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nob\Desktop\Assignments\"/>
    </mc:Choice>
  </mc:AlternateContent>
  <xr:revisionPtr revIDLastSave="0" documentId="13_ncr:1_{EA15337F-16BA-4BF5-B790-F47691D18B27}" xr6:coauthVersionLast="45" xr6:coauthVersionMax="45" xr10:uidLastSave="{00000000-0000-0000-0000-000000000000}"/>
  <bookViews>
    <workbookView xWindow="-120" yWindow="-120" windowWidth="29040" windowHeight="15840" activeTab="6" xr2:uid="{56D3AEA9-15CD-4D17-B915-0137FE7B77AD}"/>
  </bookViews>
  <sheets>
    <sheet name="day 1" sheetId="1" r:id="rId1"/>
    <sheet name="day 2" sheetId="2" r:id="rId2"/>
    <sheet name="day 3" sheetId="3" r:id="rId3"/>
    <sheet name="day 4" sheetId="4" r:id="rId4"/>
    <sheet name="day 5" sheetId="6" r:id="rId5"/>
    <sheet name="day 6" sheetId="7" r:id="rId6"/>
    <sheet name="day 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95" i="8" l="1"/>
  <c r="S594" i="8"/>
  <c r="S593" i="8"/>
  <c r="S592" i="8"/>
  <c r="S591" i="8"/>
  <c r="S590" i="8"/>
  <c r="S589" i="8"/>
  <c r="S588" i="8"/>
  <c r="S587" i="8"/>
  <c r="S586" i="8"/>
  <c r="S585" i="8"/>
  <c r="S584" i="8"/>
  <c r="S583" i="8"/>
  <c r="S582" i="8"/>
  <c r="S581" i="8"/>
  <c r="S580" i="8"/>
  <c r="S579" i="8"/>
  <c r="S578" i="8"/>
  <c r="S577" i="8"/>
  <c r="S576" i="8"/>
  <c r="S575" i="8"/>
  <c r="S574" i="8"/>
  <c r="S573" i="8"/>
  <c r="S572" i="8"/>
  <c r="S571" i="8"/>
  <c r="S570" i="8"/>
  <c r="S569" i="8"/>
  <c r="S568" i="8"/>
  <c r="S567" i="8"/>
  <c r="S566" i="8"/>
  <c r="S565" i="8"/>
  <c r="S564" i="8"/>
  <c r="S563" i="8"/>
  <c r="S562" i="8"/>
  <c r="S561" i="8"/>
  <c r="S560" i="8"/>
  <c r="S559" i="8"/>
  <c r="S558" i="8"/>
  <c r="S557" i="8"/>
  <c r="S556" i="8"/>
  <c r="S555" i="8"/>
  <c r="S554" i="8"/>
  <c r="S553" i="8"/>
  <c r="S552" i="8"/>
  <c r="S551" i="8"/>
  <c r="S550" i="8"/>
  <c r="S549" i="8"/>
  <c r="S548" i="8"/>
  <c r="S547" i="8"/>
  <c r="S546" i="8"/>
  <c r="S545" i="8"/>
  <c r="S544" i="8"/>
  <c r="S543" i="8"/>
  <c r="S542" i="8"/>
  <c r="S541" i="8"/>
  <c r="S540" i="8"/>
  <c r="S539" i="8"/>
  <c r="S538" i="8"/>
  <c r="S537" i="8"/>
  <c r="S536" i="8"/>
  <c r="S535" i="8"/>
  <c r="S534" i="8"/>
  <c r="S533" i="8"/>
  <c r="S532" i="8"/>
  <c r="S531" i="8"/>
  <c r="S530" i="8"/>
  <c r="S529" i="8"/>
  <c r="S528" i="8"/>
  <c r="S527" i="8"/>
  <c r="S526" i="8"/>
  <c r="S525" i="8"/>
  <c r="S524" i="8"/>
  <c r="S523" i="8"/>
  <c r="S522" i="8"/>
  <c r="S521" i="8"/>
  <c r="S520" i="8"/>
  <c r="S519" i="8"/>
  <c r="S518" i="8"/>
  <c r="S517" i="8"/>
  <c r="S516" i="8"/>
  <c r="S515" i="8"/>
  <c r="S514" i="8"/>
  <c r="S513" i="8"/>
  <c r="S512" i="8"/>
  <c r="S511" i="8"/>
  <c r="S510" i="8"/>
  <c r="S509" i="8"/>
  <c r="S508" i="8"/>
  <c r="S507" i="8"/>
  <c r="S506" i="8"/>
  <c r="S505" i="8"/>
  <c r="S504" i="8"/>
  <c r="S503" i="8"/>
  <c r="S502" i="8"/>
  <c r="S501" i="8"/>
  <c r="S500" i="8"/>
  <c r="S499" i="8"/>
  <c r="S498" i="8"/>
  <c r="S497" i="8"/>
  <c r="S496" i="8"/>
  <c r="S495" i="8"/>
  <c r="S494" i="8"/>
  <c r="S493" i="8"/>
  <c r="S492" i="8"/>
  <c r="S491" i="8"/>
  <c r="S490" i="8"/>
  <c r="S489" i="8"/>
  <c r="S488" i="8"/>
  <c r="S487" i="8"/>
  <c r="S486" i="8"/>
  <c r="S485" i="8"/>
  <c r="S484" i="8"/>
  <c r="S483" i="8"/>
  <c r="S482" i="8"/>
  <c r="S481" i="8"/>
  <c r="S480" i="8"/>
  <c r="S479" i="8"/>
  <c r="S478" i="8"/>
  <c r="S477" i="8"/>
  <c r="S476" i="8"/>
  <c r="S475" i="8"/>
  <c r="S474" i="8"/>
  <c r="S473" i="8"/>
  <c r="S472" i="8"/>
  <c r="S471" i="8"/>
  <c r="S470" i="8"/>
  <c r="S469" i="8"/>
  <c r="S468" i="8"/>
  <c r="S467" i="8"/>
  <c r="S466" i="8"/>
  <c r="S465" i="8"/>
  <c r="S464" i="8"/>
  <c r="S463" i="8"/>
  <c r="S462" i="8"/>
  <c r="S461" i="8"/>
  <c r="S460" i="8"/>
  <c r="S459" i="8"/>
  <c r="S458" i="8"/>
  <c r="S457" i="8"/>
  <c r="S456" i="8"/>
  <c r="S455" i="8"/>
  <c r="S454" i="8"/>
  <c r="S453" i="8"/>
  <c r="S452" i="8"/>
  <c r="S451" i="8"/>
  <c r="S450" i="8"/>
  <c r="S449" i="8"/>
  <c r="S448" i="8"/>
  <c r="S447" i="8"/>
  <c r="S446" i="8"/>
  <c r="S445" i="8"/>
  <c r="S444" i="8"/>
  <c r="S443" i="8"/>
  <c r="S442" i="8"/>
  <c r="S441" i="8"/>
  <c r="S440" i="8"/>
  <c r="S439" i="8"/>
  <c r="S438" i="8"/>
  <c r="S437" i="8"/>
  <c r="S436" i="8"/>
  <c r="S435" i="8"/>
  <c r="S434" i="8"/>
  <c r="S433" i="8"/>
  <c r="S432" i="8"/>
  <c r="S431" i="8"/>
  <c r="S430" i="8"/>
  <c r="S429" i="8"/>
  <c r="S428" i="8"/>
  <c r="S427" i="8"/>
  <c r="S426" i="8"/>
  <c r="S425" i="8"/>
  <c r="S424" i="8"/>
  <c r="S423" i="8"/>
  <c r="S422" i="8"/>
  <c r="S421" i="8"/>
  <c r="S420" i="8"/>
  <c r="S419" i="8"/>
  <c r="S418" i="8"/>
  <c r="S417" i="8"/>
  <c r="S416" i="8"/>
  <c r="S415" i="8"/>
  <c r="S414" i="8"/>
  <c r="S413" i="8"/>
  <c r="S412" i="8"/>
  <c r="S411" i="8"/>
  <c r="S410" i="8"/>
  <c r="S409" i="8"/>
  <c r="S408" i="8"/>
  <c r="S407" i="8"/>
  <c r="S406" i="8"/>
  <c r="S405" i="8"/>
  <c r="S404" i="8"/>
  <c r="S403" i="8"/>
  <c r="S402" i="8"/>
  <c r="S401" i="8"/>
  <c r="S400" i="8"/>
  <c r="S399" i="8"/>
  <c r="S398" i="8"/>
  <c r="S397" i="8"/>
  <c r="S396" i="8"/>
  <c r="S395" i="8"/>
  <c r="S394" i="8"/>
  <c r="S393" i="8"/>
  <c r="S392" i="8"/>
  <c r="S391" i="8"/>
  <c r="S390" i="8"/>
  <c r="S389" i="8"/>
  <c r="S388" i="8"/>
  <c r="S387" i="8"/>
  <c r="S386" i="8"/>
  <c r="S385" i="8"/>
  <c r="S384" i="8"/>
  <c r="S383" i="8"/>
  <c r="S382" i="8"/>
  <c r="S381" i="8"/>
  <c r="S380" i="8"/>
  <c r="S379" i="8"/>
  <c r="S378" i="8"/>
  <c r="S377" i="8"/>
  <c r="S376" i="8"/>
  <c r="S375" i="8"/>
  <c r="S374" i="8"/>
  <c r="S373" i="8"/>
  <c r="S372" i="8"/>
  <c r="S371" i="8"/>
  <c r="S370" i="8"/>
  <c r="S369" i="8"/>
  <c r="S368" i="8"/>
  <c r="S367" i="8"/>
  <c r="S366" i="8"/>
  <c r="S365" i="8"/>
  <c r="S364" i="8"/>
  <c r="S363" i="8"/>
  <c r="S362" i="8"/>
  <c r="S361" i="8"/>
  <c r="S360" i="8"/>
  <c r="S359" i="8"/>
  <c r="S358" i="8"/>
  <c r="S357" i="8"/>
  <c r="S356" i="8"/>
  <c r="S355" i="8"/>
  <c r="S354" i="8"/>
  <c r="S353" i="8"/>
  <c r="S352" i="8"/>
  <c r="S351" i="8"/>
  <c r="S350" i="8"/>
  <c r="S349" i="8"/>
  <c r="S348" i="8"/>
  <c r="S347" i="8"/>
  <c r="S346" i="8"/>
  <c r="S345" i="8"/>
  <c r="S344" i="8"/>
  <c r="S343" i="8"/>
  <c r="S342" i="8"/>
  <c r="S341" i="8"/>
  <c r="S340" i="8"/>
  <c r="S339" i="8"/>
  <c r="S338" i="8"/>
  <c r="S337" i="8"/>
  <c r="S336" i="8"/>
  <c r="S335" i="8"/>
  <c r="S334" i="8"/>
  <c r="S333" i="8"/>
  <c r="S332" i="8"/>
  <c r="S331" i="8"/>
  <c r="S330" i="8"/>
  <c r="S329" i="8"/>
  <c r="S328" i="8"/>
  <c r="S327" i="8"/>
  <c r="S326" i="8"/>
  <c r="S325" i="8"/>
  <c r="S324" i="8"/>
  <c r="S323" i="8"/>
  <c r="S322" i="8"/>
  <c r="S321" i="8"/>
  <c r="S320" i="8"/>
  <c r="S319" i="8"/>
  <c r="S318" i="8"/>
  <c r="S317" i="8"/>
  <c r="S316" i="8"/>
  <c r="S315" i="8"/>
  <c r="S314" i="8"/>
  <c r="S313" i="8"/>
  <c r="S312" i="8"/>
  <c r="S311" i="8"/>
  <c r="S310" i="8"/>
  <c r="S309" i="8"/>
  <c r="S308" i="8"/>
  <c r="S307" i="8"/>
  <c r="S306" i="8"/>
  <c r="S305" i="8"/>
  <c r="S304" i="8"/>
  <c r="S303" i="8"/>
  <c r="S302" i="8"/>
  <c r="S301" i="8"/>
  <c r="S300" i="8"/>
  <c r="S299" i="8"/>
  <c r="S298" i="8"/>
  <c r="S297" i="8"/>
  <c r="S296" i="8"/>
  <c r="S295" i="8"/>
  <c r="S294" i="8"/>
  <c r="S293" i="8"/>
  <c r="S292" i="8"/>
  <c r="S291" i="8"/>
  <c r="S290" i="8"/>
  <c r="S289" i="8"/>
  <c r="S288" i="8"/>
  <c r="S287" i="8"/>
  <c r="S286" i="8"/>
  <c r="S285" i="8"/>
  <c r="S284" i="8"/>
  <c r="S283" i="8"/>
  <c r="S282" i="8"/>
  <c r="S281" i="8"/>
  <c r="S280" i="8"/>
  <c r="S279" i="8"/>
  <c r="S278" i="8"/>
  <c r="S277" i="8"/>
  <c r="S276" i="8"/>
  <c r="S275" i="8"/>
  <c r="S274" i="8"/>
  <c r="S273" i="8"/>
  <c r="S272" i="8"/>
  <c r="S271" i="8"/>
  <c r="S270" i="8"/>
  <c r="S269" i="8"/>
  <c r="S268" i="8"/>
  <c r="S267" i="8"/>
  <c r="S266" i="8"/>
  <c r="S265" i="8"/>
  <c r="S264" i="8"/>
  <c r="S263" i="8"/>
  <c r="S262" i="8"/>
  <c r="S261" i="8"/>
  <c r="S260" i="8"/>
  <c r="S259" i="8"/>
  <c r="S258" i="8"/>
  <c r="S257" i="8"/>
  <c r="S256" i="8"/>
  <c r="S255" i="8"/>
  <c r="S254" i="8"/>
  <c r="S253" i="8"/>
  <c r="S252" i="8"/>
  <c r="S251" i="8"/>
  <c r="S250" i="8"/>
  <c r="S249" i="8"/>
  <c r="S248" i="8"/>
  <c r="S247" i="8"/>
  <c r="S246" i="8"/>
  <c r="S245" i="8"/>
  <c r="S244" i="8"/>
  <c r="S243" i="8"/>
  <c r="S242" i="8"/>
  <c r="S241" i="8"/>
  <c r="S240" i="8"/>
  <c r="S239" i="8"/>
  <c r="S238" i="8"/>
  <c r="S237" i="8"/>
  <c r="S236" i="8"/>
  <c r="S235" i="8"/>
  <c r="S234" i="8"/>
  <c r="S233" i="8"/>
  <c r="S232" i="8"/>
  <c r="S231" i="8"/>
  <c r="S230" i="8"/>
  <c r="S229" i="8"/>
  <c r="S228" i="8"/>
  <c r="S227" i="8"/>
  <c r="S226" i="8"/>
  <c r="S225" i="8"/>
  <c r="S224" i="8"/>
  <c r="S223" i="8"/>
  <c r="S222" i="8"/>
  <c r="S221" i="8"/>
  <c r="S220" i="8"/>
  <c r="S219" i="8"/>
  <c r="S218" i="8"/>
  <c r="S217" i="8"/>
  <c r="S216" i="8"/>
  <c r="S215" i="8"/>
  <c r="S214" i="8"/>
  <c r="S213" i="8"/>
  <c r="S212" i="8"/>
  <c r="S211" i="8"/>
  <c r="S210" i="8"/>
  <c r="S209" i="8"/>
  <c r="S208" i="8"/>
  <c r="S207" i="8"/>
  <c r="S206" i="8"/>
  <c r="S205" i="8"/>
  <c r="S204" i="8"/>
  <c r="S203" i="8"/>
  <c r="S202" i="8"/>
  <c r="S201" i="8"/>
  <c r="S200" i="8"/>
  <c r="S199" i="8"/>
  <c r="S198" i="8"/>
  <c r="S197" i="8"/>
  <c r="S196" i="8"/>
  <c r="S195" i="8"/>
  <c r="S194" i="8"/>
  <c r="S193" i="8"/>
  <c r="S192" i="8"/>
  <c r="S191" i="8"/>
  <c r="S190" i="8"/>
  <c r="S189" i="8"/>
  <c r="S188" i="8"/>
  <c r="S187" i="8"/>
  <c r="S186" i="8"/>
  <c r="S185" i="8"/>
  <c r="S184" i="8"/>
  <c r="S183" i="8"/>
  <c r="S182" i="8"/>
  <c r="S181" i="8"/>
  <c r="S180" i="8"/>
  <c r="S179" i="8"/>
  <c r="S178" i="8"/>
  <c r="S177" i="8"/>
  <c r="S176" i="8"/>
  <c r="S175" i="8"/>
  <c r="S174" i="8"/>
  <c r="S173" i="8"/>
  <c r="S172" i="8"/>
  <c r="S171" i="8"/>
  <c r="S170" i="8"/>
  <c r="S169" i="8"/>
  <c r="S168" i="8"/>
  <c r="S167" i="8"/>
  <c r="S166" i="8"/>
  <c r="S165" i="8"/>
  <c r="S164" i="8"/>
  <c r="S163" i="8"/>
  <c r="S162" i="8"/>
  <c r="S161" i="8"/>
  <c r="S160" i="8"/>
  <c r="S159" i="8"/>
  <c r="S158" i="8"/>
  <c r="S157" i="8"/>
  <c r="S156" i="8"/>
  <c r="S155" i="8"/>
  <c r="S154" i="8"/>
  <c r="S153" i="8"/>
  <c r="S152" i="8"/>
  <c r="S151" i="8"/>
  <c r="S150" i="8"/>
  <c r="S149" i="8"/>
  <c r="S148" i="8"/>
  <c r="S147" i="8"/>
  <c r="S146" i="8"/>
  <c r="S145" i="8"/>
  <c r="S144" i="8"/>
  <c r="S143" i="8"/>
  <c r="S142" i="8"/>
  <c r="S141" i="8"/>
  <c r="S140" i="8"/>
  <c r="S139" i="8"/>
  <c r="S138" i="8"/>
  <c r="S137" i="8"/>
  <c r="S136" i="8"/>
  <c r="S135" i="8"/>
  <c r="S134" i="8"/>
  <c r="S133" i="8"/>
  <c r="S132" i="8"/>
  <c r="S131" i="8"/>
  <c r="S130" i="8"/>
  <c r="S129" i="8"/>
  <c r="S128" i="8"/>
  <c r="S127" i="8"/>
  <c r="S126" i="8"/>
  <c r="S125" i="8"/>
  <c r="S124" i="8"/>
  <c r="S123" i="8"/>
  <c r="S122" i="8"/>
  <c r="S121" i="8"/>
  <c r="S120" i="8"/>
  <c r="S119" i="8"/>
  <c r="S118" i="8"/>
  <c r="S117" i="8"/>
  <c r="S116" i="8"/>
  <c r="S115" i="8"/>
  <c r="S114" i="8"/>
  <c r="S113" i="8"/>
  <c r="S112" i="8"/>
  <c r="S111" i="8"/>
  <c r="S110" i="8"/>
  <c r="S109" i="8"/>
  <c r="S108" i="8"/>
  <c r="S107" i="8"/>
  <c r="S106" i="8"/>
  <c r="S105" i="8"/>
  <c r="S104" i="8"/>
  <c r="S103" i="8"/>
  <c r="S102" i="8"/>
  <c r="S101" i="8"/>
  <c r="S100" i="8"/>
  <c r="S99" i="8"/>
  <c r="S98" i="8"/>
  <c r="S97" i="8"/>
  <c r="S96" i="8"/>
  <c r="S95" i="8"/>
  <c r="S94" i="8"/>
  <c r="S93" i="8"/>
  <c r="S92" i="8"/>
  <c r="S91" i="8"/>
  <c r="S90" i="8"/>
  <c r="S89" i="8"/>
  <c r="S88" i="8"/>
  <c r="S87" i="8"/>
  <c r="S86" i="8"/>
  <c r="S85" i="8"/>
  <c r="S84" i="8"/>
  <c r="S83" i="8"/>
  <c r="S82" i="8"/>
  <c r="S81" i="8"/>
  <c r="S80" i="8"/>
  <c r="S79" i="8"/>
  <c r="S78" i="8"/>
  <c r="S77" i="8"/>
  <c r="S76" i="8"/>
  <c r="S75" i="8"/>
  <c r="S74" i="8"/>
  <c r="S73" i="8"/>
  <c r="S72" i="8"/>
  <c r="S71" i="8"/>
  <c r="S70" i="8"/>
  <c r="S69" i="8"/>
  <c r="S68" i="8"/>
  <c r="S67" i="8"/>
  <c r="S66" i="8"/>
  <c r="S65" i="8"/>
  <c r="S64" i="8"/>
  <c r="S63" i="8"/>
  <c r="S62" i="8"/>
  <c r="S61" i="8"/>
  <c r="S60" i="8"/>
  <c r="S59" i="8"/>
  <c r="S58" i="8"/>
  <c r="S57" i="8"/>
  <c r="S56" i="8"/>
  <c r="S55" i="8"/>
  <c r="S54" i="8"/>
  <c r="S53" i="8"/>
  <c r="S52" i="8"/>
  <c r="S51" i="8"/>
  <c r="S50" i="8"/>
  <c r="S49" i="8"/>
  <c r="S48" i="8"/>
  <c r="S47" i="8"/>
  <c r="S46" i="8"/>
  <c r="S45" i="8"/>
  <c r="S44" i="8"/>
  <c r="S43" i="8"/>
  <c r="S42" i="8"/>
  <c r="S41" i="8"/>
  <c r="S40" i="8"/>
  <c r="S39" i="8"/>
  <c r="S38" i="8"/>
  <c r="S37" i="8"/>
  <c r="S36" i="8"/>
  <c r="S35" i="8"/>
  <c r="S34" i="8"/>
  <c r="S33" i="8"/>
  <c r="S32" i="8"/>
  <c r="S31" i="8"/>
  <c r="S30" i="8"/>
  <c r="S29" i="8"/>
  <c r="S28" i="8"/>
  <c r="S27" i="8"/>
  <c r="S26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S11" i="8"/>
  <c r="S10" i="8"/>
  <c r="S9" i="8"/>
  <c r="S8" i="8"/>
  <c r="S7" i="8"/>
  <c r="S6" i="8"/>
  <c r="S5" i="8"/>
  <c r="S4" i="8"/>
  <c r="S3" i="8"/>
  <c r="S2" i="8"/>
  <c r="B423" i="8"/>
  <c r="C423" i="8" s="1"/>
  <c r="B595" i="8"/>
  <c r="C595" i="8" s="1"/>
  <c r="B594" i="8"/>
  <c r="C594" i="8" s="1"/>
  <c r="B593" i="8"/>
  <c r="C593" i="8" s="1"/>
  <c r="F593" i="8" s="1"/>
  <c r="B592" i="8"/>
  <c r="C592" i="8" s="1"/>
  <c r="B591" i="8"/>
  <c r="C591" i="8" s="1"/>
  <c r="B590" i="8"/>
  <c r="C590" i="8" s="1"/>
  <c r="F590" i="8" s="1"/>
  <c r="B589" i="8"/>
  <c r="C589" i="8" s="1"/>
  <c r="E589" i="8" s="1"/>
  <c r="B588" i="8"/>
  <c r="C588" i="8" s="1"/>
  <c r="B587" i="8"/>
  <c r="C587" i="8" s="1"/>
  <c r="E587" i="8" s="1"/>
  <c r="B586" i="8"/>
  <c r="C586" i="8" s="1"/>
  <c r="B585" i="8"/>
  <c r="C585" i="8" s="1"/>
  <c r="B584" i="8"/>
  <c r="C584" i="8" s="1"/>
  <c r="C583" i="8"/>
  <c r="D583" i="8" s="1"/>
  <c r="B583" i="8"/>
  <c r="B582" i="8"/>
  <c r="C582" i="8" s="1"/>
  <c r="B581" i="8"/>
  <c r="C581" i="8" s="1"/>
  <c r="D581" i="8" s="1"/>
  <c r="B580" i="8"/>
  <c r="C580" i="8" s="1"/>
  <c r="B579" i="8"/>
  <c r="C579" i="8" s="1"/>
  <c r="B578" i="8"/>
  <c r="C578" i="8" s="1"/>
  <c r="E578" i="8" s="1"/>
  <c r="B577" i="8"/>
  <c r="C577" i="8" s="1"/>
  <c r="E577" i="8" s="1"/>
  <c r="B576" i="8"/>
  <c r="C576" i="8" s="1"/>
  <c r="F576" i="8" s="1"/>
  <c r="G576" i="8" s="1"/>
  <c r="B575" i="8"/>
  <c r="C575" i="8" s="1"/>
  <c r="D575" i="8" s="1"/>
  <c r="B574" i="8"/>
  <c r="C574" i="8" s="1"/>
  <c r="B573" i="8"/>
  <c r="C573" i="8" s="1"/>
  <c r="B572" i="8"/>
  <c r="C572" i="8" s="1"/>
  <c r="F572" i="8" s="1"/>
  <c r="B571" i="8"/>
  <c r="C571" i="8" s="1"/>
  <c r="F571" i="8" s="1"/>
  <c r="B570" i="8"/>
  <c r="C570" i="8" s="1"/>
  <c r="B569" i="8"/>
  <c r="C569" i="8" s="1"/>
  <c r="E569" i="8" s="1"/>
  <c r="B568" i="8"/>
  <c r="C568" i="8" s="1"/>
  <c r="E568" i="8" s="1"/>
  <c r="B567" i="8"/>
  <c r="C567" i="8" s="1"/>
  <c r="F567" i="8" s="1"/>
  <c r="G567" i="8" s="1"/>
  <c r="B566" i="8"/>
  <c r="C566" i="8" s="1"/>
  <c r="D566" i="8" s="1"/>
  <c r="B565" i="8"/>
  <c r="C565" i="8" s="1"/>
  <c r="B564" i="8"/>
  <c r="C564" i="8" s="1"/>
  <c r="B563" i="8"/>
  <c r="C563" i="8" s="1"/>
  <c r="B562" i="8"/>
  <c r="C562" i="8" s="1"/>
  <c r="B561" i="8"/>
  <c r="C561" i="8" s="1"/>
  <c r="B560" i="8"/>
  <c r="C560" i="8" s="1"/>
  <c r="B559" i="8"/>
  <c r="C559" i="8" s="1"/>
  <c r="E559" i="8" s="1"/>
  <c r="B558" i="8"/>
  <c r="C558" i="8" s="1"/>
  <c r="F558" i="8" s="1"/>
  <c r="G558" i="8" s="1"/>
  <c r="D557" i="8"/>
  <c r="B557" i="8"/>
  <c r="C557" i="8" s="1"/>
  <c r="B556" i="8"/>
  <c r="C556" i="8" s="1"/>
  <c r="B555" i="8"/>
  <c r="C555" i="8" s="1"/>
  <c r="B554" i="8"/>
  <c r="C554" i="8" s="1"/>
  <c r="F554" i="8" s="1"/>
  <c r="B553" i="8"/>
  <c r="C553" i="8" s="1"/>
  <c r="B552" i="8"/>
  <c r="C552" i="8" s="1"/>
  <c r="F552" i="8" s="1"/>
  <c r="H552" i="8" s="1"/>
  <c r="B551" i="8"/>
  <c r="C551" i="8" s="1"/>
  <c r="B550" i="8"/>
  <c r="C550" i="8" s="1"/>
  <c r="E550" i="8" s="1"/>
  <c r="B549" i="8"/>
  <c r="C549" i="8" s="1"/>
  <c r="F549" i="8" s="1"/>
  <c r="G549" i="8" s="1"/>
  <c r="B548" i="8"/>
  <c r="C548" i="8" s="1"/>
  <c r="D548" i="8" s="1"/>
  <c r="B547" i="8"/>
  <c r="C547" i="8" s="1"/>
  <c r="B546" i="8"/>
  <c r="C546" i="8" s="1"/>
  <c r="B545" i="8"/>
  <c r="C545" i="8" s="1"/>
  <c r="D545" i="8" s="1"/>
  <c r="B544" i="8"/>
  <c r="C544" i="8" s="1"/>
  <c r="F544" i="8" s="1"/>
  <c r="G544" i="8" s="1"/>
  <c r="B543" i="8"/>
  <c r="C543" i="8" s="1"/>
  <c r="B542" i="8"/>
  <c r="C542" i="8" s="1"/>
  <c r="F542" i="8" s="1"/>
  <c r="B541" i="8"/>
  <c r="C541" i="8" s="1"/>
  <c r="B540" i="8"/>
  <c r="C540" i="8" s="1"/>
  <c r="B539" i="8"/>
  <c r="C539" i="8" s="1"/>
  <c r="B538" i="8"/>
  <c r="C538" i="8" s="1"/>
  <c r="D538" i="8" s="1"/>
  <c r="B537" i="8"/>
  <c r="C537" i="8" s="1"/>
  <c r="F537" i="8" s="1"/>
  <c r="B536" i="8"/>
  <c r="C536" i="8" s="1"/>
  <c r="E536" i="8" s="1"/>
  <c r="B535" i="8"/>
  <c r="C535" i="8" s="1"/>
  <c r="E535" i="8" s="1"/>
  <c r="B534" i="8"/>
  <c r="C534" i="8" s="1"/>
  <c r="B533" i="8"/>
  <c r="C533" i="8" s="1"/>
  <c r="D533" i="8" s="1"/>
  <c r="B532" i="8"/>
  <c r="C532" i="8" s="1"/>
  <c r="B531" i="8"/>
  <c r="C531" i="8" s="1"/>
  <c r="B530" i="8"/>
  <c r="C530" i="8" s="1"/>
  <c r="F530" i="8" s="1"/>
  <c r="B529" i="8"/>
  <c r="C529" i="8" s="1"/>
  <c r="E529" i="8" s="1"/>
  <c r="C528" i="8"/>
  <c r="D528" i="8" s="1"/>
  <c r="B528" i="8"/>
  <c r="B527" i="8"/>
  <c r="C527" i="8" s="1"/>
  <c r="D527" i="8" s="1"/>
  <c r="B526" i="8"/>
  <c r="C526" i="8" s="1"/>
  <c r="D526" i="8" s="1"/>
  <c r="B525" i="8"/>
  <c r="C525" i="8" s="1"/>
  <c r="D525" i="8" s="1"/>
  <c r="B524" i="8"/>
  <c r="C524" i="8" s="1"/>
  <c r="B523" i="8"/>
  <c r="C523" i="8" s="1"/>
  <c r="B522" i="8"/>
  <c r="C522" i="8" s="1"/>
  <c r="E522" i="8" s="1"/>
  <c r="B521" i="8"/>
  <c r="C521" i="8" s="1"/>
  <c r="B520" i="8"/>
  <c r="C520" i="8" s="1"/>
  <c r="B519" i="8"/>
  <c r="C519" i="8" s="1"/>
  <c r="B518" i="8"/>
  <c r="C518" i="8" s="1"/>
  <c r="F518" i="8" s="1"/>
  <c r="B517" i="8"/>
  <c r="C517" i="8" s="1"/>
  <c r="E517" i="8" s="1"/>
  <c r="B516" i="8"/>
  <c r="C516" i="8" s="1"/>
  <c r="B515" i="8"/>
  <c r="C515" i="8" s="1"/>
  <c r="B514" i="8"/>
  <c r="C514" i="8" s="1"/>
  <c r="E514" i="8" s="1"/>
  <c r="D513" i="8"/>
  <c r="B513" i="8"/>
  <c r="C513" i="8" s="1"/>
  <c r="F513" i="8" s="1"/>
  <c r="B512" i="8"/>
  <c r="C512" i="8" s="1"/>
  <c r="B511" i="8"/>
  <c r="C511" i="8" s="1"/>
  <c r="E511" i="8" s="1"/>
  <c r="B510" i="8"/>
  <c r="C510" i="8" s="1"/>
  <c r="B509" i="8"/>
  <c r="C509" i="8" s="1"/>
  <c r="B508" i="8"/>
  <c r="C508" i="8" s="1"/>
  <c r="B507" i="8"/>
  <c r="C507" i="8" s="1"/>
  <c r="F507" i="8" s="1"/>
  <c r="B506" i="8"/>
  <c r="C506" i="8" s="1"/>
  <c r="B505" i="8"/>
  <c r="C505" i="8" s="1"/>
  <c r="E505" i="8" s="1"/>
  <c r="B504" i="8"/>
  <c r="C504" i="8" s="1"/>
  <c r="B503" i="8"/>
  <c r="C503" i="8" s="1"/>
  <c r="B502" i="8"/>
  <c r="C502" i="8" s="1"/>
  <c r="B501" i="8"/>
  <c r="C501" i="8" s="1"/>
  <c r="E501" i="8" s="1"/>
  <c r="B500" i="8"/>
  <c r="C500" i="8" s="1"/>
  <c r="B499" i="8"/>
  <c r="C499" i="8" s="1"/>
  <c r="B498" i="8"/>
  <c r="C498" i="8" s="1"/>
  <c r="F498" i="8" s="1"/>
  <c r="I498" i="8" s="1"/>
  <c r="B497" i="8"/>
  <c r="C497" i="8" s="1"/>
  <c r="B496" i="8"/>
  <c r="C496" i="8" s="1"/>
  <c r="B495" i="8"/>
  <c r="C495" i="8" s="1"/>
  <c r="B494" i="8"/>
  <c r="C494" i="8" s="1"/>
  <c r="D494" i="8" s="1"/>
  <c r="B493" i="8"/>
  <c r="C493" i="8" s="1"/>
  <c r="B492" i="8"/>
  <c r="C492" i="8" s="1"/>
  <c r="C491" i="8"/>
  <c r="B491" i="8"/>
  <c r="B490" i="8"/>
  <c r="C490" i="8" s="1"/>
  <c r="E490" i="8" s="1"/>
  <c r="B489" i="8"/>
  <c r="C489" i="8" s="1"/>
  <c r="B488" i="8"/>
  <c r="C488" i="8" s="1"/>
  <c r="B487" i="8"/>
  <c r="C487" i="8" s="1"/>
  <c r="F487" i="8" s="1"/>
  <c r="H487" i="8" s="1"/>
  <c r="B486" i="8"/>
  <c r="C486" i="8" s="1"/>
  <c r="B485" i="8"/>
  <c r="C485" i="8" s="1"/>
  <c r="D485" i="8" s="1"/>
  <c r="B484" i="8"/>
  <c r="C484" i="8" s="1"/>
  <c r="F484" i="8" s="1"/>
  <c r="H484" i="8" s="1"/>
  <c r="B483" i="8"/>
  <c r="C483" i="8" s="1"/>
  <c r="B482" i="8"/>
  <c r="C482" i="8" s="1"/>
  <c r="D482" i="8" s="1"/>
  <c r="B481" i="8"/>
  <c r="C481" i="8" s="1"/>
  <c r="B480" i="8"/>
  <c r="C480" i="8" s="1"/>
  <c r="F480" i="8" s="1"/>
  <c r="I480" i="8" s="1"/>
  <c r="L480" i="8" s="1"/>
  <c r="B479" i="8"/>
  <c r="C479" i="8" s="1"/>
  <c r="C478" i="8"/>
  <c r="B478" i="8"/>
  <c r="B477" i="8"/>
  <c r="C477" i="8" s="1"/>
  <c r="B476" i="8"/>
  <c r="C476" i="8" s="1"/>
  <c r="F476" i="8" s="1"/>
  <c r="I476" i="8" s="1"/>
  <c r="K476" i="8" s="1"/>
  <c r="B475" i="8"/>
  <c r="C475" i="8" s="1"/>
  <c r="F475" i="8" s="1"/>
  <c r="B474" i="8"/>
  <c r="C474" i="8" s="1"/>
  <c r="B473" i="8"/>
  <c r="C473" i="8" s="1"/>
  <c r="D473" i="8" s="1"/>
  <c r="C472" i="8"/>
  <c r="B472" i="8"/>
  <c r="B471" i="8"/>
  <c r="C471" i="8" s="1"/>
  <c r="E471" i="8" s="1"/>
  <c r="B470" i="8"/>
  <c r="C470" i="8" s="1"/>
  <c r="B469" i="8"/>
  <c r="C469" i="8" s="1"/>
  <c r="F469" i="8" s="1"/>
  <c r="G469" i="8" s="1"/>
  <c r="B468" i="8"/>
  <c r="C468" i="8" s="1"/>
  <c r="F468" i="8" s="1"/>
  <c r="G468" i="8" s="1"/>
  <c r="B467" i="8"/>
  <c r="C467" i="8" s="1"/>
  <c r="B466" i="8"/>
  <c r="C466" i="8" s="1"/>
  <c r="B465" i="8"/>
  <c r="C465" i="8" s="1"/>
  <c r="F465" i="8" s="1"/>
  <c r="B464" i="8"/>
  <c r="C464" i="8" s="1"/>
  <c r="E464" i="8" s="1"/>
  <c r="B463" i="8"/>
  <c r="C463" i="8" s="1"/>
  <c r="B462" i="8"/>
  <c r="C462" i="8" s="1"/>
  <c r="B461" i="8"/>
  <c r="C461" i="8" s="1"/>
  <c r="B460" i="8"/>
  <c r="C460" i="8" s="1"/>
  <c r="F460" i="8" s="1"/>
  <c r="B459" i="8"/>
  <c r="C459" i="8" s="1"/>
  <c r="F459" i="8" s="1"/>
  <c r="I459" i="8" s="1"/>
  <c r="B458" i="8"/>
  <c r="C458" i="8" s="1"/>
  <c r="F458" i="8" s="1"/>
  <c r="B457" i="8"/>
  <c r="C457" i="8" s="1"/>
  <c r="B456" i="8"/>
  <c r="C456" i="8" s="1"/>
  <c r="B455" i="8"/>
  <c r="C455" i="8" s="1"/>
  <c r="B454" i="8"/>
  <c r="C454" i="8" s="1"/>
  <c r="B453" i="8"/>
  <c r="C453" i="8" s="1"/>
  <c r="F453" i="8" s="1"/>
  <c r="B452" i="8"/>
  <c r="C452" i="8" s="1"/>
  <c r="B451" i="8"/>
  <c r="C451" i="8" s="1"/>
  <c r="B450" i="8"/>
  <c r="C450" i="8" s="1"/>
  <c r="B449" i="8"/>
  <c r="C449" i="8" s="1"/>
  <c r="B448" i="8"/>
  <c r="C448" i="8" s="1"/>
  <c r="E448" i="8" s="1"/>
  <c r="B447" i="8"/>
  <c r="C447" i="8" s="1"/>
  <c r="D447" i="8" s="1"/>
  <c r="B446" i="8"/>
  <c r="C446" i="8" s="1"/>
  <c r="B445" i="8"/>
  <c r="C445" i="8" s="1"/>
  <c r="B444" i="8"/>
  <c r="C444" i="8" s="1"/>
  <c r="B443" i="8"/>
  <c r="C443" i="8" s="1"/>
  <c r="B442" i="8"/>
  <c r="C442" i="8" s="1"/>
  <c r="B441" i="8"/>
  <c r="C441" i="8" s="1"/>
  <c r="D441" i="8" s="1"/>
  <c r="B440" i="8"/>
  <c r="C440" i="8" s="1"/>
  <c r="F440" i="8" s="1"/>
  <c r="C439" i="8"/>
  <c r="B439" i="8"/>
  <c r="B438" i="8"/>
  <c r="C438" i="8" s="1"/>
  <c r="B437" i="8"/>
  <c r="C437" i="8" s="1"/>
  <c r="B436" i="8"/>
  <c r="C436" i="8" s="1"/>
  <c r="B435" i="8"/>
  <c r="C435" i="8" s="1"/>
  <c r="B434" i="8"/>
  <c r="C434" i="8" s="1"/>
  <c r="B433" i="8"/>
  <c r="C433" i="8" s="1"/>
  <c r="B432" i="8"/>
  <c r="C432" i="8" s="1"/>
  <c r="B431" i="8"/>
  <c r="C431" i="8" s="1"/>
  <c r="E431" i="8" s="1"/>
  <c r="B430" i="8"/>
  <c r="C430" i="8" s="1"/>
  <c r="F430" i="8" s="1"/>
  <c r="B429" i="8"/>
  <c r="C429" i="8" s="1"/>
  <c r="B428" i="8"/>
  <c r="C428" i="8" s="1"/>
  <c r="B427" i="8"/>
  <c r="C427" i="8" s="1"/>
  <c r="B426" i="8"/>
  <c r="C426" i="8" s="1"/>
  <c r="B425" i="8"/>
  <c r="C425" i="8" s="1"/>
  <c r="B424" i="8"/>
  <c r="C424" i="8" s="1"/>
  <c r="B422" i="8"/>
  <c r="C422" i="8" s="1"/>
  <c r="E422" i="8" s="1"/>
  <c r="B421" i="8"/>
  <c r="C421" i="8" s="1"/>
  <c r="C420" i="8"/>
  <c r="D420" i="8" s="1"/>
  <c r="B420" i="8"/>
  <c r="B419" i="8"/>
  <c r="C419" i="8" s="1"/>
  <c r="B418" i="8"/>
  <c r="C418" i="8" s="1"/>
  <c r="F418" i="8" s="1"/>
  <c r="B417" i="8"/>
  <c r="C417" i="8" s="1"/>
  <c r="B416" i="8"/>
  <c r="C416" i="8" s="1"/>
  <c r="B415" i="8"/>
  <c r="C415" i="8" s="1"/>
  <c r="B414" i="8"/>
  <c r="C414" i="8" s="1"/>
  <c r="B413" i="8"/>
  <c r="C413" i="8" s="1"/>
  <c r="B412" i="8"/>
  <c r="C412" i="8" s="1"/>
  <c r="B411" i="8"/>
  <c r="C411" i="8" s="1"/>
  <c r="B410" i="8"/>
  <c r="C410" i="8" s="1"/>
  <c r="B409" i="8"/>
  <c r="C409" i="8" s="1"/>
  <c r="B408" i="8"/>
  <c r="C408" i="8" s="1"/>
  <c r="B407" i="8"/>
  <c r="C407" i="8" s="1"/>
  <c r="E407" i="8" s="1"/>
  <c r="B406" i="8"/>
  <c r="C406" i="8" s="1"/>
  <c r="F405" i="8"/>
  <c r="B405" i="8"/>
  <c r="C405" i="8" s="1"/>
  <c r="B404" i="8"/>
  <c r="C404" i="8" s="1"/>
  <c r="B403" i="8"/>
  <c r="C403" i="8" s="1"/>
  <c r="D403" i="8" s="1"/>
  <c r="B402" i="8"/>
  <c r="C402" i="8" s="1"/>
  <c r="B401" i="8"/>
  <c r="C401" i="8" s="1"/>
  <c r="B400" i="8"/>
  <c r="C400" i="8" s="1"/>
  <c r="D400" i="8" s="1"/>
  <c r="B399" i="8"/>
  <c r="C399" i="8" s="1"/>
  <c r="B398" i="8"/>
  <c r="C398" i="8" s="1"/>
  <c r="B397" i="8"/>
  <c r="C397" i="8" s="1"/>
  <c r="B396" i="8"/>
  <c r="C396" i="8" s="1"/>
  <c r="F396" i="8" s="1"/>
  <c r="B395" i="8"/>
  <c r="C395" i="8" s="1"/>
  <c r="F395" i="8" s="1"/>
  <c r="B394" i="8"/>
  <c r="C394" i="8" s="1"/>
  <c r="B393" i="8"/>
  <c r="C393" i="8" s="1"/>
  <c r="B392" i="8"/>
  <c r="C392" i="8" s="1"/>
  <c r="B391" i="8"/>
  <c r="C391" i="8" s="1"/>
  <c r="B390" i="8"/>
  <c r="C390" i="8" s="1"/>
  <c r="F390" i="8" s="1"/>
  <c r="G390" i="8" s="1"/>
  <c r="B389" i="8"/>
  <c r="C389" i="8" s="1"/>
  <c r="E389" i="8" s="1"/>
  <c r="B388" i="8"/>
  <c r="C388" i="8" s="1"/>
  <c r="D388" i="8" s="1"/>
  <c r="B387" i="8"/>
  <c r="C387" i="8" s="1"/>
  <c r="B386" i="8"/>
  <c r="C386" i="8" s="1"/>
  <c r="B385" i="8"/>
  <c r="C385" i="8" s="1"/>
  <c r="F385" i="8" s="1"/>
  <c r="H385" i="8" s="1"/>
  <c r="B384" i="8"/>
  <c r="C384" i="8" s="1"/>
  <c r="F384" i="8" s="1"/>
  <c r="B383" i="8"/>
  <c r="C383" i="8" s="1"/>
  <c r="B382" i="8"/>
  <c r="C382" i="8" s="1"/>
  <c r="D382" i="8" s="1"/>
  <c r="B381" i="8"/>
  <c r="C381" i="8" s="1"/>
  <c r="B380" i="8"/>
  <c r="C380" i="8" s="1"/>
  <c r="B379" i="8"/>
  <c r="C379" i="8" s="1"/>
  <c r="B378" i="8"/>
  <c r="C378" i="8" s="1"/>
  <c r="B377" i="8"/>
  <c r="C377" i="8" s="1"/>
  <c r="F377" i="8" s="1"/>
  <c r="H377" i="8" s="1"/>
  <c r="B376" i="8"/>
  <c r="C376" i="8" s="1"/>
  <c r="B375" i="8"/>
  <c r="C375" i="8" s="1"/>
  <c r="B374" i="8"/>
  <c r="C374" i="8" s="1"/>
  <c r="D374" i="8" s="1"/>
  <c r="B373" i="8"/>
  <c r="C373" i="8" s="1"/>
  <c r="D373" i="8" s="1"/>
  <c r="B372" i="8"/>
  <c r="C372" i="8" s="1"/>
  <c r="B371" i="8"/>
  <c r="C371" i="8" s="1"/>
  <c r="F371" i="8" s="1"/>
  <c r="B370" i="8"/>
  <c r="C370" i="8" s="1"/>
  <c r="B369" i="8"/>
  <c r="C369" i="8" s="1"/>
  <c r="F369" i="8" s="1"/>
  <c r="B368" i="8"/>
  <c r="C368" i="8" s="1"/>
  <c r="B367" i="8"/>
  <c r="C367" i="8" s="1"/>
  <c r="F367" i="8" s="1"/>
  <c r="B366" i="8"/>
  <c r="C366" i="8" s="1"/>
  <c r="B365" i="8"/>
  <c r="C365" i="8" s="1"/>
  <c r="B364" i="8"/>
  <c r="C364" i="8" s="1"/>
  <c r="B363" i="8"/>
  <c r="C363" i="8" s="1"/>
  <c r="E363" i="8" s="1"/>
  <c r="B362" i="8"/>
  <c r="C362" i="8" s="1"/>
  <c r="F362" i="8" s="1"/>
  <c r="G362" i="8" s="1"/>
  <c r="B361" i="8"/>
  <c r="C361" i="8" s="1"/>
  <c r="B360" i="8"/>
  <c r="C360" i="8" s="1"/>
  <c r="E360" i="8" s="1"/>
  <c r="B359" i="8"/>
  <c r="C359" i="8" s="1"/>
  <c r="B358" i="8"/>
  <c r="C358" i="8" s="1"/>
  <c r="B357" i="8"/>
  <c r="C357" i="8" s="1"/>
  <c r="B356" i="8"/>
  <c r="C356" i="8" s="1"/>
  <c r="B355" i="8"/>
  <c r="C355" i="8" s="1"/>
  <c r="B354" i="8"/>
  <c r="C354" i="8" s="1"/>
  <c r="E354" i="8" s="1"/>
  <c r="C353" i="8"/>
  <c r="E353" i="8" s="1"/>
  <c r="B353" i="8"/>
  <c r="B352" i="8"/>
  <c r="C352" i="8" s="1"/>
  <c r="B351" i="8"/>
  <c r="C351" i="8" s="1"/>
  <c r="E351" i="8" s="1"/>
  <c r="B350" i="8"/>
  <c r="C350" i="8" s="1"/>
  <c r="B349" i="8"/>
  <c r="C349" i="8" s="1"/>
  <c r="B348" i="8"/>
  <c r="C348" i="8" s="1"/>
  <c r="D348" i="8" s="1"/>
  <c r="B347" i="8"/>
  <c r="C347" i="8" s="1"/>
  <c r="E347" i="8" s="1"/>
  <c r="B346" i="8"/>
  <c r="C346" i="8" s="1"/>
  <c r="B345" i="8"/>
  <c r="C345" i="8" s="1"/>
  <c r="B344" i="8"/>
  <c r="C344" i="8" s="1"/>
  <c r="C343" i="8"/>
  <c r="B343" i="8"/>
  <c r="B342" i="8"/>
  <c r="C342" i="8" s="1"/>
  <c r="B341" i="8"/>
  <c r="C341" i="8" s="1"/>
  <c r="B340" i="8"/>
  <c r="C340" i="8" s="1"/>
  <c r="B339" i="8"/>
  <c r="C339" i="8" s="1"/>
  <c r="F339" i="8" s="1"/>
  <c r="H339" i="8" s="1"/>
  <c r="C338" i="8"/>
  <c r="B338" i="8"/>
  <c r="B337" i="8"/>
  <c r="C337" i="8" s="1"/>
  <c r="B336" i="8"/>
  <c r="C336" i="8" s="1"/>
  <c r="B335" i="8"/>
  <c r="C335" i="8" s="1"/>
  <c r="B334" i="8"/>
  <c r="C334" i="8" s="1"/>
  <c r="B333" i="8"/>
  <c r="C333" i="8" s="1"/>
  <c r="B332" i="8"/>
  <c r="C332" i="8" s="1"/>
  <c r="B331" i="8"/>
  <c r="C331" i="8" s="1"/>
  <c r="B330" i="8"/>
  <c r="C330" i="8" s="1"/>
  <c r="F330" i="8" s="1"/>
  <c r="B329" i="8"/>
  <c r="C329" i="8" s="1"/>
  <c r="B328" i="8"/>
  <c r="C328" i="8" s="1"/>
  <c r="B327" i="8"/>
  <c r="C327" i="8" s="1"/>
  <c r="B326" i="8"/>
  <c r="C326" i="8" s="1"/>
  <c r="E326" i="8" s="1"/>
  <c r="B325" i="8"/>
  <c r="C325" i="8" s="1"/>
  <c r="B324" i="8"/>
  <c r="C324" i="8" s="1"/>
  <c r="D324" i="8" s="1"/>
  <c r="B323" i="8"/>
  <c r="C323" i="8" s="1"/>
  <c r="B322" i="8"/>
  <c r="C322" i="8" s="1"/>
  <c r="F322" i="8" s="1"/>
  <c r="B321" i="8"/>
  <c r="C321" i="8" s="1"/>
  <c r="B320" i="8"/>
  <c r="C320" i="8" s="1"/>
  <c r="B319" i="8"/>
  <c r="C319" i="8" s="1"/>
  <c r="B318" i="8"/>
  <c r="C318" i="8" s="1"/>
  <c r="B317" i="8"/>
  <c r="C317" i="8" s="1"/>
  <c r="B316" i="8"/>
  <c r="C316" i="8" s="1"/>
  <c r="B315" i="8"/>
  <c r="C315" i="8" s="1"/>
  <c r="F315" i="8" s="1"/>
  <c r="B314" i="8"/>
  <c r="C314" i="8" s="1"/>
  <c r="B313" i="8"/>
  <c r="C313" i="8" s="1"/>
  <c r="B312" i="8"/>
  <c r="C312" i="8" s="1"/>
  <c r="F312" i="8" s="1"/>
  <c r="H312" i="8" s="1"/>
  <c r="B311" i="8"/>
  <c r="C311" i="8" s="1"/>
  <c r="B310" i="8"/>
  <c r="C310" i="8" s="1"/>
  <c r="D310" i="8" s="1"/>
  <c r="B309" i="8"/>
  <c r="C309" i="8" s="1"/>
  <c r="F309" i="8" s="1"/>
  <c r="B308" i="8"/>
  <c r="C308" i="8" s="1"/>
  <c r="B307" i="8"/>
  <c r="C307" i="8" s="1"/>
  <c r="B306" i="8"/>
  <c r="C306" i="8" s="1"/>
  <c r="B305" i="8"/>
  <c r="C305" i="8" s="1"/>
  <c r="B304" i="8"/>
  <c r="C304" i="8" s="1"/>
  <c r="D304" i="8" s="1"/>
  <c r="B303" i="8"/>
  <c r="C303" i="8" s="1"/>
  <c r="F303" i="8" s="1"/>
  <c r="B302" i="8"/>
  <c r="C302" i="8" s="1"/>
  <c r="B301" i="8"/>
  <c r="C301" i="8" s="1"/>
  <c r="B300" i="8"/>
  <c r="C300" i="8" s="1"/>
  <c r="B299" i="8"/>
  <c r="C299" i="8" s="1"/>
  <c r="D298" i="8"/>
  <c r="B298" i="8"/>
  <c r="C298" i="8" s="1"/>
  <c r="B297" i="8"/>
  <c r="C297" i="8" s="1"/>
  <c r="F297" i="8" s="1"/>
  <c r="B296" i="8"/>
  <c r="C296" i="8" s="1"/>
  <c r="B295" i="8"/>
  <c r="C295" i="8" s="1"/>
  <c r="B294" i="8"/>
  <c r="C294" i="8" s="1"/>
  <c r="B293" i="8"/>
  <c r="C293" i="8" s="1"/>
  <c r="B292" i="8"/>
  <c r="C292" i="8" s="1"/>
  <c r="D292" i="8" s="1"/>
  <c r="B291" i="8"/>
  <c r="C291" i="8" s="1"/>
  <c r="B290" i="8"/>
  <c r="C290" i="8" s="1"/>
  <c r="B289" i="8"/>
  <c r="C289" i="8" s="1"/>
  <c r="B288" i="8"/>
  <c r="C288" i="8" s="1"/>
  <c r="B287" i="8"/>
  <c r="C287" i="8" s="1"/>
  <c r="B286" i="8"/>
  <c r="C286" i="8" s="1"/>
  <c r="B285" i="8"/>
  <c r="C285" i="8" s="1"/>
  <c r="B284" i="8"/>
  <c r="C284" i="8" s="1"/>
  <c r="B283" i="8"/>
  <c r="C283" i="8" s="1"/>
  <c r="B282" i="8"/>
  <c r="C282" i="8" s="1"/>
  <c r="B281" i="8"/>
  <c r="C281" i="8" s="1"/>
  <c r="D281" i="8" s="1"/>
  <c r="C280" i="8"/>
  <c r="E280" i="8" s="1"/>
  <c r="B280" i="8"/>
  <c r="B279" i="8"/>
  <c r="C279" i="8" s="1"/>
  <c r="B278" i="8"/>
  <c r="C278" i="8" s="1"/>
  <c r="B277" i="8"/>
  <c r="C277" i="8" s="1"/>
  <c r="B276" i="8"/>
  <c r="C276" i="8" s="1"/>
  <c r="B275" i="8"/>
  <c r="C275" i="8" s="1"/>
  <c r="B274" i="8"/>
  <c r="C274" i="8" s="1"/>
  <c r="B273" i="8"/>
  <c r="C273" i="8" s="1"/>
  <c r="D273" i="8" s="1"/>
  <c r="B272" i="8"/>
  <c r="C272" i="8" s="1"/>
  <c r="B271" i="8"/>
  <c r="C271" i="8" s="1"/>
  <c r="E271" i="8" s="1"/>
  <c r="C270" i="8"/>
  <c r="D270" i="8" s="1"/>
  <c r="B270" i="8"/>
  <c r="B269" i="8"/>
  <c r="C269" i="8" s="1"/>
  <c r="C268" i="8"/>
  <c r="B268" i="8"/>
  <c r="B267" i="8"/>
  <c r="C267" i="8" s="1"/>
  <c r="F267" i="8" s="1"/>
  <c r="I267" i="8" s="1"/>
  <c r="B266" i="8"/>
  <c r="C266" i="8" s="1"/>
  <c r="F266" i="8" s="1"/>
  <c r="B265" i="8"/>
  <c r="C265" i="8" s="1"/>
  <c r="B264" i="8"/>
  <c r="C264" i="8" s="1"/>
  <c r="B263" i="8"/>
  <c r="C263" i="8" s="1"/>
  <c r="B262" i="8"/>
  <c r="C262" i="8" s="1"/>
  <c r="B261" i="8"/>
  <c r="C261" i="8" s="1"/>
  <c r="B260" i="8"/>
  <c r="C260" i="8" s="1"/>
  <c r="D260" i="8" s="1"/>
  <c r="B259" i="8"/>
  <c r="C259" i="8" s="1"/>
  <c r="B258" i="8"/>
  <c r="C258" i="8" s="1"/>
  <c r="F258" i="8" s="1"/>
  <c r="I258" i="8" s="1"/>
  <c r="L258" i="8" s="1"/>
  <c r="N258" i="8" s="1"/>
  <c r="B257" i="8"/>
  <c r="C257" i="8" s="1"/>
  <c r="B256" i="8"/>
  <c r="C256" i="8" s="1"/>
  <c r="B255" i="8"/>
  <c r="C255" i="8" s="1"/>
  <c r="F255" i="8" s="1"/>
  <c r="B254" i="8"/>
  <c r="C254" i="8" s="1"/>
  <c r="E254" i="8" s="1"/>
  <c r="B253" i="8"/>
  <c r="C253" i="8" s="1"/>
  <c r="B252" i="8"/>
  <c r="C252" i="8" s="1"/>
  <c r="B251" i="8"/>
  <c r="C251" i="8" s="1"/>
  <c r="D251" i="8" s="1"/>
  <c r="B250" i="8"/>
  <c r="C250" i="8" s="1"/>
  <c r="B249" i="8"/>
  <c r="C249" i="8" s="1"/>
  <c r="B248" i="8"/>
  <c r="C248" i="8" s="1"/>
  <c r="B247" i="8"/>
  <c r="C247" i="8" s="1"/>
  <c r="B246" i="8"/>
  <c r="C246" i="8" s="1"/>
  <c r="F246" i="8" s="1"/>
  <c r="H246" i="8" s="1"/>
  <c r="B245" i="8"/>
  <c r="C245" i="8" s="1"/>
  <c r="B244" i="8"/>
  <c r="C244" i="8" s="1"/>
  <c r="B243" i="8"/>
  <c r="C243" i="8" s="1"/>
  <c r="B242" i="8"/>
  <c r="C242" i="8" s="1"/>
  <c r="D242" i="8" s="1"/>
  <c r="B241" i="8"/>
  <c r="C241" i="8" s="1"/>
  <c r="B240" i="8"/>
  <c r="C240" i="8" s="1"/>
  <c r="D240" i="8" s="1"/>
  <c r="B239" i="8"/>
  <c r="C239" i="8" s="1"/>
  <c r="B238" i="8"/>
  <c r="C238" i="8" s="1"/>
  <c r="B237" i="8"/>
  <c r="C237" i="8" s="1"/>
  <c r="F237" i="8" s="1"/>
  <c r="B236" i="8"/>
  <c r="C236" i="8" s="1"/>
  <c r="B235" i="8"/>
  <c r="C235" i="8" s="1"/>
  <c r="B234" i="8"/>
  <c r="C234" i="8" s="1"/>
  <c r="C233" i="8"/>
  <c r="E233" i="8" s="1"/>
  <c r="B233" i="8"/>
  <c r="B232" i="8"/>
  <c r="C232" i="8" s="1"/>
  <c r="B231" i="8"/>
  <c r="C231" i="8" s="1"/>
  <c r="E231" i="8" s="1"/>
  <c r="B230" i="8"/>
  <c r="C230" i="8" s="1"/>
  <c r="B229" i="8"/>
  <c r="C229" i="8" s="1"/>
  <c r="B228" i="8"/>
  <c r="C228" i="8" s="1"/>
  <c r="F228" i="8" s="1"/>
  <c r="I228" i="8" s="1"/>
  <c r="B227" i="8"/>
  <c r="C227" i="8" s="1"/>
  <c r="B226" i="8"/>
  <c r="C226" i="8" s="1"/>
  <c r="C225" i="8"/>
  <c r="B225" i="8"/>
  <c r="B224" i="8"/>
  <c r="C224" i="8" s="1"/>
  <c r="E224" i="8" s="1"/>
  <c r="B223" i="8"/>
  <c r="C223" i="8" s="1"/>
  <c r="B222" i="8"/>
  <c r="C222" i="8" s="1"/>
  <c r="B221" i="8"/>
  <c r="C221" i="8" s="1"/>
  <c r="F221" i="8" s="1"/>
  <c r="B220" i="8"/>
  <c r="C220" i="8" s="1"/>
  <c r="D220" i="8" s="1"/>
  <c r="B219" i="8"/>
  <c r="C219" i="8" s="1"/>
  <c r="B218" i="8"/>
  <c r="C218" i="8" s="1"/>
  <c r="B217" i="8"/>
  <c r="C217" i="8" s="1"/>
  <c r="B216" i="8"/>
  <c r="C216" i="8" s="1"/>
  <c r="B215" i="8"/>
  <c r="C215" i="8" s="1"/>
  <c r="B214" i="8"/>
  <c r="C214" i="8" s="1"/>
  <c r="B213" i="8"/>
  <c r="C213" i="8" s="1"/>
  <c r="D213" i="8" s="1"/>
  <c r="B212" i="8"/>
  <c r="C212" i="8" s="1"/>
  <c r="C211" i="8"/>
  <c r="B211" i="8"/>
  <c r="B210" i="8"/>
  <c r="C210" i="8" s="1"/>
  <c r="D210" i="8" s="1"/>
  <c r="B209" i="8"/>
  <c r="C209" i="8" s="1"/>
  <c r="B208" i="8"/>
  <c r="C208" i="8" s="1"/>
  <c r="B207" i="8"/>
  <c r="C207" i="8" s="1"/>
  <c r="B206" i="8"/>
  <c r="C206" i="8" s="1"/>
  <c r="B205" i="8"/>
  <c r="C205" i="8" s="1"/>
  <c r="D205" i="8" s="1"/>
  <c r="B204" i="8"/>
  <c r="C204" i="8" s="1"/>
  <c r="B203" i="8"/>
  <c r="C203" i="8" s="1"/>
  <c r="B202" i="8"/>
  <c r="C202" i="8" s="1"/>
  <c r="F202" i="8" s="1"/>
  <c r="B201" i="8"/>
  <c r="C201" i="8" s="1"/>
  <c r="F201" i="8" s="1"/>
  <c r="B200" i="8"/>
  <c r="C200" i="8" s="1"/>
  <c r="B199" i="8"/>
  <c r="C199" i="8" s="1"/>
  <c r="B198" i="8"/>
  <c r="C198" i="8" s="1"/>
  <c r="B197" i="8"/>
  <c r="C197" i="8" s="1"/>
  <c r="B196" i="8"/>
  <c r="C196" i="8" s="1"/>
  <c r="B195" i="8"/>
  <c r="C195" i="8" s="1"/>
  <c r="B194" i="8"/>
  <c r="C194" i="8" s="1"/>
  <c r="B193" i="8"/>
  <c r="C193" i="8" s="1"/>
  <c r="B192" i="8"/>
  <c r="C192" i="8" s="1"/>
  <c r="B191" i="8"/>
  <c r="C191" i="8" s="1"/>
  <c r="B190" i="8"/>
  <c r="C190" i="8" s="1"/>
  <c r="B189" i="8"/>
  <c r="C189" i="8" s="1"/>
  <c r="B188" i="8"/>
  <c r="C188" i="8" s="1"/>
  <c r="B187" i="8"/>
  <c r="C187" i="8" s="1"/>
  <c r="B186" i="8"/>
  <c r="C186" i="8" s="1"/>
  <c r="B185" i="8"/>
  <c r="C185" i="8" s="1"/>
  <c r="B184" i="8"/>
  <c r="C184" i="8" s="1"/>
  <c r="F184" i="8" s="1"/>
  <c r="B183" i="8"/>
  <c r="C183" i="8" s="1"/>
  <c r="D183" i="8" s="1"/>
  <c r="B182" i="8"/>
  <c r="C182" i="8" s="1"/>
  <c r="B181" i="8"/>
  <c r="C181" i="8" s="1"/>
  <c r="B180" i="8"/>
  <c r="C180" i="8" s="1"/>
  <c r="B179" i="8"/>
  <c r="C179" i="8" s="1"/>
  <c r="B178" i="8"/>
  <c r="C178" i="8" s="1"/>
  <c r="B177" i="8"/>
  <c r="C177" i="8" s="1"/>
  <c r="B176" i="8"/>
  <c r="C176" i="8" s="1"/>
  <c r="F176" i="8" s="1"/>
  <c r="B175" i="8"/>
  <c r="C175" i="8" s="1"/>
  <c r="D175" i="8" s="1"/>
  <c r="B174" i="8"/>
  <c r="C174" i="8" s="1"/>
  <c r="F174" i="8" s="1"/>
  <c r="C173" i="8"/>
  <c r="B173" i="8"/>
  <c r="B172" i="8"/>
  <c r="C172" i="8" s="1"/>
  <c r="D172" i="8" s="1"/>
  <c r="B171" i="8"/>
  <c r="C171" i="8" s="1"/>
  <c r="D171" i="8" s="1"/>
  <c r="B170" i="8"/>
  <c r="C170" i="8" s="1"/>
  <c r="D170" i="8" s="1"/>
  <c r="B169" i="8"/>
  <c r="C169" i="8" s="1"/>
  <c r="B168" i="8"/>
  <c r="C168" i="8" s="1"/>
  <c r="B167" i="8"/>
  <c r="C167" i="8" s="1"/>
  <c r="B166" i="8"/>
  <c r="C166" i="8" s="1"/>
  <c r="B165" i="8"/>
  <c r="C165" i="8" s="1"/>
  <c r="E165" i="8" s="1"/>
  <c r="B164" i="8"/>
  <c r="C164" i="8" s="1"/>
  <c r="B163" i="8"/>
  <c r="C163" i="8" s="1"/>
  <c r="D163" i="8" s="1"/>
  <c r="B162" i="8"/>
  <c r="C162" i="8" s="1"/>
  <c r="B161" i="8"/>
  <c r="C161" i="8" s="1"/>
  <c r="B160" i="8"/>
  <c r="C160" i="8" s="1"/>
  <c r="D160" i="8" s="1"/>
  <c r="B159" i="8"/>
  <c r="C159" i="8" s="1"/>
  <c r="B158" i="8"/>
  <c r="C158" i="8" s="1"/>
  <c r="B157" i="8"/>
  <c r="C157" i="8" s="1"/>
  <c r="E157" i="8" s="1"/>
  <c r="B156" i="8"/>
  <c r="C156" i="8" s="1"/>
  <c r="D156" i="8" s="1"/>
  <c r="B155" i="8"/>
  <c r="C155" i="8" s="1"/>
  <c r="B154" i="8"/>
  <c r="C154" i="8" s="1"/>
  <c r="D154" i="8" s="1"/>
  <c r="B153" i="8"/>
  <c r="C153" i="8" s="1"/>
  <c r="E153" i="8" s="1"/>
  <c r="B152" i="8"/>
  <c r="C152" i="8" s="1"/>
  <c r="F152" i="8" s="1"/>
  <c r="B151" i="8"/>
  <c r="C151" i="8" s="1"/>
  <c r="E151" i="8" s="1"/>
  <c r="B150" i="8"/>
  <c r="C150" i="8" s="1"/>
  <c r="B149" i="8"/>
  <c r="C149" i="8" s="1"/>
  <c r="B148" i="8"/>
  <c r="C148" i="8" s="1"/>
  <c r="B147" i="8"/>
  <c r="C147" i="8" s="1"/>
  <c r="F147" i="8" s="1"/>
  <c r="B146" i="8"/>
  <c r="C146" i="8" s="1"/>
  <c r="E146" i="8" s="1"/>
  <c r="B145" i="8"/>
  <c r="C145" i="8" s="1"/>
  <c r="F145" i="8" s="1"/>
  <c r="B144" i="8"/>
  <c r="C144" i="8" s="1"/>
  <c r="D144" i="8" s="1"/>
  <c r="B143" i="8"/>
  <c r="C143" i="8" s="1"/>
  <c r="B142" i="8"/>
  <c r="C142" i="8" s="1"/>
  <c r="B141" i="8"/>
  <c r="C141" i="8" s="1"/>
  <c r="B140" i="8"/>
  <c r="C140" i="8" s="1"/>
  <c r="B139" i="8"/>
  <c r="C139" i="8" s="1"/>
  <c r="B138" i="8"/>
  <c r="C138" i="8" s="1"/>
  <c r="D138" i="8" s="1"/>
  <c r="B137" i="8"/>
  <c r="C137" i="8" s="1"/>
  <c r="B136" i="8"/>
  <c r="C136" i="8" s="1"/>
  <c r="D136" i="8" s="1"/>
  <c r="B135" i="8"/>
  <c r="C135" i="8" s="1"/>
  <c r="D135" i="8" s="1"/>
  <c r="B134" i="8"/>
  <c r="C134" i="8" s="1"/>
  <c r="B133" i="8"/>
  <c r="C133" i="8" s="1"/>
  <c r="D133" i="8" s="1"/>
  <c r="B132" i="8"/>
  <c r="C132" i="8" s="1"/>
  <c r="B131" i="8"/>
  <c r="C131" i="8" s="1"/>
  <c r="B130" i="8"/>
  <c r="C130" i="8" s="1"/>
  <c r="B129" i="8"/>
  <c r="C129" i="8" s="1"/>
  <c r="B128" i="8"/>
  <c r="C128" i="8" s="1"/>
  <c r="B127" i="8"/>
  <c r="C127" i="8" s="1"/>
  <c r="B126" i="8"/>
  <c r="C126" i="8" s="1"/>
  <c r="B125" i="8"/>
  <c r="C125" i="8" s="1"/>
  <c r="B124" i="8"/>
  <c r="C124" i="8" s="1"/>
  <c r="B123" i="8"/>
  <c r="C123" i="8" s="1"/>
  <c r="E123" i="8" s="1"/>
  <c r="B122" i="8"/>
  <c r="C122" i="8" s="1"/>
  <c r="B121" i="8"/>
  <c r="C121" i="8" s="1"/>
  <c r="B120" i="8"/>
  <c r="C120" i="8" s="1"/>
  <c r="B119" i="8"/>
  <c r="C119" i="8" s="1"/>
  <c r="B118" i="8"/>
  <c r="C118" i="8" s="1"/>
  <c r="E118" i="8" s="1"/>
  <c r="B117" i="8"/>
  <c r="C117" i="8" s="1"/>
  <c r="F117" i="8" s="1"/>
  <c r="H117" i="8" s="1"/>
  <c r="B116" i="8"/>
  <c r="C116" i="8" s="1"/>
  <c r="F116" i="8" s="1"/>
  <c r="G116" i="8" s="1"/>
  <c r="B115" i="8"/>
  <c r="C115" i="8" s="1"/>
  <c r="D115" i="8" s="1"/>
  <c r="B114" i="8"/>
  <c r="C114" i="8" s="1"/>
  <c r="B113" i="8"/>
  <c r="C113" i="8" s="1"/>
  <c r="B112" i="8"/>
  <c r="C112" i="8" s="1"/>
  <c r="F112" i="8" s="1"/>
  <c r="B111" i="8"/>
  <c r="C111" i="8" s="1"/>
  <c r="B110" i="8"/>
  <c r="C110" i="8" s="1"/>
  <c r="F109" i="8"/>
  <c r="I109" i="8" s="1"/>
  <c r="B109" i="8"/>
  <c r="C109" i="8" s="1"/>
  <c r="D109" i="8" s="1"/>
  <c r="B108" i="8"/>
  <c r="C108" i="8" s="1"/>
  <c r="D108" i="8" s="1"/>
  <c r="B107" i="8"/>
  <c r="C107" i="8" s="1"/>
  <c r="B106" i="8"/>
  <c r="C106" i="8" s="1"/>
  <c r="E106" i="8" s="1"/>
  <c r="B105" i="8"/>
  <c r="C105" i="8" s="1"/>
  <c r="B104" i="8"/>
  <c r="C104" i="8" s="1"/>
  <c r="B103" i="8"/>
  <c r="C103" i="8" s="1"/>
  <c r="F103" i="8" s="1"/>
  <c r="B102" i="8"/>
  <c r="C102" i="8" s="1"/>
  <c r="B101" i="8"/>
  <c r="C101" i="8" s="1"/>
  <c r="E101" i="8" s="1"/>
  <c r="B100" i="8"/>
  <c r="C100" i="8" s="1"/>
  <c r="B99" i="8"/>
  <c r="C99" i="8" s="1"/>
  <c r="D99" i="8" s="1"/>
  <c r="B98" i="8"/>
  <c r="C98" i="8" s="1"/>
  <c r="B97" i="8"/>
  <c r="C97" i="8" s="1"/>
  <c r="B96" i="8"/>
  <c r="C96" i="8" s="1"/>
  <c r="E96" i="8" s="1"/>
  <c r="B95" i="8"/>
  <c r="C95" i="8" s="1"/>
  <c r="B94" i="8"/>
  <c r="C94" i="8" s="1"/>
  <c r="B93" i="8"/>
  <c r="C93" i="8" s="1"/>
  <c r="B92" i="8"/>
  <c r="C92" i="8" s="1"/>
  <c r="B91" i="8"/>
  <c r="C91" i="8" s="1"/>
  <c r="D91" i="8" s="1"/>
  <c r="B90" i="8"/>
  <c r="C90" i="8" s="1"/>
  <c r="D90" i="8" s="1"/>
  <c r="B89" i="8"/>
  <c r="C89" i="8" s="1"/>
  <c r="F89" i="8" s="1"/>
  <c r="B88" i="8"/>
  <c r="C88" i="8" s="1"/>
  <c r="D88" i="8" s="1"/>
  <c r="B87" i="8"/>
  <c r="C87" i="8" s="1"/>
  <c r="B86" i="8"/>
  <c r="C86" i="8" s="1"/>
  <c r="F86" i="8" s="1"/>
  <c r="B85" i="8"/>
  <c r="C85" i="8" s="1"/>
  <c r="D85" i="8" s="1"/>
  <c r="B84" i="8"/>
  <c r="C84" i="8" s="1"/>
  <c r="B83" i="8"/>
  <c r="C83" i="8" s="1"/>
  <c r="F83" i="8" s="1"/>
  <c r="B82" i="8"/>
  <c r="C82" i="8" s="1"/>
  <c r="B81" i="8"/>
  <c r="C81" i="8" s="1"/>
  <c r="B80" i="8"/>
  <c r="C80" i="8" s="1"/>
  <c r="F80" i="8" s="1"/>
  <c r="B79" i="8"/>
  <c r="C79" i="8" s="1"/>
  <c r="B78" i="8"/>
  <c r="C78" i="8" s="1"/>
  <c r="B77" i="8"/>
  <c r="C77" i="8" s="1"/>
  <c r="F77" i="8" s="1"/>
  <c r="B76" i="8"/>
  <c r="C76" i="8" s="1"/>
  <c r="B75" i="8"/>
  <c r="C75" i="8" s="1"/>
  <c r="B74" i="8"/>
  <c r="C74" i="8" s="1"/>
  <c r="F74" i="8" s="1"/>
  <c r="B73" i="8"/>
  <c r="C73" i="8" s="1"/>
  <c r="B72" i="8"/>
  <c r="C72" i="8" s="1"/>
  <c r="B71" i="8"/>
  <c r="C71" i="8" s="1"/>
  <c r="F71" i="8" s="1"/>
  <c r="B70" i="8"/>
  <c r="C70" i="8" s="1"/>
  <c r="B69" i="8"/>
  <c r="C69" i="8" s="1"/>
  <c r="B68" i="8"/>
  <c r="C68" i="8" s="1"/>
  <c r="F68" i="8" s="1"/>
  <c r="B67" i="8"/>
  <c r="C67" i="8" s="1"/>
  <c r="B66" i="8"/>
  <c r="C66" i="8" s="1"/>
  <c r="F66" i="8" s="1"/>
  <c r="B65" i="8"/>
  <c r="C65" i="8" s="1"/>
  <c r="F65" i="8" s="1"/>
  <c r="B64" i="8"/>
  <c r="C64" i="8" s="1"/>
  <c r="B63" i="8"/>
  <c r="C63" i="8" s="1"/>
  <c r="B62" i="8"/>
  <c r="C62" i="8" s="1"/>
  <c r="F62" i="8" s="1"/>
  <c r="B61" i="8"/>
  <c r="C61" i="8" s="1"/>
  <c r="E61" i="8" s="1"/>
  <c r="B60" i="8"/>
  <c r="C60" i="8" s="1"/>
  <c r="F60" i="8" s="1"/>
  <c r="B59" i="8"/>
  <c r="C59" i="8" s="1"/>
  <c r="F59" i="8" s="1"/>
  <c r="I59" i="8" s="1"/>
  <c r="B58" i="8"/>
  <c r="C58" i="8" s="1"/>
  <c r="B57" i="8"/>
  <c r="C57" i="8" s="1"/>
  <c r="B56" i="8"/>
  <c r="C56" i="8" s="1"/>
  <c r="F56" i="8" s="1"/>
  <c r="I56" i="8" s="1"/>
  <c r="B55" i="8"/>
  <c r="C55" i="8" s="1"/>
  <c r="F55" i="8" s="1"/>
  <c r="B54" i="8"/>
  <c r="C54" i="8" s="1"/>
  <c r="F54" i="8" s="1"/>
  <c r="B53" i="8"/>
  <c r="C53" i="8" s="1"/>
  <c r="B52" i="8"/>
  <c r="C52" i="8" s="1"/>
  <c r="B51" i="8"/>
  <c r="C51" i="8" s="1"/>
  <c r="B50" i="8"/>
  <c r="C50" i="8" s="1"/>
  <c r="B49" i="8"/>
  <c r="C49" i="8" s="1"/>
  <c r="B48" i="8"/>
  <c r="C48" i="8" s="1"/>
  <c r="B47" i="8"/>
  <c r="C47" i="8" s="1"/>
  <c r="F47" i="8" s="1"/>
  <c r="I47" i="8" s="1"/>
  <c r="B46" i="8"/>
  <c r="C46" i="8" s="1"/>
  <c r="B45" i="8"/>
  <c r="C45" i="8" s="1"/>
  <c r="F45" i="8" s="1"/>
  <c r="B44" i="8"/>
  <c r="C44" i="8" s="1"/>
  <c r="B43" i="8"/>
  <c r="C43" i="8" s="1"/>
  <c r="B42" i="8"/>
  <c r="C42" i="8" s="1"/>
  <c r="F42" i="8" s="1"/>
  <c r="B41" i="8"/>
  <c r="C41" i="8" s="1"/>
  <c r="F41" i="8" s="1"/>
  <c r="B40" i="8"/>
  <c r="C40" i="8" s="1"/>
  <c r="B39" i="8"/>
  <c r="C39" i="8" s="1"/>
  <c r="D39" i="8" s="1"/>
  <c r="B38" i="8"/>
  <c r="C38" i="8" s="1"/>
  <c r="F38" i="8" s="1"/>
  <c r="B37" i="8"/>
  <c r="C37" i="8" s="1"/>
  <c r="B36" i="8"/>
  <c r="C36" i="8" s="1"/>
  <c r="F36" i="8" s="1"/>
  <c r="B35" i="8"/>
  <c r="C35" i="8" s="1"/>
  <c r="D35" i="8" s="1"/>
  <c r="B34" i="8"/>
  <c r="C34" i="8" s="1"/>
  <c r="B33" i="8"/>
  <c r="C33" i="8" s="1"/>
  <c r="F33" i="8" s="1"/>
  <c r="G33" i="8" s="1"/>
  <c r="B32" i="8"/>
  <c r="C32" i="8" s="1"/>
  <c r="F32" i="8" s="1"/>
  <c r="B31" i="8"/>
  <c r="C31" i="8" s="1"/>
  <c r="B30" i="8"/>
  <c r="C30" i="8" s="1"/>
  <c r="B29" i="8"/>
  <c r="C29" i="8" s="1"/>
  <c r="D29" i="8" s="1"/>
  <c r="C28" i="8"/>
  <c r="F28" i="8" s="1"/>
  <c r="B28" i="8"/>
  <c r="B27" i="8"/>
  <c r="C27" i="8" s="1"/>
  <c r="F27" i="8" s="1"/>
  <c r="G27" i="8" s="1"/>
  <c r="B26" i="8"/>
  <c r="C26" i="8" s="1"/>
  <c r="B25" i="8"/>
  <c r="C25" i="8" s="1"/>
  <c r="B24" i="8"/>
  <c r="C24" i="8" s="1"/>
  <c r="F24" i="8" s="1"/>
  <c r="B23" i="8"/>
  <c r="C23" i="8" s="1"/>
  <c r="B22" i="8"/>
  <c r="C22" i="8" s="1"/>
  <c r="B21" i="8"/>
  <c r="C21" i="8" s="1"/>
  <c r="B20" i="8"/>
  <c r="C20" i="8" s="1"/>
  <c r="B19" i="8"/>
  <c r="C19" i="8" s="1"/>
  <c r="B18" i="8"/>
  <c r="C18" i="8" s="1"/>
  <c r="F18" i="8" s="1"/>
  <c r="B17" i="8"/>
  <c r="C17" i="8" s="1"/>
  <c r="B16" i="8"/>
  <c r="C16" i="8" s="1"/>
  <c r="B15" i="8"/>
  <c r="C15" i="8" s="1"/>
  <c r="F15" i="8" s="1"/>
  <c r="B14" i="8"/>
  <c r="C14" i="8" s="1"/>
  <c r="F14" i="8" s="1"/>
  <c r="B13" i="8"/>
  <c r="C13" i="8" s="1"/>
  <c r="B12" i="8"/>
  <c r="C12" i="8" s="1"/>
  <c r="B11" i="8"/>
  <c r="C11" i="8" s="1"/>
  <c r="D11" i="8" s="1"/>
  <c r="B10" i="8"/>
  <c r="C10" i="8" s="1"/>
  <c r="B9" i="8"/>
  <c r="C9" i="8" s="1"/>
  <c r="F9" i="8" s="1"/>
  <c r="B8" i="8"/>
  <c r="C8" i="8" s="1"/>
  <c r="B7" i="8"/>
  <c r="C7" i="8" s="1"/>
  <c r="B6" i="8"/>
  <c r="C6" i="8" s="1"/>
  <c r="B5" i="8"/>
  <c r="C5" i="8" s="1"/>
  <c r="F5" i="8" s="1"/>
  <c r="B4" i="8"/>
  <c r="C4" i="8" s="1"/>
  <c r="E4" i="8" s="1"/>
  <c r="B3" i="8"/>
  <c r="C3" i="8" s="1"/>
  <c r="B2" i="8"/>
  <c r="C2" i="8" s="1"/>
  <c r="D2" i="8" s="1"/>
  <c r="F133" i="8" l="1"/>
  <c r="F106" i="8"/>
  <c r="H106" i="8" s="1"/>
  <c r="H228" i="8"/>
  <c r="E460" i="8"/>
  <c r="F251" i="8"/>
  <c r="I251" i="8" s="1"/>
  <c r="E219" i="8"/>
  <c r="F219" i="8"/>
  <c r="H219" i="8" s="1"/>
  <c r="F323" i="8"/>
  <c r="H323" i="8" s="1"/>
  <c r="D323" i="8"/>
  <c r="E204" i="8"/>
  <c r="D204" i="8"/>
  <c r="F479" i="8"/>
  <c r="I479" i="8" s="1"/>
  <c r="E479" i="8"/>
  <c r="D112" i="8"/>
  <c r="F522" i="8"/>
  <c r="E112" i="8"/>
  <c r="E213" i="8"/>
  <c r="D505" i="8"/>
  <c r="E39" i="8"/>
  <c r="E136" i="8"/>
  <c r="E175" i="8"/>
  <c r="F213" i="8"/>
  <c r="E258" i="8"/>
  <c r="E54" i="8"/>
  <c r="G258" i="8"/>
  <c r="D487" i="8"/>
  <c r="E109" i="8"/>
  <c r="G117" i="8"/>
  <c r="E251" i="8"/>
  <c r="D460" i="8"/>
  <c r="D233" i="8"/>
  <c r="F51" i="8"/>
  <c r="E51" i="8"/>
  <c r="D474" i="8"/>
  <c r="E474" i="8"/>
  <c r="D52" i="8"/>
  <c r="F52" i="8"/>
  <c r="G52" i="8" s="1"/>
  <c r="E52" i="8"/>
  <c r="E113" i="8"/>
  <c r="F113" i="8"/>
  <c r="G113" i="8" s="1"/>
  <c r="D113" i="8"/>
  <c r="D415" i="8"/>
  <c r="F415" i="8"/>
  <c r="I415" i="8" s="1"/>
  <c r="E415" i="8"/>
  <c r="F486" i="8"/>
  <c r="H486" i="8" s="1"/>
  <c r="D486" i="8"/>
  <c r="D79" i="8"/>
  <c r="E79" i="8"/>
  <c r="F79" i="8"/>
  <c r="D76" i="8"/>
  <c r="F76" i="8"/>
  <c r="G76" i="8" s="1"/>
  <c r="E76" i="8"/>
  <c r="F29" i="8"/>
  <c r="I29" i="8" s="1"/>
  <c r="D40" i="8"/>
  <c r="E40" i="8"/>
  <c r="E325" i="8"/>
  <c r="F325" i="8"/>
  <c r="D325" i="8"/>
  <c r="F50" i="8"/>
  <c r="I50" i="8" s="1"/>
  <c r="E50" i="8"/>
  <c r="E98" i="8"/>
  <c r="D98" i="8"/>
  <c r="F495" i="8"/>
  <c r="G495" i="8" s="1"/>
  <c r="D495" i="8"/>
  <c r="I237" i="8"/>
  <c r="L237" i="8" s="1"/>
  <c r="H237" i="8"/>
  <c r="G237" i="8"/>
  <c r="E229" i="8"/>
  <c r="D229" i="8"/>
  <c r="E420" i="8"/>
  <c r="F420" i="8"/>
  <c r="I420" i="8" s="1"/>
  <c r="K420" i="8" s="1"/>
  <c r="D42" i="8"/>
  <c r="E42" i="8"/>
  <c r="D328" i="8"/>
  <c r="F328" i="8"/>
  <c r="F519" i="8"/>
  <c r="I519" i="8" s="1"/>
  <c r="J519" i="8" s="1"/>
  <c r="E519" i="8"/>
  <c r="D519" i="8"/>
  <c r="L109" i="8"/>
  <c r="M109" i="8" s="1"/>
  <c r="J109" i="8"/>
  <c r="E402" i="8"/>
  <c r="F402" i="8"/>
  <c r="D402" i="8"/>
  <c r="E433" i="8"/>
  <c r="F433" i="8"/>
  <c r="I433" i="8" s="1"/>
  <c r="L433" i="8" s="1"/>
  <c r="D463" i="8"/>
  <c r="F463" i="8"/>
  <c r="I463" i="8" s="1"/>
  <c r="E463" i="8"/>
  <c r="F44" i="8"/>
  <c r="H44" i="8" s="1"/>
  <c r="E44" i="8"/>
  <c r="F53" i="8"/>
  <c r="I53" i="8" s="1"/>
  <c r="L53" i="8" s="1"/>
  <c r="E53" i="8"/>
  <c r="F81" i="8"/>
  <c r="E81" i="8"/>
  <c r="E198" i="8"/>
  <c r="F198" i="8"/>
  <c r="D365" i="8"/>
  <c r="F365" i="8"/>
  <c r="E434" i="8"/>
  <c r="F434" i="8"/>
  <c r="F455" i="8"/>
  <c r="I455" i="8" s="1"/>
  <c r="D455" i="8"/>
  <c r="E159" i="8"/>
  <c r="F159" i="8"/>
  <c r="G159" i="8" s="1"/>
  <c r="F75" i="8"/>
  <c r="I75" i="8" s="1"/>
  <c r="E75" i="8"/>
  <c r="F425" i="8"/>
  <c r="D425" i="8"/>
  <c r="D434" i="8"/>
  <c r="E563" i="8"/>
  <c r="F563" i="8"/>
  <c r="M258" i="8"/>
  <c r="H109" i="8"/>
  <c r="F136" i="8"/>
  <c r="I136" i="8" s="1"/>
  <c r="G267" i="8"/>
  <c r="G323" i="8"/>
  <c r="E388" i="8"/>
  <c r="D395" i="8"/>
  <c r="D469" i="8"/>
  <c r="D153" i="8"/>
  <c r="F172" i="8"/>
  <c r="I172" i="8" s="1"/>
  <c r="E260" i="8"/>
  <c r="F388" i="8"/>
  <c r="G388" i="8" s="1"/>
  <c r="E395" i="8"/>
  <c r="E469" i="8"/>
  <c r="E487" i="8"/>
  <c r="D535" i="8"/>
  <c r="F550" i="8"/>
  <c r="H550" i="8" s="1"/>
  <c r="E583" i="8"/>
  <c r="F535" i="8"/>
  <c r="D117" i="8"/>
  <c r="F123" i="8"/>
  <c r="G123" i="8" s="1"/>
  <c r="D577" i="8"/>
  <c r="D106" i="8"/>
  <c r="E117" i="8"/>
  <c r="E133" i="8"/>
  <c r="D219" i="8"/>
  <c r="D347" i="8"/>
  <c r="D418" i="8"/>
  <c r="F464" i="8"/>
  <c r="H464" i="8" s="1"/>
  <c r="D484" i="8"/>
  <c r="D522" i="8"/>
  <c r="F577" i="8"/>
  <c r="H577" i="8" s="1"/>
  <c r="E484" i="8"/>
  <c r="E205" i="8"/>
  <c r="D258" i="8"/>
  <c r="F280" i="8"/>
  <c r="G280" i="8" s="1"/>
  <c r="E348" i="8"/>
  <c r="D377" i="8"/>
  <c r="D479" i="8"/>
  <c r="F48" i="8"/>
  <c r="I48" i="8" s="1"/>
  <c r="E48" i="8"/>
  <c r="F84" i="8"/>
  <c r="E84" i="8"/>
  <c r="D73" i="8"/>
  <c r="F73" i="8"/>
  <c r="E73" i="8"/>
  <c r="D58" i="8"/>
  <c r="F58" i="8"/>
  <c r="H58" i="8" s="1"/>
  <c r="E58" i="8"/>
  <c r="F488" i="8"/>
  <c r="H488" i="8" s="1"/>
  <c r="E488" i="8"/>
  <c r="D488" i="8"/>
  <c r="E2" i="8"/>
  <c r="F355" i="8"/>
  <c r="E355" i="8"/>
  <c r="D355" i="8"/>
  <c r="D49" i="8"/>
  <c r="F49" i="8"/>
  <c r="E49" i="8"/>
  <c r="F2" i="8"/>
  <c r="D67" i="8"/>
  <c r="F67" i="8"/>
  <c r="E67" i="8"/>
  <c r="D489" i="8"/>
  <c r="F489" i="8"/>
  <c r="E489" i="8"/>
  <c r="D45" i="8"/>
  <c r="E45" i="8"/>
  <c r="D55" i="8"/>
  <c r="E55" i="8"/>
  <c r="D61" i="8"/>
  <c r="F61" i="8"/>
  <c r="E120" i="8"/>
  <c r="D120" i="8"/>
  <c r="F243" i="8"/>
  <c r="G243" i="8" s="1"/>
  <c r="D243" i="8"/>
  <c r="F333" i="8"/>
  <c r="E333" i="8"/>
  <c r="G460" i="8"/>
  <c r="I460" i="8"/>
  <c r="I384" i="8"/>
  <c r="H384" i="8"/>
  <c r="F69" i="8"/>
  <c r="E69" i="8"/>
  <c r="F334" i="8"/>
  <c r="E334" i="8"/>
  <c r="D334" i="8"/>
  <c r="D379" i="8"/>
  <c r="F379" i="8"/>
  <c r="E379" i="8"/>
  <c r="E393" i="8"/>
  <c r="F393" i="8"/>
  <c r="D393" i="8"/>
  <c r="D406" i="8"/>
  <c r="F406" i="8"/>
  <c r="E406" i="8"/>
  <c r="F427" i="8"/>
  <c r="D427" i="8"/>
  <c r="D508" i="8"/>
  <c r="E508" i="8"/>
  <c r="E19" i="8"/>
  <c r="F19" i="8"/>
  <c r="I19" i="8" s="1"/>
  <c r="D19" i="8"/>
  <c r="D20" i="8"/>
  <c r="F20" i="8"/>
  <c r="E20" i="8"/>
  <c r="H45" i="8"/>
  <c r="I45" i="8"/>
  <c r="L45" i="8" s="1"/>
  <c r="G55" i="8"/>
  <c r="I55" i="8"/>
  <c r="L55" i="8" s="1"/>
  <c r="G45" i="8"/>
  <c r="D70" i="8"/>
  <c r="F70" i="8"/>
  <c r="G70" i="8" s="1"/>
  <c r="E70" i="8"/>
  <c r="I76" i="8"/>
  <c r="E89" i="8"/>
  <c r="D89" i="8"/>
  <c r="F186" i="8"/>
  <c r="E186" i="8"/>
  <c r="D186" i="8"/>
  <c r="F327" i="8"/>
  <c r="E327" i="8"/>
  <c r="F335" i="8"/>
  <c r="H335" i="8" s="1"/>
  <c r="E335" i="8"/>
  <c r="D335" i="8"/>
  <c r="F364" i="8"/>
  <c r="E364" i="8"/>
  <c r="D380" i="8"/>
  <c r="E380" i="8"/>
  <c r="F445" i="8"/>
  <c r="G445" i="8" s="1"/>
  <c r="E445" i="8"/>
  <c r="D445" i="8"/>
  <c r="E480" i="8"/>
  <c r="D480" i="8"/>
  <c r="I486" i="8"/>
  <c r="G486" i="8"/>
  <c r="F580" i="8"/>
  <c r="E580" i="8"/>
  <c r="D580" i="8"/>
  <c r="F87" i="8"/>
  <c r="H87" i="8" s="1"/>
  <c r="E87" i="8"/>
  <c r="F416" i="8"/>
  <c r="I416" i="8" s="1"/>
  <c r="E416" i="8"/>
  <c r="D416" i="8"/>
  <c r="E429" i="8"/>
  <c r="F429" i="8"/>
  <c r="D429" i="8"/>
  <c r="F461" i="8"/>
  <c r="E461" i="8"/>
  <c r="D461" i="8"/>
  <c r="F467" i="8"/>
  <c r="H467" i="8" s="1"/>
  <c r="E467" i="8"/>
  <c r="D467" i="8"/>
  <c r="F492" i="8"/>
  <c r="I492" i="8" s="1"/>
  <c r="E492" i="8"/>
  <c r="D492" i="8"/>
  <c r="D340" i="8"/>
  <c r="E340" i="8"/>
  <c r="D128" i="8"/>
  <c r="F128" i="8"/>
  <c r="E128" i="8"/>
  <c r="D349" i="8"/>
  <c r="F349" i="8"/>
  <c r="E349" i="8"/>
  <c r="I89" i="8"/>
  <c r="H89" i="8"/>
  <c r="F57" i="8"/>
  <c r="H57" i="8" s="1"/>
  <c r="E57" i="8"/>
  <c r="F63" i="8"/>
  <c r="I63" i="8" s="1"/>
  <c r="E63" i="8"/>
  <c r="F72" i="8"/>
  <c r="E72" i="8"/>
  <c r="F78" i="8"/>
  <c r="E78" i="8"/>
  <c r="G89" i="8"/>
  <c r="F97" i="8"/>
  <c r="G97" i="8" s="1"/>
  <c r="E97" i="8"/>
  <c r="D97" i="8"/>
  <c r="F337" i="8"/>
  <c r="E337" i="8"/>
  <c r="D337" i="8"/>
  <c r="D345" i="8"/>
  <c r="E345" i="8"/>
  <c r="F436" i="8"/>
  <c r="D436" i="8"/>
  <c r="F462" i="8"/>
  <c r="E462" i="8"/>
  <c r="D462" i="8"/>
  <c r="F493" i="8"/>
  <c r="E493" i="8"/>
  <c r="D493" i="8"/>
  <c r="D541" i="8"/>
  <c r="F541" i="8"/>
  <c r="E541" i="8"/>
  <c r="D150" i="8"/>
  <c r="F150" i="8"/>
  <c r="E150" i="8"/>
  <c r="D46" i="8"/>
  <c r="F46" i="8"/>
  <c r="E46" i="8"/>
  <c r="D82" i="8"/>
  <c r="F82" i="8"/>
  <c r="E82" i="8"/>
  <c r="E216" i="8"/>
  <c r="D216" i="8"/>
  <c r="I112" i="8"/>
  <c r="L112" i="8" s="1"/>
  <c r="N112" i="8" s="1"/>
  <c r="H112" i="8"/>
  <c r="G112" i="8"/>
  <c r="D346" i="8"/>
  <c r="E346" i="8"/>
  <c r="E592" i="8"/>
  <c r="F592" i="8"/>
  <c r="E331" i="8"/>
  <c r="F331" i="8"/>
  <c r="G331" i="8" s="1"/>
  <c r="D331" i="8"/>
  <c r="D64" i="8"/>
  <c r="E64" i="8"/>
  <c r="F64" i="8"/>
  <c r="E180" i="8"/>
  <c r="D180" i="8"/>
  <c r="E261" i="8"/>
  <c r="F261" i="8"/>
  <c r="D261" i="8"/>
  <c r="E438" i="8"/>
  <c r="F438" i="8"/>
  <c r="D438" i="8"/>
  <c r="F456" i="8"/>
  <c r="H456" i="8" s="1"/>
  <c r="D456" i="8"/>
  <c r="D43" i="8"/>
  <c r="F43" i="8"/>
  <c r="G43" i="8" s="1"/>
  <c r="E43" i="8"/>
  <c r="H42" i="8"/>
  <c r="I42" i="8"/>
  <c r="K42" i="8" s="1"/>
  <c r="E424" i="8"/>
  <c r="F424" i="8"/>
  <c r="F457" i="8"/>
  <c r="E457" i="8"/>
  <c r="D457" i="8"/>
  <c r="D249" i="8"/>
  <c r="F249" i="8"/>
  <c r="H249" i="8" s="1"/>
  <c r="E249" i="8"/>
  <c r="F376" i="8"/>
  <c r="E376" i="8"/>
  <c r="E383" i="8"/>
  <c r="F383" i="8"/>
  <c r="I383" i="8" s="1"/>
  <c r="K383" i="8" s="1"/>
  <c r="D383" i="8"/>
  <c r="F439" i="8"/>
  <c r="I439" i="8" s="1"/>
  <c r="E439" i="8"/>
  <c r="D439" i="8"/>
  <c r="F470" i="8"/>
  <c r="H470" i="8" s="1"/>
  <c r="E470" i="8"/>
  <c r="D470" i="8"/>
  <c r="E595" i="8"/>
  <c r="F595" i="8"/>
  <c r="G595" i="8" s="1"/>
  <c r="H258" i="8"/>
  <c r="I323" i="8"/>
  <c r="F474" i="8"/>
  <c r="I474" i="8" s="1"/>
  <c r="I484" i="8"/>
  <c r="K484" i="8" s="1"/>
  <c r="E513" i="8"/>
  <c r="D554" i="8"/>
  <c r="D559" i="8"/>
  <c r="J258" i="8"/>
  <c r="E554" i="8"/>
  <c r="F559" i="8"/>
  <c r="H559" i="8" s="1"/>
  <c r="D550" i="8"/>
  <c r="E138" i="8"/>
  <c r="F156" i="8"/>
  <c r="D224" i="8"/>
  <c r="E240" i="8"/>
  <c r="E270" i="8"/>
  <c r="E281" i="8"/>
  <c r="E324" i="8"/>
  <c r="E330" i="8"/>
  <c r="G433" i="8"/>
  <c r="E458" i="8"/>
  <c r="I464" i="8"/>
  <c r="D490" i="8"/>
  <c r="D498" i="8"/>
  <c r="F39" i="8"/>
  <c r="E66" i="8"/>
  <c r="E90" i="8"/>
  <c r="I52" i="8"/>
  <c r="E59" i="8"/>
  <c r="F85" i="8"/>
  <c r="F88" i="8"/>
  <c r="F90" i="8"/>
  <c r="I90" i="8" s="1"/>
  <c r="E163" i="8"/>
  <c r="F224" i="8"/>
  <c r="G224" i="8" s="1"/>
  <c r="F240" i="8"/>
  <c r="H240" i="8" s="1"/>
  <c r="D246" i="8"/>
  <c r="F270" i="8"/>
  <c r="H270" i="8" s="1"/>
  <c r="E312" i="8"/>
  <c r="F324" i="8"/>
  <c r="H388" i="8"/>
  <c r="G420" i="8"/>
  <c r="D453" i="8"/>
  <c r="D468" i="8"/>
  <c r="D476" i="8"/>
  <c r="G479" i="8"/>
  <c r="F490" i="8"/>
  <c r="I490" i="8" s="1"/>
  <c r="E498" i="8"/>
  <c r="E525" i="8"/>
  <c r="E545" i="8"/>
  <c r="D571" i="8"/>
  <c r="D587" i="8"/>
  <c r="D593" i="8"/>
  <c r="E85" i="8"/>
  <c r="E88" i="8"/>
  <c r="F101" i="8"/>
  <c r="I101" i="8" s="1"/>
  <c r="L101" i="8" s="1"/>
  <c r="E56" i="8"/>
  <c r="F163" i="8"/>
  <c r="I163" i="8" s="1"/>
  <c r="F170" i="8"/>
  <c r="H170" i="8" s="1"/>
  <c r="D237" i="8"/>
  <c r="E246" i="8"/>
  <c r="D255" i="8"/>
  <c r="I388" i="8"/>
  <c r="E453" i="8"/>
  <c r="E468" i="8"/>
  <c r="E476" i="8"/>
  <c r="H479" i="8"/>
  <c r="F525" i="8"/>
  <c r="I525" i="8" s="1"/>
  <c r="D536" i="8"/>
  <c r="F545" i="8"/>
  <c r="E571" i="8"/>
  <c r="E581" i="8"/>
  <c r="F587" i="8"/>
  <c r="E593" i="8"/>
  <c r="H468" i="8"/>
  <c r="J476" i="8"/>
  <c r="F536" i="8"/>
  <c r="F581" i="8"/>
  <c r="H581" i="8" s="1"/>
  <c r="I468" i="8"/>
  <c r="K468" i="8" s="1"/>
  <c r="L476" i="8"/>
  <c r="N476" i="8" s="1"/>
  <c r="D572" i="8"/>
  <c r="E29" i="8"/>
  <c r="E47" i="8"/>
  <c r="E60" i="8"/>
  <c r="D86" i="8"/>
  <c r="G109" i="8"/>
  <c r="F204" i="8"/>
  <c r="H204" i="8" s="1"/>
  <c r="F271" i="8"/>
  <c r="F347" i="8"/>
  <c r="E377" i="8"/>
  <c r="E385" i="8"/>
  <c r="D407" i="8"/>
  <c r="E425" i="8"/>
  <c r="D465" i="8"/>
  <c r="E486" i="8"/>
  <c r="H495" i="8"/>
  <c r="D563" i="8"/>
  <c r="D568" i="8"/>
  <c r="E572" i="8"/>
  <c r="E86" i="8"/>
  <c r="F407" i="8"/>
  <c r="I495" i="8"/>
  <c r="K495" i="8" s="1"/>
  <c r="F568" i="8"/>
  <c r="H568" i="8" s="1"/>
  <c r="F93" i="8"/>
  <c r="E93" i="8"/>
  <c r="D93" i="8"/>
  <c r="D137" i="8"/>
  <c r="F137" i="8"/>
  <c r="E137" i="8"/>
  <c r="F40" i="8"/>
  <c r="H63" i="8"/>
  <c r="D65" i="8"/>
  <c r="I69" i="8"/>
  <c r="H69" i="8"/>
  <c r="G69" i="8"/>
  <c r="D71" i="8"/>
  <c r="D77" i="8"/>
  <c r="I81" i="8"/>
  <c r="H81" i="8"/>
  <c r="G81" i="8"/>
  <c r="D83" i="8"/>
  <c r="E114" i="8"/>
  <c r="F114" i="8"/>
  <c r="D114" i="8"/>
  <c r="D152" i="8"/>
  <c r="E152" i="8"/>
  <c r="D214" i="8"/>
  <c r="F214" i="8"/>
  <c r="E214" i="8"/>
  <c r="E71" i="8"/>
  <c r="E83" i="8"/>
  <c r="F100" i="8"/>
  <c r="E100" i="8"/>
  <c r="D100" i="8"/>
  <c r="D125" i="8"/>
  <c r="F125" i="8"/>
  <c r="E125" i="8"/>
  <c r="F129" i="8"/>
  <c r="E129" i="8"/>
  <c r="D129" i="8"/>
  <c r="G152" i="8"/>
  <c r="I152" i="8"/>
  <c r="H152" i="8"/>
  <c r="D161" i="8"/>
  <c r="F161" i="8"/>
  <c r="E161" i="8"/>
  <c r="I71" i="8"/>
  <c r="H71" i="8"/>
  <c r="G71" i="8"/>
  <c r="E65" i="8"/>
  <c r="E77" i="8"/>
  <c r="N109" i="8"/>
  <c r="H43" i="8"/>
  <c r="F94" i="8"/>
  <c r="E94" i="8"/>
  <c r="D94" i="8"/>
  <c r="E104" i="8"/>
  <c r="F104" i="8"/>
  <c r="D104" i="8"/>
  <c r="L56" i="8"/>
  <c r="K56" i="8"/>
  <c r="J56" i="8"/>
  <c r="I83" i="8"/>
  <c r="H83" i="8"/>
  <c r="G83" i="8"/>
  <c r="I86" i="8"/>
  <c r="H86" i="8"/>
  <c r="G86" i="8"/>
  <c r="D121" i="8"/>
  <c r="F121" i="8"/>
  <c r="E121" i="8"/>
  <c r="D130" i="8"/>
  <c r="F130" i="8"/>
  <c r="D139" i="8"/>
  <c r="F139" i="8"/>
  <c r="E139" i="8"/>
  <c r="E162" i="8"/>
  <c r="F162" i="8"/>
  <c r="D162" i="8"/>
  <c r="D167" i="8"/>
  <c r="E167" i="8"/>
  <c r="F167" i="8"/>
  <c r="I77" i="8"/>
  <c r="H77" i="8"/>
  <c r="G77" i="8"/>
  <c r="I103" i="8"/>
  <c r="H103" i="8"/>
  <c r="G103" i="8"/>
  <c r="I43" i="8"/>
  <c r="H46" i="8"/>
  <c r="H49" i="8"/>
  <c r="H52" i="8"/>
  <c r="H55" i="8"/>
  <c r="G90" i="8"/>
  <c r="E126" i="8"/>
  <c r="F126" i="8"/>
  <c r="D126" i="8"/>
  <c r="E130" i="8"/>
  <c r="E135" i="8"/>
  <c r="F135" i="8"/>
  <c r="D149" i="8"/>
  <c r="E149" i="8"/>
  <c r="F149" i="8"/>
  <c r="G221" i="8"/>
  <c r="H221" i="8"/>
  <c r="I221" i="8"/>
  <c r="H38" i="8"/>
  <c r="G38" i="8"/>
  <c r="H51" i="8"/>
  <c r="G51" i="8"/>
  <c r="H60" i="8"/>
  <c r="G60" i="8"/>
  <c r="I68" i="8"/>
  <c r="H68" i="8"/>
  <c r="G68" i="8"/>
  <c r="I74" i="8"/>
  <c r="H74" i="8"/>
  <c r="G74" i="8"/>
  <c r="I80" i="8"/>
  <c r="H80" i="8"/>
  <c r="G80" i="8"/>
  <c r="I84" i="8"/>
  <c r="H84" i="8"/>
  <c r="G84" i="8"/>
  <c r="E95" i="8"/>
  <c r="F95" i="8"/>
  <c r="D95" i="8"/>
  <c r="K101" i="8"/>
  <c r="J101" i="8"/>
  <c r="F105" i="8"/>
  <c r="E105" i="8"/>
  <c r="D105" i="8"/>
  <c r="E110" i="8"/>
  <c r="F110" i="8"/>
  <c r="D110" i="8"/>
  <c r="I65" i="8"/>
  <c r="H65" i="8"/>
  <c r="G65" i="8"/>
  <c r="H54" i="8"/>
  <c r="G54" i="8"/>
  <c r="D62" i="8"/>
  <c r="I66" i="8"/>
  <c r="H66" i="8"/>
  <c r="G66" i="8"/>
  <c r="D68" i="8"/>
  <c r="I72" i="8"/>
  <c r="H72" i="8"/>
  <c r="G72" i="8"/>
  <c r="D74" i="8"/>
  <c r="I78" i="8"/>
  <c r="H78" i="8"/>
  <c r="G78" i="8"/>
  <c r="D80" i="8"/>
  <c r="F91" i="8"/>
  <c r="E91" i="8"/>
  <c r="D127" i="8"/>
  <c r="F127" i="8"/>
  <c r="E127" i="8"/>
  <c r="D169" i="8"/>
  <c r="F169" i="8"/>
  <c r="E169" i="8"/>
  <c r="H201" i="8"/>
  <c r="I201" i="8"/>
  <c r="G201" i="8"/>
  <c r="L50" i="8"/>
  <c r="K50" i="8"/>
  <c r="J50" i="8"/>
  <c r="H41" i="8"/>
  <c r="G41" i="8"/>
  <c r="L52" i="8"/>
  <c r="K52" i="8"/>
  <c r="J52" i="8"/>
  <c r="I62" i="8"/>
  <c r="H62" i="8"/>
  <c r="G62" i="8"/>
  <c r="D38" i="8"/>
  <c r="D41" i="8"/>
  <c r="J42" i="8"/>
  <c r="E38" i="8"/>
  <c r="E41" i="8"/>
  <c r="D44" i="8"/>
  <c r="I51" i="8"/>
  <c r="I54" i="8"/>
  <c r="I60" i="8"/>
  <c r="E62" i="8"/>
  <c r="E68" i="8"/>
  <c r="E74" i="8"/>
  <c r="E80" i="8"/>
  <c r="H150" i="8"/>
  <c r="I150" i="8"/>
  <c r="G150" i="8"/>
  <c r="L47" i="8"/>
  <c r="K47" i="8"/>
  <c r="J47" i="8"/>
  <c r="L59" i="8"/>
  <c r="K59" i="8"/>
  <c r="J59" i="8"/>
  <c r="I38" i="8"/>
  <c r="I41" i="8"/>
  <c r="H47" i="8"/>
  <c r="G47" i="8"/>
  <c r="H50" i="8"/>
  <c r="G50" i="8"/>
  <c r="H53" i="8"/>
  <c r="H56" i="8"/>
  <c r="G56" i="8"/>
  <c r="H59" i="8"/>
  <c r="G59" i="8"/>
  <c r="F98" i="8"/>
  <c r="F102" i="8"/>
  <c r="E102" i="8"/>
  <c r="D102" i="8"/>
  <c r="F111" i="8"/>
  <c r="E111" i="8"/>
  <c r="D111" i="8"/>
  <c r="E132" i="8"/>
  <c r="F132" i="8"/>
  <c r="D132" i="8"/>
  <c r="D142" i="8"/>
  <c r="F142" i="8"/>
  <c r="E142" i="8"/>
  <c r="E177" i="8"/>
  <c r="F177" i="8"/>
  <c r="D177" i="8"/>
  <c r="D47" i="8"/>
  <c r="D50" i="8"/>
  <c r="D53" i="8"/>
  <c r="D56" i="8"/>
  <c r="D59" i="8"/>
  <c r="H64" i="8"/>
  <c r="H70" i="8"/>
  <c r="H76" i="8"/>
  <c r="I87" i="8"/>
  <c r="G87" i="8"/>
  <c r="E92" i="8"/>
  <c r="F92" i="8"/>
  <c r="D92" i="8"/>
  <c r="I70" i="8"/>
  <c r="L76" i="8"/>
  <c r="K76" i="8"/>
  <c r="J76" i="8"/>
  <c r="L89" i="8"/>
  <c r="K89" i="8"/>
  <c r="J89" i="8"/>
  <c r="F99" i="8"/>
  <c r="E99" i="8"/>
  <c r="D143" i="8"/>
  <c r="F143" i="8"/>
  <c r="E143" i="8"/>
  <c r="H159" i="8"/>
  <c r="I159" i="8"/>
  <c r="D165" i="8"/>
  <c r="F165" i="8"/>
  <c r="K109" i="8"/>
  <c r="J112" i="8"/>
  <c r="F141" i="8"/>
  <c r="E141" i="8"/>
  <c r="D141" i="8"/>
  <c r="D145" i="8"/>
  <c r="E145" i="8"/>
  <c r="H163" i="8"/>
  <c r="G163" i="8"/>
  <c r="E171" i="8"/>
  <c r="F171" i="8"/>
  <c r="H198" i="8"/>
  <c r="I198" i="8"/>
  <c r="G198" i="8"/>
  <c r="F215" i="8"/>
  <c r="D215" i="8"/>
  <c r="E215" i="8"/>
  <c r="E238" i="8"/>
  <c r="F238" i="8"/>
  <c r="D238" i="8"/>
  <c r="K112" i="8"/>
  <c r="D124" i="8"/>
  <c r="F124" i="8"/>
  <c r="E124" i="8"/>
  <c r="H145" i="8"/>
  <c r="G145" i="8"/>
  <c r="K163" i="8"/>
  <c r="L163" i="8"/>
  <c r="J163" i="8"/>
  <c r="D173" i="8"/>
  <c r="F173" i="8"/>
  <c r="E173" i="8"/>
  <c r="D208" i="8"/>
  <c r="F208" i="8"/>
  <c r="E208" i="8"/>
  <c r="F212" i="8"/>
  <c r="D212" i="8"/>
  <c r="F225" i="8"/>
  <c r="E225" i="8"/>
  <c r="D225" i="8"/>
  <c r="D119" i="8"/>
  <c r="F119" i="8"/>
  <c r="D48" i="8"/>
  <c r="D51" i="8"/>
  <c r="D54" i="8"/>
  <c r="D57" i="8"/>
  <c r="D60" i="8"/>
  <c r="D63" i="8"/>
  <c r="D66" i="8"/>
  <c r="D69" i="8"/>
  <c r="D72" i="8"/>
  <c r="D75" i="8"/>
  <c r="D78" i="8"/>
  <c r="D81" i="8"/>
  <c r="D84" i="8"/>
  <c r="D87" i="8"/>
  <c r="D101" i="8"/>
  <c r="M112" i="8"/>
  <c r="D118" i="8"/>
  <c r="F118" i="8"/>
  <c r="E119" i="8"/>
  <c r="F120" i="8"/>
  <c r="I145" i="8"/>
  <c r="D147" i="8"/>
  <c r="E147" i="8"/>
  <c r="E156" i="8"/>
  <c r="F188" i="8"/>
  <c r="D188" i="8"/>
  <c r="E188" i="8"/>
  <c r="F195" i="8"/>
  <c r="E195" i="8"/>
  <c r="D195" i="8"/>
  <c r="D202" i="8"/>
  <c r="E202" i="8"/>
  <c r="E212" i="8"/>
  <c r="D134" i="8"/>
  <c r="F134" i="8"/>
  <c r="E134" i="8"/>
  <c r="H147" i="8"/>
  <c r="G147" i="8"/>
  <c r="H156" i="8"/>
  <c r="G156" i="8"/>
  <c r="I156" i="8"/>
  <c r="D158" i="8"/>
  <c r="E158" i="8"/>
  <c r="D178" i="8"/>
  <c r="E178" i="8"/>
  <c r="H202" i="8"/>
  <c r="G202" i="8"/>
  <c r="I202" i="8"/>
  <c r="G101" i="8"/>
  <c r="D103" i="8"/>
  <c r="D116" i="8"/>
  <c r="I147" i="8"/>
  <c r="D151" i="8"/>
  <c r="F151" i="8"/>
  <c r="F158" i="8"/>
  <c r="E160" i="8"/>
  <c r="F178" i="8"/>
  <c r="D184" i="8"/>
  <c r="E184" i="8"/>
  <c r="D231" i="8"/>
  <c r="F231" i="8"/>
  <c r="G39" i="8"/>
  <c r="H101" i="8"/>
  <c r="E116" i="8"/>
  <c r="D131" i="8"/>
  <c r="E131" i="8"/>
  <c r="D140" i="8"/>
  <c r="E140" i="8"/>
  <c r="F160" i="8"/>
  <c r="D164" i="8"/>
  <c r="F164" i="8"/>
  <c r="E164" i="8"/>
  <c r="D166" i="8"/>
  <c r="F166" i="8"/>
  <c r="E166" i="8"/>
  <c r="D181" i="8"/>
  <c r="E181" i="8"/>
  <c r="F181" i="8"/>
  <c r="H184" i="8"/>
  <c r="I184" i="8"/>
  <c r="G184" i="8"/>
  <c r="F189" i="8"/>
  <c r="E189" i="8"/>
  <c r="E192" i="8"/>
  <c r="D192" i="8"/>
  <c r="F192" i="8"/>
  <c r="E223" i="8"/>
  <c r="D223" i="8"/>
  <c r="F223" i="8"/>
  <c r="F227" i="8"/>
  <c r="E227" i="8"/>
  <c r="D227" i="8"/>
  <c r="F236" i="8"/>
  <c r="D236" i="8"/>
  <c r="E236" i="8"/>
  <c r="G42" i="8"/>
  <c r="E103" i="8"/>
  <c r="E107" i="8"/>
  <c r="F107" i="8"/>
  <c r="D96" i="8"/>
  <c r="D107" i="8"/>
  <c r="E108" i="8"/>
  <c r="E115" i="8"/>
  <c r="H116" i="8"/>
  <c r="I117" i="8"/>
  <c r="H123" i="8"/>
  <c r="I123" i="8"/>
  <c r="F131" i="8"/>
  <c r="H136" i="8"/>
  <c r="G136" i="8"/>
  <c r="F138" i="8"/>
  <c r="F140" i="8"/>
  <c r="E144" i="8"/>
  <c r="F144" i="8"/>
  <c r="F153" i="8"/>
  <c r="F168" i="8"/>
  <c r="E168" i="8"/>
  <c r="D168" i="8"/>
  <c r="E170" i="8"/>
  <c r="F185" i="8"/>
  <c r="D185" i="8"/>
  <c r="E185" i="8"/>
  <c r="D189" i="8"/>
  <c r="F96" i="8"/>
  <c r="I106" i="8"/>
  <c r="G106" i="8"/>
  <c r="F108" i="8"/>
  <c r="F115" i="8"/>
  <c r="I116" i="8"/>
  <c r="K136" i="8"/>
  <c r="L136" i="8"/>
  <c r="J136" i="8"/>
  <c r="D146" i="8"/>
  <c r="F146" i="8"/>
  <c r="D155" i="8"/>
  <c r="F155" i="8"/>
  <c r="E155" i="8"/>
  <c r="H172" i="8"/>
  <c r="G172" i="8"/>
  <c r="D174" i="8"/>
  <c r="E174" i="8"/>
  <c r="D193" i="8"/>
  <c r="E193" i="8"/>
  <c r="F193" i="8"/>
  <c r="E210" i="8"/>
  <c r="F210" i="8"/>
  <c r="D122" i="8"/>
  <c r="E122" i="8"/>
  <c r="K172" i="8"/>
  <c r="J172" i="8"/>
  <c r="H174" i="8"/>
  <c r="G174" i="8"/>
  <c r="I174" i="8"/>
  <c r="D179" i="8"/>
  <c r="E179" i="8"/>
  <c r="F182" i="8"/>
  <c r="D182" i="8"/>
  <c r="E182" i="8"/>
  <c r="D217" i="8"/>
  <c r="F217" i="8"/>
  <c r="E217" i="8"/>
  <c r="G88" i="8"/>
  <c r="F122" i="8"/>
  <c r="I128" i="8"/>
  <c r="H128" i="8"/>
  <c r="G128" i="8"/>
  <c r="H133" i="8"/>
  <c r="I133" i="8"/>
  <c r="G133" i="8"/>
  <c r="D159" i="8"/>
  <c r="L172" i="8"/>
  <c r="I176" i="8"/>
  <c r="H176" i="8"/>
  <c r="G176" i="8"/>
  <c r="F179" i="8"/>
  <c r="D190" i="8"/>
  <c r="F190" i="8"/>
  <c r="E190" i="8"/>
  <c r="L251" i="8"/>
  <c r="K251" i="8"/>
  <c r="J251" i="8"/>
  <c r="D157" i="8"/>
  <c r="F157" i="8"/>
  <c r="I261" i="8"/>
  <c r="H261" i="8"/>
  <c r="G261" i="8"/>
  <c r="D269" i="8"/>
  <c r="F269" i="8"/>
  <c r="E269" i="8"/>
  <c r="D293" i="8"/>
  <c r="F293" i="8"/>
  <c r="E293" i="8"/>
  <c r="D176" i="8"/>
  <c r="E176" i="8"/>
  <c r="F197" i="8"/>
  <c r="D197" i="8"/>
  <c r="E197" i="8"/>
  <c r="F207" i="8"/>
  <c r="E207" i="8"/>
  <c r="D207" i="8"/>
  <c r="E256" i="8"/>
  <c r="F256" i="8"/>
  <c r="D305" i="8"/>
  <c r="F305" i="8"/>
  <c r="E305" i="8"/>
  <c r="F191" i="8"/>
  <c r="D191" i="8"/>
  <c r="E191" i="8"/>
  <c r="F194" i="8"/>
  <c r="D194" i="8"/>
  <c r="E194" i="8"/>
  <c r="D199" i="8"/>
  <c r="F199" i="8"/>
  <c r="K228" i="8"/>
  <c r="J228" i="8"/>
  <c r="L228" i="8"/>
  <c r="E232" i="8"/>
  <c r="D232" i="8"/>
  <c r="E241" i="8"/>
  <c r="D241" i="8"/>
  <c r="F241" i="8"/>
  <c r="F252" i="8"/>
  <c r="E252" i="8"/>
  <c r="D252" i="8"/>
  <c r="D256" i="8"/>
  <c r="E286" i="8"/>
  <c r="F286" i="8"/>
  <c r="D148" i="8"/>
  <c r="F148" i="8"/>
  <c r="F180" i="8"/>
  <c r="E183" i="8"/>
  <c r="D187" i="8"/>
  <c r="F187" i="8"/>
  <c r="E199" i="8"/>
  <c r="D201" i="8"/>
  <c r="G204" i="8"/>
  <c r="F209" i="8"/>
  <c r="D209" i="8"/>
  <c r="E209" i="8"/>
  <c r="F218" i="8"/>
  <c r="D218" i="8"/>
  <c r="E218" i="8"/>
  <c r="E220" i="8"/>
  <c r="D228" i="8"/>
  <c r="F232" i="8"/>
  <c r="D286" i="8"/>
  <c r="D123" i="8"/>
  <c r="E148" i="8"/>
  <c r="E154" i="8"/>
  <c r="F183" i="8"/>
  <c r="E187" i="8"/>
  <c r="E201" i="8"/>
  <c r="F203" i="8"/>
  <c r="D203" i="8"/>
  <c r="E203" i="8"/>
  <c r="I204" i="8"/>
  <c r="D211" i="8"/>
  <c r="F211" i="8"/>
  <c r="F220" i="8"/>
  <c r="E228" i="8"/>
  <c r="E230" i="8"/>
  <c r="D230" i="8"/>
  <c r="F230" i="8"/>
  <c r="E239" i="8"/>
  <c r="D239" i="8"/>
  <c r="E253" i="8"/>
  <c r="F253" i="8"/>
  <c r="D253" i="8"/>
  <c r="D257" i="8"/>
  <c r="E257" i="8"/>
  <c r="F257" i="8"/>
  <c r="D287" i="8"/>
  <c r="F287" i="8"/>
  <c r="E287" i="8"/>
  <c r="F154" i="8"/>
  <c r="E211" i="8"/>
  <c r="D222" i="8"/>
  <c r="F222" i="8"/>
  <c r="E222" i="8"/>
  <c r="G228" i="8"/>
  <c r="F239" i="8"/>
  <c r="F242" i="8"/>
  <c r="E242" i="8"/>
  <c r="F245" i="8"/>
  <c r="E245" i="8"/>
  <c r="E250" i="8"/>
  <c r="D250" i="8"/>
  <c r="F250" i="8"/>
  <c r="D299" i="8"/>
  <c r="F299" i="8"/>
  <c r="E299" i="8"/>
  <c r="D196" i="8"/>
  <c r="F196" i="8"/>
  <c r="E196" i="8"/>
  <c r="F200" i="8"/>
  <c r="D200" i="8"/>
  <c r="H213" i="8"/>
  <c r="I213" i="8"/>
  <c r="D245" i="8"/>
  <c r="E248" i="8"/>
  <c r="D248" i="8"/>
  <c r="E172" i="8"/>
  <c r="D198" i="8"/>
  <c r="E200" i="8"/>
  <c r="G213" i="8"/>
  <c r="F248" i="8"/>
  <c r="D311" i="8"/>
  <c r="F311" i="8"/>
  <c r="E311" i="8"/>
  <c r="E235" i="8"/>
  <c r="F235" i="8"/>
  <c r="D235" i="8"/>
  <c r="H243" i="8"/>
  <c r="F264" i="8"/>
  <c r="E264" i="8"/>
  <c r="D264" i="8"/>
  <c r="E268" i="8"/>
  <c r="D268" i="8"/>
  <c r="F268" i="8"/>
  <c r="D254" i="8"/>
  <c r="F254" i="8"/>
  <c r="E262" i="8"/>
  <c r="F262" i="8"/>
  <c r="D262" i="8"/>
  <c r="H266" i="8"/>
  <c r="I266" i="8"/>
  <c r="G266" i="8"/>
  <c r="E318" i="8"/>
  <c r="D318" i="8"/>
  <c r="F318" i="8"/>
  <c r="D272" i="8"/>
  <c r="F272" i="8"/>
  <c r="E272" i="8"/>
  <c r="D279" i="8"/>
  <c r="E279" i="8"/>
  <c r="F282" i="8"/>
  <c r="D282" i="8"/>
  <c r="F288" i="8"/>
  <c r="D288" i="8"/>
  <c r="F294" i="8"/>
  <c r="D294" i="8"/>
  <c r="F300" i="8"/>
  <c r="D300" i="8"/>
  <c r="F306" i="8"/>
  <c r="D306" i="8"/>
  <c r="F206" i="8"/>
  <c r="D206" i="8"/>
  <c r="E226" i="8"/>
  <c r="F226" i="8"/>
  <c r="F234" i="8"/>
  <c r="E234" i="8"/>
  <c r="E247" i="8"/>
  <c r="D247" i="8"/>
  <c r="F276" i="8"/>
  <c r="E276" i="8"/>
  <c r="F279" i="8"/>
  <c r="E282" i="8"/>
  <c r="E288" i="8"/>
  <c r="E294" i="8"/>
  <c r="E300" i="8"/>
  <c r="E306" i="8"/>
  <c r="E206" i="8"/>
  <c r="D226" i="8"/>
  <c r="D234" i="8"/>
  <c r="E244" i="8"/>
  <c r="F244" i="8"/>
  <c r="F247" i="8"/>
  <c r="E259" i="8"/>
  <c r="D259" i="8"/>
  <c r="D276" i="8"/>
  <c r="E283" i="8"/>
  <c r="F283" i="8"/>
  <c r="D283" i="8"/>
  <c r="E289" i="8"/>
  <c r="F289" i="8"/>
  <c r="D289" i="8"/>
  <c r="E295" i="8"/>
  <c r="F295" i="8"/>
  <c r="D295" i="8"/>
  <c r="E301" i="8"/>
  <c r="F301" i="8"/>
  <c r="D301" i="8"/>
  <c r="E307" i="8"/>
  <c r="F307" i="8"/>
  <c r="D307" i="8"/>
  <c r="E313" i="8"/>
  <c r="F313" i="8"/>
  <c r="D313" i="8"/>
  <c r="E221" i="8"/>
  <c r="D221" i="8"/>
  <c r="D244" i="8"/>
  <c r="I255" i="8"/>
  <c r="G255" i="8"/>
  <c r="H255" i="8"/>
  <c r="F259" i="8"/>
  <c r="L267" i="8"/>
  <c r="K267" i="8"/>
  <c r="J267" i="8"/>
  <c r="F273" i="8"/>
  <c r="E273" i="8"/>
  <c r="H328" i="8"/>
  <c r="G328" i="8"/>
  <c r="I328" i="8"/>
  <c r="D263" i="8"/>
  <c r="F263" i="8"/>
  <c r="E263" i="8"/>
  <c r="E265" i="8"/>
  <c r="F265" i="8"/>
  <c r="D265" i="8"/>
  <c r="D284" i="8"/>
  <c r="F284" i="8"/>
  <c r="D290" i="8"/>
  <c r="F290" i="8"/>
  <c r="D296" i="8"/>
  <c r="F296" i="8"/>
  <c r="D302" i="8"/>
  <c r="F302" i="8"/>
  <c r="D308" i="8"/>
  <c r="F308" i="8"/>
  <c r="D314" i="8"/>
  <c r="F314" i="8"/>
  <c r="F175" i="8"/>
  <c r="F205" i="8"/>
  <c r="F216" i="8"/>
  <c r="F229" i="8"/>
  <c r="F233" i="8"/>
  <c r="E237" i="8"/>
  <c r="I246" i="8"/>
  <c r="G246" i="8"/>
  <c r="E255" i="8"/>
  <c r="I270" i="8"/>
  <c r="G270" i="8"/>
  <c r="H280" i="8"/>
  <c r="I280" i="8"/>
  <c r="E284" i="8"/>
  <c r="E290" i="8"/>
  <c r="E296" i="8"/>
  <c r="E302" i="8"/>
  <c r="E308" i="8"/>
  <c r="E314" i="8"/>
  <c r="F285" i="8"/>
  <c r="E285" i="8"/>
  <c r="D285" i="8"/>
  <c r="F291" i="8"/>
  <c r="E291" i="8"/>
  <c r="D291" i="8"/>
  <c r="I297" i="8"/>
  <c r="G297" i="8"/>
  <c r="H297" i="8"/>
  <c r="I240" i="8"/>
  <c r="G240" i="8"/>
  <c r="G249" i="8"/>
  <c r="H251" i="8"/>
  <c r="G251" i="8"/>
  <c r="E274" i="8"/>
  <c r="F274" i="8"/>
  <c r="D274" i="8"/>
  <c r="E316" i="8"/>
  <c r="D316" i="8"/>
  <c r="E292" i="8"/>
  <c r="F292" i="8"/>
  <c r="E298" i="8"/>
  <c r="F298" i="8"/>
  <c r="E304" i="8"/>
  <c r="F304" i="8"/>
  <c r="E310" i="8"/>
  <c r="F310" i="8"/>
  <c r="F316" i="8"/>
  <c r="D275" i="8"/>
  <c r="E275" i="8"/>
  <c r="D278" i="8"/>
  <c r="F278" i="8"/>
  <c r="F329" i="8"/>
  <c r="D329" i="8"/>
  <c r="E329" i="8"/>
  <c r="K258" i="8"/>
  <c r="D267" i="8"/>
  <c r="F275" i="8"/>
  <c r="E278" i="8"/>
  <c r="H367" i="8"/>
  <c r="G367" i="8"/>
  <c r="I367" i="8"/>
  <c r="D266" i="8"/>
  <c r="E266" i="8"/>
  <c r="E267" i="8"/>
  <c r="F319" i="8"/>
  <c r="E319" i="8"/>
  <c r="F332" i="8"/>
  <c r="E332" i="8"/>
  <c r="D332" i="8"/>
  <c r="I303" i="8"/>
  <c r="G303" i="8"/>
  <c r="I309" i="8"/>
  <c r="G309" i="8"/>
  <c r="I315" i="8"/>
  <c r="G315" i="8"/>
  <c r="E317" i="8"/>
  <c r="D317" i="8"/>
  <c r="D319" i="8"/>
  <c r="I330" i="8"/>
  <c r="H330" i="8"/>
  <c r="E243" i="8"/>
  <c r="H267" i="8"/>
  <c r="E277" i="8"/>
  <c r="D277" i="8"/>
  <c r="F281" i="8"/>
  <c r="D297" i="8"/>
  <c r="D303" i="8"/>
  <c r="D309" i="8"/>
  <c r="D315" i="8"/>
  <c r="F317" i="8"/>
  <c r="J323" i="8"/>
  <c r="L323" i="8"/>
  <c r="E341" i="8"/>
  <c r="D341" i="8"/>
  <c r="F341" i="8"/>
  <c r="F352" i="8"/>
  <c r="E352" i="8"/>
  <c r="D352" i="8"/>
  <c r="D271" i="8"/>
  <c r="F277" i="8"/>
  <c r="E297" i="8"/>
  <c r="E303" i="8"/>
  <c r="E309" i="8"/>
  <c r="E315" i="8"/>
  <c r="K323" i="8"/>
  <c r="G330" i="8"/>
  <c r="F360" i="8"/>
  <c r="D360" i="8"/>
  <c r="G369" i="8"/>
  <c r="I369" i="8"/>
  <c r="H369" i="8"/>
  <c r="E375" i="8"/>
  <c r="D375" i="8"/>
  <c r="F375" i="8"/>
  <c r="H303" i="8"/>
  <c r="H309" i="8"/>
  <c r="H315" i="8"/>
  <c r="I325" i="8"/>
  <c r="H325" i="8"/>
  <c r="G325" i="8"/>
  <c r="D342" i="8"/>
  <c r="F342" i="8"/>
  <c r="H364" i="8"/>
  <c r="I364" i="8"/>
  <c r="G364" i="8"/>
  <c r="F260" i="8"/>
  <c r="G271" i="8"/>
  <c r="D280" i="8"/>
  <c r="E322" i="8"/>
  <c r="D322" i="8"/>
  <c r="E342" i="8"/>
  <c r="H349" i="8"/>
  <c r="I349" i="8"/>
  <c r="G349" i="8"/>
  <c r="G322" i="8"/>
  <c r="I322" i="8"/>
  <c r="I312" i="8"/>
  <c r="G312" i="8"/>
  <c r="F320" i="8"/>
  <c r="D320" i="8"/>
  <c r="E320" i="8"/>
  <c r="H322" i="8"/>
  <c r="I371" i="8"/>
  <c r="G371" i="8"/>
  <c r="H371" i="8"/>
  <c r="D312" i="8"/>
  <c r="E328" i="8"/>
  <c r="D321" i="8"/>
  <c r="F321" i="8"/>
  <c r="F421" i="8"/>
  <c r="E421" i="8"/>
  <c r="D421" i="8"/>
  <c r="E321" i="8"/>
  <c r="H347" i="8"/>
  <c r="I347" i="8"/>
  <c r="G347" i="8"/>
  <c r="D370" i="8"/>
  <c r="F370" i="8"/>
  <c r="E370" i="8"/>
  <c r="G396" i="8"/>
  <c r="H396" i="8"/>
  <c r="I396" i="8"/>
  <c r="F446" i="8"/>
  <c r="E446" i="8"/>
  <c r="D446" i="8"/>
  <c r="F343" i="8"/>
  <c r="E343" i="8"/>
  <c r="D343" i="8"/>
  <c r="D350" i="8"/>
  <c r="F350" i="8"/>
  <c r="F366" i="8"/>
  <c r="D366" i="8"/>
  <c r="E366" i="8"/>
  <c r="D338" i="8"/>
  <c r="F338" i="8"/>
  <c r="E338" i="8"/>
  <c r="E350" i="8"/>
  <c r="E358" i="8"/>
  <c r="F358" i="8"/>
  <c r="D361" i="8"/>
  <c r="F361" i="8"/>
  <c r="E361" i="8"/>
  <c r="D358" i="8"/>
  <c r="F409" i="8"/>
  <c r="E409" i="8"/>
  <c r="D409" i="8"/>
  <c r="D356" i="8"/>
  <c r="F356" i="8"/>
  <c r="F326" i="8"/>
  <c r="D326" i="8"/>
  <c r="D339" i="8"/>
  <c r="E339" i="8"/>
  <c r="E356" i="8"/>
  <c r="E372" i="8"/>
  <c r="D372" i="8"/>
  <c r="F372" i="8"/>
  <c r="F386" i="8"/>
  <c r="E386" i="8"/>
  <c r="D386" i="8"/>
  <c r="G339" i="8"/>
  <c r="I339" i="8"/>
  <c r="F354" i="8"/>
  <c r="D354" i="8"/>
  <c r="D359" i="8"/>
  <c r="F359" i="8"/>
  <c r="E359" i="8"/>
  <c r="H362" i="8"/>
  <c r="I362" i="8"/>
  <c r="D351" i="8"/>
  <c r="F351" i="8"/>
  <c r="D353" i="8"/>
  <c r="F353" i="8"/>
  <c r="F357" i="8"/>
  <c r="D357" i="8"/>
  <c r="E357" i="8"/>
  <c r="D368" i="8"/>
  <c r="F368" i="8"/>
  <c r="E368" i="8"/>
  <c r="E371" i="8"/>
  <c r="D371" i="8"/>
  <c r="E401" i="8"/>
  <c r="F401" i="8"/>
  <c r="D401" i="8"/>
  <c r="F419" i="8"/>
  <c r="E419" i="8"/>
  <c r="D419" i="8"/>
  <c r="E435" i="8"/>
  <c r="F435" i="8"/>
  <c r="D435" i="8"/>
  <c r="E378" i="8"/>
  <c r="D378" i="8"/>
  <c r="F398" i="8"/>
  <c r="E398" i="8"/>
  <c r="D398" i="8"/>
  <c r="E411" i="8"/>
  <c r="D411" i="8"/>
  <c r="F411" i="8"/>
  <c r="F346" i="8"/>
  <c r="F363" i="8"/>
  <c r="D363" i="8"/>
  <c r="F378" i="8"/>
  <c r="D336" i="8"/>
  <c r="F336" i="8"/>
  <c r="E336" i="8"/>
  <c r="G337" i="8"/>
  <c r="H355" i="8"/>
  <c r="I355" i="8"/>
  <c r="G355" i="8"/>
  <c r="E369" i="8"/>
  <c r="D369" i="8"/>
  <c r="E374" i="8"/>
  <c r="F374" i="8"/>
  <c r="E392" i="8"/>
  <c r="F392" i="8"/>
  <c r="D392" i="8"/>
  <c r="I465" i="8"/>
  <c r="H465" i="8"/>
  <c r="G465" i="8"/>
  <c r="I402" i="8"/>
  <c r="G402" i="8"/>
  <c r="F437" i="8"/>
  <c r="E437" i="8"/>
  <c r="D437" i="8"/>
  <c r="E323" i="8"/>
  <c r="F340" i="8"/>
  <c r="F348" i="8"/>
  <c r="E387" i="8"/>
  <c r="D387" i="8"/>
  <c r="F387" i="8"/>
  <c r="H402" i="8"/>
  <c r="I407" i="8"/>
  <c r="G407" i="8"/>
  <c r="H407" i="8"/>
  <c r="E426" i="8"/>
  <c r="F426" i="8"/>
  <c r="D426" i="8"/>
  <c r="F450" i="8"/>
  <c r="E450" i="8"/>
  <c r="D450" i="8"/>
  <c r="E408" i="8"/>
  <c r="D408" i="8"/>
  <c r="F408" i="8"/>
  <c r="F413" i="8"/>
  <c r="D413" i="8"/>
  <c r="E413" i="8"/>
  <c r="E451" i="8"/>
  <c r="D451" i="8"/>
  <c r="F451" i="8"/>
  <c r="I379" i="8"/>
  <c r="H379" i="8"/>
  <c r="L384" i="8"/>
  <c r="K384" i="8"/>
  <c r="J384" i="8"/>
  <c r="I393" i="8"/>
  <c r="H393" i="8"/>
  <c r="I430" i="8"/>
  <c r="G430" i="8"/>
  <c r="H430" i="8"/>
  <c r="E344" i="8"/>
  <c r="F344" i="8"/>
  <c r="D344" i="8"/>
  <c r="D362" i="8"/>
  <c r="E362" i="8"/>
  <c r="G379" i="8"/>
  <c r="G384" i="8"/>
  <c r="I390" i="8"/>
  <c r="H390" i="8"/>
  <c r="G393" i="8"/>
  <c r="E417" i="8"/>
  <c r="F417" i="8"/>
  <c r="D417" i="8"/>
  <c r="L383" i="8"/>
  <c r="F404" i="8"/>
  <c r="D404" i="8"/>
  <c r="F428" i="8"/>
  <c r="E428" i="8"/>
  <c r="D428" i="8"/>
  <c r="D430" i="8"/>
  <c r="D367" i="8"/>
  <c r="I377" i="8"/>
  <c r="G377" i="8"/>
  <c r="F382" i="8"/>
  <c r="E382" i="8"/>
  <c r="G383" i="8"/>
  <c r="D389" i="8"/>
  <c r="E404" i="8"/>
  <c r="E430" i="8"/>
  <c r="K433" i="8"/>
  <c r="J433" i="8"/>
  <c r="E440" i="8"/>
  <c r="D440" i="8"/>
  <c r="F444" i="8"/>
  <c r="E444" i="8"/>
  <c r="D444" i="8"/>
  <c r="E367" i="8"/>
  <c r="H383" i="8"/>
  <c r="F389" i="8"/>
  <c r="I440" i="8"/>
  <c r="H440" i="8"/>
  <c r="G440" i="8"/>
  <c r="D327" i="8"/>
  <c r="D330" i="8"/>
  <c r="D333" i="8"/>
  <c r="D364" i="8"/>
  <c r="E365" i="8"/>
  <c r="E414" i="8"/>
  <c r="F414" i="8"/>
  <c r="D414" i="8"/>
  <c r="H433" i="8"/>
  <c r="H365" i="8"/>
  <c r="I365" i="8"/>
  <c r="E381" i="8"/>
  <c r="D381" i="8"/>
  <c r="I385" i="8"/>
  <c r="G385" i="8"/>
  <c r="F391" i="8"/>
  <c r="E391" i="8"/>
  <c r="F394" i="8"/>
  <c r="D394" i="8"/>
  <c r="D397" i="8"/>
  <c r="E397" i="8"/>
  <c r="E410" i="8"/>
  <c r="D410" i="8"/>
  <c r="M433" i="8"/>
  <c r="N433" i="8"/>
  <c r="F345" i="8"/>
  <c r="G365" i="8"/>
  <c r="D376" i="8"/>
  <c r="F381" i="8"/>
  <c r="D385" i="8"/>
  <c r="D391" i="8"/>
  <c r="E394" i="8"/>
  <c r="F397" i="8"/>
  <c r="F403" i="8"/>
  <c r="E403" i="8"/>
  <c r="F410" i="8"/>
  <c r="F454" i="8"/>
  <c r="D454" i="8"/>
  <c r="E454" i="8"/>
  <c r="E405" i="8"/>
  <c r="D405" i="8"/>
  <c r="F412" i="8"/>
  <c r="E412" i="8"/>
  <c r="D412" i="8"/>
  <c r="F449" i="8"/>
  <c r="E449" i="8"/>
  <c r="E399" i="8"/>
  <c r="D399" i="8"/>
  <c r="G405" i="8"/>
  <c r="I405" i="8"/>
  <c r="E423" i="8"/>
  <c r="F423" i="8"/>
  <c r="D423" i="8"/>
  <c r="I425" i="8"/>
  <c r="H425" i="8"/>
  <c r="G425" i="8"/>
  <c r="D449" i="8"/>
  <c r="H376" i="8"/>
  <c r="F380" i="8"/>
  <c r="E384" i="8"/>
  <c r="D384" i="8"/>
  <c r="K388" i="8"/>
  <c r="E390" i="8"/>
  <c r="D390" i="8"/>
  <c r="E396" i="8"/>
  <c r="D396" i="8"/>
  <c r="F399" i="8"/>
  <c r="H405" i="8"/>
  <c r="G429" i="8"/>
  <c r="E432" i="8"/>
  <c r="F432" i="8"/>
  <c r="D432" i="8"/>
  <c r="F442" i="8"/>
  <c r="E442" i="8"/>
  <c r="D442" i="8"/>
  <c r="G462" i="8"/>
  <c r="I462" i="8"/>
  <c r="H462" i="8"/>
  <c r="F481" i="8"/>
  <c r="E481" i="8"/>
  <c r="D481" i="8"/>
  <c r="F565" i="8"/>
  <c r="E565" i="8"/>
  <c r="D565" i="8"/>
  <c r="E497" i="8"/>
  <c r="D497" i="8"/>
  <c r="F497" i="8"/>
  <c r="I418" i="8"/>
  <c r="H418" i="8"/>
  <c r="G418" i="8"/>
  <c r="I453" i="8"/>
  <c r="H453" i="8"/>
  <c r="G453" i="8"/>
  <c r="F447" i="8"/>
  <c r="E447" i="8"/>
  <c r="I395" i="8"/>
  <c r="G395" i="8"/>
  <c r="I427" i="8"/>
  <c r="H427" i="8"/>
  <c r="G427" i="8"/>
  <c r="G458" i="8"/>
  <c r="I458" i="8"/>
  <c r="H458" i="8"/>
  <c r="D502" i="8"/>
  <c r="F502" i="8"/>
  <c r="E502" i="8"/>
  <c r="L420" i="8"/>
  <c r="J420" i="8"/>
  <c r="F422" i="8"/>
  <c r="D422" i="8"/>
  <c r="I436" i="8"/>
  <c r="H436" i="8"/>
  <c r="G436" i="8"/>
  <c r="D448" i="8"/>
  <c r="F448" i="8"/>
  <c r="L463" i="8"/>
  <c r="K463" i="8"/>
  <c r="F466" i="8"/>
  <c r="E466" i="8"/>
  <c r="D466" i="8"/>
  <c r="F373" i="8"/>
  <c r="E373" i="8"/>
  <c r="H395" i="8"/>
  <c r="F400" i="8"/>
  <c r="E400" i="8"/>
  <c r="H420" i="8"/>
  <c r="I434" i="8"/>
  <c r="H434" i="8"/>
  <c r="G434" i="8"/>
  <c r="F443" i="8"/>
  <c r="E443" i="8"/>
  <c r="D443" i="8"/>
  <c r="E452" i="8"/>
  <c r="D452" i="8"/>
  <c r="F452" i="8"/>
  <c r="J463" i="8"/>
  <c r="F431" i="8"/>
  <c r="D431" i="8"/>
  <c r="G455" i="8"/>
  <c r="K459" i="8"/>
  <c r="L459" i="8"/>
  <c r="J459" i="8"/>
  <c r="N480" i="8"/>
  <c r="M480" i="8"/>
  <c r="E499" i="8"/>
  <c r="F499" i="8"/>
  <c r="D499" i="8"/>
  <c r="F441" i="8"/>
  <c r="E441" i="8"/>
  <c r="D472" i="8"/>
  <c r="E472" i="8"/>
  <c r="G475" i="8"/>
  <c r="I475" i="8"/>
  <c r="H475" i="8"/>
  <c r="F478" i="8"/>
  <c r="E478" i="8"/>
  <c r="J479" i="8"/>
  <c r="L479" i="8"/>
  <c r="K479" i="8"/>
  <c r="E500" i="8"/>
  <c r="D500" i="8"/>
  <c r="F500" i="8"/>
  <c r="E503" i="8"/>
  <c r="D503" i="8"/>
  <c r="F503" i="8"/>
  <c r="E512" i="8"/>
  <c r="D512" i="8"/>
  <c r="F512" i="8"/>
  <c r="E515" i="8"/>
  <c r="F515" i="8"/>
  <c r="D515" i="8"/>
  <c r="E418" i="8"/>
  <c r="E427" i="8"/>
  <c r="E436" i="8"/>
  <c r="E455" i="8"/>
  <c r="E456" i="8"/>
  <c r="D459" i="8"/>
  <c r="H461" i="8"/>
  <c r="E465" i="8"/>
  <c r="H469" i="8"/>
  <c r="F472" i="8"/>
  <c r="D475" i="8"/>
  <c r="D478" i="8"/>
  <c r="E491" i="8"/>
  <c r="D491" i="8"/>
  <c r="F491" i="8"/>
  <c r="I493" i="8"/>
  <c r="G493" i="8"/>
  <c r="E506" i="8"/>
  <c r="F506" i="8"/>
  <c r="D506" i="8"/>
  <c r="E509" i="8"/>
  <c r="D509" i="8"/>
  <c r="I518" i="8"/>
  <c r="H518" i="8"/>
  <c r="G518" i="8"/>
  <c r="D458" i="8"/>
  <c r="E459" i="8"/>
  <c r="H460" i="8"/>
  <c r="D464" i="8"/>
  <c r="I469" i="8"/>
  <c r="E475" i="8"/>
  <c r="M476" i="8"/>
  <c r="D483" i="8"/>
  <c r="F483" i="8"/>
  <c r="E483" i="8"/>
  <c r="H493" i="8"/>
  <c r="D507" i="8"/>
  <c r="E507" i="8"/>
  <c r="F509" i="8"/>
  <c r="E531" i="8"/>
  <c r="F531" i="8"/>
  <c r="D531" i="8"/>
  <c r="G459" i="8"/>
  <c r="J486" i="8"/>
  <c r="K486" i="8"/>
  <c r="F504" i="8"/>
  <c r="D504" i="8"/>
  <c r="H507" i="8"/>
  <c r="G507" i="8"/>
  <c r="D516" i="8"/>
  <c r="E516" i="8"/>
  <c r="F516" i="8"/>
  <c r="H535" i="8"/>
  <c r="I535" i="8"/>
  <c r="G535" i="8"/>
  <c r="D424" i="8"/>
  <c r="D433" i="8"/>
  <c r="H459" i="8"/>
  <c r="J460" i="8"/>
  <c r="G464" i="8"/>
  <c r="D471" i="8"/>
  <c r="E494" i="8"/>
  <c r="F494" i="8"/>
  <c r="E504" i="8"/>
  <c r="I507" i="8"/>
  <c r="E528" i="8"/>
  <c r="F471" i="8"/>
  <c r="D477" i="8"/>
  <c r="E477" i="8"/>
  <c r="J498" i="8"/>
  <c r="K498" i="8"/>
  <c r="F510" i="8"/>
  <c r="D510" i="8"/>
  <c r="E510" i="8"/>
  <c r="H513" i="8"/>
  <c r="I513" i="8"/>
  <c r="G513" i="8"/>
  <c r="F528" i="8"/>
  <c r="D539" i="8"/>
  <c r="F539" i="8"/>
  <c r="E539" i="8"/>
  <c r="I467" i="8"/>
  <c r="G467" i="8"/>
  <c r="H474" i="8"/>
  <c r="G474" i="8"/>
  <c r="F477" i="8"/>
  <c r="G480" i="8"/>
  <c r="H480" i="8"/>
  <c r="L486" i="8"/>
  <c r="L498" i="8"/>
  <c r="L519" i="8"/>
  <c r="K519" i="8"/>
  <c r="G463" i="8"/>
  <c r="H463" i="8"/>
  <c r="E473" i="8"/>
  <c r="F473" i="8"/>
  <c r="K474" i="8"/>
  <c r="L474" i="8"/>
  <c r="J474" i="8"/>
  <c r="J480" i="8"/>
  <c r="K480" i="8"/>
  <c r="H498" i="8"/>
  <c r="G498" i="8"/>
  <c r="D520" i="8"/>
  <c r="F520" i="8"/>
  <c r="E520" i="8"/>
  <c r="H522" i="8"/>
  <c r="I522" i="8"/>
  <c r="G522" i="8"/>
  <c r="E524" i="8"/>
  <c r="F524" i="8"/>
  <c r="D524" i="8"/>
  <c r="I530" i="8"/>
  <c r="G530" i="8"/>
  <c r="H530" i="8"/>
  <c r="E561" i="8"/>
  <c r="D561" i="8"/>
  <c r="F561" i="8"/>
  <c r="E518" i="8"/>
  <c r="D518" i="8"/>
  <c r="E533" i="8"/>
  <c r="F533" i="8"/>
  <c r="I536" i="8"/>
  <c r="H536" i="8"/>
  <c r="G536" i="8"/>
  <c r="E542" i="8"/>
  <c r="D542" i="8"/>
  <c r="I542" i="8"/>
  <c r="H542" i="8"/>
  <c r="G542" i="8"/>
  <c r="G476" i="8"/>
  <c r="J484" i="8"/>
  <c r="L484" i="8"/>
  <c r="F553" i="8"/>
  <c r="E553" i="8"/>
  <c r="D553" i="8"/>
  <c r="H476" i="8"/>
  <c r="F482" i="8"/>
  <c r="E482" i="8"/>
  <c r="I489" i="8"/>
  <c r="H489" i="8"/>
  <c r="G489" i="8"/>
  <c r="E527" i="8"/>
  <c r="F527" i="8"/>
  <c r="E534" i="8"/>
  <c r="D534" i="8"/>
  <c r="F534" i="8"/>
  <c r="E540" i="8"/>
  <c r="D540" i="8"/>
  <c r="F540" i="8"/>
  <c r="I487" i="8"/>
  <c r="G487" i="8"/>
  <c r="F496" i="8"/>
  <c r="E496" i="8"/>
  <c r="D496" i="8"/>
  <c r="F501" i="8"/>
  <c r="D501" i="8"/>
  <c r="H519" i="8"/>
  <c r="G519" i="8"/>
  <c r="E521" i="8"/>
  <c r="D521" i="8"/>
  <c r="F521" i="8"/>
  <c r="H525" i="8"/>
  <c r="G525" i="8"/>
  <c r="L525" i="8"/>
  <c r="K525" i="8"/>
  <c r="I537" i="8"/>
  <c r="G537" i="8"/>
  <c r="H537" i="8"/>
  <c r="J525" i="8"/>
  <c r="D532" i="8"/>
  <c r="F532" i="8"/>
  <c r="E532" i="8"/>
  <c r="F538" i="8"/>
  <c r="E538" i="8"/>
  <c r="I544" i="8"/>
  <c r="H544" i="8"/>
  <c r="F485" i="8"/>
  <c r="E485" i="8"/>
  <c r="E530" i="8"/>
  <c r="D530" i="8"/>
  <c r="I558" i="8"/>
  <c r="H558" i="8"/>
  <c r="F562" i="8"/>
  <c r="D562" i="8"/>
  <c r="E586" i="8"/>
  <c r="F586" i="8"/>
  <c r="D586" i="8"/>
  <c r="I541" i="8"/>
  <c r="G541" i="8"/>
  <c r="I545" i="8"/>
  <c r="H545" i="8"/>
  <c r="G545" i="8"/>
  <c r="E562" i="8"/>
  <c r="G484" i="8"/>
  <c r="E526" i="8"/>
  <c r="D529" i="8"/>
  <c r="F529" i="8"/>
  <c r="H541" i="8"/>
  <c r="D514" i="8"/>
  <c r="F514" i="8"/>
  <c r="D517" i="8"/>
  <c r="F517" i="8"/>
  <c r="D523" i="8"/>
  <c r="F523" i="8"/>
  <c r="E523" i="8"/>
  <c r="F526" i="8"/>
  <c r="F556" i="8"/>
  <c r="E556" i="8"/>
  <c r="D556" i="8"/>
  <c r="D551" i="8"/>
  <c r="F551" i="8"/>
  <c r="E495" i="8"/>
  <c r="F505" i="8"/>
  <c r="F508" i="8"/>
  <c r="D511" i="8"/>
  <c r="F511" i="8"/>
  <c r="E544" i="8"/>
  <c r="D544" i="8"/>
  <c r="E551" i="8"/>
  <c r="I563" i="8"/>
  <c r="H563" i="8"/>
  <c r="G563" i="8"/>
  <c r="F574" i="8"/>
  <c r="E574" i="8"/>
  <c r="D574" i="8"/>
  <c r="D560" i="8"/>
  <c r="F560" i="8"/>
  <c r="I554" i="8"/>
  <c r="H554" i="8"/>
  <c r="G554" i="8"/>
  <c r="E560" i="8"/>
  <c r="F547" i="8"/>
  <c r="E547" i="8"/>
  <c r="D547" i="8"/>
  <c r="G552" i="8"/>
  <c r="I552" i="8"/>
  <c r="I581" i="8"/>
  <c r="E543" i="8"/>
  <c r="D543" i="8"/>
  <c r="F543" i="8"/>
  <c r="I549" i="8"/>
  <c r="H549" i="8"/>
  <c r="E552" i="8"/>
  <c r="D552" i="8"/>
  <c r="E570" i="8"/>
  <c r="D570" i="8"/>
  <c r="F570" i="8"/>
  <c r="I572" i="8"/>
  <c r="H572" i="8"/>
  <c r="G572" i="8"/>
  <c r="G550" i="8"/>
  <c r="I550" i="8"/>
  <c r="F583" i="8"/>
  <c r="G580" i="8"/>
  <c r="H580" i="8"/>
  <c r="I580" i="8"/>
  <c r="G571" i="8"/>
  <c r="H571" i="8"/>
  <c r="I571" i="8"/>
  <c r="I567" i="8"/>
  <c r="H567" i="8"/>
  <c r="D569" i="8"/>
  <c r="F569" i="8"/>
  <c r="I576" i="8"/>
  <c r="H576" i="8"/>
  <c r="D578" i="8"/>
  <c r="F578" i="8"/>
  <c r="E590" i="8"/>
  <c r="D590" i="8"/>
  <c r="I590" i="8"/>
  <c r="H590" i="8"/>
  <c r="G590" i="8"/>
  <c r="F582" i="8"/>
  <c r="E582" i="8"/>
  <c r="D582" i="8"/>
  <c r="D584" i="8"/>
  <c r="F584" i="8"/>
  <c r="E584" i="8"/>
  <c r="I587" i="8"/>
  <c r="H587" i="8"/>
  <c r="G587" i="8"/>
  <c r="E537" i="8"/>
  <c r="D537" i="8"/>
  <c r="F548" i="8"/>
  <c r="E548" i="8"/>
  <c r="F557" i="8"/>
  <c r="E557" i="8"/>
  <c r="F566" i="8"/>
  <c r="E566" i="8"/>
  <c r="F575" i="8"/>
  <c r="E575" i="8"/>
  <c r="E579" i="8"/>
  <c r="D579" i="8"/>
  <c r="F585" i="8"/>
  <c r="E585" i="8"/>
  <c r="D585" i="8"/>
  <c r="G577" i="8"/>
  <c r="I577" i="8"/>
  <c r="F579" i="8"/>
  <c r="G592" i="8"/>
  <c r="I592" i="8"/>
  <c r="H592" i="8"/>
  <c r="E549" i="8"/>
  <c r="D549" i="8"/>
  <c r="E558" i="8"/>
  <c r="D558" i="8"/>
  <c r="E567" i="8"/>
  <c r="D567" i="8"/>
  <c r="E576" i="8"/>
  <c r="D576" i="8"/>
  <c r="I593" i="8"/>
  <c r="H593" i="8"/>
  <c r="G593" i="8"/>
  <c r="E546" i="8"/>
  <c r="D546" i="8"/>
  <c r="E555" i="8"/>
  <c r="D555" i="8"/>
  <c r="E564" i="8"/>
  <c r="D564" i="8"/>
  <c r="E573" i="8"/>
  <c r="D573" i="8"/>
  <c r="D589" i="8"/>
  <c r="F546" i="8"/>
  <c r="F555" i="8"/>
  <c r="F564" i="8"/>
  <c r="F573" i="8"/>
  <c r="F589" i="8"/>
  <c r="D592" i="8"/>
  <c r="D595" i="8"/>
  <c r="F588" i="8"/>
  <c r="E588" i="8"/>
  <c r="D588" i="8"/>
  <c r="H595" i="8"/>
  <c r="F591" i="8"/>
  <c r="E591" i="8"/>
  <c r="D591" i="8"/>
  <c r="I595" i="8"/>
  <c r="F594" i="8"/>
  <c r="E594" i="8"/>
  <c r="D594" i="8"/>
  <c r="I36" i="8"/>
  <c r="H36" i="8"/>
  <c r="G36" i="8"/>
  <c r="I9" i="8"/>
  <c r="H9" i="8"/>
  <c r="G9" i="8"/>
  <c r="E10" i="8"/>
  <c r="D10" i="8"/>
  <c r="F10" i="8"/>
  <c r="E25" i="8"/>
  <c r="D25" i="8"/>
  <c r="F25" i="8"/>
  <c r="E16" i="8"/>
  <c r="F16" i="8"/>
  <c r="D16" i="8"/>
  <c r="E7" i="8"/>
  <c r="F7" i="8"/>
  <c r="D7" i="8"/>
  <c r="K19" i="8"/>
  <c r="L19" i="8"/>
  <c r="J19" i="8"/>
  <c r="F26" i="8"/>
  <c r="E26" i="8"/>
  <c r="D26" i="8"/>
  <c r="I18" i="8"/>
  <c r="H18" i="8"/>
  <c r="G18" i="8"/>
  <c r="F23" i="8"/>
  <c r="E23" i="8"/>
  <c r="D23" i="8"/>
  <c r="E3" i="8"/>
  <c r="D3" i="8"/>
  <c r="F3" i="8"/>
  <c r="I32" i="8"/>
  <c r="G32" i="8"/>
  <c r="H32" i="8"/>
  <c r="E6" i="8"/>
  <c r="D6" i="8"/>
  <c r="F6" i="8"/>
  <c r="E13" i="8"/>
  <c r="F13" i="8"/>
  <c r="D13" i="8"/>
  <c r="F17" i="8"/>
  <c r="E17" i="8"/>
  <c r="D17" i="8"/>
  <c r="I14" i="8"/>
  <c r="G14" i="8"/>
  <c r="H14" i="8"/>
  <c r="I28" i="8"/>
  <c r="H28" i="8"/>
  <c r="G28" i="8"/>
  <c r="I5" i="8"/>
  <c r="H5" i="8"/>
  <c r="G5" i="8"/>
  <c r="I15" i="8"/>
  <c r="H15" i="8"/>
  <c r="G15" i="8"/>
  <c r="E34" i="8"/>
  <c r="D34" i="8"/>
  <c r="F34" i="8"/>
  <c r="E8" i="8"/>
  <c r="F8" i="8"/>
  <c r="D8" i="8"/>
  <c r="I24" i="8"/>
  <c r="H24" i="8"/>
  <c r="G24" i="8"/>
  <c r="G19" i="8"/>
  <c r="D32" i="8"/>
  <c r="H19" i="8"/>
  <c r="E27" i="8"/>
  <c r="D27" i="8"/>
  <c r="E32" i="8"/>
  <c r="E22" i="8"/>
  <c r="D22" i="8"/>
  <c r="E35" i="8"/>
  <c r="E11" i="8"/>
  <c r="E9" i="8"/>
  <c r="D9" i="8"/>
  <c r="F11" i="8"/>
  <c r="E15" i="8"/>
  <c r="D15" i="8"/>
  <c r="E5" i="8"/>
  <c r="D14" i="8"/>
  <c r="F35" i="8"/>
  <c r="E18" i="8"/>
  <c r="D18" i="8"/>
  <c r="E31" i="8"/>
  <c r="D31" i="8"/>
  <c r="D4" i="8"/>
  <c r="F31" i="8"/>
  <c r="F4" i="8"/>
  <c r="E21" i="8"/>
  <c r="D21" i="8"/>
  <c r="E30" i="8"/>
  <c r="D30" i="8"/>
  <c r="E14" i="8"/>
  <c r="F21" i="8"/>
  <c r="F30" i="8"/>
  <c r="I27" i="8"/>
  <c r="H27" i="8"/>
  <c r="D5" i="8"/>
  <c r="F22" i="8"/>
  <c r="E12" i="8"/>
  <c r="D12" i="8"/>
  <c r="E37" i="8"/>
  <c r="D37" i="8"/>
  <c r="F12" i="8"/>
  <c r="F37" i="8"/>
  <c r="I20" i="8"/>
  <c r="G20" i="8"/>
  <c r="H20" i="8"/>
  <c r="E24" i="8"/>
  <c r="D24" i="8"/>
  <c r="E33" i="8"/>
  <c r="D33" i="8"/>
  <c r="E28" i="8"/>
  <c r="D28" i="8"/>
  <c r="I33" i="8"/>
  <c r="H33" i="8"/>
  <c r="E36" i="8"/>
  <c r="D36" i="8"/>
  <c r="H2" i="8"/>
  <c r="F2197" i="7"/>
  <c r="F2198" i="7" s="1"/>
  <c r="F2199" i="7" s="1"/>
  <c r="F2200" i="7" s="1"/>
  <c r="F2201" i="7" s="1"/>
  <c r="F2192" i="7"/>
  <c r="F2193" i="7" s="1"/>
  <c r="F2194" i="7" s="1"/>
  <c r="F2195" i="7" s="1"/>
  <c r="F2196" i="7" s="1"/>
  <c r="F2188" i="7"/>
  <c r="F2189" i="7" s="1"/>
  <c r="F2190" i="7" s="1"/>
  <c r="F2191" i="7" s="1"/>
  <c r="F2183" i="7"/>
  <c r="F2184" i="7" s="1"/>
  <c r="F2185" i="7" s="1"/>
  <c r="F2186" i="7" s="1"/>
  <c r="F2187" i="7" s="1"/>
  <c r="F2180" i="7"/>
  <c r="F2181" i="7" s="1"/>
  <c r="F2182" i="7" s="1"/>
  <c r="F2177" i="7"/>
  <c r="F2178" i="7" s="1"/>
  <c r="F2179" i="7" s="1"/>
  <c r="F2171" i="7"/>
  <c r="F2172" i="7" s="1"/>
  <c r="F2173" i="7" s="1"/>
  <c r="F2174" i="7" s="1"/>
  <c r="F2175" i="7" s="1"/>
  <c r="F2176" i="7" s="1"/>
  <c r="F2166" i="7"/>
  <c r="F2167" i="7" s="1"/>
  <c r="F2168" i="7" s="1"/>
  <c r="F2169" i="7" s="1"/>
  <c r="F2170" i="7" s="1"/>
  <c r="F2162" i="7"/>
  <c r="F2163" i="7" s="1"/>
  <c r="F2164" i="7" s="1"/>
  <c r="F2165" i="7" s="1"/>
  <c r="F2158" i="7"/>
  <c r="F2159" i="7" s="1"/>
  <c r="F2160" i="7" s="1"/>
  <c r="F2161" i="7" s="1"/>
  <c r="F2153" i="7"/>
  <c r="F2154" i="7" s="1"/>
  <c r="F2155" i="7" s="1"/>
  <c r="F2156" i="7" s="1"/>
  <c r="F2157" i="7" s="1"/>
  <c r="F2150" i="7"/>
  <c r="F2151" i="7" s="1"/>
  <c r="F2152" i="7" s="1"/>
  <c r="F2145" i="7"/>
  <c r="F2146" i="7" s="1"/>
  <c r="F2147" i="7" s="1"/>
  <c r="F2148" i="7" s="1"/>
  <c r="F2149" i="7" s="1"/>
  <c r="F2141" i="7"/>
  <c r="F2142" i="7" s="1"/>
  <c r="F2143" i="7" s="1"/>
  <c r="F2144" i="7" s="1"/>
  <c r="F2135" i="7"/>
  <c r="F2136" i="7" s="1"/>
  <c r="F2137" i="7" s="1"/>
  <c r="F2138" i="7" s="1"/>
  <c r="F2139" i="7" s="1"/>
  <c r="F2140" i="7" s="1"/>
  <c r="F2130" i="7"/>
  <c r="F2131" i="7" s="1"/>
  <c r="F2132" i="7" s="1"/>
  <c r="F2133" i="7" s="1"/>
  <c r="F2134" i="7" s="1"/>
  <c r="F2127" i="7"/>
  <c r="F2128" i="7" s="1"/>
  <c r="F2129" i="7" s="1"/>
  <c r="F2122" i="7"/>
  <c r="F2123" i="7" s="1"/>
  <c r="F2124" i="7" s="1"/>
  <c r="F2125" i="7" s="1"/>
  <c r="F2126" i="7" s="1"/>
  <c r="F2119" i="7"/>
  <c r="F2120" i="7" s="1"/>
  <c r="F2121" i="7" s="1"/>
  <c r="F2116" i="7"/>
  <c r="F2117" i="7" s="1"/>
  <c r="F2118" i="7" s="1"/>
  <c r="F2113" i="7"/>
  <c r="F2114" i="7" s="1"/>
  <c r="F2115" i="7" s="1"/>
  <c r="F2110" i="7"/>
  <c r="F2111" i="7" s="1"/>
  <c r="F2112" i="7" s="1"/>
  <c r="F2106" i="7"/>
  <c r="F2107" i="7" s="1"/>
  <c r="F2108" i="7" s="1"/>
  <c r="F2109" i="7" s="1"/>
  <c r="F2101" i="7"/>
  <c r="F2102" i="7" s="1"/>
  <c r="F2103" i="7" s="1"/>
  <c r="F2104" i="7" s="1"/>
  <c r="F2105" i="7" s="1"/>
  <c r="F2096" i="7"/>
  <c r="F2097" i="7" s="1"/>
  <c r="F2098" i="7" s="1"/>
  <c r="F2099" i="7" s="1"/>
  <c r="F2100" i="7" s="1"/>
  <c r="F2092" i="7"/>
  <c r="F2093" i="7" s="1"/>
  <c r="F2094" i="7" s="1"/>
  <c r="F2095" i="7" s="1"/>
  <c r="F2086" i="7"/>
  <c r="F2087" i="7" s="1"/>
  <c r="F2088" i="7" s="1"/>
  <c r="F2089" i="7" s="1"/>
  <c r="F2090" i="7" s="1"/>
  <c r="F2091" i="7" s="1"/>
  <c r="F2080" i="7"/>
  <c r="F2081" i="7" s="1"/>
  <c r="F2082" i="7" s="1"/>
  <c r="F2083" i="7" s="1"/>
  <c r="F2084" i="7" s="1"/>
  <c r="F2085" i="7" s="1"/>
  <c r="F2074" i="7"/>
  <c r="F2075" i="7" s="1"/>
  <c r="F2076" i="7" s="1"/>
  <c r="F2077" i="7" s="1"/>
  <c r="F2078" i="7" s="1"/>
  <c r="F2079" i="7" s="1"/>
  <c r="F2068" i="7"/>
  <c r="F2069" i="7" s="1"/>
  <c r="F2070" i="7" s="1"/>
  <c r="F2071" i="7" s="1"/>
  <c r="F2072" i="7" s="1"/>
  <c r="F2073" i="7" s="1"/>
  <c r="F2064" i="7"/>
  <c r="F2065" i="7" s="1"/>
  <c r="F2066" i="7" s="1"/>
  <c r="F2067" i="7" s="1"/>
  <c r="F2060" i="7"/>
  <c r="F2061" i="7" s="1"/>
  <c r="F2062" i="7" s="1"/>
  <c r="F2063" i="7" s="1"/>
  <c r="F2054" i="7"/>
  <c r="F2055" i="7" s="1"/>
  <c r="F2056" i="7" s="1"/>
  <c r="F2057" i="7" s="1"/>
  <c r="F2058" i="7" s="1"/>
  <c r="F2059" i="7" s="1"/>
  <c r="F2051" i="7"/>
  <c r="F2052" i="7" s="1"/>
  <c r="F2053" i="7" s="1"/>
  <c r="F2045" i="7"/>
  <c r="F2046" i="7" s="1"/>
  <c r="F2047" i="7" s="1"/>
  <c r="F2048" i="7" s="1"/>
  <c r="F2049" i="7" s="1"/>
  <c r="F2050" i="7" s="1"/>
  <c r="F2042" i="7"/>
  <c r="F2043" i="7" s="1"/>
  <c r="F2044" i="7" s="1"/>
  <c r="F2039" i="7"/>
  <c r="F2040" i="7" s="1"/>
  <c r="F2041" i="7" s="1"/>
  <c r="F2033" i="7"/>
  <c r="F2034" i="7" s="1"/>
  <c r="F2035" i="7" s="1"/>
  <c r="F2036" i="7" s="1"/>
  <c r="F2037" i="7" s="1"/>
  <c r="F2038" i="7" s="1"/>
  <c r="F2028" i="7"/>
  <c r="F2029" i="7" s="1"/>
  <c r="F2030" i="7" s="1"/>
  <c r="F2031" i="7" s="1"/>
  <c r="F2032" i="7" s="1"/>
  <c r="F2024" i="7"/>
  <c r="F2025" i="7" s="1"/>
  <c r="F2026" i="7" s="1"/>
  <c r="F2027" i="7" s="1"/>
  <c r="F2021" i="7"/>
  <c r="F2022" i="7" s="1"/>
  <c r="F2023" i="7" s="1"/>
  <c r="F2016" i="7"/>
  <c r="F2017" i="7" s="1"/>
  <c r="F2018" i="7" s="1"/>
  <c r="F2019" i="7" s="1"/>
  <c r="F2020" i="7" s="1"/>
  <c r="F2010" i="7"/>
  <c r="F2011" i="7" s="1"/>
  <c r="F2012" i="7" s="1"/>
  <c r="F2013" i="7" s="1"/>
  <c r="F2014" i="7" s="1"/>
  <c r="F2015" i="7" s="1"/>
  <c r="F2005" i="7"/>
  <c r="F2006" i="7" s="1"/>
  <c r="F2007" i="7" s="1"/>
  <c r="F2008" i="7" s="1"/>
  <c r="F2009" i="7" s="1"/>
  <c r="F1999" i="7"/>
  <c r="F2000" i="7" s="1"/>
  <c r="F2001" i="7" s="1"/>
  <c r="F2002" i="7" s="1"/>
  <c r="F2003" i="7" s="1"/>
  <c r="F2004" i="7" s="1"/>
  <c r="F1995" i="7"/>
  <c r="F1996" i="7" s="1"/>
  <c r="F1997" i="7" s="1"/>
  <c r="F1998" i="7" s="1"/>
  <c r="F1992" i="7"/>
  <c r="F1993" i="7" s="1"/>
  <c r="F1994" i="7" s="1"/>
  <c r="F1986" i="7"/>
  <c r="F1987" i="7" s="1"/>
  <c r="F1988" i="7" s="1"/>
  <c r="F1989" i="7" s="1"/>
  <c r="F1990" i="7" s="1"/>
  <c r="F1991" i="7" s="1"/>
  <c r="F1983" i="7"/>
  <c r="F1984" i="7" s="1"/>
  <c r="F1985" i="7" s="1"/>
  <c r="F1977" i="7"/>
  <c r="F1978" i="7" s="1"/>
  <c r="F1979" i="7" s="1"/>
  <c r="F1980" i="7" s="1"/>
  <c r="F1981" i="7" s="1"/>
  <c r="F1982" i="7" s="1"/>
  <c r="F1973" i="7"/>
  <c r="F1974" i="7" s="1"/>
  <c r="F1975" i="7" s="1"/>
  <c r="F1976" i="7" s="1"/>
  <c r="F1970" i="7"/>
  <c r="F1971" i="7" s="1"/>
  <c r="F1972" i="7" s="1"/>
  <c r="F1966" i="7"/>
  <c r="F1967" i="7" s="1"/>
  <c r="F1968" i="7" s="1"/>
  <c r="F1969" i="7" s="1"/>
  <c r="F1963" i="7"/>
  <c r="F1964" i="7" s="1"/>
  <c r="F1965" i="7" s="1"/>
  <c r="F1959" i="7"/>
  <c r="F1960" i="7" s="1"/>
  <c r="F1961" i="7" s="1"/>
  <c r="F1962" i="7" s="1"/>
  <c r="F1955" i="7"/>
  <c r="F1956" i="7" s="1"/>
  <c r="F1957" i="7" s="1"/>
  <c r="F1958" i="7" s="1"/>
  <c r="F1951" i="7"/>
  <c r="F1952" i="7" s="1"/>
  <c r="F1953" i="7" s="1"/>
  <c r="F1954" i="7" s="1"/>
  <c r="F1948" i="7"/>
  <c r="F1949" i="7" s="1"/>
  <c r="F1950" i="7" s="1"/>
  <c r="F1943" i="7"/>
  <c r="F1944" i="7" s="1"/>
  <c r="F1945" i="7" s="1"/>
  <c r="F1946" i="7" s="1"/>
  <c r="F1947" i="7" s="1"/>
  <c r="F1939" i="7"/>
  <c r="F1940" i="7" s="1"/>
  <c r="F1941" i="7" s="1"/>
  <c r="F1942" i="7" s="1"/>
  <c r="F1935" i="7"/>
  <c r="F1936" i="7" s="1"/>
  <c r="F1937" i="7" s="1"/>
  <c r="F1938" i="7" s="1"/>
  <c r="F1931" i="7"/>
  <c r="F1932" i="7" s="1"/>
  <c r="F1933" i="7" s="1"/>
  <c r="F1934" i="7" s="1"/>
  <c r="F1927" i="7"/>
  <c r="F1928" i="7" s="1"/>
  <c r="F1929" i="7" s="1"/>
  <c r="F1930" i="7" s="1"/>
  <c r="F1923" i="7"/>
  <c r="F1924" i="7" s="1"/>
  <c r="F1925" i="7" s="1"/>
  <c r="F1926" i="7" s="1"/>
  <c r="F1917" i="7"/>
  <c r="F1918" i="7" s="1"/>
  <c r="F1919" i="7" s="1"/>
  <c r="F1920" i="7" s="1"/>
  <c r="F1921" i="7" s="1"/>
  <c r="F1922" i="7" s="1"/>
  <c r="F1913" i="7"/>
  <c r="F1914" i="7" s="1"/>
  <c r="F1915" i="7" s="1"/>
  <c r="F1916" i="7" s="1"/>
  <c r="F1908" i="7"/>
  <c r="F1909" i="7" s="1"/>
  <c r="F1910" i="7" s="1"/>
  <c r="F1911" i="7" s="1"/>
  <c r="F1912" i="7" s="1"/>
  <c r="F1903" i="7"/>
  <c r="F1904" i="7" s="1"/>
  <c r="F1905" i="7" s="1"/>
  <c r="F1906" i="7" s="1"/>
  <c r="F1907" i="7" s="1"/>
  <c r="F1897" i="7"/>
  <c r="F1898" i="7" s="1"/>
  <c r="F1899" i="7" s="1"/>
  <c r="F1900" i="7" s="1"/>
  <c r="F1901" i="7" s="1"/>
  <c r="F1902" i="7" s="1"/>
  <c r="F1891" i="7"/>
  <c r="F1892" i="7" s="1"/>
  <c r="F1893" i="7" s="1"/>
  <c r="F1894" i="7" s="1"/>
  <c r="F1895" i="7" s="1"/>
  <c r="F1896" i="7" s="1"/>
  <c r="F1885" i="7"/>
  <c r="F1886" i="7" s="1"/>
  <c r="F1887" i="7" s="1"/>
  <c r="F1888" i="7" s="1"/>
  <c r="F1889" i="7" s="1"/>
  <c r="F1890" i="7" s="1"/>
  <c r="F1879" i="7"/>
  <c r="F1880" i="7" s="1"/>
  <c r="F1881" i="7" s="1"/>
  <c r="F1882" i="7" s="1"/>
  <c r="F1883" i="7" s="1"/>
  <c r="F1884" i="7" s="1"/>
  <c r="F1875" i="7"/>
  <c r="F1876" i="7" s="1"/>
  <c r="F1877" i="7" s="1"/>
  <c r="F1878" i="7" s="1"/>
  <c r="F1871" i="7"/>
  <c r="F1872" i="7" s="1"/>
  <c r="F1873" i="7" s="1"/>
  <c r="F1874" i="7" s="1"/>
  <c r="F1866" i="7"/>
  <c r="F1867" i="7" s="1"/>
  <c r="F1868" i="7" s="1"/>
  <c r="F1869" i="7" s="1"/>
  <c r="F1870" i="7" s="1"/>
  <c r="F1863" i="7"/>
  <c r="F1864" i="7" s="1"/>
  <c r="F1865" i="7" s="1"/>
  <c r="F1857" i="7"/>
  <c r="F1858" i="7" s="1"/>
  <c r="F1859" i="7" s="1"/>
  <c r="F1860" i="7" s="1"/>
  <c r="F1861" i="7" s="1"/>
  <c r="F1862" i="7" s="1"/>
  <c r="F1851" i="7"/>
  <c r="F1852" i="7" s="1"/>
  <c r="F1853" i="7" s="1"/>
  <c r="F1854" i="7" s="1"/>
  <c r="F1855" i="7" s="1"/>
  <c r="F1856" i="7" s="1"/>
  <c r="F1845" i="7"/>
  <c r="F1846" i="7" s="1"/>
  <c r="F1847" i="7" s="1"/>
  <c r="F1848" i="7" s="1"/>
  <c r="F1849" i="7" s="1"/>
  <c r="F1850" i="7" s="1"/>
  <c r="F1839" i="7"/>
  <c r="F1840" i="7" s="1"/>
  <c r="F1841" i="7" s="1"/>
  <c r="F1842" i="7" s="1"/>
  <c r="F1843" i="7" s="1"/>
  <c r="F1844" i="7" s="1"/>
  <c r="F1834" i="7"/>
  <c r="F1835" i="7" s="1"/>
  <c r="F1836" i="7" s="1"/>
  <c r="F1837" i="7" s="1"/>
  <c r="F1838" i="7" s="1"/>
  <c r="F1829" i="7"/>
  <c r="F1830" i="7" s="1"/>
  <c r="F1831" i="7" s="1"/>
  <c r="F1832" i="7" s="1"/>
  <c r="F1833" i="7" s="1"/>
  <c r="F1825" i="7"/>
  <c r="F1826" i="7" s="1"/>
  <c r="F1827" i="7" s="1"/>
  <c r="F1828" i="7" s="1"/>
  <c r="F1821" i="7"/>
  <c r="F1822" i="7" s="1"/>
  <c r="F1823" i="7" s="1"/>
  <c r="F1824" i="7" s="1"/>
  <c r="F1818" i="7"/>
  <c r="F1819" i="7" s="1"/>
  <c r="F1820" i="7" s="1"/>
  <c r="F1812" i="7"/>
  <c r="F1813" i="7" s="1"/>
  <c r="F1814" i="7" s="1"/>
  <c r="F1815" i="7" s="1"/>
  <c r="F1816" i="7" s="1"/>
  <c r="F1817" i="7" s="1"/>
  <c r="F1807" i="7"/>
  <c r="F1808" i="7" s="1"/>
  <c r="F1809" i="7" s="1"/>
  <c r="F1810" i="7" s="1"/>
  <c r="F1811" i="7" s="1"/>
  <c r="F1804" i="7"/>
  <c r="F1805" i="7" s="1"/>
  <c r="F1806" i="7" s="1"/>
  <c r="F1799" i="7"/>
  <c r="F1800" i="7" s="1"/>
  <c r="F1801" i="7" s="1"/>
  <c r="F1802" i="7" s="1"/>
  <c r="F1803" i="7" s="1"/>
  <c r="F1795" i="7"/>
  <c r="F1796" i="7" s="1"/>
  <c r="F1797" i="7" s="1"/>
  <c r="F1798" i="7" s="1"/>
  <c r="F1790" i="7"/>
  <c r="F1791" i="7" s="1"/>
  <c r="F1792" i="7" s="1"/>
  <c r="F1793" i="7" s="1"/>
  <c r="F1794" i="7" s="1"/>
  <c r="F1785" i="7"/>
  <c r="F1786" i="7" s="1"/>
  <c r="F1787" i="7" s="1"/>
  <c r="F1788" i="7" s="1"/>
  <c r="F1789" i="7" s="1"/>
  <c r="F1782" i="7"/>
  <c r="F1783" i="7" s="1"/>
  <c r="F1784" i="7" s="1"/>
  <c r="F1777" i="7"/>
  <c r="F1778" i="7" s="1"/>
  <c r="F1779" i="7" s="1"/>
  <c r="F1780" i="7" s="1"/>
  <c r="F1781" i="7" s="1"/>
  <c r="F1771" i="7"/>
  <c r="F1772" i="7" s="1"/>
  <c r="F1773" i="7" s="1"/>
  <c r="F1774" i="7" s="1"/>
  <c r="F1775" i="7" s="1"/>
  <c r="F1776" i="7" s="1"/>
  <c r="F1766" i="7"/>
  <c r="F1767" i="7" s="1"/>
  <c r="F1768" i="7" s="1"/>
  <c r="F1769" i="7" s="1"/>
  <c r="F1770" i="7" s="1"/>
  <c r="F1761" i="7"/>
  <c r="F1762" i="7" s="1"/>
  <c r="F1763" i="7" s="1"/>
  <c r="F1764" i="7" s="1"/>
  <c r="F1765" i="7" s="1"/>
  <c r="F1755" i="7"/>
  <c r="F1756" i="7" s="1"/>
  <c r="F1757" i="7" s="1"/>
  <c r="F1758" i="7" s="1"/>
  <c r="F1759" i="7" s="1"/>
  <c r="F1760" i="7" s="1"/>
  <c r="F1750" i="7"/>
  <c r="F1751" i="7" s="1"/>
  <c r="F1752" i="7" s="1"/>
  <c r="F1753" i="7" s="1"/>
  <c r="F1754" i="7" s="1"/>
  <c r="F1745" i="7"/>
  <c r="F1746" i="7" s="1"/>
  <c r="F1747" i="7" s="1"/>
  <c r="F1748" i="7" s="1"/>
  <c r="F1749" i="7" s="1"/>
  <c r="F1740" i="7"/>
  <c r="F1741" i="7" s="1"/>
  <c r="F1742" i="7" s="1"/>
  <c r="F1743" i="7" s="1"/>
  <c r="F1744" i="7" s="1"/>
  <c r="F1735" i="7"/>
  <c r="F1736" i="7" s="1"/>
  <c r="F1737" i="7" s="1"/>
  <c r="F1738" i="7" s="1"/>
  <c r="F1739" i="7" s="1"/>
  <c r="F1729" i="7"/>
  <c r="F1730" i="7" s="1"/>
  <c r="F1731" i="7" s="1"/>
  <c r="F1732" i="7" s="1"/>
  <c r="F1733" i="7" s="1"/>
  <c r="F1734" i="7" s="1"/>
  <c r="F1726" i="7"/>
  <c r="F1727" i="7" s="1"/>
  <c r="F1728" i="7" s="1"/>
  <c r="F1722" i="7"/>
  <c r="F1723" i="7" s="1"/>
  <c r="F1724" i="7" s="1"/>
  <c r="F1725" i="7" s="1"/>
  <c r="F1716" i="7"/>
  <c r="F1717" i="7" s="1"/>
  <c r="F1718" i="7" s="1"/>
  <c r="F1719" i="7" s="1"/>
  <c r="F1720" i="7" s="1"/>
  <c r="F1721" i="7" s="1"/>
  <c r="F1713" i="7"/>
  <c r="F1714" i="7" s="1"/>
  <c r="F1715" i="7" s="1"/>
  <c r="F1712" i="7"/>
  <c r="F1708" i="7"/>
  <c r="F1709" i="7" s="1"/>
  <c r="F1710" i="7" s="1"/>
  <c r="F1711" i="7" s="1"/>
  <c r="F1702" i="7"/>
  <c r="F1703" i="7" s="1"/>
  <c r="F1704" i="7" s="1"/>
  <c r="F1705" i="7" s="1"/>
  <c r="F1706" i="7" s="1"/>
  <c r="F1707" i="7" s="1"/>
  <c r="F1696" i="7"/>
  <c r="F1697" i="7" s="1"/>
  <c r="F1698" i="7" s="1"/>
  <c r="F1699" i="7" s="1"/>
  <c r="F1700" i="7" s="1"/>
  <c r="F1701" i="7" s="1"/>
  <c r="F1691" i="7"/>
  <c r="F1692" i="7" s="1"/>
  <c r="F1693" i="7" s="1"/>
  <c r="F1694" i="7" s="1"/>
  <c r="F1695" i="7" s="1"/>
  <c r="F1685" i="7"/>
  <c r="F1686" i="7" s="1"/>
  <c r="F1687" i="7" s="1"/>
  <c r="F1688" i="7" s="1"/>
  <c r="F1689" i="7" s="1"/>
  <c r="F1690" i="7" s="1"/>
  <c r="F1679" i="7"/>
  <c r="F1680" i="7" s="1"/>
  <c r="F1681" i="7" s="1"/>
  <c r="F1682" i="7" s="1"/>
  <c r="F1683" i="7" s="1"/>
  <c r="F1684" i="7" s="1"/>
  <c r="F1674" i="7"/>
  <c r="F1675" i="7" s="1"/>
  <c r="F1676" i="7" s="1"/>
  <c r="F1677" i="7" s="1"/>
  <c r="F1678" i="7" s="1"/>
  <c r="F1669" i="7"/>
  <c r="F1670" i="7" s="1"/>
  <c r="F1671" i="7" s="1"/>
  <c r="F1672" i="7" s="1"/>
  <c r="F1673" i="7" s="1"/>
  <c r="F1665" i="7"/>
  <c r="F1666" i="7" s="1"/>
  <c r="F1667" i="7" s="1"/>
  <c r="F1668" i="7" s="1"/>
  <c r="F1661" i="7"/>
  <c r="F1662" i="7" s="1"/>
  <c r="F1663" i="7" s="1"/>
  <c r="F1664" i="7" s="1"/>
  <c r="F1657" i="7"/>
  <c r="F1658" i="7" s="1"/>
  <c r="F1659" i="7" s="1"/>
  <c r="F1660" i="7" s="1"/>
  <c r="F1651" i="7"/>
  <c r="F1652" i="7" s="1"/>
  <c r="F1653" i="7" s="1"/>
  <c r="F1654" i="7" s="1"/>
  <c r="F1655" i="7" s="1"/>
  <c r="F1656" i="7" s="1"/>
  <c r="F1647" i="7"/>
  <c r="F1648" i="7" s="1"/>
  <c r="F1649" i="7" s="1"/>
  <c r="F1650" i="7" s="1"/>
  <c r="F1644" i="7"/>
  <c r="F1645" i="7" s="1"/>
  <c r="F1646" i="7" s="1"/>
  <c r="F1641" i="7"/>
  <c r="F1642" i="7" s="1"/>
  <c r="F1643" i="7" s="1"/>
  <c r="F1636" i="7"/>
  <c r="F1637" i="7" s="1"/>
  <c r="F1638" i="7" s="1"/>
  <c r="F1639" i="7" s="1"/>
  <c r="F1640" i="7" s="1"/>
  <c r="F1633" i="7"/>
  <c r="F1634" i="7" s="1"/>
  <c r="F1635" i="7" s="1"/>
  <c r="F1628" i="7"/>
  <c r="F1629" i="7" s="1"/>
  <c r="F1630" i="7" s="1"/>
  <c r="F1631" i="7" s="1"/>
  <c r="F1632" i="7" s="1"/>
  <c r="F1623" i="7"/>
  <c r="F1624" i="7" s="1"/>
  <c r="F1625" i="7" s="1"/>
  <c r="F1626" i="7" s="1"/>
  <c r="F1627" i="7" s="1"/>
  <c r="F1619" i="7"/>
  <c r="F1620" i="7" s="1"/>
  <c r="F1621" i="7" s="1"/>
  <c r="F1622" i="7" s="1"/>
  <c r="F1614" i="7"/>
  <c r="F1615" i="7" s="1"/>
  <c r="F1616" i="7" s="1"/>
  <c r="F1617" i="7" s="1"/>
  <c r="F1618" i="7" s="1"/>
  <c r="F1611" i="7"/>
  <c r="F1612" i="7" s="1"/>
  <c r="F1613" i="7" s="1"/>
  <c r="F1608" i="7"/>
  <c r="F1609" i="7" s="1"/>
  <c r="F1610" i="7" s="1"/>
  <c r="F1604" i="7"/>
  <c r="F1605" i="7" s="1"/>
  <c r="F1606" i="7" s="1"/>
  <c r="F1607" i="7" s="1"/>
  <c r="F1599" i="7"/>
  <c r="F1600" i="7" s="1"/>
  <c r="F1601" i="7" s="1"/>
  <c r="F1602" i="7" s="1"/>
  <c r="F1603" i="7" s="1"/>
  <c r="F1594" i="7"/>
  <c r="F1595" i="7" s="1"/>
  <c r="F1596" i="7" s="1"/>
  <c r="F1597" i="7" s="1"/>
  <c r="F1598" i="7" s="1"/>
  <c r="F1588" i="7"/>
  <c r="F1589" i="7" s="1"/>
  <c r="F1590" i="7" s="1"/>
  <c r="F1591" i="7" s="1"/>
  <c r="F1592" i="7" s="1"/>
  <c r="F1593" i="7" s="1"/>
  <c r="F1585" i="7"/>
  <c r="F1586" i="7" s="1"/>
  <c r="F1587" i="7" s="1"/>
  <c r="F1581" i="7"/>
  <c r="F1582" i="7" s="1"/>
  <c r="F1583" i="7" s="1"/>
  <c r="F1584" i="7" s="1"/>
  <c r="F1577" i="7"/>
  <c r="F1578" i="7" s="1"/>
  <c r="F1579" i="7" s="1"/>
  <c r="F1580" i="7" s="1"/>
  <c r="F1573" i="7"/>
  <c r="F1574" i="7" s="1"/>
  <c r="F1575" i="7" s="1"/>
  <c r="F1576" i="7" s="1"/>
  <c r="F1567" i="7"/>
  <c r="F1568" i="7" s="1"/>
  <c r="F1569" i="7" s="1"/>
  <c r="F1570" i="7" s="1"/>
  <c r="F1571" i="7" s="1"/>
  <c r="F1572" i="7" s="1"/>
  <c r="F1561" i="7"/>
  <c r="F1562" i="7" s="1"/>
  <c r="F1563" i="7" s="1"/>
  <c r="F1564" i="7" s="1"/>
  <c r="F1565" i="7" s="1"/>
  <c r="F1566" i="7" s="1"/>
  <c r="F1557" i="7"/>
  <c r="F1558" i="7" s="1"/>
  <c r="F1559" i="7" s="1"/>
  <c r="F1560" i="7" s="1"/>
  <c r="F1554" i="7"/>
  <c r="F1555" i="7" s="1"/>
  <c r="F1556" i="7" s="1"/>
  <c r="F1550" i="7"/>
  <c r="F1551" i="7" s="1"/>
  <c r="F1552" i="7" s="1"/>
  <c r="F1553" i="7" s="1"/>
  <c r="F1547" i="7"/>
  <c r="F1548" i="7" s="1"/>
  <c r="F1549" i="7" s="1"/>
  <c r="F1544" i="7"/>
  <c r="F1545" i="7" s="1"/>
  <c r="F1546" i="7" s="1"/>
  <c r="F1540" i="7"/>
  <c r="F1541" i="7" s="1"/>
  <c r="F1542" i="7" s="1"/>
  <c r="F1543" i="7" s="1"/>
  <c r="F1534" i="7"/>
  <c r="F1535" i="7" s="1"/>
  <c r="F1536" i="7" s="1"/>
  <c r="F1537" i="7" s="1"/>
  <c r="F1538" i="7" s="1"/>
  <c r="F1539" i="7" s="1"/>
  <c r="F1530" i="7"/>
  <c r="F1531" i="7" s="1"/>
  <c r="F1532" i="7" s="1"/>
  <c r="F1533" i="7" s="1"/>
  <c r="F1525" i="7"/>
  <c r="F1526" i="7" s="1"/>
  <c r="F1527" i="7" s="1"/>
  <c r="F1528" i="7" s="1"/>
  <c r="F1529" i="7" s="1"/>
  <c r="F1522" i="7"/>
  <c r="F1523" i="7" s="1"/>
  <c r="F1524" i="7" s="1"/>
  <c r="F1519" i="7"/>
  <c r="F1520" i="7" s="1"/>
  <c r="F1521" i="7" s="1"/>
  <c r="F1518" i="7"/>
  <c r="F1512" i="7"/>
  <c r="F1513" i="7" s="1"/>
  <c r="F1514" i="7" s="1"/>
  <c r="F1515" i="7" s="1"/>
  <c r="F1516" i="7" s="1"/>
  <c r="F1517" i="7" s="1"/>
  <c r="F1509" i="7"/>
  <c r="F1510" i="7" s="1"/>
  <c r="F1511" i="7" s="1"/>
  <c r="F1503" i="7"/>
  <c r="F1504" i="7" s="1"/>
  <c r="F1505" i="7" s="1"/>
  <c r="F1506" i="7" s="1"/>
  <c r="F1507" i="7" s="1"/>
  <c r="F1508" i="7" s="1"/>
  <c r="F1497" i="7"/>
  <c r="F1498" i="7" s="1"/>
  <c r="F1499" i="7" s="1"/>
  <c r="F1500" i="7" s="1"/>
  <c r="F1501" i="7" s="1"/>
  <c r="F1502" i="7" s="1"/>
  <c r="F1491" i="7"/>
  <c r="F1492" i="7" s="1"/>
  <c r="F1493" i="7" s="1"/>
  <c r="F1494" i="7" s="1"/>
  <c r="F1495" i="7" s="1"/>
  <c r="F1496" i="7" s="1"/>
  <c r="F1488" i="7"/>
  <c r="F1489" i="7" s="1"/>
  <c r="F1490" i="7" s="1"/>
  <c r="F1483" i="7"/>
  <c r="F1484" i="7" s="1"/>
  <c r="F1485" i="7" s="1"/>
  <c r="F1486" i="7" s="1"/>
  <c r="F1487" i="7" s="1"/>
  <c r="F1478" i="7"/>
  <c r="F1479" i="7" s="1"/>
  <c r="F1480" i="7" s="1"/>
  <c r="F1481" i="7" s="1"/>
  <c r="F1482" i="7" s="1"/>
  <c r="F1475" i="7"/>
  <c r="F1476" i="7" s="1"/>
  <c r="F1477" i="7" s="1"/>
  <c r="F1470" i="7"/>
  <c r="F1471" i="7" s="1"/>
  <c r="F1472" i="7" s="1"/>
  <c r="F1473" i="7" s="1"/>
  <c r="F1474" i="7" s="1"/>
  <c r="F1465" i="7"/>
  <c r="F1466" i="7" s="1"/>
  <c r="F1467" i="7" s="1"/>
  <c r="F1468" i="7" s="1"/>
  <c r="F1469" i="7" s="1"/>
  <c r="F1461" i="7"/>
  <c r="F1462" i="7" s="1"/>
  <c r="F1463" i="7" s="1"/>
  <c r="F1464" i="7" s="1"/>
  <c r="F1458" i="7"/>
  <c r="F1459" i="7" s="1"/>
  <c r="F1460" i="7" s="1"/>
  <c r="F1455" i="7"/>
  <c r="F1456" i="7" s="1"/>
  <c r="F1457" i="7" s="1"/>
  <c r="F1452" i="7"/>
  <c r="F1453" i="7" s="1"/>
  <c r="F1454" i="7" s="1"/>
  <c r="F1449" i="7"/>
  <c r="F1450" i="7" s="1"/>
  <c r="F1451" i="7" s="1"/>
  <c r="F1444" i="7"/>
  <c r="F1445" i="7" s="1"/>
  <c r="F1446" i="7" s="1"/>
  <c r="F1447" i="7" s="1"/>
  <c r="F1448" i="7" s="1"/>
  <c r="F1441" i="7"/>
  <c r="F1442" i="7" s="1"/>
  <c r="F1443" i="7" s="1"/>
  <c r="F1437" i="7"/>
  <c r="F1438" i="7" s="1"/>
  <c r="F1439" i="7" s="1"/>
  <c r="F1440" i="7" s="1"/>
  <c r="F1431" i="7"/>
  <c r="F1432" i="7" s="1"/>
  <c r="F1433" i="7" s="1"/>
  <c r="F1434" i="7" s="1"/>
  <c r="F1435" i="7" s="1"/>
  <c r="F1436" i="7" s="1"/>
  <c r="F1425" i="7"/>
  <c r="F1426" i="7" s="1"/>
  <c r="F1427" i="7" s="1"/>
  <c r="F1428" i="7" s="1"/>
  <c r="F1429" i="7" s="1"/>
  <c r="F1430" i="7" s="1"/>
  <c r="F1422" i="7"/>
  <c r="F1423" i="7" s="1"/>
  <c r="F1424" i="7" s="1"/>
  <c r="F1416" i="7"/>
  <c r="F1417" i="7" s="1"/>
  <c r="F1418" i="7" s="1"/>
  <c r="F1419" i="7" s="1"/>
  <c r="F1420" i="7" s="1"/>
  <c r="F1421" i="7" s="1"/>
  <c r="F1411" i="7"/>
  <c r="F1412" i="7" s="1"/>
  <c r="F1413" i="7" s="1"/>
  <c r="F1414" i="7" s="1"/>
  <c r="F1415" i="7" s="1"/>
  <c r="F1408" i="7"/>
  <c r="F1409" i="7" s="1"/>
  <c r="F1410" i="7" s="1"/>
  <c r="F1402" i="7"/>
  <c r="F1403" i="7" s="1"/>
  <c r="F1404" i="7" s="1"/>
  <c r="F1405" i="7" s="1"/>
  <c r="F1406" i="7" s="1"/>
  <c r="F1407" i="7" s="1"/>
  <c r="F1396" i="7"/>
  <c r="F1397" i="7" s="1"/>
  <c r="F1398" i="7" s="1"/>
  <c r="F1399" i="7" s="1"/>
  <c r="F1400" i="7" s="1"/>
  <c r="F1401" i="7" s="1"/>
  <c r="F1391" i="7"/>
  <c r="F1392" i="7" s="1"/>
  <c r="F1393" i="7" s="1"/>
  <c r="F1394" i="7" s="1"/>
  <c r="F1395" i="7" s="1"/>
  <c r="F1387" i="7"/>
  <c r="F1388" i="7" s="1"/>
  <c r="F1389" i="7" s="1"/>
  <c r="F1390" i="7" s="1"/>
  <c r="F1383" i="7"/>
  <c r="F1384" i="7" s="1"/>
  <c r="F1385" i="7" s="1"/>
  <c r="F1386" i="7" s="1"/>
  <c r="F1378" i="7"/>
  <c r="F1379" i="7" s="1"/>
  <c r="F1380" i="7" s="1"/>
  <c r="F1381" i="7" s="1"/>
  <c r="F1382" i="7" s="1"/>
  <c r="F1374" i="7"/>
  <c r="F1375" i="7" s="1"/>
  <c r="F1376" i="7" s="1"/>
  <c r="F1377" i="7" s="1"/>
  <c r="F1371" i="7"/>
  <c r="F1372" i="7" s="1"/>
  <c r="F1373" i="7" s="1"/>
  <c r="F1367" i="7"/>
  <c r="F1368" i="7" s="1"/>
  <c r="F1369" i="7" s="1"/>
  <c r="F1370" i="7" s="1"/>
  <c r="F1364" i="7"/>
  <c r="F1365" i="7" s="1"/>
  <c r="F1366" i="7" s="1"/>
  <c r="F1360" i="7"/>
  <c r="F1361" i="7" s="1"/>
  <c r="F1362" i="7" s="1"/>
  <c r="F1363" i="7" s="1"/>
  <c r="F1354" i="7"/>
  <c r="F1355" i="7" s="1"/>
  <c r="F1356" i="7" s="1"/>
  <c r="F1357" i="7" s="1"/>
  <c r="F1358" i="7" s="1"/>
  <c r="F1359" i="7" s="1"/>
  <c r="F1349" i="7"/>
  <c r="F1350" i="7" s="1"/>
  <c r="F1351" i="7" s="1"/>
  <c r="F1352" i="7" s="1"/>
  <c r="F1353" i="7" s="1"/>
  <c r="F1346" i="7"/>
  <c r="F1347" i="7" s="1"/>
  <c r="F1348" i="7" s="1"/>
  <c r="F1343" i="7"/>
  <c r="F1344" i="7" s="1"/>
  <c r="F1345" i="7" s="1"/>
  <c r="F1338" i="7"/>
  <c r="F1339" i="7" s="1"/>
  <c r="F1340" i="7" s="1"/>
  <c r="F1341" i="7" s="1"/>
  <c r="F1342" i="7" s="1"/>
  <c r="F1332" i="7"/>
  <c r="F1333" i="7" s="1"/>
  <c r="F1334" i="7" s="1"/>
  <c r="F1335" i="7" s="1"/>
  <c r="F1336" i="7" s="1"/>
  <c r="F1337" i="7" s="1"/>
  <c r="F1328" i="7"/>
  <c r="F1329" i="7" s="1"/>
  <c r="F1330" i="7" s="1"/>
  <c r="F1331" i="7" s="1"/>
  <c r="F1325" i="7"/>
  <c r="F1326" i="7" s="1"/>
  <c r="F1327" i="7" s="1"/>
  <c r="F1322" i="7"/>
  <c r="F1323" i="7" s="1"/>
  <c r="F1324" i="7" s="1"/>
  <c r="F1316" i="7"/>
  <c r="F1317" i="7" s="1"/>
  <c r="F1318" i="7" s="1"/>
  <c r="F1319" i="7" s="1"/>
  <c r="F1320" i="7" s="1"/>
  <c r="F1321" i="7" s="1"/>
  <c r="F1312" i="7"/>
  <c r="F1313" i="7" s="1"/>
  <c r="F1314" i="7" s="1"/>
  <c r="F1315" i="7" s="1"/>
  <c r="F1308" i="7"/>
  <c r="F1309" i="7" s="1"/>
  <c r="F1310" i="7" s="1"/>
  <c r="F1311" i="7" s="1"/>
  <c r="F1304" i="7"/>
  <c r="F1305" i="7" s="1"/>
  <c r="F1306" i="7" s="1"/>
  <c r="F1307" i="7" s="1"/>
  <c r="F1299" i="7"/>
  <c r="F1300" i="7" s="1"/>
  <c r="F1301" i="7" s="1"/>
  <c r="F1302" i="7" s="1"/>
  <c r="F1303" i="7" s="1"/>
  <c r="F1294" i="7"/>
  <c r="F1295" i="7" s="1"/>
  <c r="F1296" i="7" s="1"/>
  <c r="F1297" i="7" s="1"/>
  <c r="F1298" i="7" s="1"/>
  <c r="F1290" i="7"/>
  <c r="F1291" i="7" s="1"/>
  <c r="F1292" i="7" s="1"/>
  <c r="F1293" i="7" s="1"/>
  <c r="F1286" i="7"/>
  <c r="F1287" i="7" s="1"/>
  <c r="F1288" i="7" s="1"/>
  <c r="F1289" i="7" s="1"/>
  <c r="F1283" i="7"/>
  <c r="F1284" i="7" s="1"/>
  <c r="F1285" i="7" s="1"/>
  <c r="F1278" i="7"/>
  <c r="F1279" i="7" s="1"/>
  <c r="F1280" i="7" s="1"/>
  <c r="F1281" i="7" s="1"/>
  <c r="F1282" i="7" s="1"/>
  <c r="F1273" i="7"/>
  <c r="F1274" i="7" s="1"/>
  <c r="F1275" i="7" s="1"/>
  <c r="F1276" i="7" s="1"/>
  <c r="F1277" i="7" s="1"/>
  <c r="F1269" i="7"/>
  <c r="F1270" i="7" s="1"/>
  <c r="F1271" i="7" s="1"/>
  <c r="F1272" i="7" s="1"/>
  <c r="F1265" i="7"/>
  <c r="F1266" i="7" s="1"/>
  <c r="F1267" i="7" s="1"/>
  <c r="F1268" i="7" s="1"/>
  <c r="F1262" i="7"/>
  <c r="F1263" i="7" s="1"/>
  <c r="F1264" i="7" s="1"/>
  <c r="F1256" i="7"/>
  <c r="F1257" i="7" s="1"/>
  <c r="F1258" i="7" s="1"/>
  <c r="F1259" i="7" s="1"/>
  <c r="F1260" i="7" s="1"/>
  <c r="F1261" i="7" s="1"/>
  <c r="F1251" i="7"/>
  <c r="F1252" i="7" s="1"/>
  <c r="F1253" i="7" s="1"/>
  <c r="F1254" i="7" s="1"/>
  <c r="F1255" i="7" s="1"/>
  <c r="F1247" i="7"/>
  <c r="F1248" i="7" s="1"/>
  <c r="F1249" i="7" s="1"/>
  <c r="F1250" i="7" s="1"/>
  <c r="F1244" i="7"/>
  <c r="F1245" i="7" s="1"/>
  <c r="F1246" i="7" s="1"/>
  <c r="F1239" i="7"/>
  <c r="F1240" i="7" s="1"/>
  <c r="F1241" i="7" s="1"/>
  <c r="F1242" i="7" s="1"/>
  <c r="F1243" i="7" s="1"/>
  <c r="F1236" i="7"/>
  <c r="F1237" i="7" s="1"/>
  <c r="F1238" i="7" s="1"/>
  <c r="F1231" i="7"/>
  <c r="F1232" i="7" s="1"/>
  <c r="F1233" i="7" s="1"/>
  <c r="F1234" i="7" s="1"/>
  <c r="F1235" i="7" s="1"/>
  <c r="F1228" i="7"/>
  <c r="F1229" i="7" s="1"/>
  <c r="F1230" i="7" s="1"/>
  <c r="F1223" i="7"/>
  <c r="F1224" i="7" s="1"/>
  <c r="F1225" i="7" s="1"/>
  <c r="F1226" i="7" s="1"/>
  <c r="F1227" i="7" s="1"/>
  <c r="F1218" i="7"/>
  <c r="F1219" i="7" s="1"/>
  <c r="F1220" i="7" s="1"/>
  <c r="F1221" i="7" s="1"/>
  <c r="F1222" i="7" s="1"/>
  <c r="F1212" i="7"/>
  <c r="F1213" i="7" s="1"/>
  <c r="F1214" i="7" s="1"/>
  <c r="F1215" i="7" s="1"/>
  <c r="F1216" i="7" s="1"/>
  <c r="F1217" i="7" s="1"/>
  <c r="F1209" i="7"/>
  <c r="F1210" i="7" s="1"/>
  <c r="F1211" i="7" s="1"/>
  <c r="F1203" i="7"/>
  <c r="F1204" i="7" s="1"/>
  <c r="F1205" i="7" s="1"/>
  <c r="F1206" i="7" s="1"/>
  <c r="F1207" i="7" s="1"/>
  <c r="F1208" i="7" s="1"/>
  <c r="F1197" i="7"/>
  <c r="F1198" i="7" s="1"/>
  <c r="F1199" i="7" s="1"/>
  <c r="F1200" i="7" s="1"/>
  <c r="F1201" i="7" s="1"/>
  <c r="F1202" i="7" s="1"/>
  <c r="F1194" i="7"/>
  <c r="F1195" i="7" s="1"/>
  <c r="F1196" i="7" s="1"/>
  <c r="F1189" i="7"/>
  <c r="F1190" i="7" s="1"/>
  <c r="F1191" i="7" s="1"/>
  <c r="F1192" i="7" s="1"/>
  <c r="F1193" i="7" s="1"/>
  <c r="F1184" i="7"/>
  <c r="F1185" i="7" s="1"/>
  <c r="F1186" i="7" s="1"/>
  <c r="F1187" i="7" s="1"/>
  <c r="F1188" i="7" s="1"/>
  <c r="F1180" i="7"/>
  <c r="F1181" i="7" s="1"/>
  <c r="F1182" i="7" s="1"/>
  <c r="F1183" i="7" s="1"/>
  <c r="F1176" i="7"/>
  <c r="F1177" i="7" s="1"/>
  <c r="F1178" i="7" s="1"/>
  <c r="F1179" i="7" s="1"/>
  <c r="F1170" i="7"/>
  <c r="F1171" i="7" s="1"/>
  <c r="F1172" i="7" s="1"/>
  <c r="F1173" i="7" s="1"/>
  <c r="F1174" i="7" s="1"/>
  <c r="F1175" i="7" s="1"/>
  <c r="F1167" i="7"/>
  <c r="F1168" i="7" s="1"/>
  <c r="F1169" i="7" s="1"/>
  <c r="F1162" i="7"/>
  <c r="F1163" i="7" s="1"/>
  <c r="F1164" i="7" s="1"/>
  <c r="F1165" i="7" s="1"/>
  <c r="F1166" i="7" s="1"/>
  <c r="F1159" i="7"/>
  <c r="F1160" i="7" s="1"/>
  <c r="F1161" i="7" s="1"/>
  <c r="F1153" i="7"/>
  <c r="F1154" i="7" s="1"/>
  <c r="F1155" i="7" s="1"/>
  <c r="F1156" i="7" s="1"/>
  <c r="F1157" i="7" s="1"/>
  <c r="F1158" i="7" s="1"/>
  <c r="F1147" i="7"/>
  <c r="F1148" i="7" s="1"/>
  <c r="F1149" i="7" s="1"/>
  <c r="F1150" i="7" s="1"/>
  <c r="F1151" i="7" s="1"/>
  <c r="F1152" i="7" s="1"/>
  <c r="F1142" i="7"/>
  <c r="F1143" i="7" s="1"/>
  <c r="F1144" i="7" s="1"/>
  <c r="F1145" i="7" s="1"/>
  <c r="F1146" i="7" s="1"/>
  <c r="F1139" i="7"/>
  <c r="F1140" i="7" s="1"/>
  <c r="F1141" i="7" s="1"/>
  <c r="F1134" i="7"/>
  <c r="F1135" i="7" s="1"/>
  <c r="F1136" i="7" s="1"/>
  <c r="F1137" i="7" s="1"/>
  <c r="F1138" i="7" s="1"/>
  <c r="F1128" i="7"/>
  <c r="F1129" i="7" s="1"/>
  <c r="F1130" i="7" s="1"/>
  <c r="F1131" i="7" s="1"/>
  <c r="F1132" i="7" s="1"/>
  <c r="F1133" i="7" s="1"/>
  <c r="F1124" i="7"/>
  <c r="F1125" i="7" s="1"/>
  <c r="F1126" i="7" s="1"/>
  <c r="F1127" i="7" s="1"/>
  <c r="F1118" i="7"/>
  <c r="F1119" i="7" s="1"/>
  <c r="F1120" i="7" s="1"/>
  <c r="F1121" i="7" s="1"/>
  <c r="F1122" i="7" s="1"/>
  <c r="F1123" i="7" s="1"/>
  <c r="F1114" i="7"/>
  <c r="F1115" i="7" s="1"/>
  <c r="F1116" i="7" s="1"/>
  <c r="F1117" i="7" s="1"/>
  <c r="F1109" i="7"/>
  <c r="F1110" i="7" s="1"/>
  <c r="F1111" i="7" s="1"/>
  <c r="F1112" i="7" s="1"/>
  <c r="F1113" i="7" s="1"/>
  <c r="F1103" i="7"/>
  <c r="F1104" i="7" s="1"/>
  <c r="F1105" i="7" s="1"/>
  <c r="F1106" i="7" s="1"/>
  <c r="F1107" i="7" s="1"/>
  <c r="F1108" i="7" s="1"/>
  <c r="F1098" i="7"/>
  <c r="F1099" i="7" s="1"/>
  <c r="F1100" i="7" s="1"/>
  <c r="F1101" i="7" s="1"/>
  <c r="F1102" i="7" s="1"/>
  <c r="F1094" i="7"/>
  <c r="F1095" i="7" s="1"/>
  <c r="F1096" i="7" s="1"/>
  <c r="F1097" i="7" s="1"/>
  <c r="F1091" i="7"/>
  <c r="F1092" i="7" s="1"/>
  <c r="F1093" i="7" s="1"/>
  <c r="F1085" i="7"/>
  <c r="F1086" i="7" s="1"/>
  <c r="F1087" i="7" s="1"/>
  <c r="F1088" i="7" s="1"/>
  <c r="F1089" i="7" s="1"/>
  <c r="F1090" i="7" s="1"/>
  <c r="F1080" i="7"/>
  <c r="F1081" i="7" s="1"/>
  <c r="F1082" i="7" s="1"/>
  <c r="F1083" i="7" s="1"/>
  <c r="F1084" i="7" s="1"/>
  <c r="F1077" i="7"/>
  <c r="F1078" i="7" s="1"/>
  <c r="F1079" i="7" s="1"/>
  <c r="F1073" i="7"/>
  <c r="F1074" i="7" s="1"/>
  <c r="F1075" i="7" s="1"/>
  <c r="F1076" i="7" s="1"/>
  <c r="F1069" i="7"/>
  <c r="F1070" i="7" s="1"/>
  <c r="F1071" i="7" s="1"/>
  <c r="F1072" i="7" s="1"/>
  <c r="F1064" i="7"/>
  <c r="F1065" i="7" s="1"/>
  <c r="F1066" i="7" s="1"/>
  <c r="F1067" i="7" s="1"/>
  <c r="F1068" i="7" s="1"/>
  <c r="F1061" i="7"/>
  <c r="F1062" i="7" s="1"/>
  <c r="F1063" i="7" s="1"/>
  <c r="F1056" i="7"/>
  <c r="F1057" i="7" s="1"/>
  <c r="F1058" i="7" s="1"/>
  <c r="F1059" i="7" s="1"/>
  <c r="F1060" i="7" s="1"/>
  <c r="F1050" i="7"/>
  <c r="F1051" i="7" s="1"/>
  <c r="F1052" i="7" s="1"/>
  <c r="F1053" i="7" s="1"/>
  <c r="F1054" i="7" s="1"/>
  <c r="F1055" i="7" s="1"/>
  <c r="F1044" i="7"/>
  <c r="F1045" i="7" s="1"/>
  <c r="F1046" i="7" s="1"/>
  <c r="F1047" i="7" s="1"/>
  <c r="F1048" i="7" s="1"/>
  <c r="F1049" i="7" s="1"/>
  <c r="F1040" i="7"/>
  <c r="F1041" i="7" s="1"/>
  <c r="F1042" i="7" s="1"/>
  <c r="F1043" i="7" s="1"/>
  <c r="F1037" i="7"/>
  <c r="F1038" i="7" s="1"/>
  <c r="F1039" i="7" s="1"/>
  <c r="F1034" i="7"/>
  <c r="F1035" i="7" s="1"/>
  <c r="F1036" i="7" s="1"/>
  <c r="F1031" i="7"/>
  <c r="F1032" i="7" s="1"/>
  <c r="F1033" i="7" s="1"/>
  <c r="F1026" i="7"/>
  <c r="F1027" i="7" s="1"/>
  <c r="F1028" i="7" s="1"/>
  <c r="F1029" i="7" s="1"/>
  <c r="F1030" i="7" s="1"/>
  <c r="F1024" i="7"/>
  <c r="F1025" i="7" s="1"/>
  <c r="F1021" i="7"/>
  <c r="F1022" i="7" s="1"/>
  <c r="F1023" i="7" s="1"/>
  <c r="F1018" i="7"/>
  <c r="F1019" i="7" s="1"/>
  <c r="F1020" i="7" s="1"/>
  <c r="F1012" i="7"/>
  <c r="F1013" i="7" s="1"/>
  <c r="F1014" i="7" s="1"/>
  <c r="F1015" i="7" s="1"/>
  <c r="F1016" i="7" s="1"/>
  <c r="F1017" i="7" s="1"/>
  <c r="F1006" i="7"/>
  <c r="F1007" i="7" s="1"/>
  <c r="F1008" i="7" s="1"/>
  <c r="F1009" i="7" s="1"/>
  <c r="F1010" i="7" s="1"/>
  <c r="F1011" i="7" s="1"/>
  <c r="F1003" i="7"/>
  <c r="F1004" i="7" s="1"/>
  <c r="F1005" i="7" s="1"/>
  <c r="F997" i="7"/>
  <c r="F998" i="7" s="1"/>
  <c r="F999" i="7" s="1"/>
  <c r="F1000" i="7" s="1"/>
  <c r="F1001" i="7" s="1"/>
  <c r="F1002" i="7" s="1"/>
  <c r="F994" i="7"/>
  <c r="F995" i="7" s="1"/>
  <c r="F996" i="7" s="1"/>
  <c r="F989" i="7"/>
  <c r="F990" i="7" s="1"/>
  <c r="F991" i="7" s="1"/>
  <c r="F992" i="7" s="1"/>
  <c r="F993" i="7" s="1"/>
  <c r="F984" i="7"/>
  <c r="F985" i="7" s="1"/>
  <c r="F986" i="7" s="1"/>
  <c r="F987" i="7" s="1"/>
  <c r="F988" i="7" s="1"/>
  <c r="F981" i="7"/>
  <c r="F982" i="7" s="1"/>
  <c r="F983" i="7" s="1"/>
  <c r="F976" i="7"/>
  <c r="F977" i="7" s="1"/>
  <c r="F978" i="7" s="1"/>
  <c r="F979" i="7" s="1"/>
  <c r="F980" i="7" s="1"/>
  <c r="F973" i="7"/>
  <c r="F974" i="7" s="1"/>
  <c r="F975" i="7" s="1"/>
  <c r="F970" i="7"/>
  <c r="F971" i="7" s="1"/>
  <c r="F972" i="7" s="1"/>
  <c r="F966" i="7"/>
  <c r="F967" i="7" s="1"/>
  <c r="F968" i="7" s="1"/>
  <c r="F969" i="7" s="1"/>
  <c r="F962" i="7"/>
  <c r="F963" i="7" s="1"/>
  <c r="F964" i="7" s="1"/>
  <c r="F965" i="7" s="1"/>
  <c r="F957" i="7"/>
  <c r="F958" i="7" s="1"/>
  <c r="F959" i="7" s="1"/>
  <c r="F960" i="7" s="1"/>
  <c r="F961" i="7" s="1"/>
  <c r="F952" i="7"/>
  <c r="F953" i="7" s="1"/>
  <c r="F954" i="7" s="1"/>
  <c r="F955" i="7" s="1"/>
  <c r="F956" i="7" s="1"/>
  <c r="F949" i="7"/>
  <c r="F950" i="7" s="1"/>
  <c r="F951" i="7" s="1"/>
  <c r="F946" i="7"/>
  <c r="F947" i="7" s="1"/>
  <c r="F948" i="7" s="1"/>
  <c r="F940" i="7"/>
  <c r="F941" i="7" s="1"/>
  <c r="F942" i="7" s="1"/>
  <c r="F943" i="7" s="1"/>
  <c r="F944" i="7" s="1"/>
  <c r="F945" i="7" s="1"/>
  <c r="F936" i="7"/>
  <c r="F937" i="7" s="1"/>
  <c r="F938" i="7" s="1"/>
  <c r="F939" i="7" s="1"/>
  <c r="F930" i="7"/>
  <c r="F931" i="7" s="1"/>
  <c r="F932" i="7" s="1"/>
  <c r="F933" i="7" s="1"/>
  <c r="F934" i="7" s="1"/>
  <c r="F935" i="7" s="1"/>
  <c r="F927" i="7"/>
  <c r="F928" i="7" s="1"/>
  <c r="F929" i="7" s="1"/>
  <c r="F924" i="7"/>
  <c r="F925" i="7" s="1"/>
  <c r="F926" i="7" s="1"/>
  <c r="F921" i="7"/>
  <c r="F922" i="7" s="1"/>
  <c r="F923" i="7" s="1"/>
  <c r="F916" i="7"/>
  <c r="F917" i="7" s="1"/>
  <c r="F918" i="7" s="1"/>
  <c r="F919" i="7" s="1"/>
  <c r="F920" i="7" s="1"/>
  <c r="F911" i="7"/>
  <c r="F912" i="7" s="1"/>
  <c r="F913" i="7" s="1"/>
  <c r="F914" i="7" s="1"/>
  <c r="F915" i="7" s="1"/>
  <c r="F906" i="7"/>
  <c r="F907" i="7" s="1"/>
  <c r="F908" i="7" s="1"/>
  <c r="F909" i="7" s="1"/>
  <c r="F910" i="7" s="1"/>
  <c r="F901" i="7"/>
  <c r="F902" i="7" s="1"/>
  <c r="F903" i="7" s="1"/>
  <c r="F904" i="7" s="1"/>
  <c r="F905" i="7" s="1"/>
  <c r="F896" i="7"/>
  <c r="F897" i="7" s="1"/>
  <c r="F898" i="7" s="1"/>
  <c r="F899" i="7" s="1"/>
  <c r="F900" i="7" s="1"/>
  <c r="F891" i="7"/>
  <c r="F892" i="7" s="1"/>
  <c r="F893" i="7" s="1"/>
  <c r="F894" i="7" s="1"/>
  <c r="F895" i="7" s="1"/>
  <c r="F886" i="7"/>
  <c r="F887" i="7" s="1"/>
  <c r="F888" i="7" s="1"/>
  <c r="F889" i="7" s="1"/>
  <c r="F890" i="7" s="1"/>
  <c r="F883" i="7"/>
  <c r="F884" i="7" s="1"/>
  <c r="F885" i="7" s="1"/>
  <c r="F878" i="7"/>
  <c r="F879" i="7" s="1"/>
  <c r="F880" i="7" s="1"/>
  <c r="F881" i="7" s="1"/>
  <c r="F882" i="7" s="1"/>
  <c r="F873" i="7"/>
  <c r="F874" i="7" s="1"/>
  <c r="F875" i="7" s="1"/>
  <c r="F876" i="7" s="1"/>
  <c r="F877" i="7" s="1"/>
  <c r="F868" i="7"/>
  <c r="F869" i="7" s="1"/>
  <c r="F870" i="7" s="1"/>
  <c r="F871" i="7" s="1"/>
  <c r="F872" i="7" s="1"/>
  <c r="F863" i="7"/>
  <c r="F864" i="7" s="1"/>
  <c r="F865" i="7" s="1"/>
  <c r="F866" i="7" s="1"/>
  <c r="F867" i="7" s="1"/>
  <c r="F858" i="7"/>
  <c r="F859" i="7" s="1"/>
  <c r="F860" i="7" s="1"/>
  <c r="F861" i="7" s="1"/>
  <c r="F862" i="7" s="1"/>
  <c r="F852" i="7"/>
  <c r="F853" i="7" s="1"/>
  <c r="F854" i="7" s="1"/>
  <c r="F855" i="7" s="1"/>
  <c r="F856" i="7" s="1"/>
  <c r="F857" i="7" s="1"/>
  <c r="F848" i="7"/>
  <c r="F849" i="7" s="1"/>
  <c r="F850" i="7" s="1"/>
  <c r="F851" i="7" s="1"/>
  <c r="F843" i="7"/>
  <c r="F844" i="7" s="1"/>
  <c r="F845" i="7" s="1"/>
  <c r="F846" i="7" s="1"/>
  <c r="F847" i="7" s="1"/>
  <c r="F837" i="7"/>
  <c r="F838" i="7" s="1"/>
  <c r="F839" i="7" s="1"/>
  <c r="F840" i="7" s="1"/>
  <c r="F841" i="7" s="1"/>
  <c r="F842" i="7" s="1"/>
  <c r="F834" i="7"/>
  <c r="F835" i="7" s="1"/>
  <c r="F836" i="7" s="1"/>
  <c r="F828" i="7"/>
  <c r="F829" i="7" s="1"/>
  <c r="F830" i="7" s="1"/>
  <c r="F831" i="7" s="1"/>
  <c r="F832" i="7" s="1"/>
  <c r="F833" i="7" s="1"/>
  <c r="F822" i="7"/>
  <c r="F823" i="7" s="1"/>
  <c r="F824" i="7" s="1"/>
  <c r="F825" i="7" s="1"/>
  <c r="F826" i="7" s="1"/>
  <c r="F827" i="7" s="1"/>
  <c r="F819" i="7"/>
  <c r="F820" i="7" s="1"/>
  <c r="F821" i="7" s="1"/>
  <c r="F815" i="7"/>
  <c r="F816" i="7" s="1"/>
  <c r="F817" i="7" s="1"/>
  <c r="F818" i="7" s="1"/>
  <c r="F810" i="7"/>
  <c r="F811" i="7" s="1"/>
  <c r="F812" i="7" s="1"/>
  <c r="F813" i="7" s="1"/>
  <c r="F814" i="7" s="1"/>
  <c r="F805" i="7"/>
  <c r="F806" i="7" s="1"/>
  <c r="F807" i="7" s="1"/>
  <c r="F808" i="7" s="1"/>
  <c r="F809" i="7" s="1"/>
  <c r="F799" i="7"/>
  <c r="F800" i="7" s="1"/>
  <c r="F801" i="7" s="1"/>
  <c r="F802" i="7" s="1"/>
  <c r="F803" i="7" s="1"/>
  <c r="F804" i="7" s="1"/>
  <c r="F793" i="7"/>
  <c r="F794" i="7" s="1"/>
  <c r="F795" i="7" s="1"/>
  <c r="F796" i="7" s="1"/>
  <c r="F797" i="7" s="1"/>
  <c r="F798" i="7" s="1"/>
  <c r="F790" i="7"/>
  <c r="F791" i="7" s="1"/>
  <c r="F792" i="7" s="1"/>
  <c r="F785" i="7"/>
  <c r="F786" i="7" s="1"/>
  <c r="F787" i="7" s="1"/>
  <c r="F788" i="7" s="1"/>
  <c r="F789" i="7" s="1"/>
  <c r="F779" i="7"/>
  <c r="F780" i="7" s="1"/>
  <c r="F781" i="7" s="1"/>
  <c r="F782" i="7" s="1"/>
  <c r="F783" i="7" s="1"/>
  <c r="F784" i="7" s="1"/>
  <c r="F773" i="7"/>
  <c r="F774" i="7" s="1"/>
  <c r="F775" i="7" s="1"/>
  <c r="F776" i="7" s="1"/>
  <c r="F777" i="7" s="1"/>
  <c r="F778" i="7" s="1"/>
  <c r="F770" i="7"/>
  <c r="F771" i="7" s="1"/>
  <c r="F772" i="7" s="1"/>
  <c r="F766" i="7"/>
  <c r="F767" i="7" s="1"/>
  <c r="F768" i="7" s="1"/>
  <c r="F769" i="7" s="1"/>
  <c r="F761" i="7"/>
  <c r="F762" i="7" s="1"/>
  <c r="F763" i="7" s="1"/>
  <c r="F764" i="7" s="1"/>
  <c r="F765" i="7" s="1"/>
  <c r="F756" i="7"/>
  <c r="F757" i="7" s="1"/>
  <c r="F758" i="7" s="1"/>
  <c r="F759" i="7" s="1"/>
  <c r="F760" i="7" s="1"/>
  <c r="F751" i="7"/>
  <c r="F752" i="7" s="1"/>
  <c r="F753" i="7" s="1"/>
  <c r="F754" i="7" s="1"/>
  <c r="F755" i="7" s="1"/>
  <c r="F745" i="7"/>
  <c r="F746" i="7" s="1"/>
  <c r="F747" i="7" s="1"/>
  <c r="F748" i="7" s="1"/>
  <c r="F749" i="7" s="1"/>
  <c r="F750" i="7" s="1"/>
  <c r="F739" i="7"/>
  <c r="F740" i="7" s="1"/>
  <c r="F741" i="7" s="1"/>
  <c r="F742" i="7" s="1"/>
  <c r="F743" i="7" s="1"/>
  <c r="F744" i="7" s="1"/>
  <c r="F736" i="7"/>
  <c r="F737" i="7" s="1"/>
  <c r="F738" i="7" s="1"/>
  <c r="F731" i="7"/>
  <c r="F732" i="7" s="1"/>
  <c r="F733" i="7" s="1"/>
  <c r="F734" i="7" s="1"/>
  <c r="F735" i="7" s="1"/>
  <c r="F725" i="7"/>
  <c r="F726" i="7" s="1"/>
  <c r="F727" i="7" s="1"/>
  <c r="F728" i="7" s="1"/>
  <c r="F729" i="7" s="1"/>
  <c r="F730" i="7" s="1"/>
  <c r="F720" i="7"/>
  <c r="F721" i="7" s="1"/>
  <c r="F722" i="7" s="1"/>
  <c r="F723" i="7" s="1"/>
  <c r="F724" i="7" s="1"/>
  <c r="F715" i="7"/>
  <c r="F716" i="7" s="1"/>
  <c r="F717" i="7" s="1"/>
  <c r="F718" i="7" s="1"/>
  <c r="F719" i="7" s="1"/>
  <c r="F709" i="7"/>
  <c r="F710" i="7" s="1"/>
  <c r="F711" i="7" s="1"/>
  <c r="F712" i="7" s="1"/>
  <c r="F713" i="7" s="1"/>
  <c r="F714" i="7" s="1"/>
  <c r="F705" i="7"/>
  <c r="F706" i="7" s="1"/>
  <c r="F707" i="7" s="1"/>
  <c r="F708" i="7" s="1"/>
  <c r="F699" i="7"/>
  <c r="F700" i="7" s="1"/>
  <c r="F701" i="7" s="1"/>
  <c r="F702" i="7" s="1"/>
  <c r="F703" i="7" s="1"/>
  <c r="F704" i="7" s="1"/>
  <c r="F696" i="7"/>
  <c r="F697" i="7" s="1"/>
  <c r="F698" i="7" s="1"/>
  <c r="F693" i="7"/>
  <c r="F694" i="7" s="1"/>
  <c r="F695" i="7" s="1"/>
  <c r="F688" i="7"/>
  <c r="F689" i="7" s="1"/>
  <c r="F690" i="7" s="1"/>
  <c r="F691" i="7" s="1"/>
  <c r="F692" i="7" s="1"/>
  <c r="F683" i="7"/>
  <c r="F684" i="7" s="1"/>
  <c r="F685" i="7" s="1"/>
  <c r="F686" i="7" s="1"/>
  <c r="F687" i="7" s="1"/>
  <c r="F678" i="7"/>
  <c r="F679" i="7" s="1"/>
  <c r="F680" i="7" s="1"/>
  <c r="F681" i="7" s="1"/>
  <c r="F682" i="7" s="1"/>
  <c r="F674" i="7"/>
  <c r="F675" i="7" s="1"/>
  <c r="F676" i="7" s="1"/>
  <c r="F677" i="7" s="1"/>
  <c r="F670" i="7"/>
  <c r="F671" i="7" s="1"/>
  <c r="F672" i="7" s="1"/>
  <c r="F673" i="7" s="1"/>
  <c r="F666" i="7"/>
  <c r="F667" i="7" s="1"/>
  <c r="F668" i="7" s="1"/>
  <c r="F669" i="7" s="1"/>
  <c r="F662" i="7"/>
  <c r="F663" i="7" s="1"/>
  <c r="F664" i="7" s="1"/>
  <c r="F665" i="7" s="1"/>
  <c r="F659" i="7"/>
  <c r="F660" i="7" s="1"/>
  <c r="F661" i="7" s="1"/>
  <c r="F655" i="7"/>
  <c r="F656" i="7" s="1"/>
  <c r="F657" i="7" s="1"/>
  <c r="F658" i="7" s="1"/>
  <c r="F649" i="7"/>
  <c r="F650" i="7" s="1"/>
  <c r="F651" i="7" s="1"/>
  <c r="F652" i="7" s="1"/>
  <c r="F653" i="7" s="1"/>
  <c r="F654" i="7" s="1"/>
  <c r="F646" i="7"/>
  <c r="F647" i="7" s="1"/>
  <c r="F648" i="7" s="1"/>
  <c r="F640" i="7"/>
  <c r="F641" i="7" s="1"/>
  <c r="F642" i="7" s="1"/>
  <c r="F643" i="7" s="1"/>
  <c r="F644" i="7" s="1"/>
  <c r="F645" i="7" s="1"/>
  <c r="F634" i="7"/>
  <c r="F635" i="7" s="1"/>
  <c r="F636" i="7" s="1"/>
  <c r="F637" i="7" s="1"/>
  <c r="F638" i="7" s="1"/>
  <c r="F639" i="7" s="1"/>
  <c r="F629" i="7"/>
  <c r="F630" i="7" s="1"/>
  <c r="F631" i="7" s="1"/>
  <c r="F632" i="7" s="1"/>
  <c r="F633" i="7" s="1"/>
  <c r="F626" i="7"/>
  <c r="F627" i="7" s="1"/>
  <c r="F628" i="7" s="1"/>
  <c r="F622" i="7"/>
  <c r="F623" i="7" s="1"/>
  <c r="F624" i="7" s="1"/>
  <c r="F625" i="7" s="1"/>
  <c r="F616" i="7"/>
  <c r="F617" i="7" s="1"/>
  <c r="F618" i="7" s="1"/>
  <c r="F619" i="7" s="1"/>
  <c r="F620" i="7" s="1"/>
  <c r="F621" i="7" s="1"/>
  <c r="F613" i="7"/>
  <c r="F614" i="7" s="1"/>
  <c r="F615" i="7" s="1"/>
  <c r="F607" i="7"/>
  <c r="F608" i="7" s="1"/>
  <c r="F609" i="7" s="1"/>
  <c r="F610" i="7" s="1"/>
  <c r="F611" i="7" s="1"/>
  <c r="F612" i="7" s="1"/>
  <c r="F604" i="7"/>
  <c r="F605" i="7" s="1"/>
  <c r="F606" i="7" s="1"/>
  <c r="F599" i="7"/>
  <c r="F600" i="7" s="1"/>
  <c r="F601" i="7" s="1"/>
  <c r="F602" i="7" s="1"/>
  <c r="F603" i="7" s="1"/>
  <c r="F596" i="7"/>
  <c r="F597" i="7" s="1"/>
  <c r="F598" i="7" s="1"/>
  <c r="F591" i="7"/>
  <c r="F592" i="7" s="1"/>
  <c r="F593" i="7" s="1"/>
  <c r="F594" i="7" s="1"/>
  <c r="F595" i="7" s="1"/>
  <c r="F585" i="7"/>
  <c r="F586" i="7" s="1"/>
  <c r="F587" i="7" s="1"/>
  <c r="F588" i="7" s="1"/>
  <c r="F589" i="7" s="1"/>
  <c r="F590" i="7" s="1"/>
  <c r="F579" i="7"/>
  <c r="F580" i="7" s="1"/>
  <c r="F581" i="7" s="1"/>
  <c r="F582" i="7" s="1"/>
  <c r="F583" i="7" s="1"/>
  <c r="F584" i="7" s="1"/>
  <c r="F574" i="7"/>
  <c r="F575" i="7" s="1"/>
  <c r="F576" i="7" s="1"/>
  <c r="F577" i="7" s="1"/>
  <c r="F578" i="7" s="1"/>
  <c r="F569" i="7"/>
  <c r="F570" i="7" s="1"/>
  <c r="F571" i="7" s="1"/>
  <c r="F572" i="7" s="1"/>
  <c r="F573" i="7" s="1"/>
  <c r="F563" i="7"/>
  <c r="F564" i="7" s="1"/>
  <c r="F565" i="7" s="1"/>
  <c r="F566" i="7" s="1"/>
  <c r="F567" i="7" s="1"/>
  <c r="F568" i="7" s="1"/>
  <c r="F559" i="7"/>
  <c r="F560" i="7" s="1"/>
  <c r="F561" i="7" s="1"/>
  <c r="F562" i="7" s="1"/>
  <c r="F553" i="7"/>
  <c r="F554" i="7" s="1"/>
  <c r="F555" i="7" s="1"/>
  <c r="F556" i="7" s="1"/>
  <c r="F557" i="7" s="1"/>
  <c r="F558" i="7" s="1"/>
  <c r="F547" i="7"/>
  <c r="F548" i="7" s="1"/>
  <c r="F549" i="7" s="1"/>
  <c r="F550" i="7" s="1"/>
  <c r="F551" i="7" s="1"/>
  <c r="F552" i="7" s="1"/>
  <c r="F541" i="7"/>
  <c r="F542" i="7" s="1"/>
  <c r="F543" i="7" s="1"/>
  <c r="F544" i="7" s="1"/>
  <c r="F545" i="7" s="1"/>
  <c r="F546" i="7" s="1"/>
  <c r="F537" i="7"/>
  <c r="F538" i="7" s="1"/>
  <c r="F539" i="7" s="1"/>
  <c r="F540" i="7" s="1"/>
  <c r="F532" i="7"/>
  <c r="F533" i="7" s="1"/>
  <c r="F534" i="7" s="1"/>
  <c r="F535" i="7" s="1"/>
  <c r="F536" i="7" s="1"/>
  <c r="F529" i="7"/>
  <c r="F530" i="7" s="1"/>
  <c r="F531" i="7" s="1"/>
  <c r="F525" i="7"/>
  <c r="F526" i="7" s="1"/>
  <c r="F527" i="7" s="1"/>
  <c r="F528" i="7" s="1"/>
  <c r="F522" i="7"/>
  <c r="F523" i="7" s="1"/>
  <c r="F524" i="7" s="1"/>
  <c r="F519" i="7"/>
  <c r="F520" i="7" s="1"/>
  <c r="F521" i="7" s="1"/>
  <c r="F514" i="7"/>
  <c r="F515" i="7" s="1"/>
  <c r="F516" i="7" s="1"/>
  <c r="F517" i="7" s="1"/>
  <c r="F518" i="7" s="1"/>
  <c r="F508" i="7"/>
  <c r="F509" i="7" s="1"/>
  <c r="F510" i="7" s="1"/>
  <c r="F511" i="7" s="1"/>
  <c r="F512" i="7" s="1"/>
  <c r="F513" i="7" s="1"/>
  <c r="F505" i="7"/>
  <c r="F506" i="7" s="1"/>
  <c r="F507" i="7" s="1"/>
  <c r="F500" i="7"/>
  <c r="F501" i="7" s="1"/>
  <c r="F502" i="7" s="1"/>
  <c r="F503" i="7" s="1"/>
  <c r="F504" i="7" s="1"/>
  <c r="F497" i="7"/>
  <c r="F498" i="7" s="1"/>
  <c r="F499" i="7" s="1"/>
  <c r="F492" i="7"/>
  <c r="F493" i="7" s="1"/>
  <c r="F494" i="7" s="1"/>
  <c r="F495" i="7" s="1"/>
  <c r="F496" i="7" s="1"/>
  <c r="F488" i="7"/>
  <c r="F489" i="7" s="1"/>
  <c r="F490" i="7" s="1"/>
  <c r="F491" i="7" s="1"/>
  <c r="F485" i="7"/>
  <c r="F486" i="7" s="1"/>
  <c r="F487" i="7" s="1"/>
  <c r="F479" i="7"/>
  <c r="F480" i="7" s="1"/>
  <c r="F481" i="7" s="1"/>
  <c r="F482" i="7" s="1"/>
  <c r="F483" i="7" s="1"/>
  <c r="F484" i="7" s="1"/>
  <c r="F474" i="7"/>
  <c r="F475" i="7" s="1"/>
  <c r="F476" i="7" s="1"/>
  <c r="F477" i="7" s="1"/>
  <c r="F478" i="7" s="1"/>
  <c r="F469" i="7"/>
  <c r="F470" i="7" s="1"/>
  <c r="F471" i="7" s="1"/>
  <c r="F472" i="7" s="1"/>
  <c r="F473" i="7" s="1"/>
  <c r="F463" i="7"/>
  <c r="F464" i="7" s="1"/>
  <c r="F465" i="7" s="1"/>
  <c r="F466" i="7" s="1"/>
  <c r="F467" i="7" s="1"/>
  <c r="F468" i="7" s="1"/>
  <c r="F457" i="7"/>
  <c r="F458" i="7" s="1"/>
  <c r="F459" i="7" s="1"/>
  <c r="F460" i="7" s="1"/>
  <c r="F461" i="7" s="1"/>
  <c r="F462" i="7" s="1"/>
  <c r="F453" i="7"/>
  <c r="F454" i="7" s="1"/>
  <c r="F455" i="7" s="1"/>
  <c r="F456" i="7" s="1"/>
  <c r="F448" i="7"/>
  <c r="F449" i="7" s="1"/>
  <c r="F450" i="7" s="1"/>
  <c r="F451" i="7" s="1"/>
  <c r="F452" i="7" s="1"/>
  <c r="F445" i="7"/>
  <c r="F446" i="7" s="1"/>
  <c r="F447" i="7" s="1"/>
  <c r="F439" i="7"/>
  <c r="F440" i="7" s="1"/>
  <c r="F441" i="7" s="1"/>
  <c r="F442" i="7" s="1"/>
  <c r="F443" i="7" s="1"/>
  <c r="F444" i="7" s="1"/>
  <c r="F435" i="7"/>
  <c r="F436" i="7" s="1"/>
  <c r="F437" i="7" s="1"/>
  <c r="F438" i="7" s="1"/>
  <c r="F429" i="7"/>
  <c r="F430" i="7" s="1"/>
  <c r="F431" i="7" s="1"/>
  <c r="F432" i="7" s="1"/>
  <c r="F433" i="7" s="1"/>
  <c r="F434" i="7" s="1"/>
  <c r="F425" i="7"/>
  <c r="F426" i="7" s="1"/>
  <c r="F427" i="7" s="1"/>
  <c r="F428" i="7" s="1"/>
  <c r="F420" i="7"/>
  <c r="F421" i="7" s="1"/>
  <c r="F422" i="7" s="1"/>
  <c r="F423" i="7" s="1"/>
  <c r="F424" i="7" s="1"/>
  <c r="F417" i="7"/>
  <c r="F418" i="7" s="1"/>
  <c r="F419" i="7" s="1"/>
  <c r="F413" i="7"/>
  <c r="F414" i="7" s="1"/>
  <c r="F415" i="7" s="1"/>
  <c r="F416" i="7" s="1"/>
  <c r="F408" i="7"/>
  <c r="F409" i="7" s="1"/>
  <c r="F410" i="7" s="1"/>
  <c r="F411" i="7" s="1"/>
  <c r="F412" i="7" s="1"/>
  <c r="F405" i="7"/>
  <c r="F406" i="7" s="1"/>
  <c r="F407" i="7" s="1"/>
  <c r="F404" i="7"/>
  <c r="F399" i="7"/>
  <c r="F400" i="7" s="1"/>
  <c r="F401" i="7" s="1"/>
  <c r="F402" i="7" s="1"/>
  <c r="F403" i="7" s="1"/>
  <c r="F394" i="7"/>
  <c r="F395" i="7" s="1"/>
  <c r="F396" i="7" s="1"/>
  <c r="F397" i="7" s="1"/>
  <c r="F398" i="7" s="1"/>
  <c r="F391" i="7"/>
  <c r="F392" i="7" s="1"/>
  <c r="F393" i="7" s="1"/>
  <c r="F388" i="7"/>
  <c r="F389" i="7" s="1"/>
  <c r="F390" i="7" s="1"/>
  <c r="F383" i="7"/>
  <c r="F384" i="7" s="1"/>
  <c r="F385" i="7" s="1"/>
  <c r="F386" i="7" s="1"/>
  <c r="F387" i="7" s="1"/>
  <c r="F380" i="7"/>
  <c r="F381" i="7" s="1"/>
  <c r="F382" i="7" s="1"/>
  <c r="F374" i="7"/>
  <c r="F375" i="7" s="1"/>
  <c r="F376" i="7" s="1"/>
  <c r="F377" i="7" s="1"/>
  <c r="F378" i="7" s="1"/>
  <c r="F379" i="7" s="1"/>
  <c r="F370" i="7"/>
  <c r="F371" i="7" s="1"/>
  <c r="F372" i="7" s="1"/>
  <c r="F373" i="7" s="1"/>
  <c r="F366" i="7"/>
  <c r="F367" i="7" s="1"/>
  <c r="F368" i="7" s="1"/>
  <c r="F369" i="7" s="1"/>
  <c r="F363" i="7"/>
  <c r="F364" i="7" s="1"/>
  <c r="F365" i="7" s="1"/>
  <c r="F360" i="7"/>
  <c r="F361" i="7" s="1"/>
  <c r="F362" i="7" s="1"/>
  <c r="F355" i="7"/>
  <c r="F356" i="7" s="1"/>
  <c r="F357" i="7" s="1"/>
  <c r="F358" i="7" s="1"/>
  <c r="F359" i="7" s="1"/>
  <c r="F349" i="7"/>
  <c r="F350" i="7" s="1"/>
  <c r="F351" i="7" s="1"/>
  <c r="F352" i="7" s="1"/>
  <c r="F353" i="7" s="1"/>
  <c r="F354" i="7" s="1"/>
  <c r="F345" i="7"/>
  <c r="F346" i="7" s="1"/>
  <c r="F347" i="7" s="1"/>
  <c r="F348" i="7" s="1"/>
  <c r="F342" i="7"/>
  <c r="F343" i="7" s="1"/>
  <c r="F344" i="7" s="1"/>
  <c r="F337" i="7"/>
  <c r="F338" i="7" s="1"/>
  <c r="F339" i="7" s="1"/>
  <c r="F340" i="7" s="1"/>
  <c r="F341" i="7" s="1"/>
  <c r="F333" i="7"/>
  <c r="F334" i="7" s="1"/>
  <c r="F335" i="7" s="1"/>
  <c r="F336" i="7" s="1"/>
  <c r="F332" i="7"/>
  <c r="F328" i="7"/>
  <c r="F329" i="7" s="1"/>
  <c r="F330" i="7" s="1"/>
  <c r="F331" i="7" s="1"/>
  <c r="F323" i="7"/>
  <c r="F324" i="7" s="1"/>
  <c r="F325" i="7" s="1"/>
  <c r="F326" i="7" s="1"/>
  <c r="F327" i="7" s="1"/>
  <c r="F319" i="7"/>
  <c r="F320" i="7" s="1"/>
  <c r="F321" i="7" s="1"/>
  <c r="F322" i="7" s="1"/>
  <c r="F314" i="7"/>
  <c r="F315" i="7" s="1"/>
  <c r="F316" i="7" s="1"/>
  <c r="F317" i="7" s="1"/>
  <c r="F318" i="7" s="1"/>
  <c r="F309" i="7"/>
  <c r="F310" i="7" s="1"/>
  <c r="F311" i="7" s="1"/>
  <c r="F312" i="7" s="1"/>
  <c r="F313" i="7" s="1"/>
  <c r="F308" i="7"/>
  <c r="F305" i="7"/>
  <c r="F306" i="7" s="1"/>
  <c r="F307" i="7" s="1"/>
  <c r="F302" i="7"/>
  <c r="F303" i="7" s="1"/>
  <c r="F304" i="7" s="1"/>
  <c r="F296" i="7"/>
  <c r="F297" i="7" s="1"/>
  <c r="F298" i="7" s="1"/>
  <c r="F299" i="7" s="1"/>
  <c r="F300" i="7" s="1"/>
  <c r="F301" i="7" s="1"/>
  <c r="F290" i="7"/>
  <c r="F291" i="7" s="1"/>
  <c r="F292" i="7" s="1"/>
  <c r="F293" i="7" s="1"/>
  <c r="F294" i="7" s="1"/>
  <c r="F295" i="7" s="1"/>
  <c r="F286" i="7"/>
  <c r="F287" i="7" s="1"/>
  <c r="F288" i="7" s="1"/>
  <c r="F289" i="7" s="1"/>
  <c r="F282" i="7"/>
  <c r="F283" i="7" s="1"/>
  <c r="F284" i="7" s="1"/>
  <c r="F285" i="7" s="1"/>
  <c r="F276" i="7"/>
  <c r="F277" i="7" s="1"/>
  <c r="F278" i="7" s="1"/>
  <c r="F279" i="7" s="1"/>
  <c r="F280" i="7" s="1"/>
  <c r="F281" i="7" s="1"/>
  <c r="F272" i="7"/>
  <c r="F273" i="7" s="1"/>
  <c r="F274" i="7" s="1"/>
  <c r="F275" i="7" s="1"/>
  <c r="F266" i="7"/>
  <c r="F267" i="7" s="1"/>
  <c r="F268" i="7" s="1"/>
  <c r="F269" i="7" s="1"/>
  <c r="F270" i="7" s="1"/>
  <c r="F271" i="7" s="1"/>
  <c r="F261" i="7"/>
  <c r="F262" i="7" s="1"/>
  <c r="F263" i="7" s="1"/>
  <c r="F264" i="7" s="1"/>
  <c r="F265" i="7" s="1"/>
  <c r="F258" i="7"/>
  <c r="F259" i="7" s="1"/>
  <c r="F260" i="7" s="1"/>
  <c r="F252" i="7"/>
  <c r="F253" i="7" s="1"/>
  <c r="F254" i="7" s="1"/>
  <c r="F255" i="7" s="1"/>
  <c r="F256" i="7" s="1"/>
  <c r="F257" i="7" s="1"/>
  <c r="F246" i="7"/>
  <c r="F247" i="7" s="1"/>
  <c r="F248" i="7" s="1"/>
  <c r="F249" i="7" s="1"/>
  <c r="F250" i="7" s="1"/>
  <c r="F251" i="7" s="1"/>
  <c r="F242" i="7"/>
  <c r="F243" i="7" s="1"/>
  <c r="F244" i="7" s="1"/>
  <c r="F245" i="7" s="1"/>
  <c r="F241" i="7"/>
  <c r="F237" i="7"/>
  <c r="F238" i="7" s="1"/>
  <c r="F239" i="7" s="1"/>
  <c r="F240" i="7" s="1"/>
  <c r="F233" i="7"/>
  <c r="F234" i="7" s="1"/>
  <c r="F235" i="7" s="1"/>
  <c r="F236" i="7" s="1"/>
  <c r="F228" i="7"/>
  <c r="F229" i="7" s="1"/>
  <c r="F230" i="7" s="1"/>
  <c r="F231" i="7" s="1"/>
  <c r="F232" i="7" s="1"/>
  <c r="F222" i="7"/>
  <c r="F223" i="7" s="1"/>
  <c r="F224" i="7" s="1"/>
  <c r="F225" i="7" s="1"/>
  <c r="F226" i="7" s="1"/>
  <c r="F227" i="7" s="1"/>
  <c r="F218" i="7"/>
  <c r="F219" i="7" s="1"/>
  <c r="F220" i="7" s="1"/>
  <c r="F221" i="7" s="1"/>
  <c r="F212" i="7"/>
  <c r="F213" i="7" s="1"/>
  <c r="F214" i="7" s="1"/>
  <c r="F215" i="7" s="1"/>
  <c r="F216" i="7" s="1"/>
  <c r="F217" i="7" s="1"/>
  <c r="F209" i="7"/>
  <c r="F210" i="7" s="1"/>
  <c r="F211" i="7" s="1"/>
  <c r="F204" i="7"/>
  <c r="F205" i="7" s="1"/>
  <c r="F206" i="7" s="1"/>
  <c r="F207" i="7" s="1"/>
  <c r="F208" i="7" s="1"/>
  <c r="F201" i="7"/>
  <c r="F202" i="7" s="1"/>
  <c r="F203" i="7" s="1"/>
  <c r="F195" i="7"/>
  <c r="F196" i="7" s="1"/>
  <c r="F197" i="7" s="1"/>
  <c r="F198" i="7" s="1"/>
  <c r="F199" i="7" s="1"/>
  <c r="F200" i="7" s="1"/>
  <c r="F192" i="7"/>
  <c r="F193" i="7" s="1"/>
  <c r="F194" i="7" s="1"/>
  <c r="F188" i="7"/>
  <c r="F189" i="7" s="1"/>
  <c r="F190" i="7" s="1"/>
  <c r="F191" i="7" s="1"/>
  <c r="F183" i="7"/>
  <c r="F184" i="7" s="1"/>
  <c r="F185" i="7" s="1"/>
  <c r="F186" i="7" s="1"/>
  <c r="F187" i="7" s="1"/>
  <c r="F180" i="7"/>
  <c r="F181" i="7" s="1"/>
  <c r="F182" i="7" s="1"/>
  <c r="F176" i="7"/>
  <c r="F177" i="7" s="1"/>
  <c r="F178" i="7" s="1"/>
  <c r="F179" i="7" s="1"/>
  <c r="F173" i="7"/>
  <c r="F174" i="7" s="1"/>
  <c r="F175" i="7" s="1"/>
  <c r="F170" i="7"/>
  <c r="F171" i="7" s="1"/>
  <c r="F172" i="7" s="1"/>
  <c r="F167" i="7"/>
  <c r="F168" i="7" s="1"/>
  <c r="F169" i="7" s="1"/>
  <c r="F162" i="7"/>
  <c r="F163" i="7" s="1"/>
  <c r="F164" i="7" s="1"/>
  <c r="F165" i="7" s="1"/>
  <c r="F166" i="7" s="1"/>
  <c r="F158" i="7"/>
  <c r="F159" i="7" s="1"/>
  <c r="F160" i="7" s="1"/>
  <c r="F161" i="7" s="1"/>
  <c r="F154" i="7"/>
  <c r="F155" i="7" s="1"/>
  <c r="F156" i="7" s="1"/>
  <c r="F157" i="7" s="1"/>
  <c r="F150" i="7"/>
  <c r="F151" i="7" s="1"/>
  <c r="F152" i="7" s="1"/>
  <c r="F153" i="7" s="1"/>
  <c r="F145" i="7"/>
  <c r="F146" i="7" s="1"/>
  <c r="F147" i="7" s="1"/>
  <c r="F148" i="7" s="1"/>
  <c r="F149" i="7" s="1"/>
  <c r="F140" i="7"/>
  <c r="F141" i="7" s="1"/>
  <c r="F142" i="7" s="1"/>
  <c r="F143" i="7" s="1"/>
  <c r="F144" i="7" s="1"/>
  <c r="F134" i="7"/>
  <c r="F135" i="7" s="1"/>
  <c r="F136" i="7" s="1"/>
  <c r="F137" i="7" s="1"/>
  <c r="F138" i="7" s="1"/>
  <c r="F139" i="7" s="1"/>
  <c r="F130" i="7"/>
  <c r="F131" i="7" s="1"/>
  <c r="F132" i="7" s="1"/>
  <c r="F133" i="7" s="1"/>
  <c r="F126" i="7"/>
  <c r="F127" i="7" s="1"/>
  <c r="F128" i="7" s="1"/>
  <c r="F129" i="7" s="1"/>
  <c r="F120" i="7"/>
  <c r="F121" i="7" s="1"/>
  <c r="F122" i="7" s="1"/>
  <c r="F123" i="7" s="1"/>
  <c r="F124" i="7" s="1"/>
  <c r="F125" i="7" s="1"/>
  <c r="F116" i="7"/>
  <c r="F117" i="7" s="1"/>
  <c r="F118" i="7" s="1"/>
  <c r="F119" i="7" s="1"/>
  <c r="F110" i="7"/>
  <c r="F111" i="7" s="1"/>
  <c r="F112" i="7" s="1"/>
  <c r="F113" i="7" s="1"/>
  <c r="F114" i="7" s="1"/>
  <c r="F115" i="7" s="1"/>
  <c r="F104" i="7"/>
  <c r="F105" i="7" s="1"/>
  <c r="F106" i="7" s="1"/>
  <c r="F107" i="7" s="1"/>
  <c r="F108" i="7" s="1"/>
  <c r="F109" i="7" s="1"/>
  <c r="F98" i="7"/>
  <c r="F99" i="7" s="1"/>
  <c r="F100" i="7" s="1"/>
  <c r="F101" i="7" s="1"/>
  <c r="F102" i="7" s="1"/>
  <c r="F103" i="7" s="1"/>
  <c r="F94" i="7"/>
  <c r="F95" i="7" s="1"/>
  <c r="F96" i="7" s="1"/>
  <c r="F97" i="7" s="1"/>
  <c r="F88" i="7"/>
  <c r="F89" i="7" s="1"/>
  <c r="F90" i="7" s="1"/>
  <c r="F91" i="7" s="1"/>
  <c r="F92" i="7" s="1"/>
  <c r="F93" i="7" s="1"/>
  <c r="F84" i="7"/>
  <c r="F85" i="7" s="1"/>
  <c r="F86" i="7" s="1"/>
  <c r="F87" i="7" s="1"/>
  <c r="F78" i="7"/>
  <c r="F79" i="7" s="1"/>
  <c r="F80" i="7" s="1"/>
  <c r="F81" i="7" s="1"/>
  <c r="F82" i="7" s="1"/>
  <c r="F83" i="7" s="1"/>
  <c r="F75" i="7"/>
  <c r="F76" i="7" s="1"/>
  <c r="F77" i="7" s="1"/>
  <c r="F69" i="7"/>
  <c r="F70" i="7" s="1"/>
  <c r="F71" i="7" s="1"/>
  <c r="F72" i="7" s="1"/>
  <c r="F73" i="7" s="1"/>
  <c r="F74" i="7" s="1"/>
  <c r="F64" i="7"/>
  <c r="F65" i="7" s="1"/>
  <c r="F66" i="7" s="1"/>
  <c r="F67" i="7" s="1"/>
  <c r="F68" i="7" s="1"/>
  <c r="F58" i="7"/>
  <c r="F59" i="7" s="1"/>
  <c r="F60" i="7" s="1"/>
  <c r="F61" i="7" s="1"/>
  <c r="F62" i="7" s="1"/>
  <c r="F63" i="7" s="1"/>
  <c r="F53" i="7"/>
  <c r="F54" i="7" s="1"/>
  <c r="F55" i="7" s="1"/>
  <c r="F56" i="7" s="1"/>
  <c r="F57" i="7" s="1"/>
  <c r="F49" i="7"/>
  <c r="F50" i="7" s="1"/>
  <c r="F51" i="7" s="1"/>
  <c r="F52" i="7" s="1"/>
  <c r="F45" i="7"/>
  <c r="F46" i="7" s="1"/>
  <c r="F47" i="7" s="1"/>
  <c r="F48" i="7" s="1"/>
  <c r="F42" i="7"/>
  <c r="F43" i="7" s="1"/>
  <c r="F44" i="7" s="1"/>
  <c r="F36" i="7"/>
  <c r="F37" i="7" s="1"/>
  <c r="F38" i="7" s="1"/>
  <c r="F39" i="7" s="1"/>
  <c r="F40" i="7" s="1"/>
  <c r="F41" i="7" s="1"/>
  <c r="F32" i="7"/>
  <c r="F33" i="7" s="1"/>
  <c r="F34" i="7" s="1"/>
  <c r="F35" i="7" s="1"/>
  <c r="F28" i="7"/>
  <c r="F29" i="7" s="1"/>
  <c r="F30" i="7" s="1"/>
  <c r="F31" i="7" s="1"/>
  <c r="F22" i="7"/>
  <c r="F23" i="7" s="1"/>
  <c r="F24" i="7" s="1"/>
  <c r="F25" i="7" s="1"/>
  <c r="F26" i="7" s="1"/>
  <c r="F27" i="7" s="1"/>
  <c r="F16" i="7"/>
  <c r="F17" i="7" s="1"/>
  <c r="F18" i="7" s="1"/>
  <c r="F19" i="7" s="1"/>
  <c r="F20" i="7" s="1"/>
  <c r="F21" i="7" s="1"/>
  <c r="F12" i="7"/>
  <c r="F13" i="7" s="1"/>
  <c r="F14" i="7" s="1"/>
  <c r="F15" i="7" s="1"/>
  <c r="F11" i="7"/>
  <c r="F9" i="7"/>
  <c r="F10" i="7" s="1"/>
  <c r="F8" i="7"/>
  <c r="F4" i="7"/>
  <c r="F5" i="7" s="1"/>
  <c r="F6" i="7" s="1"/>
  <c r="F7" i="7" s="1"/>
  <c r="F3" i="7"/>
  <c r="C2201" i="7"/>
  <c r="C2196" i="7"/>
  <c r="C2191" i="7"/>
  <c r="C2187" i="7"/>
  <c r="C2182" i="7"/>
  <c r="C2179" i="7"/>
  <c r="C2176" i="7"/>
  <c r="C2170" i="7"/>
  <c r="C2165" i="7"/>
  <c r="C2161" i="7"/>
  <c r="C2157" i="7"/>
  <c r="C2152" i="7"/>
  <c r="C2149" i="7"/>
  <c r="C2144" i="7"/>
  <c r="C2140" i="7"/>
  <c r="C2134" i="7"/>
  <c r="C2129" i="7"/>
  <c r="C2126" i="7"/>
  <c r="C2121" i="7"/>
  <c r="C2118" i="7"/>
  <c r="C2115" i="7"/>
  <c r="C2112" i="7"/>
  <c r="C2109" i="7"/>
  <c r="C2105" i="7"/>
  <c r="C2100" i="7"/>
  <c r="C2095" i="7"/>
  <c r="C2091" i="7"/>
  <c r="C2085" i="7"/>
  <c r="C2079" i="7"/>
  <c r="C2073" i="7"/>
  <c r="C2067" i="7"/>
  <c r="C2063" i="7"/>
  <c r="C2059" i="7"/>
  <c r="C2053" i="7"/>
  <c r="C2050" i="7"/>
  <c r="C2044" i="7"/>
  <c r="C2041" i="7"/>
  <c r="C2038" i="7"/>
  <c r="C2032" i="7"/>
  <c r="C2027" i="7"/>
  <c r="C2023" i="7"/>
  <c r="C2020" i="7"/>
  <c r="C2015" i="7"/>
  <c r="C2009" i="7"/>
  <c r="C2004" i="7"/>
  <c r="C1998" i="7"/>
  <c r="C1994" i="7"/>
  <c r="C1991" i="7"/>
  <c r="C1985" i="7"/>
  <c r="C1982" i="7"/>
  <c r="C1976" i="7"/>
  <c r="C1972" i="7"/>
  <c r="C1969" i="7"/>
  <c r="C1965" i="7"/>
  <c r="C1962" i="7"/>
  <c r="C1958" i="7"/>
  <c r="C1954" i="7"/>
  <c r="C1950" i="7"/>
  <c r="C1947" i="7"/>
  <c r="C1942" i="7"/>
  <c r="C1938" i="7"/>
  <c r="C1934" i="7"/>
  <c r="C1930" i="7"/>
  <c r="C1926" i="7"/>
  <c r="C1922" i="7"/>
  <c r="C1916" i="7"/>
  <c r="C1912" i="7"/>
  <c r="C1907" i="7"/>
  <c r="C1902" i="7"/>
  <c r="C1896" i="7"/>
  <c r="C1890" i="7"/>
  <c r="C1884" i="7"/>
  <c r="C1878" i="7"/>
  <c r="C1874" i="7"/>
  <c r="C1870" i="7"/>
  <c r="C1865" i="7"/>
  <c r="C1862" i="7"/>
  <c r="C1856" i="7"/>
  <c r="C1850" i="7"/>
  <c r="C1844" i="7"/>
  <c r="C1838" i="7"/>
  <c r="C1833" i="7"/>
  <c r="C1828" i="7"/>
  <c r="C1824" i="7"/>
  <c r="C1820" i="7"/>
  <c r="C1817" i="7"/>
  <c r="C1811" i="7"/>
  <c r="C1806" i="7"/>
  <c r="C1803" i="7"/>
  <c r="C1798" i="7"/>
  <c r="C1794" i="7"/>
  <c r="C1789" i="7"/>
  <c r="C1784" i="7"/>
  <c r="C1781" i="7"/>
  <c r="C1776" i="7"/>
  <c r="C1770" i="7"/>
  <c r="C1765" i="7"/>
  <c r="C1760" i="7"/>
  <c r="C1754" i="7"/>
  <c r="C1749" i="7"/>
  <c r="C1744" i="7"/>
  <c r="C1739" i="7"/>
  <c r="C1734" i="7"/>
  <c r="C1728" i="7"/>
  <c r="C1725" i="7"/>
  <c r="C1721" i="7"/>
  <c r="C1715" i="7"/>
  <c r="C1711" i="7"/>
  <c r="C1707" i="7"/>
  <c r="C1701" i="7"/>
  <c r="C1695" i="7"/>
  <c r="C1690" i="7"/>
  <c r="C1684" i="7"/>
  <c r="C1678" i="7"/>
  <c r="C1673" i="7"/>
  <c r="C1668" i="7"/>
  <c r="C1664" i="7"/>
  <c r="C1660" i="7"/>
  <c r="C1656" i="7"/>
  <c r="C1650" i="7"/>
  <c r="C1646" i="7"/>
  <c r="C1643" i="7"/>
  <c r="C1640" i="7"/>
  <c r="C1635" i="7"/>
  <c r="C1632" i="7"/>
  <c r="C1627" i="7"/>
  <c r="C1622" i="7"/>
  <c r="C1618" i="7"/>
  <c r="C1613" i="7"/>
  <c r="C1610" i="7"/>
  <c r="C1607" i="7"/>
  <c r="C1603" i="7"/>
  <c r="C1598" i="7"/>
  <c r="C1593" i="7"/>
  <c r="C1587" i="7"/>
  <c r="C1584" i="7"/>
  <c r="C1580" i="7"/>
  <c r="C1576" i="7"/>
  <c r="C1572" i="7"/>
  <c r="C1566" i="7"/>
  <c r="C1560" i="7"/>
  <c r="C1556" i="7"/>
  <c r="C1553" i="7"/>
  <c r="C1549" i="7"/>
  <c r="C1546" i="7"/>
  <c r="C1543" i="7"/>
  <c r="C1539" i="7"/>
  <c r="C1533" i="7"/>
  <c r="C1529" i="7"/>
  <c r="C1524" i="7"/>
  <c r="C1521" i="7"/>
  <c r="C1517" i="7"/>
  <c r="C1511" i="7"/>
  <c r="C1508" i="7"/>
  <c r="C1502" i="7"/>
  <c r="C1496" i="7"/>
  <c r="C1490" i="7"/>
  <c r="C1487" i="7"/>
  <c r="C1482" i="7"/>
  <c r="C1477" i="7"/>
  <c r="C1474" i="7"/>
  <c r="C1469" i="7"/>
  <c r="C1464" i="7"/>
  <c r="C1460" i="7"/>
  <c r="C1457" i="7"/>
  <c r="C1454" i="7"/>
  <c r="C1451" i="7"/>
  <c r="C1448" i="7"/>
  <c r="C1443" i="7"/>
  <c r="C1440" i="7"/>
  <c r="C1436" i="7"/>
  <c r="C1430" i="7"/>
  <c r="C1424" i="7"/>
  <c r="C1421" i="7"/>
  <c r="C1415" i="7"/>
  <c r="C1410" i="7"/>
  <c r="C1407" i="7"/>
  <c r="C1401" i="7"/>
  <c r="C1395" i="7"/>
  <c r="C1390" i="7"/>
  <c r="C1386" i="7"/>
  <c r="C1382" i="7"/>
  <c r="C1377" i="7"/>
  <c r="C1373" i="7"/>
  <c r="C1370" i="7"/>
  <c r="C1366" i="7"/>
  <c r="C1363" i="7"/>
  <c r="C1359" i="7"/>
  <c r="C1353" i="7"/>
  <c r="C1348" i="7"/>
  <c r="C1345" i="7"/>
  <c r="C1342" i="7"/>
  <c r="C1337" i="7"/>
  <c r="C1331" i="7"/>
  <c r="C1327" i="7"/>
  <c r="C1324" i="7"/>
  <c r="C1321" i="7"/>
  <c r="C1315" i="7"/>
  <c r="C1311" i="7"/>
  <c r="C1307" i="7"/>
  <c r="C1303" i="7"/>
  <c r="C1298" i="7"/>
  <c r="C1293" i="7"/>
  <c r="C1289" i="7"/>
  <c r="C1285" i="7"/>
  <c r="C1282" i="7"/>
  <c r="C1277" i="7"/>
  <c r="C1272" i="7"/>
  <c r="C1268" i="7"/>
  <c r="C1264" i="7"/>
  <c r="C1261" i="7"/>
  <c r="C1255" i="7"/>
  <c r="C1250" i="7"/>
  <c r="C1246" i="7"/>
  <c r="C1243" i="7"/>
  <c r="C1238" i="7"/>
  <c r="C1235" i="7"/>
  <c r="C1230" i="7"/>
  <c r="C1227" i="7"/>
  <c r="C1222" i="7"/>
  <c r="C1217" i="7"/>
  <c r="C1211" i="7"/>
  <c r="C1208" i="7"/>
  <c r="C1202" i="7"/>
  <c r="C1196" i="7"/>
  <c r="C1193" i="7"/>
  <c r="C1188" i="7"/>
  <c r="C1183" i="7"/>
  <c r="C1179" i="7"/>
  <c r="C1175" i="7"/>
  <c r="C1169" i="7"/>
  <c r="C1166" i="7"/>
  <c r="C1161" i="7"/>
  <c r="C1158" i="7"/>
  <c r="C1152" i="7"/>
  <c r="C1146" i="7"/>
  <c r="C1141" i="7"/>
  <c r="C1138" i="7"/>
  <c r="C1133" i="7"/>
  <c r="C1127" i="7"/>
  <c r="C1123" i="7"/>
  <c r="C1117" i="7"/>
  <c r="C1113" i="7"/>
  <c r="C1108" i="7"/>
  <c r="C1102" i="7"/>
  <c r="C1097" i="7"/>
  <c r="C1093" i="7"/>
  <c r="C1090" i="7"/>
  <c r="C1084" i="7"/>
  <c r="C1079" i="7"/>
  <c r="C1076" i="7"/>
  <c r="C1072" i="7"/>
  <c r="C1068" i="7"/>
  <c r="C1063" i="7"/>
  <c r="C1060" i="7"/>
  <c r="C1055" i="7"/>
  <c r="C1049" i="7"/>
  <c r="C1043" i="7"/>
  <c r="C1039" i="7"/>
  <c r="C1036" i="7"/>
  <c r="C1033" i="7"/>
  <c r="C1030" i="7"/>
  <c r="C1025" i="7"/>
  <c r="C1023" i="7"/>
  <c r="C1020" i="7"/>
  <c r="C1017" i="7"/>
  <c r="C1011" i="7"/>
  <c r="C1005" i="7"/>
  <c r="C1002" i="7"/>
  <c r="C996" i="7"/>
  <c r="C993" i="7"/>
  <c r="C988" i="7"/>
  <c r="C983" i="7"/>
  <c r="C980" i="7"/>
  <c r="C975" i="7"/>
  <c r="C972" i="7"/>
  <c r="C969" i="7"/>
  <c r="C965" i="7"/>
  <c r="C961" i="7"/>
  <c r="C956" i="7"/>
  <c r="C951" i="7"/>
  <c r="C948" i="7"/>
  <c r="C945" i="7"/>
  <c r="C939" i="7"/>
  <c r="C935" i="7"/>
  <c r="C929" i="7"/>
  <c r="C926" i="7"/>
  <c r="C923" i="7"/>
  <c r="C920" i="7"/>
  <c r="C915" i="7"/>
  <c r="C910" i="7"/>
  <c r="C905" i="7"/>
  <c r="C900" i="7"/>
  <c r="C895" i="7"/>
  <c r="C890" i="7"/>
  <c r="C885" i="7"/>
  <c r="C882" i="7"/>
  <c r="C877" i="7"/>
  <c r="C872" i="7"/>
  <c r="C867" i="7"/>
  <c r="C862" i="7"/>
  <c r="C857" i="7"/>
  <c r="C851" i="7"/>
  <c r="C847" i="7"/>
  <c r="C842" i="7"/>
  <c r="C836" i="7"/>
  <c r="C833" i="7"/>
  <c r="C827" i="7"/>
  <c r="C821" i="7"/>
  <c r="C818" i="7"/>
  <c r="C814" i="7"/>
  <c r="C809" i="7"/>
  <c r="C804" i="7"/>
  <c r="C798" i="7"/>
  <c r="C792" i="7"/>
  <c r="C789" i="7"/>
  <c r="C784" i="7"/>
  <c r="C778" i="7"/>
  <c r="C772" i="7"/>
  <c r="C769" i="7"/>
  <c r="C765" i="7"/>
  <c r="C760" i="7"/>
  <c r="C755" i="7"/>
  <c r="C750" i="7"/>
  <c r="C744" i="7"/>
  <c r="C738" i="7"/>
  <c r="C735" i="7"/>
  <c r="C730" i="7"/>
  <c r="C724" i="7"/>
  <c r="C719" i="7"/>
  <c r="C714" i="7"/>
  <c r="C708" i="7"/>
  <c r="C704" i="7"/>
  <c r="C698" i="7"/>
  <c r="C695" i="7"/>
  <c r="C692" i="7"/>
  <c r="C687" i="7"/>
  <c r="C682" i="7"/>
  <c r="C677" i="7"/>
  <c r="C673" i="7"/>
  <c r="C669" i="7"/>
  <c r="C665" i="7"/>
  <c r="C661" i="7"/>
  <c r="C658" i="7"/>
  <c r="C654" i="7"/>
  <c r="C648" i="7"/>
  <c r="C645" i="7"/>
  <c r="C639" i="7"/>
  <c r="C633" i="7"/>
  <c r="C628" i="7"/>
  <c r="C625" i="7"/>
  <c r="C621" i="7"/>
  <c r="C615" i="7"/>
  <c r="C612" i="7"/>
  <c r="C606" i="7"/>
  <c r="C603" i="7"/>
  <c r="C598" i="7"/>
  <c r="C595" i="7"/>
  <c r="C590" i="7"/>
  <c r="C584" i="7"/>
  <c r="C578" i="7"/>
  <c r="C573" i="7"/>
  <c r="C568" i="7"/>
  <c r="C562" i="7"/>
  <c r="C558" i="7"/>
  <c r="C552" i="7"/>
  <c r="C546" i="7"/>
  <c r="C540" i="7"/>
  <c r="C536" i="7"/>
  <c r="C531" i="7"/>
  <c r="C528" i="7"/>
  <c r="C524" i="7"/>
  <c r="C521" i="7"/>
  <c r="C518" i="7"/>
  <c r="C513" i="7"/>
  <c r="C507" i="7"/>
  <c r="C504" i="7"/>
  <c r="C499" i="7"/>
  <c r="C496" i="7"/>
  <c r="C491" i="7"/>
  <c r="C487" i="7"/>
  <c r="C484" i="7"/>
  <c r="C478" i="7"/>
  <c r="C473" i="7"/>
  <c r="C468" i="7"/>
  <c r="C462" i="7"/>
  <c r="C456" i="7"/>
  <c r="C452" i="7"/>
  <c r="C447" i="7"/>
  <c r="C444" i="7"/>
  <c r="C438" i="7"/>
  <c r="C434" i="7"/>
  <c r="C428" i="7"/>
  <c r="C424" i="7"/>
  <c r="C419" i="7"/>
  <c r="C416" i="7"/>
  <c r="C412" i="7"/>
  <c r="C407" i="7"/>
  <c r="C403" i="7"/>
  <c r="C398" i="7"/>
  <c r="C393" i="7"/>
  <c r="C390" i="7"/>
  <c r="C387" i="7"/>
  <c r="C382" i="7"/>
  <c r="C379" i="7"/>
  <c r="C373" i="7"/>
  <c r="C369" i="7"/>
  <c r="C365" i="7"/>
  <c r="C362" i="7"/>
  <c r="C359" i="7"/>
  <c r="C354" i="7"/>
  <c r="C348" i="7"/>
  <c r="C344" i="7"/>
  <c r="C341" i="7"/>
  <c r="C336" i="7"/>
  <c r="C331" i="7"/>
  <c r="C327" i="7"/>
  <c r="C322" i="7"/>
  <c r="C318" i="7"/>
  <c r="C313" i="7"/>
  <c r="C307" i="7"/>
  <c r="C304" i="7"/>
  <c r="C301" i="7"/>
  <c r="C295" i="7"/>
  <c r="C289" i="7"/>
  <c r="C285" i="7"/>
  <c r="C281" i="7"/>
  <c r="C275" i="7"/>
  <c r="C271" i="7"/>
  <c r="C265" i="7"/>
  <c r="C260" i="7"/>
  <c r="C257" i="7"/>
  <c r="C251" i="7"/>
  <c r="C245" i="7"/>
  <c r="C240" i="7"/>
  <c r="C236" i="7"/>
  <c r="C232" i="7"/>
  <c r="C227" i="7"/>
  <c r="C221" i="7"/>
  <c r="C217" i="7"/>
  <c r="C211" i="7"/>
  <c r="C208" i="7"/>
  <c r="C203" i="7"/>
  <c r="C200" i="7"/>
  <c r="C194" i="7"/>
  <c r="C191" i="7"/>
  <c r="C187" i="7"/>
  <c r="C182" i="7"/>
  <c r="C179" i="7"/>
  <c r="C175" i="7"/>
  <c r="C172" i="7"/>
  <c r="C169" i="7"/>
  <c r="C166" i="7"/>
  <c r="C161" i="7"/>
  <c r="C157" i="7"/>
  <c r="C153" i="7"/>
  <c r="C149" i="7"/>
  <c r="C144" i="7"/>
  <c r="C139" i="7"/>
  <c r="C133" i="7"/>
  <c r="C129" i="7"/>
  <c r="C125" i="7"/>
  <c r="C119" i="7"/>
  <c r="C115" i="7"/>
  <c r="C109" i="7"/>
  <c r="C103" i="7"/>
  <c r="C97" i="7"/>
  <c r="C93" i="7"/>
  <c r="C87" i="7"/>
  <c r="C83" i="7"/>
  <c r="C77" i="7"/>
  <c r="C74" i="7"/>
  <c r="C68" i="7"/>
  <c r="C63" i="7"/>
  <c r="C57" i="7"/>
  <c r="C52" i="7"/>
  <c r="C48" i="7"/>
  <c r="C44" i="7"/>
  <c r="C41" i="7"/>
  <c r="C35" i="7"/>
  <c r="C31" i="7"/>
  <c r="C27" i="7"/>
  <c r="C21" i="7"/>
  <c r="C15" i="7"/>
  <c r="C10" i="7"/>
  <c r="C7" i="7"/>
  <c r="C3" i="7"/>
  <c r="H3" i="7" s="1"/>
  <c r="C2" i="7"/>
  <c r="J7" i="6"/>
  <c r="J6" i="6"/>
  <c r="H935" i="6"/>
  <c r="J5" i="6"/>
  <c r="J3" i="6"/>
  <c r="J2" i="6"/>
  <c r="G928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G894" i="6"/>
  <c r="G893" i="6"/>
  <c r="G892" i="6"/>
  <c r="G891" i="6"/>
  <c r="G890" i="6"/>
  <c r="G889" i="6"/>
  <c r="G888" i="6"/>
  <c r="G887" i="6"/>
  <c r="G886" i="6"/>
  <c r="G885" i="6"/>
  <c r="G884" i="6"/>
  <c r="G883" i="6"/>
  <c r="G882" i="6"/>
  <c r="G881" i="6"/>
  <c r="G880" i="6"/>
  <c r="G879" i="6"/>
  <c r="G878" i="6"/>
  <c r="G877" i="6"/>
  <c r="G876" i="6"/>
  <c r="G875" i="6"/>
  <c r="G874" i="6"/>
  <c r="G873" i="6"/>
  <c r="G872" i="6"/>
  <c r="G871" i="6"/>
  <c r="G870" i="6"/>
  <c r="G869" i="6"/>
  <c r="G868" i="6"/>
  <c r="G867" i="6"/>
  <c r="G866" i="6"/>
  <c r="G865" i="6"/>
  <c r="G864" i="6"/>
  <c r="G863" i="6"/>
  <c r="G862" i="6"/>
  <c r="G861" i="6"/>
  <c r="G860" i="6"/>
  <c r="G859" i="6"/>
  <c r="G858" i="6"/>
  <c r="G857" i="6"/>
  <c r="G856" i="6"/>
  <c r="G855" i="6"/>
  <c r="G854" i="6"/>
  <c r="G853" i="6"/>
  <c r="G852" i="6"/>
  <c r="G851" i="6"/>
  <c r="G850" i="6"/>
  <c r="G849" i="6"/>
  <c r="G848" i="6"/>
  <c r="G847" i="6"/>
  <c r="G846" i="6"/>
  <c r="G845" i="6"/>
  <c r="G844" i="6"/>
  <c r="G843" i="6"/>
  <c r="G842" i="6"/>
  <c r="G841" i="6"/>
  <c r="G840" i="6"/>
  <c r="G839" i="6"/>
  <c r="G838" i="6"/>
  <c r="G837" i="6"/>
  <c r="G836" i="6"/>
  <c r="G835" i="6"/>
  <c r="G834" i="6"/>
  <c r="G833" i="6"/>
  <c r="G832" i="6"/>
  <c r="G831" i="6"/>
  <c r="G830" i="6"/>
  <c r="G829" i="6"/>
  <c r="G828" i="6"/>
  <c r="G827" i="6"/>
  <c r="G826" i="6"/>
  <c r="G825" i="6"/>
  <c r="G824" i="6"/>
  <c r="G823" i="6"/>
  <c r="G822" i="6"/>
  <c r="G821" i="6"/>
  <c r="G820" i="6"/>
  <c r="G819" i="6"/>
  <c r="G818" i="6"/>
  <c r="G817" i="6"/>
  <c r="G816" i="6"/>
  <c r="G815" i="6"/>
  <c r="G814" i="6"/>
  <c r="G813" i="6"/>
  <c r="G812" i="6"/>
  <c r="G811" i="6"/>
  <c r="G810" i="6"/>
  <c r="G809" i="6"/>
  <c r="G808" i="6"/>
  <c r="G807" i="6"/>
  <c r="G806" i="6"/>
  <c r="G805" i="6"/>
  <c r="G804" i="6"/>
  <c r="G803" i="6"/>
  <c r="G802" i="6"/>
  <c r="G801" i="6"/>
  <c r="G800" i="6"/>
  <c r="G799" i="6"/>
  <c r="G798" i="6"/>
  <c r="G797" i="6"/>
  <c r="G796" i="6"/>
  <c r="G795" i="6"/>
  <c r="G794" i="6"/>
  <c r="G793" i="6"/>
  <c r="G792" i="6"/>
  <c r="G791" i="6"/>
  <c r="G790" i="6"/>
  <c r="G789" i="6"/>
  <c r="G788" i="6"/>
  <c r="G787" i="6"/>
  <c r="G786" i="6"/>
  <c r="G785" i="6"/>
  <c r="G784" i="6"/>
  <c r="G783" i="6"/>
  <c r="G782" i="6"/>
  <c r="G781" i="6"/>
  <c r="G780" i="6"/>
  <c r="G779" i="6"/>
  <c r="G778" i="6"/>
  <c r="G777" i="6"/>
  <c r="G776" i="6"/>
  <c r="G775" i="6"/>
  <c r="G774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9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G709" i="6"/>
  <c r="G708" i="6"/>
  <c r="G707" i="6"/>
  <c r="G706" i="6"/>
  <c r="G705" i="6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G664" i="6"/>
  <c r="G663" i="6"/>
  <c r="G662" i="6"/>
  <c r="G661" i="6"/>
  <c r="G660" i="6"/>
  <c r="G659" i="6"/>
  <c r="G658" i="6"/>
  <c r="G657" i="6"/>
  <c r="G656" i="6"/>
  <c r="G655" i="6"/>
  <c r="G654" i="6"/>
  <c r="G653" i="6"/>
  <c r="G652" i="6"/>
  <c r="G651" i="6"/>
  <c r="G650" i="6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G555" i="6"/>
  <c r="G554" i="6"/>
  <c r="G553" i="6"/>
  <c r="G552" i="6"/>
  <c r="G551" i="6"/>
  <c r="G550" i="6"/>
  <c r="G549" i="6"/>
  <c r="G548" i="6"/>
  <c r="G547" i="6"/>
  <c r="G546" i="6"/>
  <c r="G545" i="6"/>
  <c r="G544" i="6"/>
  <c r="G543" i="6"/>
  <c r="G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G525" i="6"/>
  <c r="G524" i="6"/>
  <c r="G523" i="6"/>
  <c r="G522" i="6"/>
  <c r="G521" i="6"/>
  <c r="G520" i="6"/>
  <c r="G519" i="6"/>
  <c r="G518" i="6"/>
  <c r="G517" i="6"/>
  <c r="G516" i="6"/>
  <c r="G515" i="6"/>
  <c r="G514" i="6"/>
  <c r="G513" i="6"/>
  <c r="G512" i="6"/>
  <c r="G511" i="6"/>
  <c r="G510" i="6"/>
  <c r="G509" i="6"/>
  <c r="G508" i="6"/>
  <c r="G507" i="6"/>
  <c r="G506" i="6"/>
  <c r="G505" i="6"/>
  <c r="G504" i="6"/>
  <c r="G503" i="6"/>
  <c r="G502" i="6"/>
  <c r="G501" i="6"/>
  <c r="G500" i="6"/>
  <c r="G499" i="6"/>
  <c r="G498" i="6"/>
  <c r="G497" i="6"/>
  <c r="G496" i="6"/>
  <c r="G495" i="6"/>
  <c r="G494" i="6"/>
  <c r="G493" i="6"/>
  <c r="G492" i="6"/>
  <c r="G491" i="6"/>
  <c r="G490" i="6"/>
  <c r="G489" i="6"/>
  <c r="G488" i="6"/>
  <c r="G487" i="6"/>
  <c r="G486" i="6"/>
  <c r="G485" i="6"/>
  <c r="G484" i="6"/>
  <c r="G483" i="6"/>
  <c r="G482" i="6"/>
  <c r="G481" i="6"/>
  <c r="G480" i="6"/>
  <c r="G479" i="6"/>
  <c r="G478" i="6"/>
  <c r="G477" i="6"/>
  <c r="G476" i="6"/>
  <c r="G475" i="6"/>
  <c r="G474" i="6"/>
  <c r="G473" i="6"/>
  <c r="G472" i="6"/>
  <c r="G471" i="6"/>
  <c r="G470" i="6"/>
  <c r="G469" i="6"/>
  <c r="G468" i="6"/>
  <c r="G467" i="6"/>
  <c r="G466" i="6"/>
  <c r="G465" i="6"/>
  <c r="G464" i="6"/>
  <c r="G463" i="6"/>
  <c r="G462" i="6"/>
  <c r="G461" i="6"/>
  <c r="G460" i="6"/>
  <c r="G459" i="6"/>
  <c r="G458" i="6"/>
  <c r="G457" i="6"/>
  <c r="G456" i="6"/>
  <c r="G455" i="6"/>
  <c r="G454" i="6"/>
  <c r="G453" i="6"/>
  <c r="G452" i="6"/>
  <c r="G451" i="6"/>
  <c r="G450" i="6"/>
  <c r="G449" i="6"/>
  <c r="G448" i="6"/>
  <c r="G447" i="6"/>
  <c r="G446" i="6"/>
  <c r="G445" i="6"/>
  <c r="G444" i="6"/>
  <c r="G443" i="6"/>
  <c r="G442" i="6"/>
  <c r="G441" i="6"/>
  <c r="G440" i="6"/>
  <c r="G439" i="6"/>
  <c r="G438" i="6"/>
  <c r="G437" i="6"/>
  <c r="G436" i="6"/>
  <c r="G435" i="6"/>
  <c r="G434" i="6"/>
  <c r="G433" i="6"/>
  <c r="G432" i="6"/>
  <c r="G431" i="6"/>
  <c r="G430" i="6"/>
  <c r="G429" i="6"/>
  <c r="G428" i="6"/>
  <c r="G427" i="6"/>
  <c r="G426" i="6"/>
  <c r="G425" i="6"/>
  <c r="G424" i="6"/>
  <c r="G423" i="6"/>
  <c r="G422" i="6"/>
  <c r="G421" i="6"/>
  <c r="G420" i="6"/>
  <c r="G419" i="6"/>
  <c r="G418" i="6"/>
  <c r="G417" i="6"/>
  <c r="G416" i="6"/>
  <c r="G415" i="6"/>
  <c r="G414" i="6"/>
  <c r="G413" i="6"/>
  <c r="G412" i="6"/>
  <c r="G411" i="6"/>
  <c r="G410" i="6"/>
  <c r="G409" i="6"/>
  <c r="G408" i="6"/>
  <c r="G407" i="6"/>
  <c r="G406" i="6"/>
  <c r="G405" i="6"/>
  <c r="G404" i="6"/>
  <c r="G403" i="6"/>
  <c r="G402" i="6"/>
  <c r="G401" i="6"/>
  <c r="G400" i="6"/>
  <c r="G399" i="6"/>
  <c r="G398" i="6"/>
  <c r="G397" i="6"/>
  <c r="G396" i="6"/>
  <c r="G395" i="6"/>
  <c r="G394" i="6"/>
  <c r="G393" i="6"/>
  <c r="G392" i="6"/>
  <c r="G391" i="6"/>
  <c r="G390" i="6"/>
  <c r="G389" i="6"/>
  <c r="G388" i="6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G306" i="6"/>
  <c r="G305" i="6"/>
  <c r="G304" i="6"/>
  <c r="G303" i="6"/>
  <c r="G302" i="6"/>
  <c r="G301" i="6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928" i="6"/>
  <c r="D928" i="6"/>
  <c r="E927" i="6"/>
  <c r="D927" i="6"/>
  <c r="E926" i="6"/>
  <c r="D926" i="6"/>
  <c r="E925" i="6"/>
  <c r="D925" i="6"/>
  <c r="E924" i="6"/>
  <c r="D924" i="6"/>
  <c r="E923" i="6"/>
  <c r="D923" i="6"/>
  <c r="E922" i="6"/>
  <c r="D922" i="6"/>
  <c r="E921" i="6"/>
  <c r="D921" i="6"/>
  <c r="E920" i="6"/>
  <c r="D920" i="6"/>
  <c r="E919" i="6"/>
  <c r="D919" i="6"/>
  <c r="E918" i="6"/>
  <c r="D918" i="6"/>
  <c r="E917" i="6"/>
  <c r="D917" i="6"/>
  <c r="E916" i="6"/>
  <c r="D916" i="6"/>
  <c r="E915" i="6"/>
  <c r="D915" i="6"/>
  <c r="E914" i="6"/>
  <c r="D914" i="6"/>
  <c r="E913" i="6"/>
  <c r="D913" i="6"/>
  <c r="E912" i="6"/>
  <c r="D912" i="6"/>
  <c r="E911" i="6"/>
  <c r="D911" i="6"/>
  <c r="E910" i="6"/>
  <c r="D910" i="6"/>
  <c r="E909" i="6"/>
  <c r="D909" i="6"/>
  <c r="E908" i="6"/>
  <c r="D908" i="6"/>
  <c r="E907" i="6"/>
  <c r="D907" i="6"/>
  <c r="E906" i="6"/>
  <c r="D906" i="6"/>
  <c r="E905" i="6"/>
  <c r="D905" i="6"/>
  <c r="E904" i="6"/>
  <c r="D904" i="6"/>
  <c r="E903" i="6"/>
  <c r="D903" i="6"/>
  <c r="E902" i="6"/>
  <c r="D902" i="6"/>
  <c r="E901" i="6"/>
  <c r="D901" i="6"/>
  <c r="E900" i="6"/>
  <c r="D900" i="6"/>
  <c r="E899" i="6"/>
  <c r="D899" i="6"/>
  <c r="E898" i="6"/>
  <c r="D898" i="6"/>
  <c r="E897" i="6"/>
  <c r="D897" i="6"/>
  <c r="E896" i="6"/>
  <c r="D896" i="6"/>
  <c r="E895" i="6"/>
  <c r="D895" i="6"/>
  <c r="E894" i="6"/>
  <c r="D894" i="6"/>
  <c r="E893" i="6"/>
  <c r="D893" i="6"/>
  <c r="E892" i="6"/>
  <c r="D892" i="6"/>
  <c r="E891" i="6"/>
  <c r="D891" i="6"/>
  <c r="E890" i="6"/>
  <c r="D890" i="6"/>
  <c r="E889" i="6"/>
  <c r="D889" i="6"/>
  <c r="E888" i="6"/>
  <c r="D888" i="6"/>
  <c r="E887" i="6"/>
  <c r="D887" i="6"/>
  <c r="E886" i="6"/>
  <c r="D886" i="6"/>
  <c r="E885" i="6"/>
  <c r="D885" i="6"/>
  <c r="E884" i="6"/>
  <c r="D884" i="6"/>
  <c r="E883" i="6"/>
  <c r="D883" i="6"/>
  <c r="E882" i="6"/>
  <c r="D882" i="6"/>
  <c r="E881" i="6"/>
  <c r="D881" i="6"/>
  <c r="E880" i="6"/>
  <c r="D880" i="6"/>
  <c r="E879" i="6"/>
  <c r="D879" i="6"/>
  <c r="E878" i="6"/>
  <c r="D878" i="6"/>
  <c r="E877" i="6"/>
  <c r="D877" i="6"/>
  <c r="E876" i="6"/>
  <c r="D876" i="6"/>
  <c r="E875" i="6"/>
  <c r="D875" i="6"/>
  <c r="E874" i="6"/>
  <c r="D874" i="6"/>
  <c r="E873" i="6"/>
  <c r="D873" i="6"/>
  <c r="E872" i="6"/>
  <c r="D872" i="6"/>
  <c r="E871" i="6"/>
  <c r="D871" i="6"/>
  <c r="E870" i="6"/>
  <c r="D870" i="6"/>
  <c r="E869" i="6"/>
  <c r="D869" i="6"/>
  <c r="E868" i="6"/>
  <c r="D868" i="6"/>
  <c r="E867" i="6"/>
  <c r="D867" i="6"/>
  <c r="E866" i="6"/>
  <c r="D866" i="6"/>
  <c r="E865" i="6"/>
  <c r="D865" i="6"/>
  <c r="E864" i="6"/>
  <c r="D864" i="6"/>
  <c r="E863" i="6"/>
  <c r="D863" i="6"/>
  <c r="E862" i="6"/>
  <c r="D862" i="6"/>
  <c r="E861" i="6"/>
  <c r="D861" i="6"/>
  <c r="E860" i="6"/>
  <c r="D860" i="6"/>
  <c r="E859" i="6"/>
  <c r="D859" i="6"/>
  <c r="E858" i="6"/>
  <c r="D858" i="6"/>
  <c r="E857" i="6"/>
  <c r="D857" i="6"/>
  <c r="E856" i="6"/>
  <c r="D856" i="6"/>
  <c r="E855" i="6"/>
  <c r="D855" i="6"/>
  <c r="E854" i="6"/>
  <c r="D854" i="6"/>
  <c r="E853" i="6"/>
  <c r="D853" i="6"/>
  <c r="E852" i="6"/>
  <c r="D852" i="6"/>
  <c r="E851" i="6"/>
  <c r="D851" i="6"/>
  <c r="E850" i="6"/>
  <c r="D850" i="6"/>
  <c r="E849" i="6"/>
  <c r="D849" i="6"/>
  <c r="E848" i="6"/>
  <c r="D848" i="6"/>
  <c r="E847" i="6"/>
  <c r="D847" i="6"/>
  <c r="E846" i="6"/>
  <c r="D846" i="6"/>
  <c r="E845" i="6"/>
  <c r="D845" i="6"/>
  <c r="E844" i="6"/>
  <c r="D844" i="6"/>
  <c r="E843" i="6"/>
  <c r="D843" i="6"/>
  <c r="E842" i="6"/>
  <c r="D842" i="6"/>
  <c r="E841" i="6"/>
  <c r="D841" i="6"/>
  <c r="E840" i="6"/>
  <c r="D840" i="6"/>
  <c r="E839" i="6"/>
  <c r="D839" i="6"/>
  <c r="E838" i="6"/>
  <c r="D838" i="6"/>
  <c r="E837" i="6"/>
  <c r="D837" i="6"/>
  <c r="E836" i="6"/>
  <c r="D836" i="6"/>
  <c r="E835" i="6"/>
  <c r="D835" i="6"/>
  <c r="E834" i="6"/>
  <c r="D834" i="6"/>
  <c r="E833" i="6"/>
  <c r="D833" i="6"/>
  <c r="E832" i="6"/>
  <c r="D832" i="6"/>
  <c r="E831" i="6"/>
  <c r="D831" i="6"/>
  <c r="E830" i="6"/>
  <c r="D830" i="6"/>
  <c r="E829" i="6"/>
  <c r="D829" i="6"/>
  <c r="E828" i="6"/>
  <c r="D828" i="6"/>
  <c r="E827" i="6"/>
  <c r="D827" i="6"/>
  <c r="E826" i="6"/>
  <c r="D826" i="6"/>
  <c r="E825" i="6"/>
  <c r="D825" i="6"/>
  <c r="E824" i="6"/>
  <c r="D824" i="6"/>
  <c r="E823" i="6"/>
  <c r="D823" i="6"/>
  <c r="E822" i="6"/>
  <c r="D822" i="6"/>
  <c r="E821" i="6"/>
  <c r="D821" i="6"/>
  <c r="E820" i="6"/>
  <c r="D820" i="6"/>
  <c r="E819" i="6"/>
  <c r="D819" i="6"/>
  <c r="E818" i="6"/>
  <c r="D818" i="6"/>
  <c r="E817" i="6"/>
  <c r="D817" i="6"/>
  <c r="E816" i="6"/>
  <c r="D816" i="6"/>
  <c r="E815" i="6"/>
  <c r="D815" i="6"/>
  <c r="E814" i="6"/>
  <c r="D814" i="6"/>
  <c r="E813" i="6"/>
  <c r="D813" i="6"/>
  <c r="E812" i="6"/>
  <c r="D812" i="6"/>
  <c r="E811" i="6"/>
  <c r="D811" i="6"/>
  <c r="E810" i="6"/>
  <c r="D810" i="6"/>
  <c r="E809" i="6"/>
  <c r="D809" i="6"/>
  <c r="E808" i="6"/>
  <c r="D808" i="6"/>
  <c r="E807" i="6"/>
  <c r="D807" i="6"/>
  <c r="E806" i="6"/>
  <c r="D806" i="6"/>
  <c r="E805" i="6"/>
  <c r="D805" i="6"/>
  <c r="E804" i="6"/>
  <c r="D804" i="6"/>
  <c r="E803" i="6"/>
  <c r="D803" i="6"/>
  <c r="E802" i="6"/>
  <c r="D802" i="6"/>
  <c r="E801" i="6"/>
  <c r="D801" i="6"/>
  <c r="E800" i="6"/>
  <c r="D800" i="6"/>
  <c r="E799" i="6"/>
  <c r="D799" i="6"/>
  <c r="E798" i="6"/>
  <c r="D798" i="6"/>
  <c r="E797" i="6"/>
  <c r="D797" i="6"/>
  <c r="E796" i="6"/>
  <c r="D796" i="6"/>
  <c r="E795" i="6"/>
  <c r="D795" i="6"/>
  <c r="E794" i="6"/>
  <c r="D794" i="6"/>
  <c r="E793" i="6"/>
  <c r="D793" i="6"/>
  <c r="E792" i="6"/>
  <c r="D792" i="6"/>
  <c r="E791" i="6"/>
  <c r="D791" i="6"/>
  <c r="E790" i="6"/>
  <c r="D790" i="6"/>
  <c r="E789" i="6"/>
  <c r="D789" i="6"/>
  <c r="E788" i="6"/>
  <c r="D788" i="6"/>
  <c r="E787" i="6"/>
  <c r="D787" i="6"/>
  <c r="E786" i="6"/>
  <c r="D786" i="6"/>
  <c r="E785" i="6"/>
  <c r="D785" i="6"/>
  <c r="E784" i="6"/>
  <c r="D784" i="6"/>
  <c r="E783" i="6"/>
  <c r="D783" i="6"/>
  <c r="E782" i="6"/>
  <c r="D782" i="6"/>
  <c r="E781" i="6"/>
  <c r="D781" i="6"/>
  <c r="E780" i="6"/>
  <c r="D780" i="6"/>
  <c r="E779" i="6"/>
  <c r="D779" i="6"/>
  <c r="E778" i="6"/>
  <c r="D778" i="6"/>
  <c r="E777" i="6"/>
  <c r="D777" i="6"/>
  <c r="E776" i="6"/>
  <c r="D776" i="6"/>
  <c r="E775" i="6"/>
  <c r="D775" i="6"/>
  <c r="E774" i="6"/>
  <c r="D774" i="6"/>
  <c r="E773" i="6"/>
  <c r="D773" i="6"/>
  <c r="E772" i="6"/>
  <c r="D772" i="6"/>
  <c r="E771" i="6"/>
  <c r="D771" i="6"/>
  <c r="E770" i="6"/>
  <c r="D770" i="6"/>
  <c r="E769" i="6"/>
  <c r="D769" i="6"/>
  <c r="E768" i="6"/>
  <c r="D768" i="6"/>
  <c r="E767" i="6"/>
  <c r="D767" i="6"/>
  <c r="E766" i="6"/>
  <c r="D766" i="6"/>
  <c r="E765" i="6"/>
  <c r="D765" i="6"/>
  <c r="E764" i="6"/>
  <c r="D764" i="6"/>
  <c r="E763" i="6"/>
  <c r="D763" i="6"/>
  <c r="E762" i="6"/>
  <c r="D762" i="6"/>
  <c r="E761" i="6"/>
  <c r="D761" i="6"/>
  <c r="E760" i="6"/>
  <c r="D760" i="6"/>
  <c r="E759" i="6"/>
  <c r="D759" i="6"/>
  <c r="E758" i="6"/>
  <c r="D758" i="6"/>
  <c r="E757" i="6"/>
  <c r="D757" i="6"/>
  <c r="E756" i="6"/>
  <c r="D756" i="6"/>
  <c r="E755" i="6"/>
  <c r="D755" i="6"/>
  <c r="E754" i="6"/>
  <c r="D754" i="6"/>
  <c r="E753" i="6"/>
  <c r="D753" i="6"/>
  <c r="E752" i="6"/>
  <c r="D752" i="6"/>
  <c r="E751" i="6"/>
  <c r="D751" i="6"/>
  <c r="E750" i="6"/>
  <c r="D750" i="6"/>
  <c r="E749" i="6"/>
  <c r="D749" i="6"/>
  <c r="E748" i="6"/>
  <c r="D748" i="6"/>
  <c r="E747" i="6"/>
  <c r="D747" i="6"/>
  <c r="E746" i="6"/>
  <c r="D746" i="6"/>
  <c r="E745" i="6"/>
  <c r="D745" i="6"/>
  <c r="E744" i="6"/>
  <c r="D744" i="6"/>
  <c r="E743" i="6"/>
  <c r="D743" i="6"/>
  <c r="E742" i="6"/>
  <c r="D742" i="6"/>
  <c r="E741" i="6"/>
  <c r="D741" i="6"/>
  <c r="E740" i="6"/>
  <c r="D740" i="6"/>
  <c r="E739" i="6"/>
  <c r="D739" i="6"/>
  <c r="E738" i="6"/>
  <c r="D738" i="6"/>
  <c r="E737" i="6"/>
  <c r="D737" i="6"/>
  <c r="E736" i="6"/>
  <c r="D736" i="6"/>
  <c r="E735" i="6"/>
  <c r="D735" i="6"/>
  <c r="E734" i="6"/>
  <c r="D734" i="6"/>
  <c r="E733" i="6"/>
  <c r="D733" i="6"/>
  <c r="E732" i="6"/>
  <c r="D732" i="6"/>
  <c r="E731" i="6"/>
  <c r="D731" i="6"/>
  <c r="E730" i="6"/>
  <c r="D730" i="6"/>
  <c r="E729" i="6"/>
  <c r="D729" i="6"/>
  <c r="E728" i="6"/>
  <c r="D728" i="6"/>
  <c r="E727" i="6"/>
  <c r="D727" i="6"/>
  <c r="E726" i="6"/>
  <c r="D726" i="6"/>
  <c r="E725" i="6"/>
  <c r="D725" i="6"/>
  <c r="E724" i="6"/>
  <c r="D724" i="6"/>
  <c r="E723" i="6"/>
  <c r="D723" i="6"/>
  <c r="E722" i="6"/>
  <c r="D722" i="6"/>
  <c r="E721" i="6"/>
  <c r="D721" i="6"/>
  <c r="E720" i="6"/>
  <c r="D720" i="6"/>
  <c r="E719" i="6"/>
  <c r="D719" i="6"/>
  <c r="E718" i="6"/>
  <c r="D718" i="6"/>
  <c r="E717" i="6"/>
  <c r="D717" i="6"/>
  <c r="E716" i="6"/>
  <c r="D716" i="6"/>
  <c r="E715" i="6"/>
  <c r="D715" i="6"/>
  <c r="E714" i="6"/>
  <c r="D714" i="6"/>
  <c r="E713" i="6"/>
  <c r="D713" i="6"/>
  <c r="E712" i="6"/>
  <c r="D712" i="6"/>
  <c r="E711" i="6"/>
  <c r="D711" i="6"/>
  <c r="E710" i="6"/>
  <c r="D710" i="6"/>
  <c r="E709" i="6"/>
  <c r="D709" i="6"/>
  <c r="E708" i="6"/>
  <c r="D708" i="6"/>
  <c r="E707" i="6"/>
  <c r="D707" i="6"/>
  <c r="E706" i="6"/>
  <c r="D706" i="6"/>
  <c r="E705" i="6"/>
  <c r="D705" i="6"/>
  <c r="E704" i="6"/>
  <c r="D704" i="6"/>
  <c r="E703" i="6"/>
  <c r="D703" i="6"/>
  <c r="E702" i="6"/>
  <c r="D702" i="6"/>
  <c r="E701" i="6"/>
  <c r="D701" i="6"/>
  <c r="E700" i="6"/>
  <c r="D700" i="6"/>
  <c r="E699" i="6"/>
  <c r="D699" i="6"/>
  <c r="E698" i="6"/>
  <c r="D698" i="6"/>
  <c r="E697" i="6"/>
  <c r="D697" i="6"/>
  <c r="E696" i="6"/>
  <c r="D696" i="6"/>
  <c r="E695" i="6"/>
  <c r="D695" i="6"/>
  <c r="E694" i="6"/>
  <c r="D694" i="6"/>
  <c r="E693" i="6"/>
  <c r="D693" i="6"/>
  <c r="E692" i="6"/>
  <c r="D692" i="6"/>
  <c r="E691" i="6"/>
  <c r="D691" i="6"/>
  <c r="E690" i="6"/>
  <c r="D690" i="6"/>
  <c r="E689" i="6"/>
  <c r="D689" i="6"/>
  <c r="E688" i="6"/>
  <c r="D688" i="6"/>
  <c r="E687" i="6"/>
  <c r="D687" i="6"/>
  <c r="E686" i="6"/>
  <c r="D686" i="6"/>
  <c r="E685" i="6"/>
  <c r="D685" i="6"/>
  <c r="E684" i="6"/>
  <c r="D684" i="6"/>
  <c r="E683" i="6"/>
  <c r="D683" i="6"/>
  <c r="E682" i="6"/>
  <c r="D682" i="6"/>
  <c r="E681" i="6"/>
  <c r="D681" i="6"/>
  <c r="E680" i="6"/>
  <c r="D680" i="6"/>
  <c r="E679" i="6"/>
  <c r="D679" i="6"/>
  <c r="E678" i="6"/>
  <c r="D678" i="6"/>
  <c r="E677" i="6"/>
  <c r="D677" i="6"/>
  <c r="E676" i="6"/>
  <c r="D676" i="6"/>
  <c r="E675" i="6"/>
  <c r="D675" i="6"/>
  <c r="E674" i="6"/>
  <c r="D674" i="6"/>
  <c r="E673" i="6"/>
  <c r="D673" i="6"/>
  <c r="E672" i="6"/>
  <c r="D672" i="6"/>
  <c r="E671" i="6"/>
  <c r="D671" i="6"/>
  <c r="E670" i="6"/>
  <c r="D670" i="6"/>
  <c r="E669" i="6"/>
  <c r="D669" i="6"/>
  <c r="E668" i="6"/>
  <c r="D668" i="6"/>
  <c r="E667" i="6"/>
  <c r="D667" i="6"/>
  <c r="E666" i="6"/>
  <c r="D666" i="6"/>
  <c r="E665" i="6"/>
  <c r="D665" i="6"/>
  <c r="E664" i="6"/>
  <c r="D664" i="6"/>
  <c r="E663" i="6"/>
  <c r="D663" i="6"/>
  <c r="E662" i="6"/>
  <c r="D662" i="6"/>
  <c r="E661" i="6"/>
  <c r="D661" i="6"/>
  <c r="E660" i="6"/>
  <c r="D660" i="6"/>
  <c r="E659" i="6"/>
  <c r="D659" i="6"/>
  <c r="E658" i="6"/>
  <c r="D658" i="6"/>
  <c r="E657" i="6"/>
  <c r="D657" i="6"/>
  <c r="E656" i="6"/>
  <c r="D656" i="6"/>
  <c r="E655" i="6"/>
  <c r="D655" i="6"/>
  <c r="E654" i="6"/>
  <c r="D654" i="6"/>
  <c r="E653" i="6"/>
  <c r="D653" i="6"/>
  <c r="E652" i="6"/>
  <c r="D652" i="6"/>
  <c r="E651" i="6"/>
  <c r="D651" i="6"/>
  <c r="E650" i="6"/>
  <c r="D650" i="6"/>
  <c r="E649" i="6"/>
  <c r="D649" i="6"/>
  <c r="E648" i="6"/>
  <c r="D648" i="6"/>
  <c r="E647" i="6"/>
  <c r="D647" i="6"/>
  <c r="E646" i="6"/>
  <c r="D646" i="6"/>
  <c r="E645" i="6"/>
  <c r="D645" i="6"/>
  <c r="E644" i="6"/>
  <c r="D644" i="6"/>
  <c r="E643" i="6"/>
  <c r="D643" i="6"/>
  <c r="E642" i="6"/>
  <c r="D642" i="6"/>
  <c r="E641" i="6"/>
  <c r="D641" i="6"/>
  <c r="E640" i="6"/>
  <c r="D640" i="6"/>
  <c r="E639" i="6"/>
  <c r="D639" i="6"/>
  <c r="E638" i="6"/>
  <c r="D638" i="6"/>
  <c r="E637" i="6"/>
  <c r="D637" i="6"/>
  <c r="E636" i="6"/>
  <c r="D636" i="6"/>
  <c r="E635" i="6"/>
  <c r="D635" i="6"/>
  <c r="E634" i="6"/>
  <c r="D634" i="6"/>
  <c r="E633" i="6"/>
  <c r="D633" i="6"/>
  <c r="E632" i="6"/>
  <c r="D632" i="6"/>
  <c r="E631" i="6"/>
  <c r="D631" i="6"/>
  <c r="E630" i="6"/>
  <c r="D630" i="6"/>
  <c r="E629" i="6"/>
  <c r="D629" i="6"/>
  <c r="E628" i="6"/>
  <c r="D628" i="6"/>
  <c r="E627" i="6"/>
  <c r="D627" i="6"/>
  <c r="E626" i="6"/>
  <c r="D626" i="6"/>
  <c r="E625" i="6"/>
  <c r="D625" i="6"/>
  <c r="E624" i="6"/>
  <c r="D624" i="6"/>
  <c r="E623" i="6"/>
  <c r="D623" i="6"/>
  <c r="E622" i="6"/>
  <c r="D622" i="6"/>
  <c r="E621" i="6"/>
  <c r="D621" i="6"/>
  <c r="E620" i="6"/>
  <c r="D620" i="6"/>
  <c r="E619" i="6"/>
  <c r="D619" i="6"/>
  <c r="E618" i="6"/>
  <c r="D618" i="6"/>
  <c r="E617" i="6"/>
  <c r="D617" i="6"/>
  <c r="E616" i="6"/>
  <c r="D616" i="6"/>
  <c r="E615" i="6"/>
  <c r="D615" i="6"/>
  <c r="E614" i="6"/>
  <c r="D614" i="6"/>
  <c r="E613" i="6"/>
  <c r="D613" i="6"/>
  <c r="E612" i="6"/>
  <c r="D612" i="6"/>
  <c r="E611" i="6"/>
  <c r="D611" i="6"/>
  <c r="E610" i="6"/>
  <c r="D610" i="6"/>
  <c r="E609" i="6"/>
  <c r="D609" i="6"/>
  <c r="E608" i="6"/>
  <c r="D608" i="6"/>
  <c r="E607" i="6"/>
  <c r="D607" i="6"/>
  <c r="E606" i="6"/>
  <c r="D606" i="6"/>
  <c r="E605" i="6"/>
  <c r="D605" i="6"/>
  <c r="E604" i="6"/>
  <c r="D604" i="6"/>
  <c r="E603" i="6"/>
  <c r="D603" i="6"/>
  <c r="E602" i="6"/>
  <c r="D602" i="6"/>
  <c r="E601" i="6"/>
  <c r="D601" i="6"/>
  <c r="E600" i="6"/>
  <c r="D600" i="6"/>
  <c r="E599" i="6"/>
  <c r="D599" i="6"/>
  <c r="E598" i="6"/>
  <c r="D598" i="6"/>
  <c r="E597" i="6"/>
  <c r="D597" i="6"/>
  <c r="E596" i="6"/>
  <c r="D596" i="6"/>
  <c r="E595" i="6"/>
  <c r="D595" i="6"/>
  <c r="E594" i="6"/>
  <c r="D594" i="6"/>
  <c r="E593" i="6"/>
  <c r="D593" i="6"/>
  <c r="E592" i="6"/>
  <c r="D592" i="6"/>
  <c r="E591" i="6"/>
  <c r="D591" i="6"/>
  <c r="E590" i="6"/>
  <c r="D590" i="6"/>
  <c r="E589" i="6"/>
  <c r="D589" i="6"/>
  <c r="E588" i="6"/>
  <c r="D588" i="6"/>
  <c r="E587" i="6"/>
  <c r="D587" i="6"/>
  <c r="E586" i="6"/>
  <c r="D586" i="6"/>
  <c r="E585" i="6"/>
  <c r="D585" i="6"/>
  <c r="E584" i="6"/>
  <c r="D584" i="6"/>
  <c r="E583" i="6"/>
  <c r="D583" i="6"/>
  <c r="E582" i="6"/>
  <c r="D582" i="6"/>
  <c r="E581" i="6"/>
  <c r="D581" i="6"/>
  <c r="E580" i="6"/>
  <c r="D580" i="6"/>
  <c r="E579" i="6"/>
  <c r="D579" i="6"/>
  <c r="E578" i="6"/>
  <c r="D578" i="6"/>
  <c r="E577" i="6"/>
  <c r="D577" i="6"/>
  <c r="E576" i="6"/>
  <c r="D576" i="6"/>
  <c r="E575" i="6"/>
  <c r="D575" i="6"/>
  <c r="E574" i="6"/>
  <c r="D574" i="6"/>
  <c r="E573" i="6"/>
  <c r="D573" i="6"/>
  <c r="E572" i="6"/>
  <c r="D572" i="6"/>
  <c r="E571" i="6"/>
  <c r="D571" i="6"/>
  <c r="E570" i="6"/>
  <c r="D570" i="6"/>
  <c r="E569" i="6"/>
  <c r="D569" i="6"/>
  <c r="E568" i="6"/>
  <c r="D568" i="6"/>
  <c r="E567" i="6"/>
  <c r="D567" i="6"/>
  <c r="E566" i="6"/>
  <c r="D566" i="6"/>
  <c r="E565" i="6"/>
  <c r="D565" i="6"/>
  <c r="E564" i="6"/>
  <c r="D564" i="6"/>
  <c r="E563" i="6"/>
  <c r="D563" i="6"/>
  <c r="E562" i="6"/>
  <c r="D562" i="6"/>
  <c r="E561" i="6"/>
  <c r="D561" i="6"/>
  <c r="E560" i="6"/>
  <c r="D560" i="6"/>
  <c r="E559" i="6"/>
  <c r="D559" i="6"/>
  <c r="E558" i="6"/>
  <c r="D558" i="6"/>
  <c r="E557" i="6"/>
  <c r="D557" i="6"/>
  <c r="E556" i="6"/>
  <c r="D556" i="6"/>
  <c r="E555" i="6"/>
  <c r="D555" i="6"/>
  <c r="E554" i="6"/>
  <c r="D554" i="6"/>
  <c r="E553" i="6"/>
  <c r="D553" i="6"/>
  <c r="E552" i="6"/>
  <c r="D552" i="6"/>
  <c r="E551" i="6"/>
  <c r="D551" i="6"/>
  <c r="E550" i="6"/>
  <c r="D550" i="6"/>
  <c r="E549" i="6"/>
  <c r="D549" i="6"/>
  <c r="E548" i="6"/>
  <c r="D548" i="6"/>
  <c r="E547" i="6"/>
  <c r="D547" i="6"/>
  <c r="E546" i="6"/>
  <c r="D546" i="6"/>
  <c r="E545" i="6"/>
  <c r="D545" i="6"/>
  <c r="E544" i="6"/>
  <c r="D544" i="6"/>
  <c r="E543" i="6"/>
  <c r="D543" i="6"/>
  <c r="E542" i="6"/>
  <c r="D542" i="6"/>
  <c r="E541" i="6"/>
  <c r="D541" i="6"/>
  <c r="E540" i="6"/>
  <c r="D540" i="6"/>
  <c r="E539" i="6"/>
  <c r="D539" i="6"/>
  <c r="E538" i="6"/>
  <c r="D538" i="6"/>
  <c r="E537" i="6"/>
  <c r="D537" i="6"/>
  <c r="E536" i="6"/>
  <c r="D536" i="6"/>
  <c r="E535" i="6"/>
  <c r="D535" i="6"/>
  <c r="E534" i="6"/>
  <c r="D534" i="6"/>
  <c r="E533" i="6"/>
  <c r="D533" i="6"/>
  <c r="E532" i="6"/>
  <c r="D532" i="6"/>
  <c r="E531" i="6"/>
  <c r="D531" i="6"/>
  <c r="E530" i="6"/>
  <c r="D530" i="6"/>
  <c r="E529" i="6"/>
  <c r="D529" i="6"/>
  <c r="E528" i="6"/>
  <c r="D528" i="6"/>
  <c r="E527" i="6"/>
  <c r="D527" i="6"/>
  <c r="E526" i="6"/>
  <c r="D526" i="6"/>
  <c r="E525" i="6"/>
  <c r="D525" i="6"/>
  <c r="E524" i="6"/>
  <c r="D524" i="6"/>
  <c r="E523" i="6"/>
  <c r="D523" i="6"/>
  <c r="E522" i="6"/>
  <c r="D522" i="6"/>
  <c r="E521" i="6"/>
  <c r="D521" i="6"/>
  <c r="E520" i="6"/>
  <c r="D520" i="6"/>
  <c r="E519" i="6"/>
  <c r="D519" i="6"/>
  <c r="E518" i="6"/>
  <c r="D518" i="6"/>
  <c r="E517" i="6"/>
  <c r="D517" i="6"/>
  <c r="E516" i="6"/>
  <c r="D516" i="6"/>
  <c r="E515" i="6"/>
  <c r="D515" i="6"/>
  <c r="E514" i="6"/>
  <c r="D514" i="6"/>
  <c r="E513" i="6"/>
  <c r="D513" i="6"/>
  <c r="E512" i="6"/>
  <c r="D512" i="6"/>
  <c r="E511" i="6"/>
  <c r="D511" i="6"/>
  <c r="E510" i="6"/>
  <c r="D510" i="6"/>
  <c r="E509" i="6"/>
  <c r="D509" i="6"/>
  <c r="E508" i="6"/>
  <c r="D508" i="6"/>
  <c r="E507" i="6"/>
  <c r="D507" i="6"/>
  <c r="E506" i="6"/>
  <c r="D506" i="6"/>
  <c r="E505" i="6"/>
  <c r="D505" i="6"/>
  <c r="E504" i="6"/>
  <c r="D504" i="6"/>
  <c r="E503" i="6"/>
  <c r="D503" i="6"/>
  <c r="E502" i="6"/>
  <c r="D502" i="6"/>
  <c r="E501" i="6"/>
  <c r="D501" i="6"/>
  <c r="E500" i="6"/>
  <c r="D500" i="6"/>
  <c r="E499" i="6"/>
  <c r="D499" i="6"/>
  <c r="E498" i="6"/>
  <c r="D498" i="6"/>
  <c r="E497" i="6"/>
  <c r="D497" i="6"/>
  <c r="E496" i="6"/>
  <c r="D496" i="6"/>
  <c r="E495" i="6"/>
  <c r="D495" i="6"/>
  <c r="E494" i="6"/>
  <c r="D494" i="6"/>
  <c r="E493" i="6"/>
  <c r="D493" i="6"/>
  <c r="E492" i="6"/>
  <c r="D492" i="6"/>
  <c r="E491" i="6"/>
  <c r="D491" i="6"/>
  <c r="E490" i="6"/>
  <c r="D490" i="6"/>
  <c r="E489" i="6"/>
  <c r="D489" i="6"/>
  <c r="E488" i="6"/>
  <c r="D488" i="6"/>
  <c r="E487" i="6"/>
  <c r="D487" i="6"/>
  <c r="E486" i="6"/>
  <c r="D486" i="6"/>
  <c r="E485" i="6"/>
  <c r="D485" i="6"/>
  <c r="E484" i="6"/>
  <c r="D484" i="6"/>
  <c r="E483" i="6"/>
  <c r="D483" i="6"/>
  <c r="E482" i="6"/>
  <c r="D482" i="6"/>
  <c r="E481" i="6"/>
  <c r="D481" i="6"/>
  <c r="E480" i="6"/>
  <c r="D480" i="6"/>
  <c r="E479" i="6"/>
  <c r="D479" i="6"/>
  <c r="E478" i="6"/>
  <c r="D478" i="6"/>
  <c r="E477" i="6"/>
  <c r="D477" i="6"/>
  <c r="E476" i="6"/>
  <c r="D476" i="6"/>
  <c r="E475" i="6"/>
  <c r="D475" i="6"/>
  <c r="E474" i="6"/>
  <c r="D474" i="6"/>
  <c r="E473" i="6"/>
  <c r="D473" i="6"/>
  <c r="E472" i="6"/>
  <c r="D472" i="6"/>
  <c r="E471" i="6"/>
  <c r="D471" i="6"/>
  <c r="E470" i="6"/>
  <c r="D470" i="6"/>
  <c r="E469" i="6"/>
  <c r="D469" i="6"/>
  <c r="E468" i="6"/>
  <c r="D468" i="6"/>
  <c r="E467" i="6"/>
  <c r="D467" i="6"/>
  <c r="E466" i="6"/>
  <c r="D466" i="6"/>
  <c r="E465" i="6"/>
  <c r="D465" i="6"/>
  <c r="E464" i="6"/>
  <c r="D464" i="6"/>
  <c r="E463" i="6"/>
  <c r="D463" i="6"/>
  <c r="E462" i="6"/>
  <c r="D462" i="6"/>
  <c r="E461" i="6"/>
  <c r="D461" i="6"/>
  <c r="E460" i="6"/>
  <c r="D460" i="6"/>
  <c r="E459" i="6"/>
  <c r="D459" i="6"/>
  <c r="E458" i="6"/>
  <c r="D458" i="6"/>
  <c r="E457" i="6"/>
  <c r="D457" i="6"/>
  <c r="E456" i="6"/>
  <c r="D456" i="6"/>
  <c r="E455" i="6"/>
  <c r="D455" i="6"/>
  <c r="E454" i="6"/>
  <c r="D454" i="6"/>
  <c r="E453" i="6"/>
  <c r="D453" i="6"/>
  <c r="E452" i="6"/>
  <c r="D452" i="6"/>
  <c r="E451" i="6"/>
  <c r="D451" i="6"/>
  <c r="E450" i="6"/>
  <c r="D450" i="6"/>
  <c r="E449" i="6"/>
  <c r="D449" i="6"/>
  <c r="E448" i="6"/>
  <c r="D448" i="6"/>
  <c r="E447" i="6"/>
  <c r="D447" i="6"/>
  <c r="E446" i="6"/>
  <c r="D446" i="6"/>
  <c r="E445" i="6"/>
  <c r="D445" i="6"/>
  <c r="E444" i="6"/>
  <c r="D444" i="6"/>
  <c r="E443" i="6"/>
  <c r="D443" i="6"/>
  <c r="E442" i="6"/>
  <c r="D442" i="6"/>
  <c r="E441" i="6"/>
  <c r="D441" i="6"/>
  <c r="E440" i="6"/>
  <c r="D440" i="6"/>
  <c r="E439" i="6"/>
  <c r="D439" i="6"/>
  <c r="E438" i="6"/>
  <c r="D438" i="6"/>
  <c r="E437" i="6"/>
  <c r="D437" i="6"/>
  <c r="E436" i="6"/>
  <c r="D436" i="6"/>
  <c r="E435" i="6"/>
  <c r="D435" i="6"/>
  <c r="E434" i="6"/>
  <c r="D434" i="6"/>
  <c r="E433" i="6"/>
  <c r="D433" i="6"/>
  <c r="E432" i="6"/>
  <c r="D432" i="6"/>
  <c r="E431" i="6"/>
  <c r="D431" i="6"/>
  <c r="E430" i="6"/>
  <c r="D430" i="6"/>
  <c r="E429" i="6"/>
  <c r="D429" i="6"/>
  <c r="E428" i="6"/>
  <c r="D428" i="6"/>
  <c r="E427" i="6"/>
  <c r="D427" i="6"/>
  <c r="E426" i="6"/>
  <c r="D426" i="6"/>
  <c r="E425" i="6"/>
  <c r="D425" i="6"/>
  <c r="E424" i="6"/>
  <c r="D424" i="6"/>
  <c r="E423" i="6"/>
  <c r="D423" i="6"/>
  <c r="E422" i="6"/>
  <c r="D422" i="6"/>
  <c r="E421" i="6"/>
  <c r="D421" i="6"/>
  <c r="E420" i="6"/>
  <c r="D420" i="6"/>
  <c r="E419" i="6"/>
  <c r="D419" i="6"/>
  <c r="E418" i="6"/>
  <c r="D418" i="6"/>
  <c r="E417" i="6"/>
  <c r="D417" i="6"/>
  <c r="E416" i="6"/>
  <c r="D416" i="6"/>
  <c r="E415" i="6"/>
  <c r="D415" i="6"/>
  <c r="E414" i="6"/>
  <c r="D414" i="6"/>
  <c r="E413" i="6"/>
  <c r="D413" i="6"/>
  <c r="E412" i="6"/>
  <c r="D412" i="6"/>
  <c r="E411" i="6"/>
  <c r="D411" i="6"/>
  <c r="E410" i="6"/>
  <c r="D410" i="6"/>
  <c r="E409" i="6"/>
  <c r="D409" i="6"/>
  <c r="E408" i="6"/>
  <c r="D408" i="6"/>
  <c r="E407" i="6"/>
  <c r="D407" i="6"/>
  <c r="E406" i="6"/>
  <c r="D406" i="6"/>
  <c r="E405" i="6"/>
  <c r="D405" i="6"/>
  <c r="E404" i="6"/>
  <c r="D404" i="6"/>
  <c r="E403" i="6"/>
  <c r="D403" i="6"/>
  <c r="E402" i="6"/>
  <c r="D402" i="6"/>
  <c r="E401" i="6"/>
  <c r="D401" i="6"/>
  <c r="E400" i="6"/>
  <c r="D400" i="6"/>
  <c r="E399" i="6"/>
  <c r="D399" i="6"/>
  <c r="E398" i="6"/>
  <c r="D398" i="6"/>
  <c r="E397" i="6"/>
  <c r="D397" i="6"/>
  <c r="E396" i="6"/>
  <c r="D396" i="6"/>
  <c r="E395" i="6"/>
  <c r="D395" i="6"/>
  <c r="E394" i="6"/>
  <c r="D394" i="6"/>
  <c r="E393" i="6"/>
  <c r="D393" i="6"/>
  <c r="E392" i="6"/>
  <c r="D392" i="6"/>
  <c r="E391" i="6"/>
  <c r="D391" i="6"/>
  <c r="E390" i="6"/>
  <c r="D390" i="6"/>
  <c r="E389" i="6"/>
  <c r="D389" i="6"/>
  <c r="E388" i="6"/>
  <c r="D388" i="6"/>
  <c r="E387" i="6"/>
  <c r="D387" i="6"/>
  <c r="E386" i="6"/>
  <c r="D386" i="6"/>
  <c r="E385" i="6"/>
  <c r="D385" i="6"/>
  <c r="E384" i="6"/>
  <c r="D384" i="6"/>
  <c r="E383" i="6"/>
  <c r="D383" i="6"/>
  <c r="E382" i="6"/>
  <c r="D382" i="6"/>
  <c r="E381" i="6"/>
  <c r="D381" i="6"/>
  <c r="E380" i="6"/>
  <c r="D380" i="6"/>
  <c r="E379" i="6"/>
  <c r="D379" i="6"/>
  <c r="E378" i="6"/>
  <c r="D378" i="6"/>
  <c r="E377" i="6"/>
  <c r="D377" i="6"/>
  <c r="E376" i="6"/>
  <c r="D376" i="6"/>
  <c r="E375" i="6"/>
  <c r="D375" i="6"/>
  <c r="E374" i="6"/>
  <c r="D374" i="6"/>
  <c r="E373" i="6"/>
  <c r="D373" i="6"/>
  <c r="E372" i="6"/>
  <c r="D372" i="6"/>
  <c r="E371" i="6"/>
  <c r="D371" i="6"/>
  <c r="E370" i="6"/>
  <c r="D370" i="6"/>
  <c r="E369" i="6"/>
  <c r="D369" i="6"/>
  <c r="E368" i="6"/>
  <c r="D368" i="6"/>
  <c r="E367" i="6"/>
  <c r="D367" i="6"/>
  <c r="E366" i="6"/>
  <c r="D366" i="6"/>
  <c r="E365" i="6"/>
  <c r="D365" i="6"/>
  <c r="E364" i="6"/>
  <c r="D364" i="6"/>
  <c r="E363" i="6"/>
  <c r="D363" i="6"/>
  <c r="E362" i="6"/>
  <c r="D362" i="6"/>
  <c r="E361" i="6"/>
  <c r="D361" i="6"/>
  <c r="E360" i="6"/>
  <c r="D360" i="6"/>
  <c r="E359" i="6"/>
  <c r="D359" i="6"/>
  <c r="E358" i="6"/>
  <c r="D358" i="6"/>
  <c r="E357" i="6"/>
  <c r="D357" i="6"/>
  <c r="E356" i="6"/>
  <c r="D356" i="6"/>
  <c r="E355" i="6"/>
  <c r="D355" i="6"/>
  <c r="E354" i="6"/>
  <c r="D354" i="6"/>
  <c r="E353" i="6"/>
  <c r="D353" i="6"/>
  <c r="E352" i="6"/>
  <c r="D352" i="6"/>
  <c r="E351" i="6"/>
  <c r="D351" i="6"/>
  <c r="E350" i="6"/>
  <c r="D350" i="6"/>
  <c r="E349" i="6"/>
  <c r="D349" i="6"/>
  <c r="E348" i="6"/>
  <c r="D348" i="6"/>
  <c r="E347" i="6"/>
  <c r="D347" i="6"/>
  <c r="E346" i="6"/>
  <c r="D346" i="6"/>
  <c r="E345" i="6"/>
  <c r="D345" i="6"/>
  <c r="E344" i="6"/>
  <c r="D344" i="6"/>
  <c r="E343" i="6"/>
  <c r="D343" i="6"/>
  <c r="E342" i="6"/>
  <c r="D342" i="6"/>
  <c r="E341" i="6"/>
  <c r="D341" i="6"/>
  <c r="E340" i="6"/>
  <c r="D340" i="6"/>
  <c r="E339" i="6"/>
  <c r="D339" i="6"/>
  <c r="E338" i="6"/>
  <c r="D338" i="6"/>
  <c r="E337" i="6"/>
  <c r="D337" i="6"/>
  <c r="E336" i="6"/>
  <c r="D336" i="6"/>
  <c r="E335" i="6"/>
  <c r="D335" i="6"/>
  <c r="E334" i="6"/>
  <c r="D334" i="6"/>
  <c r="E333" i="6"/>
  <c r="D333" i="6"/>
  <c r="E332" i="6"/>
  <c r="D332" i="6"/>
  <c r="E331" i="6"/>
  <c r="D331" i="6"/>
  <c r="E330" i="6"/>
  <c r="D330" i="6"/>
  <c r="E329" i="6"/>
  <c r="D329" i="6"/>
  <c r="E328" i="6"/>
  <c r="D328" i="6"/>
  <c r="E327" i="6"/>
  <c r="D327" i="6"/>
  <c r="E326" i="6"/>
  <c r="D326" i="6"/>
  <c r="E325" i="6"/>
  <c r="D325" i="6"/>
  <c r="E324" i="6"/>
  <c r="D324" i="6"/>
  <c r="E323" i="6"/>
  <c r="D323" i="6"/>
  <c r="E322" i="6"/>
  <c r="D322" i="6"/>
  <c r="E321" i="6"/>
  <c r="D321" i="6"/>
  <c r="E320" i="6"/>
  <c r="D320" i="6"/>
  <c r="E319" i="6"/>
  <c r="D319" i="6"/>
  <c r="E318" i="6"/>
  <c r="D318" i="6"/>
  <c r="E317" i="6"/>
  <c r="D317" i="6"/>
  <c r="E316" i="6"/>
  <c r="D316" i="6"/>
  <c r="E315" i="6"/>
  <c r="D315" i="6"/>
  <c r="E314" i="6"/>
  <c r="D314" i="6"/>
  <c r="E313" i="6"/>
  <c r="D313" i="6"/>
  <c r="E312" i="6"/>
  <c r="D312" i="6"/>
  <c r="E311" i="6"/>
  <c r="D311" i="6"/>
  <c r="E310" i="6"/>
  <c r="D310" i="6"/>
  <c r="E309" i="6"/>
  <c r="D309" i="6"/>
  <c r="E308" i="6"/>
  <c r="D308" i="6"/>
  <c r="E307" i="6"/>
  <c r="D307" i="6"/>
  <c r="E306" i="6"/>
  <c r="D306" i="6"/>
  <c r="E305" i="6"/>
  <c r="D305" i="6"/>
  <c r="E304" i="6"/>
  <c r="D304" i="6"/>
  <c r="E303" i="6"/>
  <c r="D303" i="6"/>
  <c r="E302" i="6"/>
  <c r="D302" i="6"/>
  <c r="E301" i="6"/>
  <c r="D301" i="6"/>
  <c r="E300" i="6"/>
  <c r="D300" i="6"/>
  <c r="E299" i="6"/>
  <c r="D299" i="6"/>
  <c r="E298" i="6"/>
  <c r="D298" i="6"/>
  <c r="E297" i="6"/>
  <c r="D297" i="6"/>
  <c r="E296" i="6"/>
  <c r="D296" i="6"/>
  <c r="E295" i="6"/>
  <c r="D295" i="6"/>
  <c r="E294" i="6"/>
  <c r="D294" i="6"/>
  <c r="E293" i="6"/>
  <c r="D293" i="6"/>
  <c r="E292" i="6"/>
  <c r="D292" i="6"/>
  <c r="E291" i="6"/>
  <c r="D291" i="6"/>
  <c r="E290" i="6"/>
  <c r="D290" i="6"/>
  <c r="E289" i="6"/>
  <c r="D289" i="6"/>
  <c r="E288" i="6"/>
  <c r="D288" i="6"/>
  <c r="E287" i="6"/>
  <c r="D287" i="6"/>
  <c r="E286" i="6"/>
  <c r="D286" i="6"/>
  <c r="E285" i="6"/>
  <c r="D285" i="6"/>
  <c r="E284" i="6"/>
  <c r="D284" i="6"/>
  <c r="E283" i="6"/>
  <c r="D283" i="6"/>
  <c r="E282" i="6"/>
  <c r="D282" i="6"/>
  <c r="E281" i="6"/>
  <c r="D281" i="6"/>
  <c r="E280" i="6"/>
  <c r="D280" i="6"/>
  <c r="E279" i="6"/>
  <c r="D279" i="6"/>
  <c r="E278" i="6"/>
  <c r="D278" i="6"/>
  <c r="E277" i="6"/>
  <c r="D277" i="6"/>
  <c r="E276" i="6"/>
  <c r="D276" i="6"/>
  <c r="E275" i="6"/>
  <c r="D275" i="6"/>
  <c r="E274" i="6"/>
  <c r="D274" i="6"/>
  <c r="E273" i="6"/>
  <c r="D273" i="6"/>
  <c r="E272" i="6"/>
  <c r="D272" i="6"/>
  <c r="E271" i="6"/>
  <c r="D271" i="6"/>
  <c r="E270" i="6"/>
  <c r="D270" i="6"/>
  <c r="E269" i="6"/>
  <c r="D269" i="6"/>
  <c r="E268" i="6"/>
  <c r="D268" i="6"/>
  <c r="E267" i="6"/>
  <c r="D267" i="6"/>
  <c r="E266" i="6"/>
  <c r="D266" i="6"/>
  <c r="E265" i="6"/>
  <c r="D265" i="6"/>
  <c r="E264" i="6"/>
  <c r="D264" i="6"/>
  <c r="E263" i="6"/>
  <c r="D263" i="6"/>
  <c r="E262" i="6"/>
  <c r="D262" i="6"/>
  <c r="E261" i="6"/>
  <c r="D261" i="6"/>
  <c r="E260" i="6"/>
  <c r="D260" i="6"/>
  <c r="E259" i="6"/>
  <c r="D259" i="6"/>
  <c r="E258" i="6"/>
  <c r="D258" i="6"/>
  <c r="E257" i="6"/>
  <c r="D257" i="6"/>
  <c r="E256" i="6"/>
  <c r="D256" i="6"/>
  <c r="E255" i="6"/>
  <c r="D255" i="6"/>
  <c r="E254" i="6"/>
  <c r="D254" i="6"/>
  <c r="E253" i="6"/>
  <c r="D253" i="6"/>
  <c r="E252" i="6"/>
  <c r="D252" i="6"/>
  <c r="E251" i="6"/>
  <c r="D251" i="6"/>
  <c r="E250" i="6"/>
  <c r="D250" i="6"/>
  <c r="E249" i="6"/>
  <c r="D249" i="6"/>
  <c r="E248" i="6"/>
  <c r="D248" i="6"/>
  <c r="E247" i="6"/>
  <c r="D247" i="6"/>
  <c r="E246" i="6"/>
  <c r="D246" i="6"/>
  <c r="E245" i="6"/>
  <c r="D245" i="6"/>
  <c r="E244" i="6"/>
  <c r="D244" i="6"/>
  <c r="E243" i="6"/>
  <c r="D243" i="6"/>
  <c r="E242" i="6"/>
  <c r="D242" i="6"/>
  <c r="E241" i="6"/>
  <c r="D241" i="6"/>
  <c r="E240" i="6"/>
  <c r="D240" i="6"/>
  <c r="E239" i="6"/>
  <c r="D239" i="6"/>
  <c r="E238" i="6"/>
  <c r="D238" i="6"/>
  <c r="E237" i="6"/>
  <c r="D237" i="6"/>
  <c r="E236" i="6"/>
  <c r="D236" i="6"/>
  <c r="E235" i="6"/>
  <c r="D235" i="6"/>
  <c r="E234" i="6"/>
  <c r="D234" i="6"/>
  <c r="E233" i="6"/>
  <c r="D233" i="6"/>
  <c r="E232" i="6"/>
  <c r="D232" i="6"/>
  <c r="E231" i="6"/>
  <c r="D231" i="6"/>
  <c r="E230" i="6"/>
  <c r="D230" i="6"/>
  <c r="E229" i="6"/>
  <c r="D229" i="6"/>
  <c r="E228" i="6"/>
  <c r="D228" i="6"/>
  <c r="E227" i="6"/>
  <c r="D227" i="6"/>
  <c r="E226" i="6"/>
  <c r="D226" i="6"/>
  <c r="E225" i="6"/>
  <c r="D225" i="6"/>
  <c r="E224" i="6"/>
  <c r="D224" i="6"/>
  <c r="E223" i="6"/>
  <c r="D223" i="6"/>
  <c r="E222" i="6"/>
  <c r="D222" i="6"/>
  <c r="E221" i="6"/>
  <c r="D221" i="6"/>
  <c r="E220" i="6"/>
  <c r="D220" i="6"/>
  <c r="E219" i="6"/>
  <c r="D219" i="6"/>
  <c r="E218" i="6"/>
  <c r="D218" i="6"/>
  <c r="E217" i="6"/>
  <c r="D217" i="6"/>
  <c r="E216" i="6"/>
  <c r="D216" i="6"/>
  <c r="E215" i="6"/>
  <c r="D215" i="6"/>
  <c r="E214" i="6"/>
  <c r="D214" i="6"/>
  <c r="E213" i="6"/>
  <c r="D213" i="6"/>
  <c r="E212" i="6"/>
  <c r="D212" i="6"/>
  <c r="E211" i="6"/>
  <c r="D211" i="6"/>
  <c r="E210" i="6"/>
  <c r="D210" i="6"/>
  <c r="E209" i="6"/>
  <c r="D209" i="6"/>
  <c r="E208" i="6"/>
  <c r="D208" i="6"/>
  <c r="E207" i="6"/>
  <c r="D207" i="6"/>
  <c r="E206" i="6"/>
  <c r="D206" i="6"/>
  <c r="E205" i="6"/>
  <c r="D205" i="6"/>
  <c r="E204" i="6"/>
  <c r="D204" i="6"/>
  <c r="E203" i="6"/>
  <c r="D203" i="6"/>
  <c r="E202" i="6"/>
  <c r="D202" i="6"/>
  <c r="E201" i="6"/>
  <c r="D201" i="6"/>
  <c r="E200" i="6"/>
  <c r="D200" i="6"/>
  <c r="E199" i="6"/>
  <c r="D199" i="6"/>
  <c r="E198" i="6"/>
  <c r="D198" i="6"/>
  <c r="E197" i="6"/>
  <c r="D197" i="6"/>
  <c r="E196" i="6"/>
  <c r="D196" i="6"/>
  <c r="E195" i="6"/>
  <c r="D195" i="6"/>
  <c r="E194" i="6"/>
  <c r="D194" i="6"/>
  <c r="E193" i="6"/>
  <c r="D193" i="6"/>
  <c r="E192" i="6"/>
  <c r="D192" i="6"/>
  <c r="E191" i="6"/>
  <c r="D191" i="6"/>
  <c r="E190" i="6"/>
  <c r="D190" i="6"/>
  <c r="E189" i="6"/>
  <c r="D189" i="6"/>
  <c r="E188" i="6"/>
  <c r="D188" i="6"/>
  <c r="E187" i="6"/>
  <c r="D187" i="6"/>
  <c r="E186" i="6"/>
  <c r="D186" i="6"/>
  <c r="E185" i="6"/>
  <c r="D185" i="6"/>
  <c r="E184" i="6"/>
  <c r="D184" i="6"/>
  <c r="E183" i="6"/>
  <c r="D183" i="6"/>
  <c r="E182" i="6"/>
  <c r="D182" i="6"/>
  <c r="E181" i="6"/>
  <c r="D181" i="6"/>
  <c r="E180" i="6"/>
  <c r="D180" i="6"/>
  <c r="E179" i="6"/>
  <c r="D179" i="6"/>
  <c r="E178" i="6"/>
  <c r="D178" i="6"/>
  <c r="E177" i="6"/>
  <c r="D177" i="6"/>
  <c r="E176" i="6"/>
  <c r="D176" i="6"/>
  <c r="E175" i="6"/>
  <c r="D175" i="6"/>
  <c r="E174" i="6"/>
  <c r="D174" i="6"/>
  <c r="E173" i="6"/>
  <c r="D173" i="6"/>
  <c r="E172" i="6"/>
  <c r="D172" i="6"/>
  <c r="E171" i="6"/>
  <c r="D171" i="6"/>
  <c r="E170" i="6"/>
  <c r="D170" i="6"/>
  <c r="E169" i="6"/>
  <c r="D169" i="6"/>
  <c r="E168" i="6"/>
  <c r="D168" i="6"/>
  <c r="E167" i="6"/>
  <c r="D167" i="6"/>
  <c r="E166" i="6"/>
  <c r="D166" i="6"/>
  <c r="E165" i="6"/>
  <c r="D165" i="6"/>
  <c r="E164" i="6"/>
  <c r="D164" i="6"/>
  <c r="E163" i="6"/>
  <c r="D163" i="6"/>
  <c r="E162" i="6"/>
  <c r="D162" i="6"/>
  <c r="E161" i="6"/>
  <c r="D161" i="6"/>
  <c r="E160" i="6"/>
  <c r="D160" i="6"/>
  <c r="E159" i="6"/>
  <c r="D159" i="6"/>
  <c r="E158" i="6"/>
  <c r="D158" i="6"/>
  <c r="E157" i="6"/>
  <c r="D157" i="6"/>
  <c r="E156" i="6"/>
  <c r="D156" i="6"/>
  <c r="E155" i="6"/>
  <c r="D155" i="6"/>
  <c r="E154" i="6"/>
  <c r="D154" i="6"/>
  <c r="E153" i="6"/>
  <c r="D153" i="6"/>
  <c r="E152" i="6"/>
  <c r="D152" i="6"/>
  <c r="E151" i="6"/>
  <c r="D151" i="6"/>
  <c r="E150" i="6"/>
  <c r="D150" i="6"/>
  <c r="E149" i="6"/>
  <c r="D149" i="6"/>
  <c r="E148" i="6"/>
  <c r="D148" i="6"/>
  <c r="E147" i="6"/>
  <c r="D147" i="6"/>
  <c r="E146" i="6"/>
  <c r="D146" i="6"/>
  <c r="E145" i="6"/>
  <c r="D145" i="6"/>
  <c r="E144" i="6"/>
  <c r="D144" i="6"/>
  <c r="E143" i="6"/>
  <c r="D143" i="6"/>
  <c r="E142" i="6"/>
  <c r="D142" i="6"/>
  <c r="E141" i="6"/>
  <c r="D141" i="6"/>
  <c r="E140" i="6"/>
  <c r="D140" i="6"/>
  <c r="E139" i="6"/>
  <c r="D139" i="6"/>
  <c r="E138" i="6"/>
  <c r="D138" i="6"/>
  <c r="E137" i="6"/>
  <c r="D137" i="6"/>
  <c r="E136" i="6"/>
  <c r="D136" i="6"/>
  <c r="E135" i="6"/>
  <c r="D135" i="6"/>
  <c r="E134" i="6"/>
  <c r="D134" i="6"/>
  <c r="E133" i="6"/>
  <c r="D133" i="6"/>
  <c r="E132" i="6"/>
  <c r="D132" i="6"/>
  <c r="E131" i="6"/>
  <c r="D131" i="6"/>
  <c r="E130" i="6"/>
  <c r="D130" i="6"/>
  <c r="E129" i="6"/>
  <c r="D129" i="6"/>
  <c r="E128" i="6"/>
  <c r="D128" i="6"/>
  <c r="E127" i="6"/>
  <c r="D127" i="6"/>
  <c r="E126" i="6"/>
  <c r="D126" i="6"/>
  <c r="E125" i="6"/>
  <c r="D125" i="6"/>
  <c r="E124" i="6"/>
  <c r="D124" i="6"/>
  <c r="E123" i="6"/>
  <c r="D123" i="6"/>
  <c r="E122" i="6"/>
  <c r="D122" i="6"/>
  <c r="E121" i="6"/>
  <c r="D121" i="6"/>
  <c r="E120" i="6"/>
  <c r="D120" i="6"/>
  <c r="E119" i="6"/>
  <c r="D119" i="6"/>
  <c r="E118" i="6"/>
  <c r="D118" i="6"/>
  <c r="E117" i="6"/>
  <c r="D117" i="6"/>
  <c r="E116" i="6"/>
  <c r="D116" i="6"/>
  <c r="E115" i="6"/>
  <c r="D115" i="6"/>
  <c r="E114" i="6"/>
  <c r="D114" i="6"/>
  <c r="E113" i="6"/>
  <c r="D113" i="6"/>
  <c r="E112" i="6"/>
  <c r="D112" i="6"/>
  <c r="E111" i="6"/>
  <c r="D111" i="6"/>
  <c r="E110" i="6"/>
  <c r="D110" i="6"/>
  <c r="E109" i="6"/>
  <c r="D109" i="6"/>
  <c r="E108" i="6"/>
  <c r="D108" i="6"/>
  <c r="E107" i="6"/>
  <c r="D107" i="6"/>
  <c r="E106" i="6"/>
  <c r="D106" i="6"/>
  <c r="E105" i="6"/>
  <c r="D105" i="6"/>
  <c r="E104" i="6"/>
  <c r="D104" i="6"/>
  <c r="E103" i="6"/>
  <c r="D103" i="6"/>
  <c r="E102" i="6"/>
  <c r="D102" i="6"/>
  <c r="E101" i="6"/>
  <c r="D101" i="6"/>
  <c r="E100" i="6"/>
  <c r="D100" i="6"/>
  <c r="E99" i="6"/>
  <c r="D99" i="6"/>
  <c r="E98" i="6"/>
  <c r="D98" i="6"/>
  <c r="E97" i="6"/>
  <c r="D97" i="6"/>
  <c r="E96" i="6"/>
  <c r="D96" i="6"/>
  <c r="E95" i="6"/>
  <c r="D95" i="6"/>
  <c r="E94" i="6"/>
  <c r="D94" i="6"/>
  <c r="E93" i="6"/>
  <c r="D93" i="6"/>
  <c r="E92" i="6"/>
  <c r="D92" i="6"/>
  <c r="E91" i="6"/>
  <c r="D91" i="6"/>
  <c r="E90" i="6"/>
  <c r="D90" i="6"/>
  <c r="E89" i="6"/>
  <c r="D89" i="6"/>
  <c r="E88" i="6"/>
  <c r="D88" i="6"/>
  <c r="E87" i="6"/>
  <c r="D87" i="6"/>
  <c r="E86" i="6"/>
  <c r="D86" i="6"/>
  <c r="E85" i="6"/>
  <c r="D85" i="6"/>
  <c r="E84" i="6"/>
  <c r="D84" i="6"/>
  <c r="E83" i="6"/>
  <c r="D83" i="6"/>
  <c r="E82" i="6"/>
  <c r="D82" i="6"/>
  <c r="E81" i="6"/>
  <c r="D81" i="6"/>
  <c r="E80" i="6"/>
  <c r="D80" i="6"/>
  <c r="E79" i="6"/>
  <c r="D79" i="6"/>
  <c r="E78" i="6"/>
  <c r="D78" i="6"/>
  <c r="E77" i="6"/>
  <c r="D77" i="6"/>
  <c r="E76" i="6"/>
  <c r="D76" i="6"/>
  <c r="E75" i="6"/>
  <c r="D75" i="6"/>
  <c r="E74" i="6"/>
  <c r="D74" i="6"/>
  <c r="E73" i="6"/>
  <c r="D73" i="6"/>
  <c r="E72" i="6"/>
  <c r="D72" i="6"/>
  <c r="E71" i="6"/>
  <c r="D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E57" i="6"/>
  <c r="D57" i="6"/>
  <c r="E56" i="6"/>
  <c r="D56" i="6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E6" i="6"/>
  <c r="D6" i="6"/>
  <c r="E5" i="6"/>
  <c r="D5" i="6"/>
  <c r="E4" i="6"/>
  <c r="D4" i="6"/>
  <c r="E3" i="6"/>
  <c r="D3" i="6"/>
  <c r="E2" i="6"/>
  <c r="D2" i="6"/>
  <c r="B983" i="4"/>
  <c r="B982" i="4"/>
  <c r="B977" i="4"/>
  <c r="B976" i="4"/>
  <c r="B973" i="4"/>
  <c r="B974" i="4" s="1"/>
  <c r="B970" i="4"/>
  <c r="B971" i="4" s="1"/>
  <c r="B968" i="4"/>
  <c r="B969" i="4" s="1"/>
  <c r="B966" i="4"/>
  <c r="B967" i="4" s="1"/>
  <c r="B962" i="4"/>
  <c r="B963" i="4" s="1"/>
  <c r="B964" i="4" s="1"/>
  <c r="B965" i="4" s="1"/>
  <c r="B958" i="4"/>
  <c r="B955" i="4"/>
  <c r="B952" i="4"/>
  <c r="B953" i="4" s="1"/>
  <c r="B948" i="4"/>
  <c r="B949" i="4" s="1"/>
  <c r="B950" i="4" s="1"/>
  <c r="B951" i="4" s="1"/>
  <c r="B945" i="4"/>
  <c r="B946" i="4" s="1"/>
  <c r="B947" i="4" s="1"/>
  <c r="B941" i="4"/>
  <c r="B942" i="4" s="1"/>
  <c r="B943" i="4" s="1"/>
  <c r="B944" i="4" s="1"/>
  <c r="B936" i="4"/>
  <c r="B937" i="4" s="1"/>
  <c r="B938" i="4" s="1"/>
  <c r="B931" i="4"/>
  <c r="B927" i="4"/>
  <c r="B928" i="4" s="1"/>
  <c r="B929" i="4" s="1"/>
  <c r="B930" i="4" s="1"/>
  <c r="B923" i="4"/>
  <c r="B920" i="4"/>
  <c r="B921" i="4" s="1"/>
  <c r="B922" i="4" s="1"/>
  <c r="B916" i="4"/>
  <c r="B917" i="4" s="1"/>
  <c r="B914" i="4"/>
  <c r="B915" i="4" s="1"/>
  <c r="B913" i="4"/>
  <c r="B909" i="4"/>
  <c r="B910" i="4" s="1"/>
  <c r="B911" i="4" s="1"/>
  <c r="B912" i="4" s="1"/>
  <c r="B906" i="4"/>
  <c r="B907" i="4" s="1"/>
  <c r="B908" i="4" s="1"/>
  <c r="B903" i="4"/>
  <c r="B904" i="4" s="1"/>
  <c r="B905" i="4" s="1"/>
  <c r="B902" i="4"/>
  <c r="B900" i="4"/>
  <c r="B901" i="4" s="1"/>
  <c r="B897" i="4"/>
  <c r="B893" i="4"/>
  <c r="B894" i="4" s="1"/>
  <c r="B895" i="4" s="1"/>
  <c r="B896" i="4" s="1"/>
  <c r="B889" i="4"/>
  <c r="B890" i="4" s="1"/>
  <c r="B884" i="4"/>
  <c r="B885" i="4" s="1"/>
  <c r="B886" i="4" s="1"/>
  <c r="B887" i="4" s="1"/>
  <c r="B888" i="4" s="1"/>
  <c r="B881" i="4"/>
  <c r="B882" i="4" s="1"/>
  <c r="B883" i="4" s="1"/>
  <c r="B878" i="4"/>
  <c r="B879" i="4" s="1"/>
  <c r="B880" i="4" s="1"/>
  <c r="B877" i="4"/>
  <c r="B872" i="4"/>
  <c r="B873" i="4" s="1"/>
  <c r="B874" i="4" s="1"/>
  <c r="B875" i="4" s="1"/>
  <c r="B876" i="4" s="1"/>
  <c r="B867" i="4"/>
  <c r="B868" i="4" s="1"/>
  <c r="B869" i="4" s="1"/>
  <c r="B870" i="4" s="1"/>
  <c r="B871" i="4" s="1"/>
  <c r="B863" i="4"/>
  <c r="B860" i="4"/>
  <c r="B861" i="4" s="1"/>
  <c r="B862" i="4" s="1"/>
  <c r="B857" i="4"/>
  <c r="B851" i="4"/>
  <c r="B852" i="4" s="1"/>
  <c r="B853" i="4" s="1"/>
  <c r="B854" i="4" s="1"/>
  <c r="B855" i="4" s="1"/>
  <c r="B856" i="4" s="1"/>
  <c r="B848" i="4"/>
  <c r="B849" i="4" s="1"/>
  <c r="B850" i="4" s="1"/>
  <c r="B846" i="4"/>
  <c r="B847" i="4" s="1"/>
  <c r="B842" i="4"/>
  <c r="B843" i="4" s="1"/>
  <c r="B844" i="4" s="1"/>
  <c r="B845" i="4" s="1"/>
  <c r="B838" i="4"/>
  <c r="B839" i="4" s="1"/>
  <c r="B835" i="4"/>
  <c r="B836" i="4" s="1"/>
  <c r="B831" i="4"/>
  <c r="B832" i="4" s="1"/>
  <c r="B833" i="4" s="1"/>
  <c r="B834" i="4" s="1"/>
  <c r="B830" i="4"/>
  <c r="B829" i="4"/>
  <c r="B827" i="4"/>
  <c r="B824" i="4"/>
  <c r="B825" i="4" s="1"/>
  <c r="B826" i="4" s="1"/>
  <c r="B823" i="4"/>
  <c r="B816" i="4"/>
  <c r="B817" i="4" s="1"/>
  <c r="B818" i="4" s="1"/>
  <c r="B813" i="4"/>
  <c r="B814" i="4" s="1"/>
  <c r="B815" i="4" s="1"/>
  <c r="B806" i="4"/>
  <c r="B807" i="4" s="1"/>
  <c r="B808" i="4" s="1"/>
  <c r="B809" i="4" s="1"/>
  <c r="B810" i="4" s="1"/>
  <c r="B811" i="4" s="1"/>
  <c r="B812" i="4" s="1"/>
  <c r="B803" i="4"/>
  <c r="B804" i="4" s="1"/>
  <c r="B805" i="4" s="1"/>
  <c r="B798" i="4"/>
  <c r="B799" i="4" s="1"/>
  <c r="B800" i="4" s="1"/>
  <c r="B797" i="4"/>
  <c r="B796" i="4"/>
  <c r="B794" i="4"/>
  <c r="B791" i="4"/>
  <c r="B792" i="4" s="1"/>
  <c r="B793" i="4" s="1"/>
  <c r="B785" i="4"/>
  <c r="B786" i="4" s="1"/>
  <c r="B787" i="4" s="1"/>
  <c r="B788" i="4" s="1"/>
  <c r="B782" i="4"/>
  <c r="B783" i="4" s="1"/>
  <c r="B784" i="4" s="1"/>
  <c r="B780" i="4"/>
  <c r="B781" i="4" s="1"/>
  <c r="B776" i="4"/>
  <c r="B777" i="4" s="1"/>
  <c r="B778" i="4" s="1"/>
  <c r="B779" i="4" s="1"/>
  <c r="B772" i="4"/>
  <c r="B773" i="4" s="1"/>
  <c r="B774" i="4" s="1"/>
  <c r="B775" i="4" s="1"/>
  <c r="B769" i="4"/>
  <c r="B770" i="4" s="1"/>
  <c r="B771" i="4" s="1"/>
  <c r="B766" i="4"/>
  <c r="B767" i="4" s="1"/>
  <c r="B768" i="4" s="1"/>
  <c r="B764" i="4"/>
  <c r="B765" i="4" s="1"/>
  <c r="B763" i="4"/>
  <c r="B760" i="4"/>
  <c r="B761" i="4" s="1"/>
  <c r="B762" i="4" s="1"/>
  <c r="B755" i="4"/>
  <c r="B756" i="4" s="1"/>
  <c r="B757" i="4" s="1"/>
  <c r="B758" i="4" s="1"/>
  <c r="B759" i="4" s="1"/>
  <c r="B752" i="4"/>
  <c r="B753" i="4" s="1"/>
  <c r="B754" i="4" s="1"/>
  <c r="B747" i="4"/>
  <c r="B748" i="4" s="1"/>
  <c r="B749" i="4" s="1"/>
  <c r="B750" i="4" s="1"/>
  <c r="B751" i="4" s="1"/>
  <c r="B743" i="4"/>
  <c r="B744" i="4" s="1"/>
  <c r="B745" i="4" s="1"/>
  <c r="B746" i="4" s="1"/>
  <c r="B739" i="4"/>
  <c r="B740" i="4" s="1"/>
  <c r="B741" i="4" s="1"/>
  <c r="B742" i="4" s="1"/>
  <c r="B735" i="4"/>
  <c r="B736" i="4" s="1"/>
  <c r="B737" i="4" s="1"/>
  <c r="B738" i="4" s="1"/>
  <c r="B734" i="4"/>
  <c r="B729" i="4"/>
  <c r="B730" i="4" s="1"/>
  <c r="B731" i="4" s="1"/>
  <c r="B732" i="4" s="1"/>
  <c r="B733" i="4" s="1"/>
  <c r="B726" i="4"/>
  <c r="B727" i="4" s="1"/>
  <c r="B728" i="4" s="1"/>
  <c r="B725" i="4"/>
  <c r="B724" i="4"/>
  <c r="B722" i="4"/>
  <c r="B723" i="4" s="1"/>
  <c r="B720" i="4"/>
  <c r="B721" i="4" s="1"/>
  <c r="B717" i="4"/>
  <c r="B718" i="4" s="1"/>
  <c r="B719" i="4" s="1"/>
  <c r="B712" i="4"/>
  <c r="B713" i="4" s="1"/>
  <c r="B714" i="4" s="1"/>
  <c r="B715" i="4" s="1"/>
  <c r="B716" i="4" s="1"/>
  <c r="B710" i="4"/>
  <c r="B711" i="4" s="1"/>
  <c r="B707" i="4"/>
  <c r="B708" i="4" s="1"/>
  <c r="B709" i="4" s="1"/>
  <c r="B704" i="4"/>
  <c r="B705" i="4" s="1"/>
  <c r="B706" i="4" s="1"/>
  <c r="B702" i="4"/>
  <c r="B703" i="4" s="1"/>
  <c r="B699" i="4"/>
  <c r="B700" i="4" s="1"/>
  <c r="B701" i="4" s="1"/>
  <c r="B695" i="4"/>
  <c r="B696" i="4" s="1"/>
  <c r="B697" i="4" s="1"/>
  <c r="B698" i="4" s="1"/>
  <c r="B691" i="4"/>
  <c r="B692" i="4" s="1"/>
  <c r="B693" i="4" s="1"/>
  <c r="B694" i="4" s="1"/>
  <c r="B687" i="4"/>
  <c r="B688" i="4" s="1"/>
  <c r="B689" i="4" s="1"/>
  <c r="B690" i="4" s="1"/>
  <c r="B684" i="4"/>
  <c r="B685" i="4" s="1"/>
  <c r="B686" i="4" s="1"/>
  <c r="B681" i="4"/>
  <c r="B682" i="4" s="1"/>
  <c r="B683" i="4" s="1"/>
  <c r="P683" i="4" s="1"/>
  <c r="B679" i="4"/>
  <c r="B674" i="4"/>
  <c r="B675" i="4" s="1"/>
  <c r="B676" i="4" s="1"/>
  <c r="B677" i="4" s="1"/>
  <c r="B678" i="4" s="1"/>
  <c r="B668" i="4"/>
  <c r="B669" i="4" s="1"/>
  <c r="B670" i="4" s="1"/>
  <c r="B671" i="4" s="1"/>
  <c r="B672" i="4" s="1"/>
  <c r="B673" i="4" s="1"/>
  <c r="B661" i="4"/>
  <c r="B662" i="4" s="1"/>
  <c r="B663" i="4" s="1"/>
  <c r="B664" i="4" s="1"/>
  <c r="B665" i="4" s="1"/>
  <c r="B666" i="4" s="1"/>
  <c r="B667" i="4" s="1"/>
  <c r="B658" i="4"/>
  <c r="B659" i="4" s="1"/>
  <c r="B660" i="4" s="1"/>
  <c r="B654" i="4"/>
  <c r="B655" i="4" s="1"/>
  <c r="B656" i="4" s="1"/>
  <c r="B657" i="4" s="1"/>
  <c r="B649" i="4"/>
  <c r="B650" i="4" s="1"/>
  <c r="B651" i="4" s="1"/>
  <c r="B652" i="4" s="1"/>
  <c r="B653" i="4" s="1"/>
  <c r="B645" i="4"/>
  <c r="B646" i="4" s="1"/>
  <c r="B647" i="4" s="1"/>
  <c r="B648" i="4" s="1"/>
  <c r="B642" i="4"/>
  <c r="B643" i="4" s="1"/>
  <c r="B644" i="4" s="1"/>
  <c r="B638" i="4"/>
  <c r="B639" i="4" s="1"/>
  <c r="B640" i="4" s="1"/>
  <c r="B641" i="4" s="1"/>
  <c r="B636" i="4"/>
  <c r="B637" i="4" s="1"/>
  <c r="B633" i="4"/>
  <c r="B634" i="4" s="1"/>
  <c r="B635" i="4" s="1"/>
  <c r="B630" i="4"/>
  <c r="B631" i="4" s="1"/>
  <c r="B632" i="4" s="1"/>
  <c r="B627" i="4"/>
  <c r="B628" i="4" s="1"/>
  <c r="B629" i="4" s="1"/>
  <c r="B623" i="4"/>
  <c r="B624" i="4" s="1"/>
  <c r="B625" i="4" s="1"/>
  <c r="B626" i="4" s="1"/>
  <c r="B620" i="4"/>
  <c r="B621" i="4" s="1"/>
  <c r="B622" i="4" s="1"/>
  <c r="B619" i="4"/>
  <c r="B616" i="4"/>
  <c r="B617" i="4" s="1"/>
  <c r="B618" i="4" s="1"/>
  <c r="B611" i="4"/>
  <c r="B612" i="4" s="1"/>
  <c r="B613" i="4" s="1"/>
  <c r="B614" i="4" s="1"/>
  <c r="B615" i="4" s="1"/>
  <c r="B609" i="4"/>
  <c r="B610" i="4" s="1"/>
  <c r="B606" i="4"/>
  <c r="B607" i="4" s="1"/>
  <c r="B608" i="4" s="1"/>
  <c r="B602" i="4"/>
  <c r="B603" i="4" s="1"/>
  <c r="B604" i="4" s="1"/>
  <c r="B605" i="4" s="1"/>
  <c r="B601" i="4"/>
  <c r="B599" i="4"/>
  <c r="B600" i="4" s="1"/>
  <c r="B598" i="4"/>
  <c r="B594" i="4"/>
  <c r="B595" i="4" s="1"/>
  <c r="B596" i="4" s="1"/>
  <c r="B597" i="4" s="1"/>
  <c r="B591" i="4"/>
  <c r="B588" i="4"/>
  <c r="B589" i="4" s="1"/>
  <c r="B590" i="4" s="1"/>
  <c r="B584" i="4"/>
  <c r="B585" i="4" s="1"/>
  <c r="B586" i="4" s="1"/>
  <c r="B587" i="4" s="1"/>
  <c r="B580" i="4"/>
  <c r="B581" i="4" s="1"/>
  <c r="B582" i="4" s="1"/>
  <c r="B583" i="4" s="1"/>
  <c r="B578" i="4"/>
  <c r="B579" i="4" s="1"/>
  <c r="B577" i="4"/>
  <c r="B573" i="4"/>
  <c r="B574" i="4" s="1"/>
  <c r="B575" i="4" s="1"/>
  <c r="B576" i="4" s="1"/>
  <c r="B572" i="4"/>
  <c r="B571" i="4"/>
  <c r="B566" i="4"/>
  <c r="B567" i="4" s="1"/>
  <c r="B568" i="4" s="1"/>
  <c r="B569" i="4" s="1"/>
  <c r="B570" i="4" s="1"/>
  <c r="B564" i="4"/>
  <c r="B565" i="4" s="1"/>
  <c r="B560" i="4"/>
  <c r="B561" i="4" s="1"/>
  <c r="B562" i="4" s="1"/>
  <c r="B563" i="4" s="1"/>
  <c r="B559" i="4"/>
  <c r="B555" i="4"/>
  <c r="B556" i="4" s="1"/>
  <c r="B557" i="4" s="1"/>
  <c r="B558" i="4" s="1"/>
  <c r="B554" i="4"/>
  <c r="B552" i="4"/>
  <c r="B553" i="4" s="1"/>
  <c r="B548" i="4"/>
  <c r="B549" i="4" s="1"/>
  <c r="B550" i="4" s="1"/>
  <c r="B551" i="4" s="1"/>
  <c r="B547" i="4"/>
  <c r="B545" i="4"/>
  <c r="B546" i="4" s="1"/>
  <c r="B543" i="4"/>
  <c r="B544" i="4" s="1"/>
  <c r="B540" i="4"/>
  <c r="B541" i="4" s="1"/>
  <c r="B542" i="4" s="1"/>
  <c r="B536" i="4"/>
  <c r="B537" i="4" s="1"/>
  <c r="B538" i="4" s="1"/>
  <c r="B539" i="4" s="1"/>
  <c r="B533" i="4"/>
  <c r="Q533" i="4" s="1"/>
  <c r="X533" i="4" s="1"/>
  <c r="B532" i="4"/>
  <c r="B527" i="4"/>
  <c r="B528" i="4" s="1"/>
  <c r="B529" i="4" s="1"/>
  <c r="B530" i="4" s="1"/>
  <c r="B524" i="4"/>
  <c r="B525" i="4" s="1"/>
  <c r="B526" i="4" s="1"/>
  <c r="B522" i="4"/>
  <c r="B523" i="4" s="1"/>
  <c r="B521" i="4"/>
  <c r="B518" i="4"/>
  <c r="B519" i="4" s="1"/>
  <c r="B520" i="4" s="1"/>
  <c r="B517" i="4"/>
  <c r="B513" i="4"/>
  <c r="B514" i="4" s="1"/>
  <c r="B515" i="4" s="1"/>
  <c r="B516" i="4" s="1"/>
  <c r="B509" i="4"/>
  <c r="B510" i="4" s="1"/>
  <c r="B511" i="4" s="1"/>
  <c r="B512" i="4" s="1"/>
  <c r="B503" i="4"/>
  <c r="B504" i="4" s="1"/>
  <c r="B505" i="4" s="1"/>
  <c r="B506" i="4" s="1"/>
  <c r="B507" i="4" s="1"/>
  <c r="B508" i="4" s="1"/>
  <c r="B500" i="4"/>
  <c r="B501" i="4" s="1"/>
  <c r="B502" i="4" s="1"/>
  <c r="B499" i="4"/>
  <c r="B494" i="4"/>
  <c r="B495" i="4" s="1"/>
  <c r="B496" i="4" s="1"/>
  <c r="B497" i="4" s="1"/>
  <c r="B498" i="4" s="1"/>
  <c r="B491" i="4"/>
  <c r="B492" i="4" s="1"/>
  <c r="B493" i="4" s="1"/>
  <c r="B488" i="4"/>
  <c r="B489" i="4" s="1"/>
  <c r="B490" i="4" s="1"/>
  <c r="B487" i="4"/>
  <c r="B485" i="4"/>
  <c r="B486" i="4" s="1"/>
  <c r="B484" i="4"/>
  <c r="B480" i="4"/>
  <c r="B481" i="4" s="1"/>
  <c r="B482" i="4" s="1"/>
  <c r="B483" i="4" s="1"/>
  <c r="B476" i="4"/>
  <c r="B477" i="4" s="1"/>
  <c r="B478" i="4" s="1"/>
  <c r="B479" i="4" s="1"/>
  <c r="B475" i="4"/>
  <c r="B470" i="4"/>
  <c r="B471" i="4" s="1"/>
  <c r="B472" i="4" s="1"/>
  <c r="B473" i="4" s="1"/>
  <c r="B474" i="4" s="1"/>
  <c r="B467" i="4"/>
  <c r="B468" i="4" s="1"/>
  <c r="B469" i="4" s="1"/>
  <c r="B463" i="4"/>
  <c r="B464" i="4" s="1"/>
  <c r="Q464" i="4" s="1"/>
  <c r="X464" i="4" s="1"/>
  <c r="B461" i="4"/>
  <c r="B462" i="4" s="1"/>
  <c r="B459" i="4"/>
  <c r="B460" i="4" s="1"/>
  <c r="B456" i="4"/>
  <c r="B457" i="4" s="1"/>
  <c r="B458" i="4" s="1"/>
  <c r="B455" i="4"/>
  <c r="B452" i="4"/>
  <c r="B453" i="4" s="1"/>
  <c r="B454" i="4" s="1"/>
  <c r="B448" i="4"/>
  <c r="B449" i="4" s="1"/>
  <c r="B450" i="4" s="1"/>
  <c r="B451" i="4" s="1"/>
  <c r="B443" i="4"/>
  <c r="B444" i="4" s="1"/>
  <c r="B445" i="4" s="1"/>
  <c r="B446" i="4" s="1"/>
  <c r="B447" i="4" s="1"/>
  <c r="B442" i="4"/>
  <c r="B436" i="4"/>
  <c r="B437" i="4" s="1"/>
  <c r="B438" i="4" s="1"/>
  <c r="B439" i="4" s="1"/>
  <c r="B440" i="4" s="1"/>
  <c r="B441" i="4" s="1"/>
  <c r="B434" i="4"/>
  <c r="B435" i="4" s="1"/>
  <c r="B431" i="4"/>
  <c r="B432" i="4" s="1"/>
  <c r="B433" i="4" s="1"/>
  <c r="B428" i="4"/>
  <c r="B429" i="4" s="1"/>
  <c r="B430" i="4" s="1"/>
  <c r="B426" i="4"/>
  <c r="B427" i="4" s="1"/>
  <c r="B423" i="4"/>
  <c r="B424" i="4" s="1"/>
  <c r="B425" i="4" s="1"/>
  <c r="B419" i="4"/>
  <c r="B420" i="4" s="1"/>
  <c r="B421" i="4" s="1"/>
  <c r="B422" i="4" s="1"/>
  <c r="B414" i="4"/>
  <c r="B415" i="4" s="1"/>
  <c r="B416" i="4" s="1"/>
  <c r="B417" i="4" s="1"/>
  <c r="B418" i="4" s="1"/>
  <c r="B413" i="4"/>
  <c r="B412" i="4"/>
  <c r="B408" i="4"/>
  <c r="B409" i="4" s="1"/>
  <c r="B410" i="4" s="1"/>
  <c r="B411" i="4" s="1"/>
  <c r="B406" i="4"/>
  <c r="B407" i="4" s="1"/>
  <c r="B404" i="4"/>
  <c r="B405" i="4" s="1"/>
  <c r="B403" i="4"/>
  <c r="B401" i="4"/>
  <c r="B402" i="4" s="1"/>
  <c r="B398" i="4"/>
  <c r="N398" i="4" s="1"/>
  <c r="U398" i="4" s="1"/>
  <c r="B397" i="4"/>
  <c r="B395" i="4"/>
  <c r="B392" i="4"/>
  <c r="B393" i="4" s="1"/>
  <c r="B394" i="4" s="1"/>
  <c r="B388" i="4"/>
  <c r="B389" i="4" s="1"/>
  <c r="B390" i="4" s="1"/>
  <c r="B391" i="4" s="1"/>
  <c r="B386" i="4"/>
  <c r="B387" i="4" s="1"/>
  <c r="B385" i="4"/>
  <c r="B380" i="4"/>
  <c r="B381" i="4" s="1"/>
  <c r="B382" i="4" s="1"/>
  <c r="B383" i="4" s="1"/>
  <c r="B384" i="4" s="1"/>
  <c r="B379" i="4"/>
  <c r="B374" i="4"/>
  <c r="B375" i="4" s="1"/>
  <c r="B376" i="4" s="1"/>
  <c r="B377" i="4" s="1"/>
  <c r="B378" i="4" s="1"/>
  <c r="B370" i="4"/>
  <c r="B371" i="4" s="1"/>
  <c r="B372" i="4" s="1"/>
  <c r="B373" i="4" s="1"/>
  <c r="B368" i="4"/>
  <c r="B369" i="4" s="1"/>
  <c r="B366" i="4"/>
  <c r="B367" i="4" s="1"/>
  <c r="B361" i="4"/>
  <c r="B362" i="4" s="1"/>
  <c r="B363" i="4" s="1"/>
  <c r="B364" i="4" s="1"/>
  <c r="B365" i="4" s="1"/>
  <c r="B359" i="4"/>
  <c r="B360" i="4" s="1"/>
  <c r="B354" i="4"/>
  <c r="B355" i="4" s="1"/>
  <c r="B356" i="4" s="1"/>
  <c r="B357" i="4" s="1"/>
  <c r="B358" i="4" s="1"/>
  <c r="B350" i="4"/>
  <c r="B351" i="4" s="1"/>
  <c r="B352" i="4" s="1"/>
  <c r="B353" i="4" s="1"/>
  <c r="B346" i="4"/>
  <c r="B347" i="4" s="1"/>
  <c r="B348" i="4" s="1"/>
  <c r="B349" i="4" s="1"/>
  <c r="B344" i="4"/>
  <c r="B345" i="4" s="1"/>
  <c r="B343" i="4"/>
  <c r="B339" i="4"/>
  <c r="B340" i="4" s="1"/>
  <c r="B341" i="4" s="1"/>
  <c r="B342" i="4" s="1"/>
  <c r="B338" i="4"/>
  <c r="B336" i="4"/>
  <c r="B337" i="4" s="1"/>
  <c r="B330" i="4"/>
  <c r="B331" i="4" s="1"/>
  <c r="B332" i="4" s="1"/>
  <c r="B333" i="4" s="1"/>
  <c r="B334" i="4" s="1"/>
  <c r="B335" i="4" s="1"/>
  <c r="B326" i="4"/>
  <c r="B327" i="4" s="1"/>
  <c r="B328" i="4" s="1"/>
  <c r="B329" i="4" s="1"/>
  <c r="M329" i="4" s="1"/>
  <c r="T329" i="4" s="1"/>
  <c r="B322" i="4"/>
  <c r="B323" i="4" s="1"/>
  <c r="B324" i="4" s="1"/>
  <c r="B325" i="4" s="1"/>
  <c r="B320" i="4"/>
  <c r="B316" i="4"/>
  <c r="B317" i="4" s="1"/>
  <c r="B318" i="4" s="1"/>
  <c r="B319" i="4" s="1"/>
  <c r="B312" i="4"/>
  <c r="B313" i="4" s="1"/>
  <c r="B314" i="4" s="1"/>
  <c r="B315" i="4" s="1"/>
  <c r="B309" i="4"/>
  <c r="B310" i="4" s="1"/>
  <c r="B311" i="4" s="1"/>
  <c r="B306" i="4"/>
  <c r="B307" i="4" s="1"/>
  <c r="B308" i="4" s="1"/>
  <c r="B302" i="4"/>
  <c r="B303" i="4" s="1"/>
  <c r="B304" i="4" s="1"/>
  <c r="B305" i="4" s="1"/>
  <c r="B298" i="4"/>
  <c r="B299" i="4" s="1"/>
  <c r="B300" i="4" s="1"/>
  <c r="B301" i="4" s="1"/>
  <c r="B293" i="4"/>
  <c r="B294" i="4" s="1"/>
  <c r="B295" i="4" s="1"/>
  <c r="B296" i="4" s="1"/>
  <c r="B297" i="4" s="1"/>
  <c r="B290" i="4"/>
  <c r="B291" i="4" s="1"/>
  <c r="B292" i="4" s="1"/>
  <c r="B288" i="4"/>
  <c r="B289" i="4" s="1"/>
  <c r="B284" i="4"/>
  <c r="B285" i="4" s="1"/>
  <c r="B286" i="4" s="1"/>
  <c r="B287" i="4" s="1"/>
  <c r="Q287" i="4" s="1"/>
  <c r="X287" i="4" s="1"/>
  <c r="B283" i="4"/>
  <c r="B279" i="4"/>
  <c r="B280" i="4" s="1"/>
  <c r="B281" i="4" s="1"/>
  <c r="B282" i="4" s="1"/>
  <c r="B278" i="4"/>
  <c r="B277" i="4"/>
  <c r="B275" i="4"/>
  <c r="B276" i="4" s="1"/>
  <c r="B274" i="4"/>
  <c r="B269" i="4"/>
  <c r="B270" i="4" s="1"/>
  <c r="B271" i="4" s="1"/>
  <c r="B272" i="4" s="1"/>
  <c r="B273" i="4" s="1"/>
  <c r="B267" i="4"/>
  <c r="B268" i="4" s="1"/>
  <c r="B264" i="4"/>
  <c r="B265" i="4" s="1"/>
  <c r="B266" i="4" s="1"/>
  <c r="B263" i="4"/>
  <c r="B261" i="4"/>
  <c r="B262" i="4" s="1"/>
  <c r="B257" i="4"/>
  <c r="B258" i="4" s="1"/>
  <c r="B259" i="4" s="1"/>
  <c r="B260" i="4" s="1"/>
  <c r="Q260" i="4" s="1"/>
  <c r="X260" i="4" s="1"/>
  <c r="B255" i="4"/>
  <c r="B256" i="4" s="1"/>
  <c r="B252" i="4"/>
  <c r="B253" i="4" s="1"/>
  <c r="B254" i="4" s="1"/>
  <c r="B251" i="4"/>
  <c r="B247" i="4"/>
  <c r="B248" i="4" s="1"/>
  <c r="B249" i="4" s="1"/>
  <c r="B250" i="4" s="1"/>
  <c r="B245" i="4"/>
  <c r="B246" i="4" s="1"/>
  <c r="B243" i="4"/>
  <c r="B244" i="4" s="1"/>
  <c r="B240" i="4"/>
  <c r="B241" i="4" s="1"/>
  <c r="B242" i="4" s="1"/>
  <c r="B239" i="4"/>
  <c r="B235" i="4"/>
  <c r="B236" i="4" s="1"/>
  <c r="B237" i="4" s="1"/>
  <c r="B238" i="4" s="1"/>
  <c r="B233" i="4"/>
  <c r="B234" i="4" s="1"/>
  <c r="B231" i="4"/>
  <c r="B232" i="4" s="1"/>
  <c r="B227" i="4"/>
  <c r="B228" i="4" s="1"/>
  <c r="B229" i="4" s="1"/>
  <c r="B230" i="4" s="1"/>
  <c r="B226" i="4"/>
  <c r="B218" i="4"/>
  <c r="B219" i="4" s="1"/>
  <c r="B220" i="4" s="1"/>
  <c r="B221" i="4" s="1"/>
  <c r="B222" i="4" s="1"/>
  <c r="B223" i="4" s="1"/>
  <c r="B224" i="4" s="1"/>
  <c r="B225" i="4" s="1"/>
  <c r="B213" i="4"/>
  <c r="B214" i="4" s="1"/>
  <c r="B215" i="4" s="1"/>
  <c r="B216" i="4" s="1"/>
  <c r="B217" i="4" s="1"/>
  <c r="B209" i="4"/>
  <c r="B210" i="4" s="1"/>
  <c r="B211" i="4" s="1"/>
  <c r="B212" i="4" s="1"/>
  <c r="B206" i="4"/>
  <c r="B207" i="4" s="1"/>
  <c r="B208" i="4" s="1"/>
  <c r="B205" i="4"/>
  <c r="B202" i="4"/>
  <c r="B203" i="4" s="1"/>
  <c r="B204" i="4" s="1"/>
  <c r="B197" i="4"/>
  <c r="B198" i="4" s="1"/>
  <c r="B199" i="4" s="1"/>
  <c r="B200" i="4" s="1"/>
  <c r="B201" i="4" s="1"/>
  <c r="B193" i="4"/>
  <c r="B194" i="4" s="1"/>
  <c r="B195" i="4" s="1"/>
  <c r="B196" i="4" s="1"/>
  <c r="B188" i="4"/>
  <c r="B189" i="4" s="1"/>
  <c r="B190" i="4" s="1"/>
  <c r="B191" i="4" s="1"/>
  <c r="B192" i="4" s="1"/>
  <c r="B186" i="4"/>
  <c r="B187" i="4" s="1"/>
  <c r="B181" i="4"/>
  <c r="B182" i="4" s="1"/>
  <c r="B183" i="4" s="1"/>
  <c r="B184" i="4" s="1"/>
  <c r="B185" i="4" s="1"/>
  <c r="Q185" i="4" s="1"/>
  <c r="X185" i="4" s="1"/>
  <c r="B179" i="4"/>
  <c r="B180" i="4" s="1"/>
  <c r="B173" i="4"/>
  <c r="B174" i="4" s="1"/>
  <c r="B175" i="4" s="1"/>
  <c r="B176" i="4" s="1"/>
  <c r="B177" i="4" s="1"/>
  <c r="B178" i="4" s="1"/>
  <c r="B170" i="4"/>
  <c r="B171" i="4" s="1"/>
  <c r="B172" i="4" s="1"/>
  <c r="B167" i="4"/>
  <c r="B168" i="4" s="1"/>
  <c r="B169" i="4" s="1"/>
  <c r="B164" i="4"/>
  <c r="B165" i="4" s="1"/>
  <c r="B166" i="4" s="1"/>
  <c r="B163" i="4"/>
  <c r="B159" i="4"/>
  <c r="B160" i="4" s="1"/>
  <c r="B161" i="4" s="1"/>
  <c r="B162" i="4" s="1"/>
  <c r="B155" i="4"/>
  <c r="B156" i="4" s="1"/>
  <c r="B157" i="4" s="1"/>
  <c r="B158" i="4" s="1"/>
  <c r="B153" i="4"/>
  <c r="B154" i="4" s="1"/>
  <c r="B150" i="4"/>
  <c r="B151" i="4" s="1"/>
  <c r="B152" i="4" s="1"/>
  <c r="B147" i="4"/>
  <c r="B148" i="4" s="1"/>
  <c r="B149" i="4" s="1"/>
  <c r="B143" i="4"/>
  <c r="B144" i="4" s="1"/>
  <c r="B145" i="4" s="1"/>
  <c r="B146" i="4" s="1"/>
  <c r="Q146" i="4" s="1"/>
  <c r="X146" i="4" s="1"/>
  <c r="B139" i="4"/>
  <c r="B140" i="4" s="1"/>
  <c r="B141" i="4" s="1"/>
  <c r="B142" i="4" s="1"/>
  <c r="B136" i="4"/>
  <c r="B137" i="4" s="1"/>
  <c r="B138" i="4" s="1"/>
  <c r="B133" i="4"/>
  <c r="B134" i="4" s="1"/>
  <c r="B135" i="4" s="1"/>
  <c r="B128" i="4"/>
  <c r="B129" i="4" s="1"/>
  <c r="B130" i="4" s="1"/>
  <c r="B131" i="4" s="1"/>
  <c r="B132" i="4" s="1"/>
  <c r="B127" i="4"/>
  <c r="B124" i="4"/>
  <c r="B125" i="4" s="1"/>
  <c r="B126" i="4" s="1"/>
  <c r="B121" i="4"/>
  <c r="B122" i="4" s="1"/>
  <c r="B123" i="4" s="1"/>
  <c r="B118" i="4"/>
  <c r="B119" i="4" s="1"/>
  <c r="B120" i="4" s="1"/>
  <c r="B116" i="4"/>
  <c r="B117" i="4" s="1"/>
  <c r="B113" i="4"/>
  <c r="B114" i="4" s="1"/>
  <c r="B115" i="4" s="1"/>
  <c r="B110" i="4"/>
  <c r="B111" i="4" s="1"/>
  <c r="B112" i="4" s="1"/>
  <c r="B108" i="4"/>
  <c r="B109" i="4" s="1"/>
  <c r="B104" i="4"/>
  <c r="B105" i="4" s="1"/>
  <c r="B106" i="4" s="1"/>
  <c r="B107" i="4" s="1"/>
  <c r="B103" i="4"/>
  <c r="B101" i="4"/>
  <c r="B102" i="4" s="1"/>
  <c r="B100" i="4"/>
  <c r="B94" i="4"/>
  <c r="B95" i="4" s="1"/>
  <c r="B96" i="4" s="1"/>
  <c r="B97" i="4" s="1"/>
  <c r="B98" i="4" s="1"/>
  <c r="B99" i="4" s="1"/>
  <c r="B90" i="4"/>
  <c r="B91" i="4" s="1"/>
  <c r="B92" i="4" s="1"/>
  <c r="B93" i="4" s="1"/>
  <c r="B86" i="4"/>
  <c r="B87" i="4" s="1"/>
  <c r="B88" i="4" s="1"/>
  <c r="B89" i="4" s="1"/>
  <c r="B81" i="4"/>
  <c r="B82" i="4" s="1"/>
  <c r="B83" i="4" s="1"/>
  <c r="B84" i="4" s="1"/>
  <c r="B85" i="4" s="1"/>
  <c r="B77" i="4"/>
  <c r="B78" i="4" s="1"/>
  <c r="B79" i="4" s="1"/>
  <c r="B80" i="4" s="1"/>
  <c r="B76" i="4"/>
  <c r="B74" i="4"/>
  <c r="B75" i="4" s="1"/>
  <c r="B71" i="4"/>
  <c r="B72" i="4" s="1"/>
  <c r="B73" i="4" s="1"/>
  <c r="N73" i="4" s="1"/>
  <c r="U73" i="4" s="1"/>
  <c r="B69" i="4"/>
  <c r="B70" i="4" s="1"/>
  <c r="B65" i="4"/>
  <c r="B66" i="4" s="1"/>
  <c r="B67" i="4" s="1"/>
  <c r="B68" i="4" s="1"/>
  <c r="B62" i="4"/>
  <c r="B63" i="4" s="1"/>
  <c r="B64" i="4" s="1"/>
  <c r="B57" i="4"/>
  <c r="B58" i="4" s="1"/>
  <c r="B59" i="4" s="1"/>
  <c r="B60" i="4" s="1"/>
  <c r="B61" i="4" s="1"/>
  <c r="B54" i="4"/>
  <c r="B55" i="4" s="1"/>
  <c r="B56" i="4" s="1"/>
  <c r="B48" i="4"/>
  <c r="B49" i="4" s="1"/>
  <c r="B50" i="4" s="1"/>
  <c r="B51" i="4" s="1"/>
  <c r="B52" i="4" s="1"/>
  <c r="B53" i="4" s="1"/>
  <c r="B45" i="4"/>
  <c r="B46" i="4" s="1"/>
  <c r="B47" i="4" s="1"/>
  <c r="B44" i="4"/>
  <c r="B43" i="4"/>
  <c r="B41" i="4"/>
  <c r="B42" i="4" s="1"/>
  <c r="B40" i="4"/>
  <c r="B38" i="4"/>
  <c r="B39" i="4" s="1"/>
  <c r="B37" i="4"/>
  <c r="B33" i="4"/>
  <c r="B34" i="4" s="1"/>
  <c r="B35" i="4" s="1"/>
  <c r="B36" i="4" s="1"/>
  <c r="B30" i="4"/>
  <c r="B31" i="4" s="1"/>
  <c r="B32" i="4" s="1"/>
  <c r="B29" i="4"/>
  <c r="B26" i="4"/>
  <c r="B27" i="4" s="1"/>
  <c r="B28" i="4" s="1"/>
  <c r="B24" i="4"/>
  <c r="B25" i="4" s="1"/>
  <c r="B23" i="4"/>
  <c r="B20" i="4"/>
  <c r="B21" i="4" s="1"/>
  <c r="B22" i="4" s="1"/>
  <c r="B17" i="4"/>
  <c r="B18" i="4" s="1"/>
  <c r="B19" i="4" s="1"/>
  <c r="B14" i="4"/>
  <c r="B15" i="4" s="1"/>
  <c r="B16" i="4" s="1"/>
  <c r="B11" i="4"/>
  <c r="B12" i="4" s="1"/>
  <c r="B13" i="4" s="1"/>
  <c r="B8" i="4"/>
  <c r="B9" i="4" s="1"/>
  <c r="B10" i="4" s="1"/>
  <c r="B7" i="4"/>
  <c r="B5" i="4"/>
  <c r="B6" i="4" s="1"/>
  <c r="B4" i="4"/>
  <c r="Y985" i="4"/>
  <c r="Z985" i="4" s="1"/>
  <c r="Y984" i="4"/>
  <c r="Z984" i="4" s="1"/>
  <c r="Y983" i="4"/>
  <c r="Z983" i="4" s="1"/>
  <c r="Y981" i="4"/>
  <c r="Z981" i="4" s="1"/>
  <c r="Y980" i="4"/>
  <c r="Z980" i="4" s="1"/>
  <c r="Y979" i="4"/>
  <c r="Z979" i="4" s="1"/>
  <c r="Y978" i="4"/>
  <c r="Z978" i="4" s="1"/>
  <c r="Y977" i="4"/>
  <c r="Z977" i="4" s="1"/>
  <c r="Y975" i="4"/>
  <c r="Z975" i="4" s="1"/>
  <c r="Y974" i="4"/>
  <c r="Z974" i="4" s="1"/>
  <c r="Y972" i="4"/>
  <c r="Z972" i="4" s="1"/>
  <c r="Y971" i="4"/>
  <c r="Z971" i="4" s="1"/>
  <c r="Y969" i="4"/>
  <c r="Z969" i="4" s="1"/>
  <c r="Y967" i="4"/>
  <c r="Z967" i="4" s="1"/>
  <c r="Y965" i="4"/>
  <c r="Z965" i="4" s="1"/>
  <c r="Y964" i="4"/>
  <c r="Z964" i="4" s="1"/>
  <c r="Y963" i="4"/>
  <c r="Z963" i="4" s="1"/>
  <c r="Y961" i="4"/>
  <c r="Z961" i="4" s="1"/>
  <c r="Y960" i="4"/>
  <c r="Z960" i="4" s="1"/>
  <c r="Y959" i="4"/>
  <c r="Z959" i="4" s="1"/>
  <c r="Y957" i="4"/>
  <c r="Z957" i="4" s="1"/>
  <c r="Y956" i="4"/>
  <c r="Z956" i="4" s="1"/>
  <c r="Y954" i="4"/>
  <c r="Z954" i="4" s="1"/>
  <c r="Y953" i="4"/>
  <c r="Z953" i="4" s="1"/>
  <c r="Y951" i="4"/>
  <c r="Z951" i="4" s="1"/>
  <c r="Y950" i="4"/>
  <c r="Z950" i="4" s="1"/>
  <c r="Y949" i="4"/>
  <c r="Z949" i="4" s="1"/>
  <c r="Y947" i="4"/>
  <c r="Z947" i="4" s="1"/>
  <c r="Y946" i="4"/>
  <c r="Z946" i="4" s="1"/>
  <c r="Y944" i="4"/>
  <c r="Z944" i="4" s="1"/>
  <c r="Y943" i="4"/>
  <c r="Z943" i="4" s="1"/>
  <c r="Y942" i="4"/>
  <c r="Z942" i="4" s="1"/>
  <c r="Y940" i="4"/>
  <c r="Z940" i="4" s="1"/>
  <c r="Y939" i="4"/>
  <c r="Z939" i="4" s="1"/>
  <c r="Y938" i="4"/>
  <c r="Z938" i="4" s="1"/>
  <c r="Y937" i="4"/>
  <c r="Z937" i="4" s="1"/>
  <c r="Y935" i="4"/>
  <c r="Z935" i="4" s="1"/>
  <c r="Y934" i="4"/>
  <c r="Z934" i="4" s="1"/>
  <c r="Y933" i="4"/>
  <c r="Z933" i="4" s="1"/>
  <c r="Y932" i="4"/>
  <c r="Z932" i="4" s="1"/>
  <c r="Y930" i="4"/>
  <c r="Z930" i="4" s="1"/>
  <c r="Y929" i="4"/>
  <c r="Z929" i="4" s="1"/>
  <c r="Y928" i="4"/>
  <c r="Z928" i="4" s="1"/>
  <c r="Y926" i="4"/>
  <c r="Z926" i="4" s="1"/>
  <c r="Y925" i="4"/>
  <c r="Z925" i="4" s="1"/>
  <c r="Y924" i="4"/>
  <c r="Z924" i="4" s="1"/>
  <c r="Y922" i="4"/>
  <c r="Z922" i="4" s="1"/>
  <c r="Y921" i="4"/>
  <c r="Z921" i="4" s="1"/>
  <c r="Y919" i="4"/>
  <c r="Z919" i="4" s="1"/>
  <c r="Y918" i="4"/>
  <c r="Z918" i="4" s="1"/>
  <c r="Y917" i="4"/>
  <c r="Z917" i="4" s="1"/>
  <c r="Y915" i="4"/>
  <c r="Z915" i="4" s="1"/>
  <c r="Y914" i="4"/>
  <c r="Z914" i="4" s="1"/>
  <c r="Y912" i="4"/>
  <c r="Z912" i="4" s="1"/>
  <c r="Y911" i="4"/>
  <c r="Z911" i="4" s="1"/>
  <c r="Y910" i="4"/>
  <c r="Z910" i="4" s="1"/>
  <c r="Y908" i="4"/>
  <c r="Z908" i="4" s="1"/>
  <c r="Y907" i="4"/>
  <c r="Z907" i="4" s="1"/>
  <c r="Y905" i="4"/>
  <c r="Z905" i="4" s="1"/>
  <c r="Y904" i="4"/>
  <c r="Z904" i="4" s="1"/>
  <c r="Y902" i="4"/>
  <c r="Z902" i="4" s="1"/>
  <c r="Y901" i="4"/>
  <c r="Z901" i="4" s="1"/>
  <c r="Y899" i="4"/>
  <c r="Z899" i="4" s="1"/>
  <c r="Y898" i="4"/>
  <c r="Z898" i="4" s="1"/>
  <c r="Y896" i="4"/>
  <c r="Z896" i="4" s="1"/>
  <c r="Y895" i="4"/>
  <c r="Z895" i="4" s="1"/>
  <c r="Y894" i="4"/>
  <c r="Z894" i="4" s="1"/>
  <c r="Y892" i="4"/>
  <c r="Z892" i="4" s="1"/>
  <c r="Y891" i="4"/>
  <c r="Z891" i="4" s="1"/>
  <c r="Y890" i="4"/>
  <c r="Z890" i="4" s="1"/>
  <c r="Y888" i="4"/>
  <c r="Z888" i="4" s="1"/>
  <c r="Y887" i="4"/>
  <c r="Z887" i="4" s="1"/>
  <c r="Y886" i="4"/>
  <c r="Z886" i="4" s="1"/>
  <c r="Y885" i="4"/>
  <c r="Z885" i="4" s="1"/>
  <c r="Y883" i="4"/>
  <c r="Z883" i="4" s="1"/>
  <c r="Y882" i="4"/>
  <c r="Z882" i="4" s="1"/>
  <c r="Y880" i="4"/>
  <c r="Z880" i="4" s="1"/>
  <c r="Y879" i="4"/>
  <c r="Z879" i="4" s="1"/>
  <c r="Y878" i="4"/>
  <c r="Z878" i="4" s="1"/>
  <c r="Y876" i="4"/>
  <c r="Z876" i="4" s="1"/>
  <c r="Y875" i="4"/>
  <c r="Z875" i="4" s="1"/>
  <c r="Y874" i="4"/>
  <c r="Z874" i="4" s="1"/>
  <c r="Y873" i="4"/>
  <c r="Z873" i="4" s="1"/>
  <c r="Y871" i="4"/>
  <c r="Z871" i="4" s="1"/>
  <c r="Y870" i="4"/>
  <c r="Z870" i="4" s="1"/>
  <c r="Y869" i="4"/>
  <c r="Z869" i="4" s="1"/>
  <c r="Y868" i="4"/>
  <c r="Z868" i="4" s="1"/>
  <c r="Y866" i="4"/>
  <c r="Z866" i="4" s="1"/>
  <c r="Y865" i="4"/>
  <c r="Z865" i="4" s="1"/>
  <c r="Y864" i="4"/>
  <c r="Z864" i="4" s="1"/>
  <c r="Y862" i="4"/>
  <c r="Z862" i="4" s="1"/>
  <c r="Y861" i="4"/>
  <c r="Z861" i="4" s="1"/>
  <c r="Y859" i="4"/>
  <c r="Z859" i="4" s="1"/>
  <c r="Y858" i="4"/>
  <c r="Z858" i="4" s="1"/>
  <c r="Y856" i="4"/>
  <c r="Z856" i="4" s="1"/>
  <c r="Y855" i="4"/>
  <c r="Z855" i="4" s="1"/>
  <c r="Y854" i="4"/>
  <c r="Z854" i="4" s="1"/>
  <c r="Y853" i="4"/>
  <c r="Z853" i="4" s="1"/>
  <c r="Y852" i="4"/>
  <c r="Z852" i="4" s="1"/>
  <c r="Y850" i="4"/>
  <c r="Z850" i="4" s="1"/>
  <c r="Y849" i="4"/>
  <c r="Z849" i="4" s="1"/>
  <c r="Y847" i="4"/>
  <c r="Z847" i="4" s="1"/>
  <c r="Y845" i="4"/>
  <c r="Z845" i="4" s="1"/>
  <c r="Y844" i="4"/>
  <c r="Z844" i="4" s="1"/>
  <c r="Y843" i="4"/>
  <c r="Z843" i="4" s="1"/>
  <c r="Y841" i="4"/>
  <c r="Z841" i="4" s="1"/>
  <c r="Y840" i="4"/>
  <c r="Z840" i="4" s="1"/>
  <c r="Y839" i="4"/>
  <c r="Z839" i="4" s="1"/>
  <c r="Y837" i="4"/>
  <c r="Z837" i="4" s="1"/>
  <c r="Y836" i="4"/>
  <c r="Z836" i="4" s="1"/>
  <c r="Y834" i="4"/>
  <c r="Z834" i="4" s="1"/>
  <c r="Y833" i="4"/>
  <c r="Z833" i="4" s="1"/>
  <c r="Y832" i="4"/>
  <c r="Z832" i="4" s="1"/>
  <c r="Y830" i="4"/>
  <c r="Z830" i="4" s="1"/>
  <c r="Y828" i="4"/>
  <c r="Z828" i="4" s="1"/>
  <c r="Y826" i="4"/>
  <c r="Z826" i="4" s="1"/>
  <c r="Y825" i="4"/>
  <c r="Z825" i="4" s="1"/>
  <c r="Y824" i="4"/>
  <c r="Z824" i="4" s="1"/>
  <c r="Y822" i="4"/>
  <c r="Z822" i="4" s="1"/>
  <c r="Y821" i="4"/>
  <c r="Z821" i="4" s="1"/>
  <c r="Y820" i="4"/>
  <c r="Z820" i="4" s="1"/>
  <c r="Y819" i="4"/>
  <c r="Z819" i="4" s="1"/>
  <c r="Y818" i="4"/>
  <c r="Z818" i="4" s="1"/>
  <c r="Y817" i="4"/>
  <c r="Z817" i="4" s="1"/>
  <c r="Y815" i="4"/>
  <c r="Z815" i="4" s="1"/>
  <c r="Y814" i="4"/>
  <c r="Z814" i="4" s="1"/>
  <c r="Y812" i="4"/>
  <c r="Z812" i="4" s="1"/>
  <c r="Y811" i="4"/>
  <c r="Z811" i="4" s="1"/>
  <c r="Y810" i="4"/>
  <c r="Z810" i="4" s="1"/>
  <c r="Y809" i="4"/>
  <c r="Z809" i="4" s="1"/>
  <c r="Y808" i="4"/>
  <c r="Z808" i="4" s="1"/>
  <c r="Y807" i="4"/>
  <c r="Z807" i="4" s="1"/>
  <c r="Y805" i="4"/>
  <c r="Z805" i="4" s="1"/>
  <c r="Y804" i="4"/>
  <c r="Z804" i="4" s="1"/>
  <c r="Y802" i="4"/>
  <c r="Z802" i="4" s="1"/>
  <c r="Y801" i="4"/>
  <c r="Z801" i="4" s="1"/>
  <c r="Y800" i="4"/>
  <c r="Z800" i="4" s="1"/>
  <c r="Y799" i="4"/>
  <c r="Z799" i="4" s="1"/>
  <c r="Y797" i="4"/>
  <c r="Z797" i="4" s="1"/>
  <c r="Y795" i="4"/>
  <c r="Z795" i="4" s="1"/>
  <c r="Y794" i="4"/>
  <c r="Z794" i="4" s="1"/>
  <c r="Y793" i="4"/>
  <c r="Z793" i="4" s="1"/>
  <c r="Y792" i="4"/>
  <c r="Z792" i="4" s="1"/>
  <c r="Y790" i="4"/>
  <c r="Z790" i="4" s="1"/>
  <c r="Y789" i="4"/>
  <c r="Z789" i="4" s="1"/>
  <c r="Y788" i="4"/>
  <c r="Z788" i="4" s="1"/>
  <c r="Y787" i="4"/>
  <c r="Z787" i="4" s="1"/>
  <c r="Y786" i="4"/>
  <c r="Z786" i="4" s="1"/>
  <c r="Y784" i="4"/>
  <c r="Z784" i="4" s="1"/>
  <c r="Y783" i="4"/>
  <c r="Z783" i="4" s="1"/>
  <c r="Y781" i="4"/>
  <c r="Z781" i="4" s="1"/>
  <c r="Y779" i="4"/>
  <c r="Z779" i="4" s="1"/>
  <c r="Y778" i="4"/>
  <c r="Z778" i="4" s="1"/>
  <c r="Y777" i="4"/>
  <c r="Z777" i="4" s="1"/>
  <c r="Y775" i="4"/>
  <c r="Z775" i="4" s="1"/>
  <c r="Y774" i="4"/>
  <c r="Z774" i="4" s="1"/>
  <c r="Y773" i="4"/>
  <c r="Z773" i="4" s="1"/>
  <c r="Y771" i="4"/>
  <c r="Z771" i="4" s="1"/>
  <c r="Y770" i="4"/>
  <c r="Z770" i="4" s="1"/>
  <c r="Y768" i="4"/>
  <c r="Z768" i="4" s="1"/>
  <c r="Y767" i="4"/>
  <c r="Z767" i="4" s="1"/>
  <c r="Y765" i="4"/>
  <c r="Z765" i="4" s="1"/>
  <c r="Y764" i="4"/>
  <c r="Z764" i="4" s="1"/>
  <c r="Y762" i="4"/>
  <c r="Z762" i="4" s="1"/>
  <c r="Y761" i="4"/>
  <c r="Z761" i="4" s="1"/>
  <c r="Y759" i="4"/>
  <c r="Z759" i="4" s="1"/>
  <c r="Y758" i="4"/>
  <c r="Z758" i="4" s="1"/>
  <c r="Y757" i="4"/>
  <c r="Z757" i="4" s="1"/>
  <c r="Y756" i="4"/>
  <c r="Z756" i="4" s="1"/>
  <c r="Y754" i="4"/>
  <c r="Z754" i="4" s="1"/>
  <c r="Y753" i="4"/>
  <c r="Z753" i="4" s="1"/>
  <c r="Y751" i="4"/>
  <c r="Z751" i="4" s="1"/>
  <c r="Y750" i="4"/>
  <c r="Z750" i="4" s="1"/>
  <c r="Y749" i="4"/>
  <c r="Z749" i="4" s="1"/>
  <c r="Y748" i="4"/>
  <c r="Z748" i="4" s="1"/>
  <c r="Y746" i="4"/>
  <c r="Z746" i="4" s="1"/>
  <c r="Y745" i="4"/>
  <c r="Z745" i="4" s="1"/>
  <c r="Y744" i="4"/>
  <c r="Z744" i="4" s="1"/>
  <c r="Y742" i="4"/>
  <c r="Z742" i="4" s="1"/>
  <c r="Y741" i="4"/>
  <c r="Z741" i="4" s="1"/>
  <c r="Y740" i="4"/>
  <c r="Z740" i="4" s="1"/>
  <c r="Y738" i="4"/>
  <c r="Z738" i="4" s="1"/>
  <c r="Y737" i="4"/>
  <c r="Z737" i="4" s="1"/>
  <c r="Y736" i="4"/>
  <c r="Z736" i="4" s="1"/>
  <c r="Y734" i="4"/>
  <c r="Z734" i="4" s="1"/>
  <c r="Y733" i="4"/>
  <c r="Z733" i="4" s="1"/>
  <c r="Y732" i="4"/>
  <c r="Z732" i="4" s="1"/>
  <c r="Y731" i="4"/>
  <c r="Z731" i="4" s="1"/>
  <c r="Y730" i="4"/>
  <c r="Z730" i="4" s="1"/>
  <c r="Y728" i="4"/>
  <c r="Z728" i="4" s="1"/>
  <c r="Y727" i="4"/>
  <c r="Z727" i="4" s="1"/>
  <c r="Y725" i="4"/>
  <c r="Z725" i="4" s="1"/>
  <c r="Y723" i="4"/>
  <c r="Z723" i="4" s="1"/>
  <c r="Y722" i="4"/>
  <c r="Z722" i="4" s="1"/>
  <c r="Y721" i="4"/>
  <c r="Z721" i="4" s="1"/>
  <c r="Y719" i="4"/>
  <c r="Z719" i="4" s="1"/>
  <c r="Y718" i="4"/>
  <c r="Z718" i="4" s="1"/>
  <c r="Y716" i="4"/>
  <c r="Z716" i="4" s="1"/>
  <c r="Y715" i="4"/>
  <c r="Z715" i="4" s="1"/>
  <c r="Y714" i="4"/>
  <c r="Z714" i="4" s="1"/>
  <c r="Y713" i="4"/>
  <c r="Z713" i="4" s="1"/>
  <c r="Y711" i="4"/>
  <c r="Z711" i="4" s="1"/>
  <c r="Y709" i="4"/>
  <c r="Z709" i="4" s="1"/>
  <c r="Y708" i="4"/>
  <c r="Z708" i="4" s="1"/>
  <c r="Y706" i="4"/>
  <c r="Z706" i="4" s="1"/>
  <c r="Y705" i="4"/>
  <c r="Z705" i="4" s="1"/>
  <c r="Y704" i="4"/>
  <c r="Z704" i="4" s="1"/>
  <c r="Y703" i="4"/>
  <c r="Z703" i="4" s="1"/>
  <c r="Y701" i="4"/>
  <c r="Z701" i="4" s="1"/>
  <c r="Y700" i="4"/>
  <c r="Z700" i="4" s="1"/>
  <c r="Y698" i="4"/>
  <c r="Z698" i="4" s="1"/>
  <c r="Y697" i="4"/>
  <c r="Z697" i="4" s="1"/>
  <c r="Y696" i="4"/>
  <c r="Z696" i="4" s="1"/>
  <c r="Y694" i="4"/>
  <c r="Z694" i="4" s="1"/>
  <c r="Y693" i="4"/>
  <c r="Z693" i="4" s="1"/>
  <c r="Y692" i="4"/>
  <c r="Z692" i="4" s="1"/>
  <c r="Y690" i="4"/>
  <c r="Z690" i="4" s="1"/>
  <c r="Y689" i="4"/>
  <c r="Z689" i="4" s="1"/>
  <c r="Y688" i="4"/>
  <c r="Z688" i="4" s="1"/>
  <c r="Y686" i="4"/>
  <c r="Z686" i="4" s="1"/>
  <c r="Y685" i="4"/>
  <c r="Z685" i="4" s="1"/>
  <c r="Y683" i="4"/>
  <c r="Z683" i="4" s="1"/>
  <c r="Y682" i="4"/>
  <c r="Z682" i="4" s="1"/>
  <c r="Y680" i="4"/>
  <c r="Z680" i="4" s="1"/>
  <c r="Y678" i="4"/>
  <c r="Z678" i="4" s="1"/>
  <c r="Y677" i="4"/>
  <c r="Z677" i="4" s="1"/>
  <c r="Y676" i="4"/>
  <c r="Z676" i="4" s="1"/>
  <c r="Y675" i="4"/>
  <c r="Z675" i="4" s="1"/>
  <c r="Y673" i="4"/>
  <c r="Z673" i="4" s="1"/>
  <c r="Y672" i="4"/>
  <c r="Z672" i="4" s="1"/>
  <c r="Y671" i="4"/>
  <c r="Z671" i="4" s="1"/>
  <c r="Y670" i="4"/>
  <c r="Z670" i="4" s="1"/>
  <c r="Y669" i="4"/>
  <c r="Z669" i="4" s="1"/>
  <c r="Y667" i="4"/>
  <c r="Z667" i="4" s="1"/>
  <c r="Y666" i="4"/>
  <c r="Z666" i="4" s="1"/>
  <c r="Y665" i="4"/>
  <c r="Z665" i="4" s="1"/>
  <c r="Y664" i="4"/>
  <c r="Z664" i="4" s="1"/>
  <c r="Y663" i="4"/>
  <c r="Z663" i="4" s="1"/>
  <c r="Y662" i="4"/>
  <c r="Z662" i="4" s="1"/>
  <c r="Y660" i="4"/>
  <c r="Z660" i="4" s="1"/>
  <c r="Y659" i="4"/>
  <c r="Z659" i="4" s="1"/>
  <c r="Y657" i="4"/>
  <c r="Z657" i="4" s="1"/>
  <c r="Y656" i="4"/>
  <c r="Z656" i="4" s="1"/>
  <c r="Y655" i="4"/>
  <c r="Z655" i="4" s="1"/>
  <c r="Y653" i="4"/>
  <c r="Z653" i="4" s="1"/>
  <c r="Y652" i="4"/>
  <c r="Z652" i="4" s="1"/>
  <c r="Y651" i="4"/>
  <c r="Z651" i="4" s="1"/>
  <c r="Y650" i="4"/>
  <c r="Z650" i="4" s="1"/>
  <c r="Y648" i="4"/>
  <c r="Z648" i="4" s="1"/>
  <c r="Y647" i="4"/>
  <c r="Z647" i="4" s="1"/>
  <c r="Y646" i="4"/>
  <c r="Z646" i="4" s="1"/>
  <c r="Y644" i="4"/>
  <c r="Z644" i="4" s="1"/>
  <c r="Y643" i="4"/>
  <c r="Z643" i="4" s="1"/>
  <c r="Y641" i="4"/>
  <c r="Z641" i="4" s="1"/>
  <c r="Y640" i="4"/>
  <c r="Z640" i="4" s="1"/>
  <c r="Y639" i="4"/>
  <c r="Z639" i="4" s="1"/>
  <c r="Y638" i="4"/>
  <c r="Z638" i="4" s="1"/>
  <c r="Y637" i="4"/>
  <c r="Z637" i="4" s="1"/>
  <c r="Y635" i="4"/>
  <c r="Z635" i="4" s="1"/>
  <c r="Y634" i="4"/>
  <c r="Z634" i="4" s="1"/>
  <c r="Y632" i="4"/>
  <c r="Z632" i="4" s="1"/>
  <c r="Y631" i="4"/>
  <c r="Z631" i="4" s="1"/>
  <c r="Y629" i="4"/>
  <c r="Z629" i="4" s="1"/>
  <c r="Y628" i="4"/>
  <c r="Z628" i="4" s="1"/>
  <c r="Y626" i="4"/>
  <c r="Z626" i="4" s="1"/>
  <c r="Y625" i="4"/>
  <c r="Z625" i="4" s="1"/>
  <c r="Y624" i="4"/>
  <c r="Z624" i="4" s="1"/>
  <c r="Y622" i="4"/>
  <c r="Z622" i="4" s="1"/>
  <c r="Y621" i="4"/>
  <c r="Z621" i="4" s="1"/>
  <c r="Y620" i="4"/>
  <c r="Z620" i="4" s="1"/>
  <c r="Y618" i="4"/>
  <c r="Z618" i="4" s="1"/>
  <c r="Y617" i="4"/>
  <c r="Z617" i="4" s="1"/>
  <c r="Y615" i="4"/>
  <c r="Z615" i="4" s="1"/>
  <c r="Y614" i="4"/>
  <c r="Z614" i="4" s="1"/>
  <c r="Y613" i="4"/>
  <c r="Z613" i="4" s="1"/>
  <c r="Y612" i="4"/>
  <c r="Z612" i="4" s="1"/>
  <c r="Y610" i="4"/>
  <c r="Z610" i="4" s="1"/>
  <c r="Y608" i="4"/>
  <c r="Z608" i="4" s="1"/>
  <c r="Y607" i="4"/>
  <c r="Z607" i="4" s="1"/>
  <c r="Y605" i="4"/>
  <c r="Z605" i="4" s="1"/>
  <c r="Y604" i="4"/>
  <c r="Z604" i="4" s="1"/>
  <c r="Y603" i="4"/>
  <c r="Z603" i="4" s="1"/>
  <c r="Y602" i="4"/>
  <c r="Z602" i="4" s="1"/>
  <c r="Y600" i="4"/>
  <c r="Z600" i="4" s="1"/>
  <c r="Y599" i="4"/>
  <c r="Z599" i="4" s="1"/>
  <c r="Y597" i="4"/>
  <c r="Z597" i="4" s="1"/>
  <c r="Y596" i="4"/>
  <c r="Z596" i="4" s="1"/>
  <c r="Y595" i="4"/>
  <c r="Z595" i="4" s="1"/>
  <c r="Y593" i="4"/>
  <c r="Z593" i="4" s="1"/>
  <c r="Y592" i="4"/>
  <c r="Z592" i="4" s="1"/>
  <c r="Y590" i="4"/>
  <c r="Z590" i="4" s="1"/>
  <c r="Y589" i="4"/>
  <c r="Z589" i="4" s="1"/>
  <c r="Y587" i="4"/>
  <c r="Z587" i="4" s="1"/>
  <c r="Y586" i="4"/>
  <c r="Z586" i="4" s="1"/>
  <c r="Y585" i="4"/>
  <c r="Z585" i="4" s="1"/>
  <c r="Y583" i="4"/>
  <c r="Z583" i="4" s="1"/>
  <c r="Y582" i="4"/>
  <c r="Z582" i="4" s="1"/>
  <c r="Y581" i="4"/>
  <c r="Z581" i="4" s="1"/>
  <c r="Y579" i="4"/>
  <c r="Z579" i="4" s="1"/>
  <c r="Y578" i="4"/>
  <c r="Z578" i="4" s="1"/>
  <c r="Y576" i="4"/>
  <c r="Z576" i="4" s="1"/>
  <c r="Y575" i="4"/>
  <c r="Z575" i="4" s="1"/>
  <c r="Y574" i="4"/>
  <c r="Z574" i="4" s="1"/>
  <c r="Y572" i="4"/>
  <c r="Z572" i="4" s="1"/>
  <c r="Y570" i="4"/>
  <c r="Z570" i="4" s="1"/>
  <c r="Y569" i="4"/>
  <c r="Z569" i="4" s="1"/>
  <c r="Y568" i="4"/>
  <c r="Z568" i="4" s="1"/>
  <c r="Y567" i="4"/>
  <c r="Z567" i="4" s="1"/>
  <c r="Y565" i="4"/>
  <c r="Z565" i="4" s="1"/>
  <c r="Y563" i="4"/>
  <c r="Z563" i="4" s="1"/>
  <c r="Y562" i="4"/>
  <c r="Z562" i="4" s="1"/>
  <c r="Y561" i="4"/>
  <c r="Z561" i="4" s="1"/>
  <c r="Y560" i="4"/>
  <c r="Z560" i="4" s="1"/>
  <c r="Y558" i="4"/>
  <c r="Z558" i="4" s="1"/>
  <c r="Y557" i="4"/>
  <c r="Z557" i="4" s="1"/>
  <c r="Y556" i="4"/>
  <c r="Z556" i="4" s="1"/>
  <c r="Y554" i="4"/>
  <c r="Z554" i="4" s="1"/>
  <c r="Y553" i="4"/>
  <c r="Z553" i="4" s="1"/>
  <c r="Y551" i="4"/>
  <c r="Z551" i="4" s="1"/>
  <c r="Y550" i="4"/>
  <c r="Z550" i="4" s="1"/>
  <c r="Y549" i="4"/>
  <c r="Z549" i="4" s="1"/>
  <c r="Y548" i="4"/>
  <c r="Z548" i="4" s="1"/>
  <c r="Y546" i="4"/>
  <c r="Z546" i="4" s="1"/>
  <c r="Y544" i="4"/>
  <c r="Z544" i="4" s="1"/>
  <c r="Y542" i="4"/>
  <c r="Z542" i="4" s="1"/>
  <c r="Y541" i="4"/>
  <c r="Z541" i="4" s="1"/>
  <c r="Y539" i="4"/>
  <c r="Z539" i="4" s="1"/>
  <c r="Y538" i="4"/>
  <c r="Z538" i="4" s="1"/>
  <c r="Y537" i="4"/>
  <c r="Z537" i="4" s="1"/>
  <c r="Y535" i="4"/>
  <c r="Z535" i="4" s="1"/>
  <c r="Y534" i="4"/>
  <c r="Z534" i="4" s="1"/>
  <c r="Y533" i="4"/>
  <c r="Z533" i="4" s="1"/>
  <c r="Y531" i="4"/>
  <c r="Z531" i="4" s="1"/>
  <c r="Y530" i="4"/>
  <c r="Z530" i="4" s="1"/>
  <c r="Y529" i="4"/>
  <c r="Z529" i="4" s="1"/>
  <c r="Y528" i="4"/>
  <c r="Z528" i="4" s="1"/>
  <c r="Y526" i="4"/>
  <c r="Z526" i="4" s="1"/>
  <c r="Y525" i="4"/>
  <c r="Z525" i="4" s="1"/>
  <c r="Y523" i="4"/>
  <c r="Z523" i="4" s="1"/>
  <c r="Y521" i="4"/>
  <c r="Z521" i="4" s="1"/>
  <c r="Y520" i="4"/>
  <c r="Z520" i="4" s="1"/>
  <c r="Y519" i="4"/>
  <c r="Z519" i="4" s="1"/>
  <c r="Y518" i="4"/>
  <c r="Z518" i="4" s="1"/>
  <c r="Y516" i="4"/>
  <c r="Z516" i="4" s="1"/>
  <c r="Y515" i="4"/>
  <c r="Z515" i="4" s="1"/>
  <c r="Y514" i="4"/>
  <c r="Z514" i="4" s="1"/>
  <c r="Y512" i="4"/>
  <c r="Z512" i="4" s="1"/>
  <c r="Y511" i="4"/>
  <c r="Z511" i="4" s="1"/>
  <c r="Y510" i="4"/>
  <c r="Z510" i="4" s="1"/>
  <c r="Y508" i="4"/>
  <c r="Z508" i="4" s="1"/>
  <c r="Y507" i="4"/>
  <c r="Z507" i="4" s="1"/>
  <c r="Y506" i="4"/>
  <c r="Z506" i="4" s="1"/>
  <c r="Y505" i="4"/>
  <c r="Z505" i="4" s="1"/>
  <c r="Y504" i="4"/>
  <c r="Z504" i="4" s="1"/>
  <c r="Y502" i="4"/>
  <c r="Z502" i="4" s="1"/>
  <c r="Y501" i="4"/>
  <c r="Z501" i="4" s="1"/>
  <c r="Y500" i="4"/>
  <c r="Z500" i="4" s="1"/>
  <c r="Y498" i="4"/>
  <c r="Z498" i="4" s="1"/>
  <c r="Y497" i="4"/>
  <c r="Z497" i="4" s="1"/>
  <c r="Y496" i="4"/>
  <c r="Z496" i="4" s="1"/>
  <c r="Y495" i="4"/>
  <c r="Z495" i="4" s="1"/>
  <c r="Y493" i="4"/>
  <c r="Z493" i="4" s="1"/>
  <c r="Y492" i="4"/>
  <c r="Z492" i="4" s="1"/>
  <c r="Y490" i="4"/>
  <c r="Z490" i="4" s="1"/>
  <c r="Y489" i="4"/>
  <c r="Z489" i="4" s="1"/>
  <c r="Y488" i="4"/>
  <c r="Z488" i="4" s="1"/>
  <c r="Y486" i="4"/>
  <c r="Z486" i="4" s="1"/>
  <c r="Y485" i="4"/>
  <c r="Z485" i="4" s="1"/>
  <c r="Y483" i="4"/>
  <c r="Z483" i="4" s="1"/>
  <c r="Y482" i="4"/>
  <c r="Z482" i="4" s="1"/>
  <c r="Y481" i="4"/>
  <c r="Z481" i="4" s="1"/>
  <c r="Y479" i="4"/>
  <c r="Z479" i="4" s="1"/>
  <c r="Y478" i="4"/>
  <c r="Z478" i="4" s="1"/>
  <c r="Y477" i="4"/>
  <c r="Z477" i="4" s="1"/>
  <c r="Y476" i="4"/>
  <c r="Z476" i="4" s="1"/>
  <c r="Y474" i="4"/>
  <c r="Z474" i="4" s="1"/>
  <c r="Y473" i="4"/>
  <c r="Z473" i="4" s="1"/>
  <c r="Y472" i="4"/>
  <c r="Z472" i="4" s="1"/>
  <c r="Y471" i="4"/>
  <c r="Z471" i="4" s="1"/>
  <c r="Y469" i="4"/>
  <c r="Z469" i="4" s="1"/>
  <c r="Y468" i="4"/>
  <c r="Z468" i="4" s="1"/>
  <c r="Y466" i="4"/>
  <c r="Z466" i="4" s="1"/>
  <c r="Y465" i="4"/>
  <c r="Z465" i="4" s="1"/>
  <c r="Y464" i="4"/>
  <c r="Z464" i="4" s="1"/>
  <c r="Y462" i="4"/>
  <c r="Z462" i="4" s="1"/>
  <c r="Y461" i="4"/>
  <c r="Z461" i="4" s="1"/>
  <c r="Y460" i="4"/>
  <c r="Z460" i="4" s="1"/>
  <c r="Y458" i="4"/>
  <c r="Z458" i="4" s="1"/>
  <c r="Y457" i="4"/>
  <c r="Z457" i="4" s="1"/>
  <c r="Y455" i="4"/>
  <c r="Z455" i="4" s="1"/>
  <c r="Y454" i="4"/>
  <c r="Z454" i="4" s="1"/>
  <c r="Y453" i="4"/>
  <c r="Z453" i="4" s="1"/>
  <c r="Y451" i="4"/>
  <c r="Z451" i="4" s="1"/>
  <c r="Y450" i="4"/>
  <c r="Z450" i="4" s="1"/>
  <c r="Y449" i="4"/>
  <c r="Z449" i="4" s="1"/>
  <c r="Y447" i="4"/>
  <c r="Z447" i="4" s="1"/>
  <c r="Y446" i="4"/>
  <c r="Z446" i="4" s="1"/>
  <c r="Y445" i="4"/>
  <c r="Z445" i="4" s="1"/>
  <c r="Y444" i="4"/>
  <c r="Z444" i="4" s="1"/>
  <c r="Y443" i="4"/>
  <c r="Z443" i="4" s="1"/>
  <c r="Y441" i="4"/>
  <c r="Z441" i="4" s="1"/>
  <c r="Y440" i="4"/>
  <c r="Z440" i="4" s="1"/>
  <c r="Y439" i="4"/>
  <c r="Z439" i="4" s="1"/>
  <c r="Y438" i="4"/>
  <c r="Z438" i="4" s="1"/>
  <c r="Y437" i="4"/>
  <c r="Z437" i="4" s="1"/>
  <c r="Y435" i="4"/>
  <c r="Z435" i="4" s="1"/>
  <c r="Y434" i="4"/>
  <c r="Z434" i="4" s="1"/>
  <c r="Y433" i="4"/>
  <c r="Z433" i="4" s="1"/>
  <c r="Y432" i="4"/>
  <c r="Z432" i="4" s="1"/>
  <c r="Y430" i="4"/>
  <c r="Z430" i="4" s="1"/>
  <c r="Y429" i="4"/>
  <c r="Z429" i="4" s="1"/>
  <c r="Y428" i="4"/>
  <c r="Z428" i="4" s="1"/>
  <c r="Y427" i="4"/>
  <c r="Z427" i="4" s="1"/>
  <c r="Y425" i="4"/>
  <c r="Z425" i="4" s="1"/>
  <c r="Y424" i="4"/>
  <c r="Z424" i="4" s="1"/>
  <c r="Y422" i="4"/>
  <c r="Z422" i="4" s="1"/>
  <c r="Y421" i="4"/>
  <c r="Z421" i="4" s="1"/>
  <c r="Y420" i="4"/>
  <c r="Z420" i="4" s="1"/>
  <c r="Y418" i="4"/>
  <c r="Z418" i="4" s="1"/>
  <c r="Y417" i="4"/>
  <c r="Z417" i="4" s="1"/>
  <c r="Y416" i="4"/>
  <c r="Z416" i="4" s="1"/>
  <c r="Y415" i="4"/>
  <c r="Z415" i="4" s="1"/>
  <c r="Y413" i="4"/>
  <c r="Z413" i="4" s="1"/>
  <c r="Y411" i="4"/>
  <c r="Z411" i="4" s="1"/>
  <c r="Y410" i="4"/>
  <c r="Z410" i="4" s="1"/>
  <c r="Y409" i="4"/>
  <c r="Z409" i="4" s="1"/>
  <c r="Y407" i="4"/>
  <c r="Z407" i="4" s="1"/>
  <c r="Y405" i="4"/>
  <c r="Z405" i="4" s="1"/>
  <c r="Y404" i="4"/>
  <c r="Z404" i="4" s="1"/>
  <c r="Y402" i="4"/>
  <c r="Z402" i="4" s="1"/>
  <c r="Y400" i="4"/>
  <c r="Z400" i="4" s="1"/>
  <c r="Y399" i="4"/>
  <c r="Z399" i="4" s="1"/>
  <c r="Y398" i="4"/>
  <c r="Z398" i="4" s="1"/>
  <c r="Y396" i="4"/>
  <c r="Z396" i="4" s="1"/>
  <c r="Y394" i="4"/>
  <c r="Z394" i="4" s="1"/>
  <c r="Y393" i="4"/>
  <c r="Z393" i="4" s="1"/>
  <c r="Y391" i="4"/>
  <c r="Z391" i="4" s="1"/>
  <c r="Y390" i="4"/>
  <c r="Z390" i="4" s="1"/>
  <c r="Y389" i="4"/>
  <c r="Z389" i="4" s="1"/>
  <c r="Y387" i="4"/>
  <c r="Z387" i="4" s="1"/>
  <c r="Y386" i="4"/>
  <c r="Z386" i="4" s="1"/>
  <c r="Y384" i="4"/>
  <c r="Z384" i="4" s="1"/>
  <c r="Y383" i="4"/>
  <c r="Z383" i="4" s="1"/>
  <c r="Y382" i="4"/>
  <c r="Z382" i="4" s="1"/>
  <c r="Y381" i="4"/>
  <c r="Z381" i="4" s="1"/>
  <c r="Y380" i="4"/>
  <c r="Z380" i="4" s="1"/>
  <c r="Y378" i="4"/>
  <c r="Z378" i="4" s="1"/>
  <c r="Y377" i="4"/>
  <c r="Z377" i="4" s="1"/>
  <c r="Y376" i="4"/>
  <c r="Z376" i="4" s="1"/>
  <c r="Y375" i="4"/>
  <c r="Z375" i="4" s="1"/>
  <c r="Y373" i="4"/>
  <c r="Z373" i="4" s="1"/>
  <c r="Y372" i="4"/>
  <c r="Z372" i="4" s="1"/>
  <c r="Y371" i="4"/>
  <c r="Z371" i="4" s="1"/>
  <c r="Y369" i="4"/>
  <c r="Z369" i="4" s="1"/>
  <c r="Y368" i="4"/>
  <c r="Z368" i="4" s="1"/>
  <c r="Y367" i="4"/>
  <c r="Z367" i="4" s="1"/>
  <c r="Y365" i="4"/>
  <c r="Z365" i="4" s="1"/>
  <c r="Y364" i="4"/>
  <c r="Z364" i="4" s="1"/>
  <c r="Y363" i="4"/>
  <c r="Z363" i="4" s="1"/>
  <c r="Y362" i="4"/>
  <c r="Z362" i="4" s="1"/>
  <c r="Y360" i="4"/>
  <c r="Z360" i="4" s="1"/>
  <c r="Y358" i="4"/>
  <c r="Z358" i="4" s="1"/>
  <c r="Y357" i="4"/>
  <c r="Z357" i="4" s="1"/>
  <c r="Y356" i="4"/>
  <c r="Z356" i="4" s="1"/>
  <c r="Y355" i="4"/>
  <c r="Z355" i="4" s="1"/>
  <c r="Y353" i="4"/>
  <c r="Z353" i="4" s="1"/>
  <c r="Y352" i="4"/>
  <c r="Z352" i="4" s="1"/>
  <c r="Y351" i="4"/>
  <c r="Z351" i="4" s="1"/>
  <c r="Y349" i="4"/>
  <c r="Z349" i="4" s="1"/>
  <c r="Y348" i="4"/>
  <c r="Z348" i="4" s="1"/>
  <c r="Y347" i="4"/>
  <c r="Z347" i="4" s="1"/>
  <c r="Y345" i="4"/>
  <c r="Z345" i="4" s="1"/>
  <c r="Y344" i="4"/>
  <c r="Z344" i="4" s="1"/>
  <c r="Y342" i="4"/>
  <c r="Z342" i="4" s="1"/>
  <c r="Y341" i="4"/>
  <c r="Z341" i="4" s="1"/>
  <c r="Y340" i="4"/>
  <c r="Z340" i="4" s="1"/>
  <c r="Y338" i="4"/>
  <c r="Z338" i="4" s="1"/>
  <c r="Y337" i="4"/>
  <c r="Z337" i="4" s="1"/>
  <c r="Y335" i="4"/>
  <c r="Z335" i="4" s="1"/>
  <c r="Y334" i="4"/>
  <c r="Z334" i="4" s="1"/>
  <c r="Y333" i="4"/>
  <c r="Z333" i="4" s="1"/>
  <c r="Y332" i="4"/>
  <c r="Z332" i="4" s="1"/>
  <c r="Y331" i="4"/>
  <c r="Z331" i="4" s="1"/>
  <c r="Y329" i="4"/>
  <c r="Z329" i="4" s="1"/>
  <c r="Y328" i="4"/>
  <c r="Z328" i="4" s="1"/>
  <c r="Y327" i="4"/>
  <c r="Z327" i="4" s="1"/>
  <c r="Y325" i="4"/>
  <c r="Z325" i="4" s="1"/>
  <c r="Y324" i="4"/>
  <c r="Z324" i="4" s="1"/>
  <c r="Y323" i="4"/>
  <c r="Z323" i="4" s="1"/>
  <c r="Y321" i="4"/>
  <c r="Z321" i="4" s="1"/>
  <c r="Y319" i="4"/>
  <c r="Z319" i="4" s="1"/>
  <c r="Y318" i="4"/>
  <c r="Z318" i="4" s="1"/>
  <c r="Y317" i="4"/>
  <c r="Z317" i="4" s="1"/>
  <c r="Y315" i="4"/>
  <c r="Z315" i="4" s="1"/>
  <c r="Y314" i="4"/>
  <c r="Z314" i="4" s="1"/>
  <c r="Y313" i="4"/>
  <c r="Z313" i="4" s="1"/>
  <c r="Y311" i="4"/>
  <c r="Z311" i="4" s="1"/>
  <c r="Y310" i="4"/>
  <c r="Z310" i="4" s="1"/>
  <c r="Y308" i="4"/>
  <c r="Z308" i="4" s="1"/>
  <c r="Y307" i="4"/>
  <c r="Z307" i="4" s="1"/>
  <c r="Y305" i="4"/>
  <c r="Z305" i="4" s="1"/>
  <c r="Y304" i="4"/>
  <c r="Z304" i="4" s="1"/>
  <c r="Y303" i="4"/>
  <c r="Z303" i="4" s="1"/>
  <c r="Y301" i="4"/>
  <c r="Z301" i="4" s="1"/>
  <c r="Y300" i="4"/>
  <c r="Z300" i="4" s="1"/>
  <c r="Y299" i="4"/>
  <c r="Z299" i="4" s="1"/>
  <c r="Y297" i="4"/>
  <c r="Z297" i="4" s="1"/>
  <c r="Y296" i="4"/>
  <c r="Z296" i="4" s="1"/>
  <c r="Y295" i="4"/>
  <c r="Z295" i="4" s="1"/>
  <c r="Y294" i="4"/>
  <c r="Z294" i="4" s="1"/>
  <c r="Y292" i="4"/>
  <c r="Z292" i="4" s="1"/>
  <c r="Y291" i="4"/>
  <c r="Z291" i="4" s="1"/>
  <c r="Y290" i="4"/>
  <c r="Z290" i="4" s="1"/>
  <c r="Y289" i="4"/>
  <c r="Z289" i="4" s="1"/>
  <c r="Y287" i="4"/>
  <c r="Z287" i="4" s="1"/>
  <c r="Y286" i="4"/>
  <c r="Z286" i="4" s="1"/>
  <c r="Y285" i="4"/>
  <c r="Z285" i="4" s="1"/>
  <c r="Y284" i="4"/>
  <c r="Z284" i="4" s="1"/>
  <c r="Y282" i="4"/>
  <c r="Z282" i="4" s="1"/>
  <c r="Y281" i="4"/>
  <c r="Z281" i="4" s="1"/>
  <c r="Y280" i="4"/>
  <c r="Z280" i="4" s="1"/>
  <c r="Y278" i="4"/>
  <c r="Z278" i="4" s="1"/>
  <c r="Y276" i="4"/>
  <c r="Z276" i="4" s="1"/>
  <c r="Y275" i="4"/>
  <c r="Z275" i="4" s="1"/>
  <c r="Y273" i="4"/>
  <c r="Z273" i="4" s="1"/>
  <c r="Y272" i="4"/>
  <c r="Z272" i="4" s="1"/>
  <c r="Y271" i="4"/>
  <c r="Z271" i="4" s="1"/>
  <c r="Y270" i="4"/>
  <c r="Z270" i="4" s="1"/>
  <c r="Y268" i="4"/>
  <c r="Z268" i="4" s="1"/>
  <c r="Y266" i="4"/>
  <c r="Z266" i="4" s="1"/>
  <c r="Y265" i="4"/>
  <c r="Z265" i="4" s="1"/>
  <c r="Y263" i="4"/>
  <c r="Z263" i="4" s="1"/>
  <c r="Y262" i="4"/>
  <c r="Z262" i="4" s="1"/>
  <c r="Y260" i="4"/>
  <c r="Z260" i="4" s="1"/>
  <c r="Y259" i="4"/>
  <c r="Z259" i="4" s="1"/>
  <c r="Y258" i="4"/>
  <c r="Z258" i="4" s="1"/>
  <c r="Y256" i="4"/>
  <c r="Z256" i="4" s="1"/>
  <c r="Y254" i="4"/>
  <c r="Z254" i="4" s="1"/>
  <c r="Y253" i="4"/>
  <c r="Z253" i="4" s="1"/>
  <c r="Y252" i="4"/>
  <c r="Z252" i="4" s="1"/>
  <c r="Y250" i="4"/>
  <c r="Z250" i="4" s="1"/>
  <c r="Y249" i="4"/>
  <c r="Z249" i="4" s="1"/>
  <c r="Y248" i="4"/>
  <c r="Z248" i="4" s="1"/>
  <c r="Y246" i="4"/>
  <c r="Z246" i="4" s="1"/>
  <c r="Y245" i="4"/>
  <c r="Z245" i="4" s="1"/>
  <c r="Y244" i="4"/>
  <c r="Z244" i="4" s="1"/>
  <c r="Y242" i="4"/>
  <c r="Z242" i="4" s="1"/>
  <c r="Y241" i="4"/>
  <c r="Z241" i="4" s="1"/>
  <c r="Y240" i="4"/>
  <c r="Z240" i="4" s="1"/>
  <c r="Y238" i="4"/>
  <c r="Z238" i="4" s="1"/>
  <c r="Y237" i="4"/>
  <c r="Z237" i="4" s="1"/>
  <c r="Y236" i="4"/>
  <c r="Z236" i="4" s="1"/>
  <c r="Y234" i="4"/>
  <c r="Z234" i="4" s="1"/>
  <c r="Y233" i="4"/>
  <c r="Z233" i="4" s="1"/>
  <c r="Y232" i="4"/>
  <c r="Z232" i="4" s="1"/>
  <c r="Y230" i="4"/>
  <c r="Z230" i="4" s="1"/>
  <c r="Y229" i="4"/>
  <c r="Z229" i="4" s="1"/>
  <c r="Y228" i="4"/>
  <c r="Z228" i="4" s="1"/>
  <c r="Y227" i="4"/>
  <c r="Z227" i="4" s="1"/>
  <c r="Y225" i="4"/>
  <c r="Z225" i="4" s="1"/>
  <c r="Y224" i="4"/>
  <c r="Z224" i="4" s="1"/>
  <c r="Y223" i="4"/>
  <c r="Z223" i="4" s="1"/>
  <c r="Y222" i="4"/>
  <c r="Z222" i="4" s="1"/>
  <c r="Y221" i="4"/>
  <c r="Z221" i="4" s="1"/>
  <c r="Y220" i="4"/>
  <c r="Z220" i="4" s="1"/>
  <c r="Y219" i="4"/>
  <c r="Z219" i="4" s="1"/>
  <c r="Y217" i="4"/>
  <c r="Z217" i="4" s="1"/>
  <c r="Y216" i="4"/>
  <c r="Z216" i="4" s="1"/>
  <c r="Y215" i="4"/>
  <c r="Z215" i="4" s="1"/>
  <c r="Y214" i="4"/>
  <c r="Z214" i="4" s="1"/>
  <c r="Y212" i="4"/>
  <c r="Z212" i="4" s="1"/>
  <c r="Y211" i="4"/>
  <c r="Z211" i="4" s="1"/>
  <c r="Y210" i="4"/>
  <c r="Z210" i="4" s="1"/>
  <c r="Y208" i="4"/>
  <c r="Z208" i="4" s="1"/>
  <c r="Y207" i="4"/>
  <c r="Z207" i="4" s="1"/>
  <c r="Y206" i="4"/>
  <c r="Z206" i="4" s="1"/>
  <c r="Y204" i="4"/>
  <c r="Z204" i="4" s="1"/>
  <c r="Y203" i="4"/>
  <c r="Z203" i="4" s="1"/>
  <c r="Y201" i="4"/>
  <c r="Z201" i="4" s="1"/>
  <c r="Y200" i="4"/>
  <c r="Z200" i="4" s="1"/>
  <c r="Y199" i="4"/>
  <c r="Z199" i="4" s="1"/>
  <c r="Y198" i="4"/>
  <c r="Z198" i="4" s="1"/>
  <c r="Y196" i="4"/>
  <c r="Z196" i="4" s="1"/>
  <c r="Y195" i="4"/>
  <c r="Z195" i="4" s="1"/>
  <c r="Y194" i="4"/>
  <c r="Z194" i="4" s="1"/>
  <c r="Y192" i="4"/>
  <c r="Z192" i="4" s="1"/>
  <c r="Y191" i="4"/>
  <c r="Z191" i="4" s="1"/>
  <c r="Y190" i="4"/>
  <c r="Z190" i="4" s="1"/>
  <c r="Y189" i="4"/>
  <c r="Z189" i="4" s="1"/>
  <c r="Y187" i="4"/>
  <c r="Z187" i="4" s="1"/>
  <c r="Y185" i="4"/>
  <c r="Z185" i="4" s="1"/>
  <c r="Y184" i="4"/>
  <c r="Z184" i="4" s="1"/>
  <c r="Y183" i="4"/>
  <c r="Z183" i="4" s="1"/>
  <c r="Y182" i="4"/>
  <c r="Z182" i="4" s="1"/>
  <c r="Y180" i="4"/>
  <c r="Z180" i="4" s="1"/>
  <c r="Y178" i="4"/>
  <c r="Z178" i="4" s="1"/>
  <c r="Y177" i="4"/>
  <c r="Z177" i="4" s="1"/>
  <c r="Y176" i="4"/>
  <c r="Z176" i="4" s="1"/>
  <c r="Y175" i="4"/>
  <c r="Z175" i="4" s="1"/>
  <c r="Y174" i="4"/>
  <c r="Z174" i="4" s="1"/>
  <c r="Y172" i="4"/>
  <c r="Z172" i="4" s="1"/>
  <c r="Y171" i="4"/>
  <c r="Z171" i="4" s="1"/>
  <c r="Y169" i="4"/>
  <c r="Z169" i="4" s="1"/>
  <c r="Y168" i="4"/>
  <c r="Z168" i="4" s="1"/>
  <c r="Y166" i="4"/>
  <c r="Z166" i="4" s="1"/>
  <c r="Y165" i="4"/>
  <c r="Z165" i="4" s="1"/>
  <c r="Y164" i="4"/>
  <c r="Z164" i="4" s="1"/>
  <c r="Y162" i="4"/>
  <c r="Z162" i="4" s="1"/>
  <c r="Y161" i="4"/>
  <c r="Z161" i="4" s="1"/>
  <c r="Y160" i="4"/>
  <c r="Z160" i="4" s="1"/>
  <c r="Y158" i="4"/>
  <c r="Z158" i="4" s="1"/>
  <c r="Y157" i="4"/>
  <c r="Z157" i="4" s="1"/>
  <c r="Y156" i="4"/>
  <c r="Z156" i="4" s="1"/>
  <c r="Y155" i="4"/>
  <c r="Z155" i="4" s="1"/>
  <c r="Y154" i="4"/>
  <c r="Z154" i="4" s="1"/>
  <c r="Y152" i="4"/>
  <c r="Z152" i="4" s="1"/>
  <c r="Y151" i="4"/>
  <c r="Z151" i="4" s="1"/>
  <c r="Y149" i="4"/>
  <c r="Z149" i="4" s="1"/>
  <c r="Y148" i="4"/>
  <c r="Z148" i="4" s="1"/>
  <c r="Y146" i="4"/>
  <c r="Z146" i="4" s="1"/>
  <c r="Y145" i="4"/>
  <c r="Z145" i="4" s="1"/>
  <c r="Y144" i="4"/>
  <c r="Z144" i="4" s="1"/>
  <c r="Y142" i="4"/>
  <c r="Z142" i="4" s="1"/>
  <c r="Y141" i="4"/>
  <c r="Z141" i="4" s="1"/>
  <c r="Y140" i="4"/>
  <c r="Z140" i="4" s="1"/>
  <c r="Y138" i="4"/>
  <c r="Z138" i="4" s="1"/>
  <c r="Y137" i="4"/>
  <c r="Z137" i="4" s="1"/>
  <c r="Y135" i="4"/>
  <c r="Z135" i="4" s="1"/>
  <c r="Y134" i="4"/>
  <c r="Z134" i="4" s="1"/>
  <c r="Y132" i="4"/>
  <c r="Z132" i="4" s="1"/>
  <c r="Y131" i="4"/>
  <c r="Z131" i="4" s="1"/>
  <c r="Y130" i="4"/>
  <c r="Z130" i="4" s="1"/>
  <c r="Y129" i="4"/>
  <c r="Z129" i="4" s="1"/>
  <c r="Y128" i="4"/>
  <c r="Z128" i="4" s="1"/>
  <c r="Y126" i="4"/>
  <c r="Z126" i="4" s="1"/>
  <c r="Y125" i="4"/>
  <c r="Z125" i="4" s="1"/>
  <c r="Y123" i="4"/>
  <c r="Z123" i="4" s="1"/>
  <c r="Y122" i="4"/>
  <c r="Z122" i="4" s="1"/>
  <c r="Y120" i="4"/>
  <c r="Z120" i="4" s="1"/>
  <c r="Y119" i="4"/>
  <c r="Z119" i="4" s="1"/>
  <c r="Y117" i="4"/>
  <c r="Z117" i="4" s="1"/>
  <c r="Y116" i="4"/>
  <c r="Z116" i="4" s="1"/>
  <c r="Y115" i="4"/>
  <c r="Z115" i="4" s="1"/>
  <c r="Y114" i="4"/>
  <c r="Z114" i="4" s="1"/>
  <c r="Y112" i="4"/>
  <c r="Z112" i="4" s="1"/>
  <c r="Y111" i="4"/>
  <c r="Z111" i="4" s="1"/>
  <c r="Y110" i="4"/>
  <c r="Z110" i="4" s="1"/>
  <c r="Y109" i="4"/>
  <c r="Z109" i="4" s="1"/>
  <c r="Y107" i="4"/>
  <c r="Z107" i="4" s="1"/>
  <c r="Y106" i="4"/>
  <c r="Z106" i="4" s="1"/>
  <c r="Y105" i="4"/>
  <c r="Z105" i="4" s="1"/>
  <c r="Y104" i="4"/>
  <c r="Z104" i="4" s="1"/>
  <c r="Y102" i="4"/>
  <c r="Z102" i="4" s="1"/>
  <c r="Y101" i="4"/>
  <c r="Z101" i="4" s="1"/>
  <c r="Y99" i="4"/>
  <c r="Z99" i="4" s="1"/>
  <c r="Y98" i="4"/>
  <c r="Z98" i="4" s="1"/>
  <c r="Y97" i="4"/>
  <c r="Z97" i="4" s="1"/>
  <c r="Y96" i="4"/>
  <c r="Z96" i="4" s="1"/>
  <c r="Y95" i="4"/>
  <c r="Z95" i="4" s="1"/>
  <c r="Y93" i="4"/>
  <c r="Z93" i="4" s="1"/>
  <c r="Y92" i="4"/>
  <c r="Z92" i="4" s="1"/>
  <c r="Y91" i="4"/>
  <c r="Z91" i="4" s="1"/>
  <c r="Y89" i="4"/>
  <c r="Z89" i="4" s="1"/>
  <c r="Y88" i="4"/>
  <c r="Z88" i="4" s="1"/>
  <c r="Y87" i="4"/>
  <c r="Z87" i="4" s="1"/>
  <c r="Y85" i="4"/>
  <c r="Z85" i="4" s="1"/>
  <c r="Y84" i="4"/>
  <c r="Z84" i="4" s="1"/>
  <c r="Y83" i="4"/>
  <c r="Z83" i="4" s="1"/>
  <c r="Y82" i="4"/>
  <c r="Z82" i="4" s="1"/>
  <c r="Y80" i="4"/>
  <c r="Z80" i="4" s="1"/>
  <c r="Y79" i="4"/>
  <c r="Z79" i="4" s="1"/>
  <c r="Y78" i="4"/>
  <c r="Z78" i="4" s="1"/>
  <c r="Y77" i="4"/>
  <c r="Z77" i="4" s="1"/>
  <c r="Y75" i="4"/>
  <c r="Z75" i="4" s="1"/>
  <c r="Y73" i="4"/>
  <c r="Z73" i="4" s="1"/>
  <c r="Y72" i="4"/>
  <c r="Z72" i="4" s="1"/>
  <c r="Y70" i="4"/>
  <c r="Z70" i="4" s="1"/>
  <c r="Y68" i="4"/>
  <c r="Z68" i="4" s="1"/>
  <c r="Y67" i="4"/>
  <c r="Z67" i="4" s="1"/>
  <c r="Y66" i="4"/>
  <c r="Z66" i="4" s="1"/>
  <c r="Y64" i="4"/>
  <c r="Z64" i="4" s="1"/>
  <c r="Y63" i="4"/>
  <c r="Z63" i="4" s="1"/>
  <c r="Y61" i="4"/>
  <c r="Z61" i="4" s="1"/>
  <c r="Y60" i="4"/>
  <c r="Z60" i="4" s="1"/>
  <c r="Y59" i="4"/>
  <c r="Z59" i="4" s="1"/>
  <c r="Y58" i="4"/>
  <c r="Z58" i="4" s="1"/>
  <c r="Y56" i="4"/>
  <c r="Z56" i="4" s="1"/>
  <c r="Y55" i="4"/>
  <c r="Z55" i="4" s="1"/>
  <c r="Y53" i="4"/>
  <c r="Z53" i="4" s="1"/>
  <c r="Y52" i="4"/>
  <c r="Z52" i="4" s="1"/>
  <c r="Y51" i="4"/>
  <c r="Z51" i="4" s="1"/>
  <c r="Y50" i="4"/>
  <c r="Z50" i="4" s="1"/>
  <c r="Y49" i="4"/>
  <c r="Z49" i="4" s="1"/>
  <c r="Y47" i="4"/>
  <c r="Z47" i="4" s="1"/>
  <c r="Y46" i="4"/>
  <c r="Z46" i="4" s="1"/>
  <c r="Y44" i="4"/>
  <c r="Z44" i="4" s="1"/>
  <c r="Y42" i="4"/>
  <c r="Z42" i="4" s="1"/>
  <c r="Y41" i="4"/>
  <c r="Z41" i="4" s="1"/>
  <c r="Y39" i="4"/>
  <c r="Z39" i="4" s="1"/>
  <c r="Y38" i="4"/>
  <c r="Z38" i="4" s="1"/>
  <c r="Y36" i="4"/>
  <c r="Z36" i="4" s="1"/>
  <c r="Y35" i="4"/>
  <c r="Z35" i="4" s="1"/>
  <c r="Y34" i="4"/>
  <c r="Z34" i="4" s="1"/>
  <c r="Y32" i="4"/>
  <c r="Z32" i="4" s="1"/>
  <c r="Y31" i="4"/>
  <c r="Z31" i="4" s="1"/>
  <c r="Y29" i="4"/>
  <c r="Z29" i="4" s="1"/>
  <c r="Y28" i="4"/>
  <c r="Z28" i="4" s="1"/>
  <c r="Y27" i="4"/>
  <c r="Z27" i="4" s="1"/>
  <c r="Y25" i="4"/>
  <c r="Z25" i="4" s="1"/>
  <c r="Y24" i="4"/>
  <c r="Z24" i="4" s="1"/>
  <c r="Y22" i="4"/>
  <c r="Z22" i="4" s="1"/>
  <c r="Y21" i="4"/>
  <c r="Z21" i="4" s="1"/>
  <c r="Y19" i="4"/>
  <c r="Z19" i="4" s="1"/>
  <c r="Y18" i="4"/>
  <c r="Z18" i="4" s="1"/>
  <c r="Y16" i="4"/>
  <c r="Z16" i="4" s="1"/>
  <c r="Y15" i="4"/>
  <c r="Z15" i="4" s="1"/>
  <c r="Y13" i="4"/>
  <c r="Z13" i="4" s="1"/>
  <c r="Y12" i="4"/>
  <c r="Z12" i="4" s="1"/>
  <c r="Y10" i="4"/>
  <c r="Z10" i="4" s="1"/>
  <c r="Y9" i="4"/>
  <c r="Z9" i="4" s="1"/>
  <c r="Y8" i="4"/>
  <c r="Z8" i="4" s="1"/>
  <c r="Y6" i="4"/>
  <c r="Z6" i="4" s="1"/>
  <c r="Y5" i="4"/>
  <c r="Z5" i="4" s="1"/>
  <c r="Y3" i="4"/>
  <c r="Z3" i="4" s="1"/>
  <c r="V986" i="4"/>
  <c r="T986" i="4"/>
  <c r="Q986" i="4"/>
  <c r="X986" i="4" s="1"/>
  <c r="P986" i="4"/>
  <c r="W986" i="4" s="1"/>
  <c r="O986" i="4"/>
  <c r="N986" i="4"/>
  <c r="U986" i="4" s="1"/>
  <c r="M986" i="4"/>
  <c r="L986" i="4"/>
  <c r="S986" i="4" s="1"/>
  <c r="K986" i="4"/>
  <c r="R986" i="4" s="1"/>
  <c r="W982" i="4"/>
  <c r="Q982" i="4"/>
  <c r="X982" i="4" s="1"/>
  <c r="P982" i="4"/>
  <c r="O982" i="4"/>
  <c r="V982" i="4" s="1"/>
  <c r="N982" i="4"/>
  <c r="U982" i="4" s="1"/>
  <c r="M982" i="4"/>
  <c r="T982" i="4" s="1"/>
  <c r="L982" i="4"/>
  <c r="S982" i="4" s="1"/>
  <c r="K982" i="4"/>
  <c r="R982" i="4" s="1"/>
  <c r="K977" i="4"/>
  <c r="R977" i="4" s="1"/>
  <c r="Q976" i="4"/>
  <c r="X976" i="4" s="1"/>
  <c r="P976" i="4"/>
  <c r="W976" i="4" s="1"/>
  <c r="O976" i="4"/>
  <c r="V976" i="4" s="1"/>
  <c r="N976" i="4"/>
  <c r="U976" i="4" s="1"/>
  <c r="M976" i="4"/>
  <c r="T976" i="4" s="1"/>
  <c r="L976" i="4"/>
  <c r="S976" i="4" s="1"/>
  <c r="K976" i="4"/>
  <c r="R976" i="4" s="1"/>
  <c r="O974" i="4"/>
  <c r="V974" i="4" s="1"/>
  <c r="M974" i="4"/>
  <c r="T974" i="4" s="1"/>
  <c r="W973" i="4"/>
  <c r="Q973" i="4"/>
  <c r="X973" i="4" s="1"/>
  <c r="P973" i="4"/>
  <c r="O973" i="4"/>
  <c r="V973" i="4" s="1"/>
  <c r="N973" i="4"/>
  <c r="U973" i="4" s="1"/>
  <c r="M973" i="4"/>
  <c r="T973" i="4" s="1"/>
  <c r="L973" i="4"/>
  <c r="K973" i="4"/>
  <c r="R973" i="4" s="1"/>
  <c r="Q971" i="4"/>
  <c r="X971" i="4" s="1"/>
  <c r="W970" i="4"/>
  <c r="Q970" i="4"/>
  <c r="X970" i="4" s="1"/>
  <c r="P970" i="4"/>
  <c r="O970" i="4"/>
  <c r="V970" i="4" s="1"/>
  <c r="N970" i="4"/>
  <c r="U970" i="4" s="1"/>
  <c r="M970" i="4"/>
  <c r="T970" i="4" s="1"/>
  <c r="L970" i="4"/>
  <c r="S970" i="4" s="1"/>
  <c r="K970" i="4"/>
  <c r="R970" i="4" s="1"/>
  <c r="Q969" i="4"/>
  <c r="X969" i="4" s="1"/>
  <c r="P969" i="4"/>
  <c r="W969" i="4" s="1"/>
  <c r="O969" i="4"/>
  <c r="V969" i="4" s="1"/>
  <c r="N969" i="4"/>
  <c r="U969" i="4" s="1"/>
  <c r="M969" i="4"/>
  <c r="T969" i="4" s="1"/>
  <c r="L969" i="4"/>
  <c r="K969" i="4"/>
  <c r="R969" i="4" s="1"/>
  <c r="Q968" i="4"/>
  <c r="X968" i="4" s="1"/>
  <c r="P968" i="4"/>
  <c r="W968" i="4" s="1"/>
  <c r="O968" i="4"/>
  <c r="V968" i="4" s="1"/>
  <c r="N968" i="4"/>
  <c r="U968" i="4" s="1"/>
  <c r="M968" i="4"/>
  <c r="T968" i="4" s="1"/>
  <c r="L968" i="4"/>
  <c r="S968" i="4" s="1"/>
  <c r="K968" i="4"/>
  <c r="R968" i="4" s="1"/>
  <c r="W967" i="4"/>
  <c r="Q967" i="4"/>
  <c r="X967" i="4" s="1"/>
  <c r="P967" i="4"/>
  <c r="O967" i="4"/>
  <c r="V967" i="4" s="1"/>
  <c r="N967" i="4"/>
  <c r="U967" i="4" s="1"/>
  <c r="M967" i="4"/>
  <c r="T967" i="4" s="1"/>
  <c r="L967" i="4"/>
  <c r="S967" i="4" s="1"/>
  <c r="K967" i="4"/>
  <c r="R967" i="4" s="1"/>
  <c r="V966" i="4"/>
  <c r="Q966" i="4"/>
  <c r="X966" i="4" s="1"/>
  <c r="P966" i="4"/>
  <c r="W966" i="4" s="1"/>
  <c r="O966" i="4"/>
  <c r="N966" i="4"/>
  <c r="U966" i="4" s="1"/>
  <c r="M966" i="4"/>
  <c r="T966" i="4" s="1"/>
  <c r="L966" i="4"/>
  <c r="S966" i="4" s="1"/>
  <c r="K966" i="4"/>
  <c r="R966" i="4" s="1"/>
  <c r="Q965" i="4"/>
  <c r="X965" i="4" s="1"/>
  <c r="P965" i="4"/>
  <c r="W965" i="4" s="1"/>
  <c r="O965" i="4"/>
  <c r="V965" i="4" s="1"/>
  <c r="N965" i="4"/>
  <c r="U965" i="4" s="1"/>
  <c r="M965" i="4"/>
  <c r="T965" i="4" s="1"/>
  <c r="L965" i="4"/>
  <c r="K965" i="4"/>
  <c r="R965" i="4" s="1"/>
  <c r="T964" i="4"/>
  <c r="Q964" i="4"/>
  <c r="X964" i="4" s="1"/>
  <c r="P964" i="4"/>
  <c r="W964" i="4" s="1"/>
  <c r="O964" i="4"/>
  <c r="V964" i="4" s="1"/>
  <c r="N964" i="4"/>
  <c r="U964" i="4" s="1"/>
  <c r="M964" i="4"/>
  <c r="L964" i="4"/>
  <c r="S964" i="4" s="1"/>
  <c r="K964" i="4"/>
  <c r="R964" i="4" s="1"/>
  <c r="S963" i="4"/>
  <c r="Q963" i="4"/>
  <c r="X963" i="4" s="1"/>
  <c r="P963" i="4"/>
  <c r="W963" i="4" s="1"/>
  <c r="O963" i="4"/>
  <c r="V963" i="4" s="1"/>
  <c r="N963" i="4"/>
  <c r="U963" i="4" s="1"/>
  <c r="M963" i="4"/>
  <c r="T963" i="4" s="1"/>
  <c r="L963" i="4"/>
  <c r="K963" i="4"/>
  <c r="R963" i="4" s="1"/>
  <c r="U962" i="4"/>
  <c r="T962" i="4"/>
  <c r="Q962" i="4"/>
  <c r="X962" i="4" s="1"/>
  <c r="P962" i="4"/>
  <c r="W962" i="4" s="1"/>
  <c r="O962" i="4"/>
  <c r="V962" i="4" s="1"/>
  <c r="N962" i="4"/>
  <c r="M962" i="4"/>
  <c r="L962" i="4"/>
  <c r="S962" i="4" s="1"/>
  <c r="K962" i="4"/>
  <c r="R962" i="4" s="1"/>
  <c r="M953" i="4"/>
  <c r="T953" i="4" s="1"/>
  <c r="Q952" i="4"/>
  <c r="X952" i="4" s="1"/>
  <c r="P952" i="4"/>
  <c r="W952" i="4" s="1"/>
  <c r="O952" i="4"/>
  <c r="V952" i="4" s="1"/>
  <c r="N952" i="4"/>
  <c r="U952" i="4" s="1"/>
  <c r="M952" i="4"/>
  <c r="T952" i="4" s="1"/>
  <c r="L952" i="4"/>
  <c r="S952" i="4" s="1"/>
  <c r="K952" i="4"/>
  <c r="R952" i="4" s="1"/>
  <c r="T951" i="4"/>
  <c r="Q951" i="4"/>
  <c r="X951" i="4" s="1"/>
  <c r="P951" i="4"/>
  <c r="W951" i="4" s="1"/>
  <c r="O951" i="4"/>
  <c r="V951" i="4" s="1"/>
  <c r="N951" i="4"/>
  <c r="U951" i="4" s="1"/>
  <c r="M951" i="4"/>
  <c r="L951" i="4"/>
  <c r="S951" i="4" s="1"/>
  <c r="K951" i="4"/>
  <c r="R951" i="4" s="1"/>
  <c r="Q950" i="4"/>
  <c r="X950" i="4" s="1"/>
  <c r="P950" i="4"/>
  <c r="W950" i="4" s="1"/>
  <c r="O950" i="4"/>
  <c r="V950" i="4" s="1"/>
  <c r="N950" i="4"/>
  <c r="U950" i="4" s="1"/>
  <c r="M950" i="4"/>
  <c r="T950" i="4" s="1"/>
  <c r="L950" i="4"/>
  <c r="S950" i="4" s="1"/>
  <c r="K950" i="4"/>
  <c r="R950" i="4" s="1"/>
  <c r="W949" i="4"/>
  <c r="Q949" i="4"/>
  <c r="X949" i="4" s="1"/>
  <c r="P949" i="4"/>
  <c r="O949" i="4"/>
  <c r="V949" i="4" s="1"/>
  <c r="N949" i="4"/>
  <c r="U949" i="4" s="1"/>
  <c r="M949" i="4"/>
  <c r="T949" i="4" s="1"/>
  <c r="L949" i="4"/>
  <c r="K949" i="4"/>
  <c r="R949" i="4" s="1"/>
  <c r="Q948" i="4"/>
  <c r="X948" i="4" s="1"/>
  <c r="P948" i="4"/>
  <c r="W948" i="4" s="1"/>
  <c r="O948" i="4"/>
  <c r="V948" i="4" s="1"/>
  <c r="N948" i="4"/>
  <c r="U948" i="4" s="1"/>
  <c r="M948" i="4"/>
  <c r="T948" i="4" s="1"/>
  <c r="L948" i="4"/>
  <c r="S948" i="4" s="1"/>
  <c r="K948" i="4"/>
  <c r="R948" i="4" s="1"/>
  <c r="T947" i="4"/>
  <c r="S947" i="4"/>
  <c r="Q947" i="4"/>
  <c r="X947" i="4" s="1"/>
  <c r="P947" i="4"/>
  <c r="W947" i="4" s="1"/>
  <c r="O947" i="4"/>
  <c r="V947" i="4" s="1"/>
  <c r="N947" i="4"/>
  <c r="U947" i="4" s="1"/>
  <c r="M947" i="4"/>
  <c r="L947" i="4"/>
  <c r="K947" i="4"/>
  <c r="R947" i="4" s="1"/>
  <c r="U946" i="4"/>
  <c r="Q946" i="4"/>
  <c r="X946" i="4" s="1"/>
  <c r="P946" i="4"/>
  <c r="W946" i="4" s="1"/>
  <c r="O946" i="4"/>
  <c r="V946" i="4" s="1"/>
  <c r="N946" i="4"/>
  <c r="M946" i="4"/>
  <c r="T946" i="4" s="1"/>
  <c r="L946" i="4"/>
  <c r="S946" i="4" s="1"/>
  <c r="K946" i="4"/>
  <c r="R946" i="4" s="1"/>
  <c r="Q945" i="4"/>
  <c r="X945" i="4" s="1"/>
  <c r="P945" i="4"/>
  <c r="W945" i="4" s="1"/>
  <c r="O945" i="4"/>
  <c r="V945" i="4" s="1"/>
  <c r="N945" i="4"/>
  <c r="U945" i="4" s="1"/>
  <c r="M945" i="4"/>
  <c r="T945" i="4" s="1"/>
  <c r="L945" i="4"/>
  <c r="K945" i="4"/>
  <c r="R945" i="4" s="1"/>
  <c r="N944" i="4"/>
  <c r="U944" i="4" s="1"/>
  <c r="S943" i="4"/>
  <c r="Q943" i="4"/>
  <c r="X943" i="4" s="1"/>
  <c r="P943" i="4"/>
  <c r="W943" i="4" s="1"/>
  <c r="O943" i="4"/>
  <c r="V943" i="4" s="1"/>
  <c r="N943" i="4"/>
  <c r="U943" i="4" s="1"/>
  <c r="M943" i="4"/>
  <c r="T943" i="4" s="1"/>
  <c r="L943" i="4"/>
  <c r="K943" i="4"/>
  <c r="R943" i="4" s="1"/>
  <c r="Q942" i="4"/>
  <c r="X942" i="4" s="1"/>
  <c r="P942" i="4"/>
  <c r="W942" i="4" s="1"/>
  <c r="O942" i="4"/>
  <c r="V942" i="4" s="1"/>
  <c r="N942" i="4"/>
  <c r="U942" i="4" s="1"/>
  <c r="M942" i="4"/>
  <c r="T942" i="4" s="1"/>
  <c r="L942" i="4"/>
  <c r="S942" i="4" s="1"/>
  <c r="K942" i="4"/>
  <c r="R942" i="4" s="1"/>
  <c r="W941" i="4"/>
  <c r="Q941" i="4"/>
  <c r="X941" i="4" s="1"/>
  <c r="P941" i="4"/>
  <c r="O941" i="4"/>
  <c r="V941" i="4" s="1"/>
  <c r="N941" i="4"/>
  <c r="U941" i="4" s="1"/>
  <c r="M941" i="4"/>
  <c r="T941" i="4" s="1"/>
  <c r="L941" i="4"/>
  <c r="K941" i="4"/>
  <c r="R941" i="4" s="1"/>
  <c r="Q938" i="4"/>
  <c r="X938" i="4" s="1"/>
  <c r="W937" i="4"/>
  <c r="Q937" i="4"/>
  <c r="X937" i="4" s="1"/>
  <c r="P937" i="4"/>
  <c r="O937" i="4"/>
  <c r="V937" i="4" s="1"/>
  <c r="N937" i="4"/>
  <c r="U937" i="4" s="1"/>
  <c r="M937" i="4"/>
  <c r="T937" i="4" s="1"/>
  <c r="L937" i="4"/>
  <c r="K937" i="4"/>
  <c r="R937" i="4" s="1"/>
  <c r="Q936" i="4"/>
  <c r="X936" i="4" s="1"/>
  <c r="P936" i="4"/>
  <c r="W936" i="4" s="1"/>
  <c r="O936" i="4"/>
  <c r="V936" i="4" s="1"/>
  <c r="N936" i="4"/>
  <c r="U936" i="4" s="1"/>
  <c r="M936" i="4"/>
  <c r="T936" i="4" s="1"/>
  <c r="L936" i="4"/>
  <c r="K936" i="4"/>
  <c r="R936" i="4" s="1"/>
  <c r="O931" i="4"/>
  <c r="V931" i="4" s="1"/>
  <c r="M931" i="4"/>
  <c r="T931" i="4" s="1"/>
  <c r="U930" i="4"/>
  <c r="T930" i="4"/>
  <c r="Q930" i="4"/>
  <c r="X930" i="4" s="1"/>
  <c r="P930" i="4"/>
  <c r="W930" i="4" s="1"/>
  <c r="O930" i="4"/>
  <c r="V930" i="4" s="1"/>
  <c r="N930" i="4"/>
  <c r="M930" i="4"/>
  <c r="L930" i="4"/>
  <c r="S930" i="4" s="1"/>
  <c r="K930" i="4"/>
  <c r="R930" i="4" s="1"/>
  <c r="W929" i="4"/>
  <c r="Q929" i="4"/>
  <c r="X929" i="4" s="1"/>
  <c r="P929" i="4"/>
  <c r="O929" i="4"/>
  <c r="V929" i="4" s="1"/>
  <c r="N929" i="4"/>
  <c r="U929" i="4" s="1"/>
  <c r="M929" i="4"/>
  <c r="T929" i="4" s="1"/>
  <c r="L929" i="4"/>
  <c r="S929" i="4" s="1"/>
  <c r="K929" i="4"/>
  <c r="R929" i="4" s="1"/>
  <c r="Q928" i="4"/>
  <c r="X928" i="4" s="1"/>
  <c r="P928" i="4"/>
  <c r="W928" i="4" s="1"/>
  <c r="O928" i="4"/>
  <c r="V928" i="4" s="1"/>
  <c r="N928" i="4"/>
  <c r="U928" i="4" s="1"/>
  <c r="M928" i="4"/>
  <c r="T928" i="4" s="1"/>
  <c r="L928" i="4"/>
  <c r="S928" i="4" s="1"/>
  <c r="K928" i="4"/>
  <c r="R928" i="4" s="1"/>
  <c r="Q927" i="4"/>
  <c r="X927" i="4" s="1"/>
  <c r="P927" i="4"/>
  <c r="W927" i="4" s="1"/>
  <c r="O927" i="4"/>
  <c r="V927" i="4" s="1"/>
  <c r="N927" i="4"/>
  <c r="U927" i="4" s="1"/>
  <c r="M927" i="4"/>
  <c r="T927" i="4" s="1"/>
  <c r="L927" i="4"/>
  <c r="S927" i="4" s="1"/>
  <c r="K927" i="4"/>
  <c r="R927" i="4" s="1"/>
  <c r="W922" i="4"/>
  <c r="V922" i="4"/>
  <c r="Q922" i="4"/>
  <c r="X922" i="4" s="1"/>
  <c r="P922" i="4"/>
  <c r="O922" i="4"/>
  <c r="N922" i="4"/>
  <c r="U922" i="4" s="1"/>
  <c r="M922" i="4"/>
  <c r="T922" i="4" s="1"/>
  <c r="L922" i="4"/>
  <c r="S922" i="4" s="1"/>
  <c r="K922" i="4"/>
  <c r="R922" i="4" s="1"/>
  <c r="Q921" i="4"/>
  <c r="X921" i="4" s="1"/>
  <c r="P921" i="4"/>
  <c r="W921" i="4" s="1"/>
  <c r="O921" i="4"/>
  <c r="V921" i="4" s="1"/>
  <c r="N921" i="4"/>
  <c r="U921" i="4" s="1"/>
  <c r="M921" i="4"/>
  <c r="T921" i="4" s="1"/>
  <c r="L921" i="4"/>
  <c r="S921" i="4" s="1"/>
  <c r="K921" i="4"/>
  <c r="R921" i="4" s="1"/>
  <c r="Q920" i="4"/>
  <c r="X920" i="4" s="1"/>
  <c r="P920" i="4"/>
  <c r="W920" i="4" s="1"/>
  <c r="O920" i="4"/>
  <c r="V920" i="4" s="1"/>
  <c r="N920" i="4"/>
  <c r="U920" i="4" s="1"/>
  <c r="M920" i="4"/>
  <c r="T920" i="4" s="1"/>
  <c r="L920" i="4"/>
  <c r="S920" i="4" s="1"/>
  <c r="K920" i="4"/>
  <c r="R920" i="4" s="1"/>
  <c r="T916" i="4"/>
  <c r="Q916" i="4"/>
  <c r="X916" i="4" s="1"/>
  <c r="P916" i="4"/>
  <c r="W916" i="4" s="1"/>
  <c r="O916" i="4"/>
  <c r="V916" i="4" s="1"/>
  <c r="N916" i="4"/>
  <c r="U916" i="4" s="1"/>
  <c r="M916" i="4"/>
  <c r="L916" i="4"/>
  <c r="S916" i="4" s="1"/>
  <c r="K916" i="4"/>
  <c r="R916" i="4" s="1"/>
  <c r="S915" i="4"/>
  <c r="Q915" i="4"/>
  <c r="X915" i="4" s="1"/>
  <c r="P915" i="4"/>
  <c r="W915" i="4" s="1"/>
  <c r="O915" i="4"/>
  <c r="V915" i="4" s="1"/>
  <c r="N915" i="4"/>
  <c r="U915" i="4" s="1"/>
  <c r="M915" i="4"/>
  <c r="T915" i="4" s="1"/>
  <c r="L915" i="4"/>
  <c r="K915" i="4"/>
  <c r="R915" i="4" s="1"/>
  <c r="Q914" i="4"/>
  <c r="X914" i="4" s="1"/>
  <c r="P914" i="4"/>
  <c r="W914" i="4" s="1"/>
  <c r="O914" i="4"/>
  <c r="V914" i="4" s="1"/>
  <c r="N914" i="4"/>
  <c r="U914" i="4" s="1"/>
  <c r="M914" i="4"/>
  <c r="T914" i="4" s="1"/>
  <c r="L914" i="4"/>
  <c r="S914" i="4" s="1"/>
  <c r="K914" i="4"/>
  <c r="R914" i="4" s="1"/>
  <c r="Q913" i="4"/>
  <c r="X913" i="4" s="1"/>
  <c r="P913" i="4"/>
  <c r="W913" i="4" s="1"/>
  <c r="O913" i="4"/>
  <c r="V913" i="4" s="1"/>
  <c r="N913" i="4"/>
  <c r="U913" i="4" s="1"/>
  <c r="M913" i="4"/>
  <c r="T913" i="4" s="1"/>
  <c r="L913" i="4"/>
  <c r="S913" i="4" s="1"/>
  <c r="K913" i="4"/>
  <c r="R913" i="4" s="1"/>
  <c r="R912" i="4"/>
  <c r="Q912" i="4"/>
  <c r="X912" i="4" s="1"/>
  <c r="P912" i="4"/>
  <c r="W912" i="4" s="1"/>
  <c r="O912" i="4"/>
  <c r="V912" i="4" s="1"/>
  <c r="N912" i="4"/>
  <c r="U912" i="4" s="1"/>
  <c r="M912" i="4"/>
  <c r="T912" i="4" s="1"/>
  <c r="L912" i="4"/>
  <c r="S912" i="4" s="1"/>
  <c r="K912" i="4"/>
  <c r="W911" i="4"/>
  <c r="S911" i="4"/>
  <c r="Q911" i="4"/>
  <c r="X911" i="4" s="1"/>
  <c r="P911" i="4"/>
  <c r="O911" i="4"/>
  <c r="N911" i="4"/>
  <c r="U911" i="4" s="1"/>
  <c r="M911" i="4"/>
  <c r="T911" i="4" s="1"/>
  <c r="L911" i="4"/>
  <c r="K911" i="4"/>
  <c r="R911" i="4" s="1"/>
  <c r="V910" i="4"/>
  <c r="Q910" i="4"/>
  <c r="X910" i="4" s="1"/>
  <c r="P910" i="4"/>
  <c r="W910" i="4" s="1"/>
  <c r="O910" i="4"/>
  <c r="N910" i="4"/>
  <c r="U910" i="4" s="1"/>
  <c r="M910" i="4"/>
  <c r="T910" i="4" s="1"/>
  <c r="L910" i="4"/>
  <c r="S910" i="4" s="1"/>
  <c r="K910" i="4"/>
  <c r="R910" i="4" s="1"/>
  <c r="Q909" i="4"/>
  <c r="X909" i="4" s="1"/>
  <c r="P909" i="4"/>
  <c r="W909" i="4" s="1"/>
  <c r="O909" i="4"/>
  <c r="V909" i="4" s="1"/>
  <c r="N909" i="4"/>
  <c r="U909" i="4" s="1"/>
  <c r="M909" i="4"/>
  <c r="T909" i="4" s="1"/>
  <c r="L909" i="4"/>
  <c r="K909" i="4"/>
  <c r="R909" i="4" s="1"/>
  <c r="W907" i="4"/>
  <c r="T907" i="4"/>
  <c r="Q907" i="4"/>
  <c r="X907" i="4" s="1"/>
  <c r="P907" i="4"/>
  <c r="O907" i="4"/>
  <c r="V907" i="4" s="1"/>
  <c r="N907" i="4"/>
  <c r="U907" i="4" s="1"/>
  <c r="M907" i="4"/>
  <c r="L907" i="4"/>
  <c r="S907" i="4" s="1"/>
  <c r="K907" i="4"/>
  <c r="R907" i="4" s="1"/>
  <c r="R906" i="4"/>
  <c r="Q906" i="4"/>
  <c r="X906" i="4" s="1"/>
  <c r="P906" i="4"/>
  <c r="W906" i="4" s="1"/>
  <c r="O906" i="4"/>
  <c r="V906" i="4" s="1"/>
  <c r="N906" i="4"/>
  <c r="U906" i="4" s="1"/>
  <c r="M906" i="4"/>
  <c r="T906" i="4" s="1"/>
  <c r="L906" i="4"/>
  <c r="S906" i="4" s="1"/>
  <c r="K906" i="4"/>
  <c r="Q905" i="4"/>
  <c r="X905" i="4" s="1"/>
  <c r="P905" i="4"/>
  <c r="W905" i="4" s="1"/>
  <c r="O905" i="4"/>
  <c r="V905" i="4" s="1"/>
  <c r="N905" i="4"/>
  <c r="U905" i="4" s="1"/>
  <c r="M905" i="4"/>
  <c r="T905" i="4" s="1"/>
  <c r="L905" i="4"/>
  <c r="K905" i="4"/>
  <c r="R905" i="4" s="1"/>
  <c r="T904" i="4"/>
  <c r="Q904" i="4"/>
  <c r="X904" i="4" s="1"/>
  <c r="P904" i="4"/>
  <c r="W904" i="4" s="1"/>
  <c r="O904" i="4"/>
  <c r="V904" i="4" s="1"/>
  <c r="N904" i="4"/>
  <c r="U904" i="4" s="1"/>
  <c r="M904" i="4"/>
  <c r="L904" i="4"/>
  <c r="S904" i="4" s="1"/>
  <c r="K904" i="4"/>
  <c r="R904" i="4" s="1"/>
  <c r="W903" i="4"/>
  <c r="Q903" i="4"/>
  <c r="X903" i="4" s="1"/>
  <c r="P903" i="4"/>
  <c r="O903" i="4"/>
  <c r="V903" i="4" s="1"/>
  <c r="N903" i="4"/>
  <c r="U903" i="4" s="1"/>
  <c r="M903" i="4"/>
  <c r="T903" i="4" s="1"/>
  <c r="L903" i="4"/>
  <c r="S903" i="4" s="1"/>
  <c r="K903" i="4"/>
  <c r="R903" i="4" s="1"/>
  <c r="W901" i="4"/>
  <c r="Q901" i="4"/>
  <c r="X901" i="4" s="1"/>
  <c r="P901" i="4"/>
  <c r="O901" i="4"/>
  <c r="V901" i="4" s="1"/>
  <c r="N901" i="4"/>
  <c r="U901" i="4" s="1"/>
  <c r="M901" i="4"/>
  <c r="T901" i="4" s="1"/>
  <c r="L901" i="4"/>
  <c r="K901" i="4"/>
  <c r="R901" i="4" s="1"/>
  <c r="T900" i="4"/>
  <c r="Q900" i="4"/>
  <c r="X900" i="4" s="1"/>
  <c r="P900" i="4"/>
  <c r="W900" i="4" s="1"/>
  <c r="O900" i="4"/>
  <c r="V900" i="4" s="1"/>
  <c r="N900" i="4"/>
  <c r="U900" i="4" s="1"/>
  <c r="M900" i="4"/>
  <c r="L900" i="4"/>
  <c r="S900" i="4" s="1"/>
  <c r="K900" i="4"/>
  <c r="R900" i="4" s="1"/>
  <c r="N897" i="4"/>
  <c r="U897" i="4" s="1"/>
  <c r="L897" i="4"/>
  <c r="Q896" i="4"/>
  <c r="X896" i="4" s="1"/>
  <c r="P896" i="4"/>
  <c r="W896" i="4" s="1"/>
  <c r="O896" i="4"/>
  <c r="V896" i="4" s="1"/>
  <c r="N896" i="4"/>
  <c r="U896" i="4" s="1"/>
  <c r="M896" i="4"/>
  <c r="T896" i="4" s="1"/>
  <c r="L896" i="4"/>
  <c r="S896" i="4" s="1"/>
  <c r="K896" i="4"/>
  <c r="R896" i="4" s="1"/>
  <c r="T895" i="4"/>
  <c r="Q895" i="4"/>
  <c r="X895" i="4" s="1"/>
  <c r="P895" i="4"/>
  <c r="W895" i="4" s="1"/>
  <c r="O895" i="4"/>
  <c r="V895" i="4" s="1"/>
  <c r="N895" i="4"/>
  <c r="U895" i="4" s="1"/>
  <c r="M895" i="4"/>
  <c r="L895" i="4"/>
  <c r="S895" i="4" s="1"/>
  <c r="K895" i="4"/>
  <c r="R895" i="4" s="1"/>
  <c r="V894" i="4"/>
  <c r="T894" i="4"/>
  <c r="Q894" i="4"/>
  <c r="X894" i="4" s="1"/>
  <c r="P894" i="4"/>
  <c r="W894" i="4" s="1"/>
  <c r="O894" i="4"/>
  <c r="N894" i="4"/>
  <c r="U894" i="4" s="1"/>
  <c r="M894" i="4"/>
  <c r="L894" i="4"/>
  <c r="S894" i="4" s="1"/>
  <c r="K894" i="4"/>
  <c r="R894" i="4" s="1"/>
  <c r="Q893" i="4"/>
  <c r="X893" i="4" s="1"/>
  <c r="P893" i="4"/>
  <c r="W893" i="4" s="1"/>
  <c r="O893" i="4"/>
  <c r="V893" i="4" s="1"/>
  <c r="N893" i="4"/>
  <c r="U893" i="4" s="1"/>
  <c r="M893" i="4"/>
  <c r="L893" i="4"/>
  <c r="S893" i="4" s="1"/>
  <c r="K893" i="4"/>
  <c r="R893" i="4" s="1"/>
  <c r="M890" i="4"/>
  <c r="T890" i="4" s="1"/>
  <c r="K890" i="4"/>
  <c r="R890" i="4" s="1"/>
  <c r="Q889" i="4"/>
  <c r="X889" i="4" s="1"/>
  <c r="P889" i="4"/>
  <c r="W889" i="4" s="1"/>
  <c r="O889" i="4"/>
  <c r="V889" i="4" s="1"/>
  <c r="N889" i="4"/>
  <c r="U889" i="4" s="1"/>
  <c r="M889" i="4"/>
  <c r="T889" i="4" s="1"/>
  <c r="L889" i="4"/>
  <c r="S889" i="4" s="1"/>
  <c r="K889" i="4"/>
  <c r="R889" i="4" s="1"/>
  <c r="R888" i="4"/>
  <c r="Q888" i="4"/>
  <c r="X888" i="4" s="1"/>
  <c r="P888" i="4"/>
  <c r="W888" i="4" s="1"/>
  <c r="O888" i="4"/>
  <c r="V888" i="4" s="1"/>
  <c r="N888" i="4"/>
  <c r="U888" i="4" s="1"/>
  <c r="M888" i="4"/>
  <c r="T888" i="4" s="1"/>
  <c r="L888" i="4"/>
  <c r="S888" i="4" s="1"/>
  <c r="K888" i="4"/>
  <c r="S887" i="4"/>
  <c r="Q887" i="4"/>
  <c r="X887" i="4" s="1"/>
  <c r="P887" i="4"/>
  <c r="W887" i="4" s="1"/>
  <c r="O887" i="4"/>
  <c r="V887" i="4" s="1"/>
  <c r="N887" i="4"/>
  <c r="U887" i="4" s="1"/>
  <c r="M887" i="4"/>
  <c r="T887" i="4" s="1"/>
  <c r="L887" i="4"/>
  <c r="K887" i="4"/>
  <c r="R887" i="4" s="1"/>
  <c r="Q886" i="4"/>
  <c r="X886" i="4" s="1"/>
  <c r="P886" i="4"/>
  <c r="W886" i="4" s="1"/>
  <c r="O886" i="4"/>
  <c r="V886" i="4" s="1"/>
  <c r="N886" i="4"/>
  <c r="U886" i="4" s="1"/>
  <c r="M886" i="4"/>
  <c r="T886" i="4" s="1"/>
  <c r="L886" i="4"/>
  <c r="S886" i="4" s="1"/>
  <c r="K886" i="4"/>
  <c r="R886" i="4" s="1"/>
  <c r="W885" i="4"/>
  <c r="Q885" i="4"/>
  <c r="X885" i="4" s="1"/>
  <c r="P885" i="4"/>
  <c r="O885" i="4"/>
  <c r="V885" i="4" s="1"/>
  <c r="N885" i="4"/>
  <c r="U885" i="4" s="1"/>
  <c r="M885" i="4"/>
  <c r="T885" i="4" s="1"/>
  <c r="L885" i="4"/>
  <c r="K885" i="4"/>
  <c r="R885" i="4" s="1"/>
  <c r="W884" i="4"/>
  <c r="Q884" i="4"/>
  <c r="X884" i="4" s="1"/>
  <c r="P884" i="4"/>
  <c r="O884" i="4"/>
  <c r="V884" i="4" s="1"/>
  <c r="N884" i="4"/>
  <c r="U884" i="4" s="1"/>
  <c r="M884" i="4"/>
  <c r="T884" i="4" s="1"/>
  <c r="L884" i="4"/>
  <c r="S884" i="4" s="1"/>
  <c r="K884" i="4"/>
  <c r="R884" i="4" s="1"/>
  <c r="T883" i="4"/>
  <c r="Q883" i="4"/>
  <c r="X883" i="4" s="1"/>
  <c r="P883" i="4"/>
  <c r="W883" i="4" s="1"/>
  <c r="O883" i="4"/>
  <c r="V883" i="4" s="1"/>
  <c r="N883" i="4"/>
  <c r="U883" i="4" s="1"/>
  <c r="M883" i="4"/>
  <c r="L883" i="4"/>
  <c r="S883" i="4" s="1"/>
  <c r="K883" i="4"/>
  <c r="R883" i="4" s="1"/>
  <c r="T882" i="4"/>
  <c r="Q882" i="4"/>
  <c r="X882" i="4" s="1"/>
  <c r="P882" i="4"/>
  <c r="W882" i="4" s="1"/>
  <c r="O882" i="4"/>
  <c r="V882" i="4" s="1"/>
  <c r="N882" i="4"/>
  <c r="U882" i="4" s="1"/>
  <c r="M882" i="4"/>
  <c r="L882" i="4"/>
  <c r="S882" i="4" s="1"/>
  <c r="K882" i="4"/>
  <c r="R882" i="4" s="1"/>
  <c r="Q881" i="4"/>
  <c r="X881" i="4" s="1"/>
  <c r="P881" i="4"/>
  <c r="W881" i="4" s="1"/>
  <c r="O881" i="4"/>
  <c r="V881" i="4" s="1"/>
  <c r="N881" i="4"/>
  <c r="U881" i="4" s="1"/>
  <c r="M881" i="4"/>
  <c r="T881" i="4" s="1"/>
  <c r="L881" i="4"/>
  <c r="K881" i="4"/>
  <c r="R881" i="4" s="1"/>
  <c r="Q880" i="4"/>
  <c r="X880" i="4" s="1"/>
  <c r="P880" i="4"/>
  <c r="W880" i="4" s="1"/>
  <c r="O880" i="4"/>
  <c r="V880" i="4" s="1"/>
  <c r="N880" i="4"/>
  <c r="U880" i="4" s="1"/>
  <c r="M880" i="4"/>
  <c r="T880" i="4" s="1"/>
  <c r="L880" i="4"/>
  <c r="K880" i="4"/>
  <c r="R880" i="4" s="1"/>
  <c r="S879" i="4"/>
  <c r="Q879" i="4"/>
  <c r="X879" i="4" s="1"/>
  <c r="P879" i="4"/>
  <c r="W879" i="4" s="1"/>
  <c r="O879" i="4"/>
  <c r="V879" i="4" s="1"/>
  <c r="N879" i="4"/>
  <c r="U879" i="4" s="1"/>
  <c r="M879" i="4"/>
  <c r="T879" i="4" s="1"/>
  <c r="L879" i="4"/>
  <c r="K879" i="4"/>
  <c r="R879" i="4" s="1"/>
  <c r="W878" i="4"/>
  <c r="Q878" i="4"/>
  <c r="X878" i="4" s="1"/>
  <c r="P878" i="4"/>
  <c r="O878" i="4"/>
  <c r="V878" i="4" s="1"/>
  <c r="N878" i="4"/>
  <c r="U878" i="4" s="1"/>
  <c r="M878" i="4"/>
  <c r="T878" i="4" s="1"/>
  <c r="L878" i="4"/>
  <c r="S878" i="4" s="1"/>
  <c r="K878" i="4"/>
  <c r="R878" i="4" s="1"/>
  <c r="T877" i="4"/>
  <c r="Q877" i="4"/>
  <c r="X877" i="4" s="1"/>
  <c r="P877" i="4"/>
  <c r="W877" i="4" s="1"/>
  <c r="O877" i="4"/>
  <c r="V877" i="4" s="1"/>
  <c r="N877" i="4"/>
  <c r="U877" i="4" s="1"/>
  <c r="M877" i="4"/>
  <c r="L877" i="4"/>
  <c r="S877" i="4" s="1"/>
  <c r="K877" i="4"/>
  <c r="R877" i="4" s="1"/>
  <c r="Q876" i="4"/>
  <c r="X876" i="4" s="1"/>
  <c r="P876" i="4"/>
  <c r="W876" i="4" s="1"/>
  <c r="O876" i="4"/>
  <c r="V876" i="4" s="1"/>
  <c r="N876" i="4"/>
  <c r="U876" i="4" s="1"/>
  <c r="M876" i="4"/>
  <c r="T876" i="4" s="1"/>
  <c r="L876" i="4"/>
  <c r="S876" i="4" s="1"/>
  <c r="K876" i="4"/>
  <c r="R876" i="4" s="1"/>
  <c r="W875" i="4"/>
  <c r="S875" i="4"/>
  <c r="Q875" i="4"/>
  <c r="X875" i="4" s="1"/>
  <c r="P875" i="4"/>
  <c r="O875" i="4"/>
  <c r="V875" i="4" s="1"/>
  <c r="N875" i="4"/>
  <c r="U875" i="4" s="1"/>
  <c r="M875" i="4"/>
  <c r="T875" i="4" s="1"/>
  <c r="L875" i="4"/>
  <c r="K875" i="4"/>
  <c r="R875" i="4" s="1"/>
  <c r="T874" i="4"/>
  <c r="Q874" i="4"/>
  <c r="X874" i="4" s="1"/>
  <c r="P874" i="4"/>
  <c r="W874" i="4" s="1"/>
  <c r="O874" i="4"/>
  <c r="V874" i="4" s="1"/>
  <c r="N874" i="4"/>
  <c r="U874" i="4" s="1"/>
  <c r="M874" i="4"/>
  <c r="L874" i="4"/>
  <c r="S874" i="4" s="1"/>
  <c r="K874" i="4"/>
  <c r="R874" i="4" s="1"/>
  <c r="Q873" i="4"/>
  <c r="X873" i="4" s="1"/>
  <c r="P873" i="4"/>
  <c r="W873" i="4" s="1"/>
  <c r="O873" i="4"/>
  <c r="V873" i="4" s="1"/>
  <c r="N873" i="4"/>
  <c r="U873" i="4" s="1"/>
  <c r="M873" i="4"/>
  <c r="T873" i="4" s="1"/>
  <c r="L873" i="4"/>
  <c r="S873" i="4" s="1"/>
  <c r="K873" i="4"/>
  <c r="R873" i="4" s="1"/>
  <c r="Q872" i="4"/>
  <c r="X872" i="4" s="1"/>
  <c r="P872" i="4"/>
  <c r="W872" i="4" s="1"/>
  <c r="O872" i="4"/>
  <c r="V872" i="4" s="1"/>
  <c r="N872" i="4"/>
  <c r="U872" i="4" s="1"/>
  <c r="M872" i="4"/>
  <c r="T872" i="4" s="1"/>
  <c r="L872" i="4"/>
  <c r="S872" i="4" s="1"/>
  <c r="K872" i="4"/>
  <c r="R872" i="4" s="1"/>
  <c r="W871" i="4"/>
  <c r="Q871" i="4"/>
  <c r="X871" i="4" s="1"/>
  <c r="P871" i="4"/>
  <c r="O871" i="4"/>
  <c r="V871" i="4" s="1"/>
  <c r="N871" i="4"/>
  <c r="U871" i="4" s="1"/>
  <c r="M871" i="4"/>
  <c r="T871" i="4" s="1"/>
  <c r="L871" i="4"/>
  <c r="S871" i="4" s="1"/>
  <c r="K871" i="4"/>
  <c r="R871" i="4" s="1"/>
  <c r="T870" i="4"/>
  <c r="Q870" i="4"/>
  <c r="X870" i="4" s="1"/>
  <c r="P870" i="4"/>
  <c r="W870" i="4" s="1"/>
  <c r="O870" i="4"/>
  <c r="V870" i="4" s="1"/>
  <c r="N870" i="4"/>
  <c r="U870" i="4" s="1"/>
  <c r="M870" i="4"/>
  <c r="L870" i="4"/>
  <c r="S870" i="4" s="1"/>
  <c r="K870" i="4"/>
  <c r="R870" i="4" s="1"/>
  <c r="Q869" i="4"/>
  <c r="X869" i="4" s="1"/>
  <c r="P869" i="4"/>
  <c r="W869" i="4" s="1"/>
  <c r="O869" i="4"/>
  <c r="V869" i="4" s="1"/>
  <c r="N869" i="4"/>
  <c r="U869" i="4" s="1"/>
  <c r="M869" i="4"/>
  <c r="T869" i="4" s="1"/>
  <c r="L869" i="4"/>
  <c r="S869" i="4" s="1"/>
  <c r="K869" i="4"/>
  <c r="R869" i="4" s="1"/>
  <c r="Q868" i="4"/>
  <c r="X868" i="4" s="1"/>
  <c r="P868" i="4"/>
  <c r="W868" i="4" s="1"/>
  <c r="O868" i="4"/>
  <c r="V868" i="4" s="1"/>
  <c r="N868" i="4"/>
  <c r="U868" i="4" s="1"/>
  <c r="M868" i="4"/>
  <c r="T868" i="4" s="1"/>
  <c r="L868" i="4"/>
  <c r="S868" i="4" s="1"/>
  <c r="K868" i="4"/>
  <c r="R868" i="4" s="1"/>
  <c r="Q867" i="4"/>
  <c r="X867" i="4" s="1"/>
  <c r="P867" i="4"/>
  <c r="W867" i="4" s="1"/>
  <c r="O867" i="4"/>
  <c r="V867" i="4" s="1"/>
  <c r="N867" i="4"/>
  <c r="U867" i="4" s="1"/>
  <c r="M867" i="4"/>
  <c r="T867" i="4" s="1"/>
  <c r="L867" i="4"/>
  <c r="S867" i="4" s="1"/>
  <c r="K867" i="4"/>
  <c r="R867" i="4" s="1"/>
  <c r="P863" i="4"/>
  <c r="W863" i="4" s="1"/>
  <c r="N863" i="4"/>
  <c r="U863" i="4" s="1"/>
  <c r="S862" i="4"/>
  <c r="Q862" i="4"/>
  <c r="X862" i="4" s="1"/>
  <c r="P862" i="4"/>
  <c r="W862" i="4" s="1"/>
  <c r="O862" i="4"/>
  <c r="V862" i="4" s="1"/>
  <c r="N862" i="4"/>
  <c r="U862" i="4" s="1"/>
  <c r="M862" i="4"/>
  <c r="T862" i="4" s="1"/>
  <c r="L862" i="4"/>
  <c r="K862" i="4"/>
  <c r="R862" i="4" s="1"/>
  <c r="Q861" i="4"/>
  <c r="X861" i="4" s="1"/>
  <c r="P861" i="4"/>
  <c r="W861" i="4" s="1"/>
  <c r="O861" i="4"/>
  <c r="V861" i="4" s="1"/>
  <c r="N861" i="4"/>
  <c r="U861" i="4" s="1"/>
  <c r="M861" i="4"/>
  <c r="T861" i="4" s="1"/>
  <c r="L861" i="4"/>
  <c r="S861" i="4" s="1"/>
  <c r="K861" i="4"/>
  <c r="R861" i="4" s="1"/>
  <c r="W860" i="4"/>
  <c r="Q860" i="4"/>
  <c r="X860" i="4" s="1"/>
  <c r="P860" i="4"/>
  <c r="O860" i="4"/>
  <c r="V860" i="4" s="1"/>
  <c r="N860" i="4"/>
  <c r="U860" i="4" s="1"/>
  <c r="M860" i="4"/>
  <c r="T860" i="4" s="1"/>
  <c r="L860" i="4"/>
  <c r="S860" i="4" s="1"/>
  <c r="K860" i="4"/>
  <c r="R860" i="4" s="1"/>
  <c r="W856" i="4"/>
  <c r="Q856" i="4"/>
  <c r="X856" i="4" s="1"/>
  <c r="P856" i="4"/>
  <c r="O856" i="4"/>
  <c r="V856" i="4" s="1"/>
  <c r="N856" i="4"/>
  <c r="U856" i="4" s="1"/>
  <c r="M856" i="4"/>
  <c r="T856" i="4" s="1"/>
  <c r="L856" i="4"/>
  <c r="S856" i="4" s="1"/>
  <c r="K856" i="4"/>
  <c r="R856" i="4" s="1"/>
  <c r="Q855" i="4"/>
  <c r="X855" i="4" s="1"/>
  <c r="P855" i="4"/>
  <c r="W855" i="4" s="1"/>
  <c r="O855" i="4"/>
  <c r="V855" i="4" s="1"/>
  <c r="N855" i="4"/>
  <c r="U855" i="4" s="1"/>
  <c r="M855" i="4"/>
  <c r="T855" i="4" s="1"/>
  <c r="L855" i="4"/>
  <c r="S855" i="4" s="1"/>
  <c r="K855" i="4"/>
  <c r="R855" i="4" s="1"/>
  <c r="S854" i="4"/>
  <c r="Q854" i="4"/>
  <c r="X854" i="4" s="1"/>
  <c r="P854" i="4"/>
  <c r="W854" i="4" s="1"/>
  <c r="O854" i="4"/>
  <c r="V854" i="4" s="1"/>
  <c r="N854" i="4"/>
  <c r="U854" i="4" s="1"/>
  <c r="M854" i="4"/>
  <c r="T854" i="4" s="1"/>
  <c r="L854" i="4"/>
  <c r="K854" i="4"/>
  <c r="R854" i="4" s="1"/>
  <c r="W853" i="4"/>
  <c r="Q853" i="4"/>
  <c r="X853" i="4" s="1"/>
  <c r="P853" i="4"/>
  <c r="O853" i="4"/>
  <c r="V853" i="4" s="1"/>
  <c r="N853" i="4"/>
  <c r="U853" i="4" s="1"/>
  <c r="M853" i="4"/>
  <c r="T853" i="4" s="1"/>
  <c r="L853" i="4"/>
  <c r="S853" i="4" s="1"/>
  <c r="K853" i="4"/>
  <c r="R853" i="4" s="1"/>
  <c r="T852" i="4"/>
  <c r="Q852" i="4"/>
  <c r="X852" i="4" s="1"/>
  <c r="P852" i="4"/>
  <c r="W852" i="4" s="1"/>
  <c r="O852" i="4"/>
  <c r="V852" i="4" s="1"/>
  <c r="N852" i="4"/>
  <c r="U852" i="4" s="1"/>
  <c r="M852" i="4"/>
  <c r="L852" i="4"/>
  <c r="S852" i="4" s="1"/>
  <c r="K852" i="4"/>
  <c r="R852" i="4" s="1"/>
  <c r="W851" i="4"/>
  <c r="T851" i="4"/>
  <c r="Q851" i="4"/>
  <c r="X851" i="4" s="1"/>
  <c r="P851" i="4"/>
  <c r="O851" i="4"/>
  <c r="V851" i="4" s="1"/>
  <c r="N851" i="4"/>
  <c r="U851" i="4" s="1"/>
  <c r="M851" i="4"/>
  <c r="L851" i="4"/>
  <c r="S851" i="4" s="1"/>
  <c r="K851" i="4"/>
  <c r="R851" i="4" s="1"/>
  <c r="S850" i="4"/>
  <c r="Q850" i="4"/>
  <c r="X850" i="4" s="1"/>
  <c r="P850" i="4"/>
  <c r="W850" i="4" s="1"/>
  <c r="O850" i="4"/>
  <c r="V850" i="4" s="1"/>
  <c r="N850" i="4"/>
  <c r="U850" i="4" s="1"/>
  <c r="M850" i="4"/>
  <c r="T850" i="4" s="1"/>
  <c r="L850" i="4"/>
  <c r="K850" i="4"/>
  <c r="R850" i="4" s="1"/>
  <c r="Q849" i="4"/>
  <c r="X849" i="4" s="1"/>
  <c r="P849" i="4"/>
  <c r="W849" i="4" s="1"/>
  <c r="O849" i="4"/>
  <c r="V849" i="4" s="1"/>
  <c r="N849" i="4"/>
  <c r="U849" i="4" s="1"/>
  <c r="M849" i="4"/>
  <c r="T849" i="4" s="1"/>
  <c r="L849" i="4"/>
  <c r="S849" i="4" s="1"/>
  <c r="K849" i="4"/>
  <c r="R849" i="4" s="1"/>
  <c r="W848" i="4"/>
  <c r="Q848" i="4"/>
  <c r="X848" i="4" s="1"/>
  <c r="P848" i="4"/>
  <c r="O848" i="4"/>
  <c r="V848" i="4" s="1"/>
  <c r="N848" i="4"/>
  <c r="U848" i="4" s="1"/>
  <c r="M848" i="4"/>
  <c r="T848" i="4" s="1"/>
  <c r="L848" i="4"/>
  <c r="S848" i="4" s="1"/>
  <c r="K848" i="4"/>
  <c r="R848" i="4" s="1"/>
  <c r="W847" i="4"/>
  <c r="Q847" i="4"/>
  <c r="X847" i="4" s="1"/>
  <c r="P847" i="4"/>
  <c r="O847" i="4"/>
  <c r="V847" i="4" s="1"/>
  <c r="N847" i="4"/>
  <c r="U847" i="4" s="1"/>
  <c r="M847" i="4"/>
  <c r="T847" i="4" s="1"/>
  <c r="L847" i="4"/>
  <c r="S847" i="4" s="1"/>
  <c r="K847" i="4"/>
  <c r="R847" i="4" s="1"/>
  <c r="R846" i="4"/>
  <c r="Q846" i="4"/>
  <c r="X846" i="4" s="1"/>
  <c r="P846" i="4"/>
  <c r="W846" i="4" s="1"/>
  <c r="O846" i="4"/>
  <c r="V846" i="4" s="1"/>
  <c r="N846" i="4"/>
  <c r="U846" i="4" s="1"/>
  <c r="M846" i="4"/>
  <c r="T846" i="4" s="1"/>
  <c r="L846" i="4"/>
  <c r="S846" i="4" s="1"/>
  <c r="K846" i="4"/>
  <c r="V845" i="4"/>
  <c r="T845" i="4"/>
  <c r="Q845" i="4"/>
  <c r="X845" i="4" s="1"/>
  <c r="P845" i="4"/>
  <c r="W845" i="4" s="1"/>
  <c r="O845" i="4"/>
  <c r="N845" i="4"/>
  <c r="U845" i="4" s="1"/>
  <c r="M845" i="4"/>
  <c r="L845" i="4"/>
  <c r="S845" i="4" s="1"/>
  <c r="K845" i="4"/>
  <c r="R845" i="4" s="1"/>
  <c r="Q844" i="4"/>
  <c r="X844" i="4" s="1"/>
  <c r="P844" i="4"/>
  <c r="W844" i="4" s="1"/>
  <c r="O844" i="4"/>
  <c r="V844" i="4" s="1"/>
  <c r="N844" i="4"/>
  <c r="U844" i="4" s="1"/>
  <c r="M844" i="4"/>
  <c r="T844" i="4" s="1"/>
  <c r="L844" i="4"/>
  <c r="S844" i="4" s="1"/>
  <c r="K844" i="4"/>
  <c r="R844" i="4" s="1"/>
  <c r="Q843" i="4"/>
  <c r="X843" i="4" s="1"/>
  <c r="P843" i="4"/>
  <c r="W843" i="4" s="1"/>
  <c r="O843" i="4"/>
  <c r="V843" i="4" s="1"/>
  <c r="N843" i="4"/>
  <c r="U843" i="4" s="1"/>
  <c r="M843" i="4"/>
  <c r="T843" i="4" s="1"/>
  <c r="L843" i="4"/>
  <c r="S843" i="4" s="1"/>
  <c r="K843" i="4"/>
  <c r="R843" i="4" s="1"/>
  <c r="Q842" i="4"/>
  <c r="X842" i="4" s="1"/>
  <c r="P842" i="4"/>
  <c r="W842" i="4" s="1"/>
  <c r="O842" i="4"/>
  <c r="V842" i="4" s="1"/>
  <c r="N842" i="4"/>
  <c r="U842" i="4" s="1"/>
  <c r="M842" i="4"/>
  <c r="T842" i="4" s="1"/>
  <c r="L842" i="4"/>
  <c r="S842" i="4" s="1"/>
  <c r="K842" i="4"/>
  <c r="R842" i="4" s="1"/>
  <c r="Q839" i="4"/>
  <c r="X839" i="4" s="1"/>
  <c r="N839" i="4"/>
  <c r="U839" i="4" s="1"/>
  <c r="T838" i="4"/>
  <c r="Q838" i="4"/>
  <c r="X838" i="4" s="1"/>
  <c r="P838" i="4"/>
  <c r="W838" i="4" s="1"/>
  <c r="O838" i="4"/>
  <c r="V838" i="4" s="1"/>
  <c r="N838" i="4"/>
  <c r="U838" i="4" s="1"/>
  <c r="M838" i="4"/>
  <c r="L838" i="4"/>
  <c r="S838" i="4" s="1"/>
  <c r="K838" i="4"/>
  <c r="R838" i="4" s="1"/>
  <c r="O836" i="4"/>
  <c r="V836" i="4" s="1"/>
  <c r="Q835" i="4"/>
  <c r="X835" i="4" s="1"/>
  <c r="P835" i="4"/>
  <c r="W835" i="4" s="1"/>
  <c r="O835" i="4"/>
  <c r="N835" i="4"/>
  <c r="U835" i="4" s="1"/>
  <c r="M835" i="4"/>
  <c r="T835" i="4" s="1"/>
  <c r="L835" i="4"/>
  <c r="S835" i="4" s="1"/>
  <c r="K835" i="4"/>
  <c r="R835" i="4" s="1"/>
  <c r="W834" i="4"/>
  <c r="R834" i="4"/>
  <c r="Q834" i="4"/>
  <c r="X834" i="4" s="1"/>
  <c r="P834" i="4"/>
  <c r="O834" i="4"/>
  <c r="V834" i="4" s="1"/>
  <c r="N834" i="4"/>
  <c r="U834" i="4" s="1"/>
  <c r="M834" i="4"/>
  <c r="T834" i="4" s="1"/>
  <c r="L834" i="4"/>
  <c r="S834" i="4" s="1"/>
  <c r="K834" i="4"/>
  <c r="V833" i="4"/>
  <c r="T833" i="4"/>
  <c r="Q833" i="4"/>
  <c r="X833" i="4" s="1"/>
  <c r="P833" i="4"/>
  <c r="W833" i="4" s="1"/>
  <c r="O833" i="4"/>
  <c r="N833" i="4"/>
  <c r="U833" i="4" s="1"/>
  <c r="M833" i="4"/>
  <c r="L833" i="4"/>
  <c r="S833" i="4" s="1"/>
  <c r="K833" i="4"/>
  <c r="R833" i="4" s="1"/>
  <c r="Q832" i="4"/>
  <c r="X832" i="4" s="1"/>
  <c r="P832" i="4"/>
  <c r="W832" i="4" s="1"/>
  <c r="O832" i="4"/>
  <c r="V832" i="4" s="1"/>
  <c r="N832" i="4"/>
  <c r="U832" i="4" s="1"/>
  <c r="M832" i="4"/>
  <c r="T832" i="4" s="1"/>
  <c r="L832" i="4"/>
  <c r="S832" i="4" s="1"/>
  <c r="K832" i="4"/>
  <c r="R832" i="4" s="1"/>
  <c r="Q831" i="4"/>
  <c r="X831" i="4" s="1"/>
  <c r="P831" i="4"/>
  <c r="W831" i="4" s="1"/>
  <c r="O831" i="4"/>
  <c r="N831" i="4"/>
  <c r="U831" i="4" s="1"/>
  <c r="M831" i="4"/>
  <c r="T831" i="4" s="1"/>
  <c r="L831" i="4"/>
  <c r="S831" i="4" s="1"/>
  <c r="K831" i="4"/>
  <c r="R831" i="4" s="1"/>
  <c r="L830" i="4"/>
  <c r="S830" i="4" s="1"/>
  <c r="W829" i="4"/>
  <c r="Q829" i="4"/>
  <c r="X829" i="4" s="1"/>
  <c r="P829" i="4"/>
  <c r="O829" i="4"/>
  <c r="V829" i="4" s="1"/>
  <c r="N829" i="4"/>
  <c r="U829" i="4" s="1"/>
  <c r="M829" i="4"/>
  <c r="T829" i="4" s="1"/>
  <c r="L829" i="4"/>
  <c r="S829" i="4" s="1"/>
  <c r="K829" i="4"/>
  <c r="R829" i="4" s="1"/>
  <c r="M827" i="4"/>
  <c r="T827" i="4" s="1"/>
  <c r="K827" i="4"/>
  <c r="R827" i="4" s="1"/>
  <c r="R826" i="4"/>
  <c r="Q826" i="4"/>
  <c r="X826" i="4" s="1"/>
  <c r="P826" i="4"/>
  <c r="W826" i="4" s="1"/>
  <c r="O826" i="4"/>
  <c r="V826" i="4" s="1"/>
  <c r="N826" i="4"/>
  <c r="U826" i="4" s="1"/>
  <c r="M826" i="4"/>
  <c r="T826" i="4" s="1"/>
  <c r="L826" i="4"/>
  <c r="S826" i="4" s="1"/>
  <c r="K826" i="4"/>
  <c r="W825" i="4"/>
  <c r="Q825" i="4"/>
  <c r="X825" i="4" s="1"/>
  <c r="P825" i="4"/>
  <c r="O825" i="4"/>
  <c r="V825" i="4" s="1"/>
  <c r="N825" i="4"/>
  <c r="U825" i="4" s="1"/>
  <c r="M825" i="4"/>
  <c r="T825" i="4" s="1"/>
  <c r="L825" i="4"/>
  <c r="S825" i="4" s="1"/>
  <c r="K825" i="4"/>
  <c r="R825" i="4" s="1"/>
  <c r="Q824" i="4"/>
  <c r="X824" i="4" s="1"/>
  <c r="P824" i="4"/>
  <c r="W824" i="4" s="1"/>
  <c r="O824" i="4"/>
  <c r="V824" i="4" s="1"/>
  <c r="N824" i="4"/>
  <c r="U824" i="4" s="1"/>
  <c r="M824" i="4"/>
  <c r="T824" i="4" s="1"/>
  <c r="L824" i="4"/>
  <c r="S824" i="4" s="1"/>
  <c r="K824" i="4"/>
  <c r="R824" i="4" s="1"/>
  <c r="T823" i="4"/>
  <c r="Q823" i="4"/>
  <c r="X823" i="4" s="1"/>
  <c r="P823" i="4"/>
  <c r="W823" i="4" s="1"/>
  <c r="O823" i="4"/>
  <c r="V823" i="4" s="1"/>
  <c r="N823" i="4"/>
  <c r="M823" i="4"/>
  <c r="L823" i="4"/>
  <c r="S823" i="4" s="1"/>
  <c r="K823" i="4"/>
  <c r="R823" i="4" s="1"/>
  <c r="P818" i="4"/>
  <c r="W818" i="4" s="1"/>
  <c r="M818" i="4"/>
  <c r="T818" i="4" s="1"/>
  <c r="T817" i="4"/>
  <c r="Q817" i="4"/>
  <c r="X817" i="4" s="1"/>
  <c r="P817" i="4"/>
  <c r="W817" i="4" s="1"/>
  <c r="O817" i="4"/>
  <c r="V817" i="4" s="1"/>
  <c r="N817" i="4"/>
  <c r="U817" i="4" s="1"/>
  <c r="M817" i="4"/>
  <c r="L817" i="4"/>
  <c r="S817" i="4" s="1"/>
  <c r="K817" i="4"/>
  <c r="R817" i="4" s="1"/>
  <c r="Q816" i="4"/>
  <c r="X816" i="4" s="1"/>
  <c r="P816" i="4"/>
  <c r="W816" i="4" s="1"/>
  <c r="O816" i="4"/>
  <c r="V816" i="4" s="1"/>
  <c r="N816" i="4"/>
  <c r="U816" i="4" s="1"/>
  <c r="M816" i="4"/>
  <c r="T816" i="4" s="1"/>
  <c r="L816" i="4"/>
  <c r="S816" i="4" s="1"/>
  <c r="K816" i="4"/>
  <c r="R816" i="4" s="1"/>
  <c r="W815" i="4"/>
  <c r="Q815" i="4"/>
  <c r="X815" i="4" s="1"/>
  <c r="P815" i="4"/>
  <c r="O815" i="4"/>
  <c r="V815" i="4" s="1"/>
  <c r="N815" i="4"/>
  <c r="U815" i="4" s="1"/>
  <c r="M815" i="4"/>
  <c r="T815" i="4" s="1"/>
  <c r="L815" i="4"/>
  <c r="S815" i="4" s="1"/>
  <c r="K815" i="4"/>
  <c r="R815" i="4" s="1"/>
  <c r="T814" i="4"/>
  <c r="Q814" i="4"/>
  <c r="X814" i="4" s="1"/>
  <c r="P814" i="4"/>
  <c r="W814" i="4" s="1"/>
  <c r="O814" i="4"/>
  <c r="V814" i="4" s="1"/>
  <c r="N814" i="4"/>
  <c r="U814" i="4" s="1"/>
  <c r="M814" i="4"/>
  <c r="L814" i="4"/>
  <c r="S814" i="4" s="1"/>
  <c r="K814" i="4"/>
  <c r="R814" i="4" s="1"/>
  <c r="W813" i="4"/>
  <c r="T813" i="4"/>
  <c r="Q813" i="4"/>
  <c r="X813" i="4" s="1"/>
  <c r="P813" i="4"/>
  <c r="O813" i="4"/>
  <c r="V813" i="4" s="1"/>
  <c r="N813" i="4"/>
  <c r="U813" i="4" s="1"/>
  <c r="M813" i="4"/>
  <c r="L813" i="4"/>
  <c r="S813" i="4" s="1"/>
  <c r="K813" i="4"/>
  <c r="R813" i="4" s="1"/>
  <c r="W812" i="4"/>
  <c r="T812" i="4"/>
  <c r="Q812" i="4"/>
  <c r="X812" i="4" s="1"/>
  <c r="P812" i="4"/>
  <c r="O812" i="4"/>
  <c r="V812" i="4" s="1"/>
  <c r="N812" i="4"/>
  <c r="U812" i="4" s="1"/>
  <c r="M812" i="4"/>
  <c r="L812" i="4"/>
  <c r="S812" i="4" s="1"/>
  <c r="K812" i="4"/>
  <c r="R812" i="4" s="1"/>
  <c r="Q811" i="4"/>
  <c r="X811" i="4" s="1"/>
  <c r="P811" i="4"/>
  <c r="W811" i="4" s="1"/>
  <c r="O811" i="4"/>
  <c r="V811" i="4" s="1"/>
  <c r="N811" i="4"/>
  <c r="U811" i="4" s="1"/>
  <c r="M811" i="4"/>
  <c r="T811" i="4" s="1"/>
  <c r="L811" i="4"/>
  <c r="S811" i="4" s="1"/>
  <c r="K811" i="4"/>
  <c r="R811" i="4" s="1"/>
  <c r="W810" i="4"/>
  <c r="Q810" i="4"/>
  <c r="X810" i="4" s="1"/>
  <c r="P810" i="4"/>
  <c r="O810" i="4"/>
  <c r="V810" i="4" s="1"/>
  <c r="N810" i="4"/>
  <c r="U810" i="4" s="1"/>
  <c r="M810" i="4"/>
  <c r="T810" i="4" s="1"/>
  <c r="L810" i="4"/>
  <c r="S810" i="4" s="1"/>
  <c r="K810" i="4"/>
  <c r="R810" i="4" s="1"/>
  <c r="W809" i="4"/>
  <c r="T809" i="4"/>
  <c r="Q809" i="4"/>
  <c r="X809" i="4" s="1"/>
  <c r="P809" i="4"/>
  <c r="O809" i="4"/>
  <c r="V809" i="4" s="1"/>
  <c r="N809" i="4"/>
  <c r="U809" i="4" s="1"/>
  <c r="M809" i="4"/>
  <c r="L809" i="4"/>
  <c r="S809" i="4" s="1"/>
  <c r="K809" i="4"/>
  <c r="R809" i="4" s="1"/>
  <c r="Q808" i="4"/>
  <c r="X808" i="4" s="1"/>
  <c r="P808" i="4"/>
  <c r="W808" i="4" s="1"/>
  <c r="O808" i="4"/>
  <c r="V808" i="4" s="1"/>
  <c r="N808" i="4"/>
  <c r="U808" i="4" s="1"/>
  <c r="M808" i="4"/>
  <c r="T808" i="4" s="1"/>
  <c r="L808" i="4"/>
  <c r="S808" i="4" s="1"/>
  <c r="K808" i="4"/>
  <c r="R808" i="4" s="1"/>
  <c r="Q807" i="4"/>
  <c r="X807" i="4" s="1"/>
  <c r="P807" i="4"/>
  <c r="W807" i="4" s="1"/>
  <c r="O807" i="4"/>
  <c r="V807" i="4" s="1"/>
  <c r="N807" i="4"/>
  <c r="U807" i="4" s="1"/>
  <c r="M807" i="4"/>
  <c r="T807" i="4" s="1"/>
  <c r="L807" i="4"/>
  <c r="S807" i="4" s="1"/>
  <c r="K807" i="4"/>
  <c r="R807" i="4" s="1"/>
  <c r="S806" i="4"/>
  <c r="Q806" i="4"/>
  <c r="X806" i="4" s="1"/>
  <c r="P806" i="4"/>
  <c r="W806" i="4" s="1"/>
  <c r="O806" i="4"/>
  <c r="V806" i="4" s="1"/>
  <c r="N806" i="4"/>
  <c r="U806" i="4" s="1"/>
  <c r="M806" i="4"/>
  <c r="T806" i="4" s="1"/>
  <c r="L806" i="4"/>
  <c r="K806" i="4"/>
  <c r="R806" i="4" s="1"/>
  <c r="W805" i="4"/>
  <c r="Q805" i="4"/>
  <c r="X805" i="4" s="1"/>
  <c r="P805" i="4"/>
  <c r="O805" i="4"/>
  <c r="V805" i="4" s="1"/>
  <c r="N805" i="4"/>
  <c r="U805" i="4" s="1"/>
  <c r="M805" i="4"/>
  <c r="T805" i="4" s="1"/>
  <c r="L805" i="4"/>
  <c r="S805" i="4" s="1"/>
  <c r="K805" i="4"/>
  <c r="R805" i="4" s="1"/>
  <c r="T804" i="4"/>
  <c r="Q804" i="4"/>
  <c r="X804" i="4" s="1"/>
  <c r="P804" i="4"/>
  <c r="W804" i="4" s="1"/>
  <c r="O804" i="4"/>
  <c r="V804" i="4" s="1"/>
  <c r="N804" i="4"/>
  <c r="U804" i="4" s="1"/>
  <c r="M804" i="4"/>
  <c r="L804" i="4"/>
  <c r="S804" i="4" s="1"/>
  <c r="K804" i="4"/>
  <c r="R804" i="4" s="1"/>
  <c r="Q803" i="4"/>
  <c r="X803" i="4" s="1"/>
  <c r="P803" i="4"/>
  <c r="W803" i="4" s="1"/>
  <c r="O803" i="4"/>
  <c r="V803" i="4" s="1"/>
  <c r="N803" i="4"/>
  <c r="U803" i="4" s="1"/>
  <c r="M803" i="4"/>
  <c r="T803" i="4" s="1"/>
  <c r="L803" i="4"/>
  <c r="S803" i="4" s="1"/>
  <c r="K803" i="4"/>
  <c r="R803" i="4" s="1"/>
  <c r="Q800" i="4"/>
  <c r="X800" i="4" s="1"/>
  <c r="P800" i="4"/>
  <c r="W800" i="4" s="1"/>
  <c r="N800" i="4"/>
  <c r="U800" i="4" s="1"/>
  <c r="M800" i="4"/>
  <c r="T800" i="4" s="1"/>
  <c r="K800" i="4"/>
  <c r="R800" i="4" s="1"/>
  <c r="Q799" i="4"/>
  <c r="X799" i="4" s="1"/>
  <c r="P799" i="4"/>
  <c r="W799" i="4" s="1"/>
  <c r="O799" i="4"/>
  <c r="V799" i="4" s="1"/>
  <c r="N799" i="4"/>
  <c r="U799" i="4" s="1"/>
  <c r="M799" i="4"/>
  <c r="T799" i="4" s="1"/>
  <c r="L799" i="4"/>
  <c r="S799" i="4" s="1"/>
  <c r="K799" i="4"/>
  <c r="R799" i="4" s="1"/>
  <c r="T798" i="4"/>
  <c r="Q798" i="4"/>
  <c r="X798" i="4" s="1"/>
  <c r="P798" i="4"/>
  <c r="W798" i="4" s="1"/>
  <c r="O798" i="4"/>
  <c r="V798" i="4" s="1"/>
  <c r="N798" i="4"/>
  <c r="U798" i="4" s="1"/>
  <c r="M798" i="4"/>
  <c r="L798" i="4"/>
  <c r="S798" i="4" s="1"/>
  <c r="K798" i="4"/>
  <c r="R798" i="4" s="1"/>
  <c r="V797" i="4"/>
  <c r="Q797" i="4"/>
  <c r="X797" i="4" s="1"/>
  <c r="P797" i="4"/>
  <c r="W797" i="4" s="1"/>
  <c r="O797" i="4"/>
  <c r="N797" i="4"/>
  <c r="U797" i="4" s="1"/>
  <c r="L797" i="4"/>
  <c r="S797" i="4" s="1"/>
  <c r="W796" i="4"/>
  <c r="Q796" i="4"/>
  <c r="X796" i="4" s="1"/>
  <c r="P796" i="4"/>
  <c r="O796" i="4"/>
  <c r="V796" i="4" s="1"/>
  <c r="N796" i="4"/>
  <c r="U796" i="4" s="1"/>
  <c r="M796" i="4"/>
  <c r="T796" i="4" s="1"/>
  <c r="L796" i="4"/>
  <c r="S796" i="4" s="1"/>
  <c r="K796" i="4"/>
  <c r="R796" i="4" s="1"/>
  <c r="Q793" i="4"/>
  <c r="X793" i="4" s="1"/>
  <c r="P793" i="4"/>
  <c r="W793" i="4" s="1"/>
  <c r="O793" i="4"/>
  <c r="V793" i="4" s="1"/>
  <c r="N793" i="4"/>
  <c r="U793" i="4" s="1"/>
  <c r="M793" i="4"/>
  <c r="T793" i="4" s="1"/>
  <c r="L793" i="4"/>
  <c r="S793" i="4" s="1"/>
  <c r="K793" i="4"/>
  <c r="R793" i="4" s="1"/>
  <c r="Q792" i="4"/>
  <c r="X792" i="4" s="1"/>
  <c r="P792" i="4"/>
  <c r="W792" i="4" s="1"/>
  <c r="O792" i="4"/>
  <c r="V792" i="4" s="1"/>
  <c r="N792" i="4"/>
  <c r="U792" i="4" s="1"/>
  <c r="M792" i="4"/>
  <c r="T792" i="4" s="1"/>
  <c r="L792" i="4"/>
  <c r="S792" i="4" s="1"/>
  <c r="K792" i="4"/>
  <c r="R792" i="4" s="1"/>
  <c r="Q791" i="4"/>
  <c r="X791" i="4" s="1"/>
  <c r="P791" i="4"/>
  <c r="W791" i="4" s="1"/>
  <c r="O791" i="4"/>
  <c r="V791" i="4" s="1"/>
  <c r="N791" i="4"/>
  <c r="U791" i="4" s="1"/>
  <c r="M791" i="4"/>
  <c r="T791" i="4" s="1"/>
  <c r="L791" i="4"/>
  <c r="S791" i="4" s="1"/>
  <c r="K791" i="4"/>
  <c r="R791" i="4" s="1"/>
  <c r="Q788" i="4"/>
  <c r="X788" i="4" s="1"/>
  <c r="P788" i="4"/>
  <c r="W788" i="4" s="1"/>
  <c r="O788" i="4"/>
  <c r="V788" i="4" s="1"/>
  <c r="M788" i="4"/>
  <c r="T788" i="4" s="1"/>
  <c r="K788" i="4"/>
  <c r="R788" i="4" s="1"/>
  <c r="Q787" i="4"/>
  <c r="X787" i="4" s="1"/>
  <c r="P787" i="4"/>
  <c r="W787" i="4" s="1"/>
  <c r="O787" i="4"/>
  <c r="V787" i="4" s="1"/>
  <c r="N787" i="4"/>
  <c r="U787" i="4" s="1"/>
  <c r="M787" i="4"/>
  <c r="T787" i="4" s="1"/>
  <c r="L787" i="4"/>
  <c r="S787" i="4" s="1"/>
  <c r="K787" i="4"/>
  <c r="R787" i="4" s="1"/>
  <c r="W786" i="4"/>
  <c r="R786" i="4"/>
  <c r="Q786" i="4"/>
  <c r="X786" i="4" s="1"/>
  <c r="P786" i="4"/>
  <c r="O786" i="4"/>
  <c r="V786" i="4" s="1"/>
  <c r="N786" i="4"/>
  <c r="U786" i="4" s="1"/>
  <c r="M786" i="4"/>
  <c r="T786" i="4" s="1"/>
  <c r="L786" i="4"/>
  <c r="S786" i="4" s="1"/>
  <c r="K786" i="4"/>
  <c r="V785" i="4"/>
  <c r="R785" i="4"/>
  <c r="Q785" i="4"/>
  <c r="X785" i="4" s="1"/>
  <c r="P785" i="4"/>
  <c r="W785" i="4" s="1"/>
  <c r="O785" i="4"/>
  <c r="N785" i="4"/>
  <c r="U785" i="4" s="1"/>
  <c r="M785" i="4"/>
  <c r="T785" i="4" s="1"/>
  <c r="L785" i="4"/>
  <c r="S785" i="4" s="1"/>
  <c r="K785" i="4"/>
  <c r="Q784" i="4"/>
  <c r="X784" i="4" s="1"/>
  <c r="P784" i="4"/>
  <c r="W784" i="4" s="1"/>
  <c r="O784" i="4"/>
  <c r="V784" i="4" s="1"/>
  <c r="N784" i="4"/>
  <c r="U784" i="4" s="1"/>
  <c r="M784" i="4"/>
  <c r="T784" i="4" s="1"/>
  <c r="L784" i="4"/>
  <c r="S784" i="4" s="1"/>
  <c r="K784" i="4"/>
  <c r="R784" i="4" s="1"/>
  <c r="Q783" i="4"/>
  <c r="X783" i="4" s="1"/>
  <c r="P783" i="4"/>
  <c r="W783" i="4" s="1"/>
  <c r="O783" i="4"/>
  <c r="V783" i="4" s="1"/>
  <c r="N783" i="4"/>
  <c r="U783" i="4" s="1"/>
  <c r="M783" i="4"/>
  <c r="T783" i="4" s="1"/>
  <c r="L783" i="4"/>
  <c r="S783" i="4" s="1"/>
  <c r="K783" i="4"/>
  <c r="R783" i="4" s="1"/>
  <c r="W782" i="4"/>
  <c r="T782" i="4"/>
  <c r="R782" i="4"/>
  <c r="Q782" i="4"/>
  <c r="X782" i="4" s="1"/>
  <c r="P782" i="4"/>
  <c r="O782" i="4"/>
  <c r="V782" i="4" s="1"/>
  <c r="N782" i="4"/>
  <c r="U782" i="4" s="1"/>
  <c r="M782" i="4"/>
  <c r="L782" i="4"/>
  <c r="S782" i="4" s="1"/>
  <c r="K782" i="4"/>
  <c r="Q781" i="4"/>
  <c r="X781" i="4" s="1"/>
  <c r="P781" i="4"/>
  <c r="W781" i="4" s="1"/>
  <c r="O781" i="4"/>
  <c r="V781" i="4" s="1"/>
  <c r="N781" i="4"/>
  <c r="U781" i="4" s="1"/>
  <c r="M781" i="4"/>
  <c r="T781" i="4" s="1"/>
  <c r="L781" i="4"/>
  <c r="S781" i="4" s="1"/>
  <c r="K781" i="4"/>
  <c r="R781" i="4" s="1"/>
  <c r="Q780" i="4"/>
  <c r="X780" i="4" s="1"/>
  <c r="P780" i="4"/>
  <c r="W780" i="4" s="1"/>
  <c r="O780" i="4"/>
  <c r="V780" i="4" s="1"/>
  <c r="N780" i="4"/>
  <c r="U780" i="4" s="1"/>
  <c r="M780" i="4"/>
  <c r="T780" i="4" s="1"/>
  <c r="L780" i="4"/>
  <c r="S780" i="4" s="1"/>
  <c r="K780" i="4"/>
  <c r="R780" i="4" s="1"/>
  <c r="T779" i="4"/>
  <c r="Q779" i="4"/>
  <c r="X779" i="4" s="1"/>
  <c r="P779" i="4"/>
  <c r="W779" i="4" s="1"/>
  <c r="O779" i="4"/>
  <c r="V779" i="4" s="1"/>
  <c r="N779" i="4"/>
  <c r="U779" i="4" s="1"/>
  <c r="M779" i="4"/>
  <c r="L779" i="4"/>
  <c r="S779" i="4" s="1"/>
  <c r="K779" i="4"/>
  <c r="R779" i="4" s="1"/>
  <c r="Q778" i="4"/>
  <c r="X778" i="4" s="1"/>
  <c r="P778" i="4"/>
  <c r="W778" i="4" s="1"/>
  <c r="O778" i="4"/>
  <c r="V778" i="4" s="1"/>
  <c r="N778" i="4"/>
  <c r="U778" i="4" s="1"/>
  <c r="M778" i="4"/>
  <c r="T778" i="4" s="1"/>
  <c r="L778" i="4"/>
  <c r="S778" i="4" s="1"/>
  <c r="K778" i="4"/>
  <c r="R778" i="4" s="1"/>
  <c r="Q777" i="4"/>
  <c r="X777" i="4" s="1"/>
  <c r="P777" i="4"/>
  <c r="W777" i="4" s="1"/>
  <c r="O777" i="4"/>
  <c r="V777" i="4" s="1"/>
  <c r="N777" i="4"/>
  <c r="U777" i="4" s="1"/>
  <c r="M777" i="4"/>
  <c r="T777" i="4" s="1"/>
  <c r="L777" i="4"/>
  <c r="S777" i="4" s="1"/>
  <c r="K777" i="4"/>
  <c r="R777" i="4" s="1"/>
  <c r="U776" i="4"/>
  <c r="Q776" i="4"/>
  <c r="X776" i="4" s="1"/>
  <c r="P776" i="4"/>
  <c r="W776" i="4" s="1"/>
  <c r="O776" i="4"/>
  <c r="V776" i="4" s="1"/>
  <c r="N776" i="4"/>
  <c r="M776" i="4"/>
  <c r="T776" i="4" s="1"/>
  <c r="L776" i="4"/>
  <c r="S776" i="4" s="1"/>
  <c r="K776" i="4"/>
  <c r="R776" i="4" s="1"/>
  <c r="T775" i="4"/>
  <c r="Q775" i="4"/>
  <c r="X775" i="4" s="1"/>
  <c r="P775" i="4"/>
  <c r="W775" i="4" s="1"/>
  <c r="O775" i="4"/>
  <c r="V775" i="4" s="1"/>
  <c r="N775" i="4"/>
  <c r="U775" i="4" s="1"/>
  <c r="M775" i="4"/>
  <c r="L775" i="4"/>
  <c r="S775" i="4" s="1"/>
  <c r="K775" i="4"/>
  <c r="R775" i="4" s="1"/>
  <c r="Q774" i="4"/>
  <c r="X774" i="4" s="1"/>
  <c r="P774" i="4"/>
  <c r="W774" i="4" s="1"/>
  <c r="O774" i="4"/>
  <c r="V774" i="4" s="1"/>
  <c r="N774" i="4"/>
  <c r="U774" i="4" s="1"/>
  <c r="M774" i="4"/>
  <c r="L774" i="4"/>
  <c r="S774" i="4" s="1"/>
  <c r="K774" i="4"/>
  <c r="R774" i="4" s="1"/>
  <c r="Q773" i="4"/>
  <c r="X773" i="4" s="1"/>
  <c r="P773" i="4"/>
  <c r="W773" i="4" s="1"/>
  <c r="O773" i="4"/>
  <c r="V773" i="4" s="1"/>
  <c r="N773" i="4"/>
  <c r="U773" i="4" s="1"/>
  <c r="M773" i="4"/>
  <c r="T773" i="4" s="1"/>
  <c r="L773" i="4"/>
  <c r="S773" i="4" s="1"/>
  <c r="K773" i="4"/>
  <c r="R773" i="4" s="1"/>
  <c r="R772" i="4"/>
  <c r="Q772" i="4"/>
  <c r="X772" i="4" s="1"/>
  <c r="P772" i="4"/>
  <c r="W772" i="4" s="1"/>
  <c r="O772" i="4"/>
  <c r="V772" i="4" s="1"/>
  <c r="N772" i="4"/>
  <c r="U772" i="4" s="1"/>
  <c r="M772" i="4"/>
  <c r="T772" i="4" s="1"/>
  <c r="L772" i="4"/>
  <c r="S772" i="4" s="1"/>
  <c r="K772" i="4"/>
  <c r="S771" i="4"/>
  <c r="Q771" i="4"/>
  <c r="X771" i="4" s="1"/>
  <c r="P771" i="4"/>
  <c r="W771" i="4" s="1"/>
  <c r="O771" i="4"/>
  <c r="V771" i="4" s="1"/>
  <c r="N771" i="4"/>
  <c r="U771" i="4" s="1"/>
  <c r="M771" i="4"/>
  <c r="T771" i="4" s="1"/>
  <c r="L771" i="4"/>
  <c r="K771" i="4"/>
  <c r="R771" i="4" s="1"/>
  <c r="Q770" i="4"/>
  <c r="X770" i="4" s="1"/>
  <c r="P770" i="4"/>
  <c r="W770" i="4" s="1"/>
  <c r="O770" i="4"/>
  <c r="V770" i="4" s="1"/>
  <c r="N770" i="4"/>
  <c r="U770" i="4" s="1"/>
  <c r="M770" i="4"/>
  <c r="T770" i="4" s="1"/>
  <c r="L770" i="4"/>
  <c r="S770" i="4" s="1"/>
  <c r="K770" i="4"/>
  <c r="R770" i="4" s="1"/>
  <c r="W769" i="4"/>
  <c r="Q769" i="4"/>
  <c r="X769" i="4" s="1"/>
  <c r="P769" i="4"/>
  <c r="O769" i="4"/>
  <c r="V769" i="4" s="1"/>
  <c r="N769" i="4"/>
  <c r="U769" i="4" s="1"/>
  <c r="M769" i="4"/>
  <c r="T769" i="4" s="1"/>
  <c r="L769" i="4"/>
  <c r="S769" i="4" s="1"/>
  <c r="K769" i="4"/>
  <c r="R769" i="4" s="1"/>
  <c r="S768" i="4"/>
  <c r="Q768" i="4"/>
  <c r="X768" i="4" s="1"/>
  <c r="P768" i="4"/>
  <c r="W768" i="4" s="1"/>
  <c r="O768" i="4"/>
  <c r="V768" i="4" s="1"/>
  <c r="N768" i="4"/>
  <c r="U768" i="4" s="1"/>
  <c r="M768" i="4"/>
  <c r="T768" i="4" s="1"/>
  <c r="L768" i="4"/>
  <c r="K768" i="4"/>
  <c r="R768" i="4" s="1"/>
  <c r="R767" i="4"/>
  <c r="Q767" i="4"/>
  <c r="X767" i="4" s="1"/>
  <c r="P767" i="4"/>
  <c r="W767" i="4" s="1"/>
  <c r="O767" i="4"/>
  <c r="V767" i="4" s="1"/>
  <c r="N767" i="4"/>
  <c r="U767" i="4" s="1"/>
  <c r="M767" i="4"/>
  <c r="T767" i="4" s="1"/>
  <c r="L767" i="4"/>
  <c r="S767" i="4" s="1"/>
  <c r="K767" i="4"/>
  <c r="V766" i="4"/>
  <c r="Q766" i="4"/>
  <c r="X766" i="4" s="1"/>
  <c r="P766" i="4"/>
  <c r="W766" i="4" s="1"/>
  <c r="O766" i="4"/>
  <c r="N766" i="4"/>
  <c r="U766" i="4" s="1"/>
  <c r="M766" i="4"/>
  <c r="T766" i="4" s="1"/>
  <c r="L766" i="4"/>
  <c r="S766" i="4" s="1"/>
  <c r="K766" i="4"/>
  <c r="R766" i="4" s="1"/>
  <c r="Q765" i="4"/>
  <c r="X765" i="4" s="1"/>
  <c r="P765" i="4"/>
  <c r="W765" i="4" s="1"/>
  <c r="O765" i="4"/>
  <c r="V765" i="4" s="1"/>
  <c r="N765" i="4"/>
  <c r="U765" i="4" s="1"/>
  <c r="M765" i="4"/>
  <c r="T765" i="4" s="1"/>
  <c r="L765" i="4"/>
  <c r="S765" i="4" s="1"/>
  <c r="K765" i="4"/>
  <c r="R765" i="4" s="1"/>
  <c r="W764" i="4"/>
  <c r="Q764" i="4"/>
  <c r="X764" i="4" s="1"/>
  <c r="P764" i="4"/>
  <c r="O764" i="4"/>
  <c r="V764" i="4" s="1"/>
  <c r="N764" i="4"/>
  <c r="U764" i="4" s="1"/>
  <c r="M764" i="4"/>
  <c r="L764" i="4"/>
  <c r="S764" i="4" s="1"/>
  <c r="K764" i="4"/>
  <c r="R764" i="4" s="1"/>
  <c r="T763" i="4"/>
  <c r="Q763" i="4"/>
  <c r="X763" i="4" s="1"/>
  <c r="P763" i="4"/>
  <c r="W763" i="4" s="1"/>
  <c r="O763" i="4"/>
  <c r="V763" i="4" s="1"/>
  <c r="N763" i="4"/>
  <c r="U763" i="4" s="1"/>
  <c r="M763" i="4"/>
  <c r="L763" i="4"/>
  <c r="S763" i="4" s="1"/>
  <c r="K763" i="4"/>
  <c r="R763" i="4" s="1"/>
  <c r="W762" i="4"/>
  <c r="S762" i="4"/>
  <c r="Q762" i="4"/>
  <c r="X762" i="4" s="1"/>
  <c r="P762" i="4"/>
  <c r="O762" i="4"/>
  <c r="V762" i="4" s="1"/>
  <c r="N762" i="4"/>
  <c r="U762" i="4" s="1"/>
  <c r="M762" i="4"/>
  <c r="T762" i="4" s="1"/>
  <c r="L762" i="4"/>
  <c r="K762" i="4"/>
  <c r="R762" i="4" s="1"/>
  <c r="Q761" i="4"/>
  <c r="X761" i="4" s="1"/>
  <c r="P761" i="4"/>
  <c r="W761" i="4" s="1"/>
  <c r="O761" i="4"/>
  <c r="V761" i="4" s="1"/>
  <c r="N761" i="4"/>
  <c r="U761" i="4" s="1"/>
  <c r="M761" i="4"/>
  <c r="T761" i="4" s="1"/>
  <c r="L761" i="4"/>
  <c r="S761" i="4" s="1"/>
  <c r="K761" i="4"/>
  <c r="R761" i="4" s="1"/>
  <c r="Q760" i="4"/>
  <c r="X760" i="4" s="1"/>
  <c r="P760" i="4"/>
  <c r="W760" i="4" s="1"/>
  <c r="O760" i="4"/>
  <c r="V760" i="4" s="1"/>
  <c r="N760" i="4"/>
  <c r="U760" i="4" s="1"/>
  <c r="M760" i="4"/>
  <c r="T760" i="4" s="1"/>
  <c r="L760" i="4"/>
  <c r="S760" i="4" s="1"/>
  <c r="K760" i="4"/>
  <c r="R760" i="4" s="1"/>
  <c r="V759" i="4"/>
  <c r="R759" i="4"/>
  <c r="Q759" i="4"/>
  <c r="X759" i="4" s="1"/>
  <c r="P759" i="4"/>
  <c r="W759" i="4" s="1"/>
  <c r="O759" i="4"/>
  <c r="N759" i="4"/>
  <c r="U759" i="4" s="1"/>
  <c r="M759" i="4"/>
  <c r="T759" i="4" s="1"/>
  <c r="L759" i="4"/>
  <c r="S759" i="4" s="1"/>
  <c r="K759" i="4"/>
  <c r="Q758" i="4"/>
  <c r="X758" i="4" s="1"/>
  <c r="P758" i="4"/>
  <c r="W758" i="4" s="1"/>
  <c r="O758" i="4"/>
  <c r="V758" i="4" s="1"/>
  <c r="N758" i="4"/>
  <c r="U758" i="4" s="1"/>
  <c r="M758" i="4"/>
  <c r="T758" i="4" s="1"/>
  <c r="L758" i="4"/>
  <c r="S758" i="4" s="1"/>
  <c r="K758" i="4"/>
  <c r="R758" i="4" s="1"/>
  <c r="V757" i="4"/>
  <c r="Q757" i="4"/>
  <c r="X757" i="4" s="1"/>
  <c r="P757" i="4"/>
  <c r="W757" i="4" s="1"/>
  <c r="O757" i="4"/>
  <c r="N757" i="4"/>
  <c r="U757" i="4" s="1"/>
  <c r="M757" i="4"/>
  <c r="T757" i="4" s="1"/>
  <c r="L757" i="4"/>
  <c r="S757" i="4" s="1"/>
  <c r="K757" i="4"/>
  <c r="R757" i="4" s="1"/>
  <c r="Q756" i="4"/>
  <c r="X756" i="4" s="1"/>
  <c r="P756" i="4"/>
  <c r="W756" i="4" s="1"/>
  <c r="O756" i="4"/>
  <c r="V756" i="4" s="1"/>
  <c r="N756" i="4"/>
  <c r="U756" i="4" s="1"/>
  <c r="M756" i="4"/>
  <c r="T756" i="4" s="1"/>
  <c r="L756" i="4"/>
  <c r="S756" i="4" s="1"/>
  <c r="K756" i="4"/>
  <c r="R756" i="4" s="1"/>
  <c r="V755" i="4"/>
  <c r="S755" i="4"/>
  <c r="R755" i="4"/>
  <c r="Q755" i="4"/>
  <c r="X755" i="4" s="1"/>
  <c r="P755" i="4"/>
  <c r="W755" i="4" s="1"/>
  <c r="O755" i="4"/>
  <c r="N755" i="4"/>
  <c r="U755" i="4" s="1"/>
  <c r="M755" i="4"/>
  <c r="T755" i="4" s="1"/>
  <c r="L755" i="4"/>
  <c r="K755" i="4"/>
  <c r="Q754" i="4"/>
  <c r="X754" i="4" s="1"/>
  <c r="P754" i="4"/>
  <c r="W754" i="4" s="1"/>
  <c r="O754" i="4"/>
  <c r="V754" i="4" s="1"/>
  <c r="N754" i="4"/>
  <c r="U754" i="4" s="1"/>
  <c r="M754" i="4"/>
  <c r="T754" i="4" s="1"/>
  <c r="L754" i="4"/>
  <c r="S754" i="4" s="1"/>
  <c r="K754" i="4"/>
  <c r="R754" i="4" s="1"/>
  <c r="W753" i="4"/>
  <c r="Q753" i="4"/>
  <c r="X753" i="4" s="1"/>
  <c r="P753" i="4"/>
  <c r="O753" i="4"/>
  <c r="V753" i="4" s="1"/>
  <c r="N753" i="4"/>
  <c r="U753" i="4" s="1"/>
  <c r="M753" i="4"/>
  <c r="T753" i="4" s="1"/>
  <c r="L753" i="4"/>
  <c r="S753" i="4" s="1"/>
  <c r="K753" i="4"/>
  <c r="R753" i="4" s="1"/>
  <c r="Q752" i="4"/>
  <c r="X752" i="4" s="1"/>
  <c r="P752" i="4"/>
  <c r="W752" i="4" s="1"/>
  <c r="O752" i="4"/>
  <c r="V752" i="4" s="1"/>
  <c r="N752" i="4"/>
  <c r="U752" i="4" s="1"/>
  <c r="M752" i="4"/>
  <c r="T752" i="4" s="1"/>
  <c r="L752" i="4"/>
  <c r="S752" i="4" s="1"/>
  <c r="K752" i="4"/>
  <c r="R752" i="4" s="1"/>
  <c r="S751" i="4"/>
  <c r="Q751" i="4"/>
  <c r="X751" i="4" s="1"/>
  <c r="P751" i="4"/>
  <c r="W751" i="4" s="1"/>
  <c r="O751" i="4"/>
  <c r="V751" i="4" s="1"/>
  <c r="N751" i="4"/>
  <c r="U751" i="4" s="1"/>
  <c r="M751" i="4"/>
  <c r="T751" i="4" s="1"/>
  <c r="L751" i="4"/>
  <c r="K751" i="4"/>
  <c r="R751" i="4" s="1"/>
  <c r="W750" i="4"/>
  <c r="Q750" i="4"/>
  <c r="X750" i="4" s="1"/>
  <c r="P750" i="4"/>
  <c r="O750" i="4"/>
  <c r="V750" i="4" s="1"/>
  <c r="N750" i="4"/>
  <c r="U750" i="4" s="1"/>
  <c r="M750" i="4"/>
  <c r="T750" i="4" s="1"/>
  <c r="L750" i="4"/>
  <c r="S750" i="4" s="1"/>
  <c r="K750" i="4"/>
  <c r="R750" i="4" s="1"/>
  <c r="T749" i="4"/>
  <c r="Q749" i="4"/>
  <c r="X749" i="4" s="1"/>
  <c r="P749" i="4"/>
  <c r="W749" i="4" s="1"/>
  <c r="O749" i="4"/>
  <c r="V749" i="4" s="1"/>
  <c r="N749" i="4"/>
  <c r="U749" i="4" s="1"/>
  <c r="M749" i="4"/>
  <c r="L749" i="4"/>
  <c r="S749" i="4" s="1"/>
  <c r="K749" i="4"/>
  <c r="R749" i="4" s="1"/>
  <c r="Q748" i="4"/>
  <c r="X748" i="4" s="1"/>
  <c r="P748" i="4"/>
  <c r="W748" i="4" s="1"/>
  <c r="O748" i="4"/>
  <c r="V748" i="4" s="1"/>
  <c r="N748" i="4"/>
  <c r="U748" i="4" s="1"/>
  <c r="M748" i="4"/>
  <c r="T748" i="4" s="1"/>
  <c r="L748" i="4"/>
  <c r="S748" i="4" s="1"/>
  <c r="K748" i="4"/>
  <c r="R748" i="4" s="1"/>
  <c r="T747" i="4"/>
  <c r="Q747" i="4"/>
  <c r="X747" i="4" s="1"/>
  <c r="P747" i="4"/>
  <c r="W747" i="4" s="1"/>
  <c r="O747" i="4"/>
  <c r="V747" i="4" s="1"/>
  <c r="N747" i="4"/>
  <c r="U747" i="4" s="1"/>
  <c r="M747" i="4"/>
  <c r="L747" i="4"/>
  <c r="S747" i="4" s="1"/>
  <c r="K747" i="4"/>
  <c r="R747" i="4" s="1"/>
  <c r="Q746" i="4"/>
  <c r="X746" i="4" s="1"/>
  <c r="P746" i="4"/>
  <c r="W746" i="4" s="1"/>
  <c r="O746" i="4"/>
  <c r="V746" i="4" s="1"/>
  <c r="N746" i="4"/>
  <c r="U746" i="4" s="1"/>
  <c r="M746" i="4"/>
  <c r="T746" i="4" s="1"/>
  <c r="L746" i="4"/>
  <c r="S746" i="4" s="1"/>
  <c r="K746" i="4"/>
  <c r="R746" i="4" s="1"/>
  <c r="T745" i="4"/>
  <c r="Q745" i="4"/>
  <c r="X745" i="4" s="1"/>
  <c r="P745" i="4"/>
  <c r="W745" i="4" s="1"/>
  <c r="O745" i="4"/>
  <c r="V745" i="4" s="1"/>
  <c r="N745" i="4"/>
  <c r="U745" i="4" s="1"/>
  <c r="M745" i="4"/>
  <c r="L745" i="4"/>
  <c r="S745" i="4" s="1"/>
  <c r="K745" i="4"/>
  <c r="R745" i="4" s="1"/>
  <c r="W744" i="4"/>
  <c r="Q744" i="4"/>
  <c r="X744" i="4" s="1"/>
  <c r="P744" i="4"/>
  <c r="O744" i="4"/>
  <c r="V744" i="4" s="1"/>
  <c r="N744" i="4"/>
  <c r="U744" i="4" s="1"/>
  <c r="M744" i="4"/>
  <c r="T744" i="4" s="1"/>
  <c r="L744" i="4"/>
  <c r="S744" i="4" s="1"/>
  <c r="K744" i="4"/>
  <c r="R744" i="4" s="1"/>
  <c r="Q743" i="4"/>
  <c r="X743" i="4" s="1"/>
  <c r="P743" i="4"/>
  <c r="W743" i="4" s="1"/>
  <c r="O743" i="4"/>
  <c r="V743" i="4" s="1"/>
  <c r="N743" i="4"/>
  <c r="U743" i="4" s="1"/>
  <c r="M743" i="4"/>
  <c r="T743" i="4" s="1"/>
  <c r="L743" i="4"/>
  <c r="S743" i="4" s="1"/>
  <c r="K743" i="4"/>
  <c r="R743" i="4" s="1"/>
  <c r="Q742" i="4"/>
  <c r="X742" i="4" s="1"/>
  <c r="P742" i="4"/>
  <c r="W742" i="4" s="1"/>
  <c r="O742" i="4"/>
  <c r="V742" i="4" s="1"/>
  <c r="N742" i="4"/>
  <c r="U742" i="4" s="1"/>
  <c r="M742" i="4"/>
  <c r="T742" i="4" s="1"/>
  <c r="L742" i="4"/>
  <c r="S742" i="4" s="1"/>
  <c r="K742" i="4"/>
  <c r="R742" i="4" s="1"/>
  <c r="V741" i="4"/>
  <c r="Q741" i="4"/>
  <c r="X741" i="4" s="1"/>
  <c r="P741" i="4"/>
  <c r="W741" i="4" s="1"/>
  <c r="O741" i="4"/>
  <c r="N741" i="4"/>
  <c r="U741" i="4" s="1"/>
  <c r="M741" i="4"/>
  <c r="T741" i="4" s="1"/>
  <c r="L741" i="4"/>
  <c r="S741" i="4" s="1"/>
  <c r="K741" i="4"/>
  <c r="R741" i="4" s="1"/>
  <c r="S740" i="4"/>
  <c r="Q740" i="4"/>
  <c r="X740" i="4" s="1"/>
  <c r="P740" i="4"/>
  <c r="W740" i="4" s="1"/>
  <c r="O740" i="4"/>
  <c r="N740" i="4"/>
  <c r="U740" i="4" s="1"/>
  <c r="M740" i="4"/>
  <c r="T740" i="4" s="1"/>
  <c r="L740" i="4"/>
  <c r="K740" i="4"/>
  <c r="R740" i="4" s="1"/>
  <c r="Q739" i="4"/>
  <c r="X739" i="4" s="1"/>
  <c r="P739" i="4"/>
  <c r="W739" i="4" s="1"/>
  <c r="O739" i="4"/>
  <c r="V739" i="4" s="1"/>
  <c r="N739" i="4"/>
  <c r="U739" i="4" s="1"/>
  <c r="M739" i="4"/>
  <c r="T739" i="4" s="1"/>
  <c r="L739" i="4"/>
  <c r="S739" i="4" s="1"/>
  <c r="K739" i="4"/>
  <c r="R739" i="4" s="1"/>
  <c r="Q738" i="4"/>
  <c r="X738" i="4" s="1"/>
  <c r="P738" i="4"/>
  <c r="W738" i="4" s="1"/>
  <c r="O738" i="4"/>
  <c r="V738" i="4" s="1"/>
  <c r="N738" i="4"/>
  <c r="U738" i="4" s="1"/>
  <c r="M738" i="4"/>
  <c r="T738" i="4" s="1"/>
  <c r="L738" i="4"/>
  <c r="S738" i="4" s="1"/>
  <c r="K738" i="4"/>
  <c r="R738" i="4" s="1"/>
  <c r="Q737" i="4"/>
  <c r="X737" i="4" s="1"/>
  <c r="P737" i="4"/>
  <c r="W737" i="4" s="1"/>
  <c r="O737" i="4"/>
  <c r="V737" i="4" s="1"/>
  <c r="N737" i="4"/>
  <c r="U737" i="4" s="1"/>
  <c r="M737" i="4"/>
  <c r="T737" i="4" s="1"/>
  <c r="L737" i="4"/>
  <c r="S737" i="4" s="1"/>
  <c r="K737" i="4"/>
  <c r="R737" i="4" s="1"/>
  <c r="Q736" i="4"/>
  <c r="X736" i="4" s="1"/>
  <c r="P736" i="4"/>
  <c r="W736" i="4" s="1"/>
  <c r="O736" i="4"/>
  <c r="V736" i="4" s="1"/>
  <c r="N736" i="4"/>
  <c r="U736" i="4" s="1"/>
  <c r="M736" i="4"/>
  <c r="L736" i="4"/>
  <c r="S736" i="4" s="1"/>
  <c r="K736" i="4"/>
  <c r="R736" i="4" s="1"/>
  <c r="V735" i="4"/>
  <c r="S735" i="4"/>
  <c r="Q735" i="4"/>
  <c r="X735" i="4" s="1"/>
  <c r="P735" i="4"/>
  <c r="W735" i="4" s="1"/>
  <c r="O735" i="4"/>
  <c r="N735" i="4"/>
  <c r="U735" i="4" s="1"/>
  <c r="M735" i="4"/>
  <c r="T735" i="4" s="1"/>
  <c r="L735" i="4"/>
  <c r="K735" i="4"/>
  <c r="R735" i="4" s="1"/>
  <c r="W734" i="4"/>
  <c r="V734" i="4"/>
  <c r="U734" i="4"/>
  <c r="Q734" i="4"/>
  <c r="X734" i="4" s="1"/>
  <c r="P734" i="4"/>
  <c r="O734" i="4"/>
  <c r="N734" i="4"/>
  <c r="M734" i="4"/>
  <c r="T734" i="4" s="1"/>
  <c r="L734" i="4"/>
  <c r="S734" i="4" s="1"/>
  <c r="K734" i="4"/>
  <c r="R734" i="4" s="1"/>
  <c r="V733" i="4"/>
  <c r="T733" i="4"/>
  <c r="Q733" i="4"/>
  <c r="X733" i="4" s="1"/>
  <c r="P733" i="4"/>
  <c r="W733" i="4" s="1"/>
  <c r="O733" i="4"/>
  <c r="N733" i="4"/>
  <c r="U733" i="4" s="1"/>
  <c r="M733" i="4"/>
  <c r="L733" i="4"/>
  <c r="S733" i="4" s="1"/>
  <c r="K733" i="4"/>
  <c r="R733" i="4" s="1"/>
  <c r="Q732" i="4"/>
  <c r="X732" i="4" s="1"/>
  <c r="P732" i="4"/>
  <c r="W732" i="4" s="1"/>
  <c r="O732" i="4"/>
  <c r="V732" i="4" s="1"/>
  <c r="N732" i="4"/>
  <c r="U732" i="4" s="1"/>
  <c r="M732" i="4"/>
  <c r="T732" i="4" s="1"/>
  <c r="L732" i="4"/>
  <c r="S732" i="4" s="1"/>
  <c r="K732" i="4"/>
  <c r="R732" i="4" s="1"/>
  <c r="Q731" i="4"/>
  <c r="X731" i="4" s="1"/>
  <c r="P731" i="4"/>
  <c r="W731" i="4" s="1"/>
  <c r="O731" i="4"/>
  <c r="V731" i="4" s="1"/>
  <c r="N731" i="4"/>
  <c r="U731" i="4" s="1"/>
  <c r="M731" i="4"/>
  <c r="T731" i="4" s="1"/>
  <c r="L731" i="4"/>
  <c r="S731" i="4" s="1"/>
  <c r="K731" i="4"/>
  <c r="R731" i="4" s="1"/>
  <c r="S730" i="4"/>
  <c r="Q730" i="4"/>
  <c r="X730" i="4" s="1"/>
  <c r="P730" i="4"/>
  <c r="W730" i="4" s="1"/>
  <c r="O730" i="4"/>
  <c r="V730" i="4" s="1"/>
  <c r="N730" i="4"/>
  <c r="U730" i="4" s="1"/>
  <c r="M730" i="4"/>
  <c r="T730" i="4" s="1"/>
  <c r="L730" i="4"/>
  <c r="K730" i="4"/>
  <c r="R730" i="4" s="1"/>
  <c r="Q729" i="4"/>
  <c r="X729" i="4" s="1"/>
  <c r="P729" i="4"/>
  <c r="W729" i="4" s="1"/>
  <c r="O729" i="4"/>
  <c r="V729" i="4" s="1"/>
  <c r="N729" i="4"/>
  <c r="U729" i="4" s="1"/>
  <c r="M729" i="4"/>
  <c r="T729" i="4" s="1"/>
  <c r="L729" i="4"/>
  <c r="S729" i="4" s="1"/>
  <c r="K729" i="4"/>
  <c r="R729" i="4" s="1"/>
  <c r="W728" i="4"/>
  <c r="Q728" i="4"/>
  <c r="X728" i="4" s="1"/>
  <c r="P728" i="4"/>
  <c r="O728" i="4"/>
  <c r="N728" i="4"/>
  <c r="U728" i="4" s="1"/>
  <c r="M728" i="4"/>
  <c r="T728" i="4" s="1"/>
  <c r="L728" i="4"/>
  <c r="S728" i="4" s="1"/>
  <c r="K728" i="4"/>
  <c r="R728" i="4" s="1"/>
  <c r="S727" i="4"/>
  <c r="Q727" i="4"/>
  <c r="X727" i="4" s="1"/>
  <c r="P727" i="4"/>
  <c r="W727" i="4" s="1"/>
  <c r="O727" i="4"/>
  <c r="V727" i="4" s="1"/>
  <c r="N727" i="4"/>
  <c r="U727" i="4" s="1"/>
  <c r="M727" i="4"/>
  <c r="T727" i="4" s="1"/>
  <c r="L727" i="4"/>
  <c r="K727" i="4"/>
  <c r="R727" i="4" s="1"/>
  <c r="Q726" i="4"/>
  <c r="X726" i="4" s="1"/>
  <c r="P726" i="4"/>
  <c r="W726" i="4" s="1"/>
  <c r="O726" i="4"/>
  <c r="V726" i="4" s="1"/>
  <c r="N726" i="4"/>
  <c r="U726" i="4" s="1"/>
  <c r="M726" i="4"/>
  <c r="T726" i="4" s="1"/>
  <c r="L726" i="4"/>
  <c r="S726" i="4" s="1"/>
  <c r="K726" i="4"/>
  <c r="R726" i="4" s="1"/>
  <c r="W725" i="4"/>
  <c r="Q725" i="4"/>
  <c r="X725" i="4" s="1"/>
  <c r="P725" i="4"/>
  <c r="O725" i="4"/>
  <c r="V725" i="4" s="1"/>
  <c r="N725" i="4"/>
  <c r="U725" i="4" s="1"/>
  <c r="M725" i="4"/>
  <c r="T725" i="4" s="1"/>
  <c r="L725" i="4"/>
  <c r="S725" i="4" s="1"/>
  <c r="K725" i="4"/>
  <c r="R725" i="4" s="1"/>
  <c r="S724" i="4"/>
  <c r="Q724" i="4"/>
  <c r="X724" i="4" s="1"/>
  <c r="P724" i="4"/>
  <c r="W724" i="4" s="1"/>
  <c r="O724" i="4"/>
  <c r="V724" i="4" s="1"/>
  <c r="N724" i="4"/>
  <c r="U724" i="4" s="1"/>
  <c r="M724" i="4"/>
  <c r="T724" i="4" s="1"/>
  <c r="L724" i="4"/>
  <c r="K724" i="4"/>
  <c r="R724" i="4" s="1"/>
  <c r="S723" i="4"/>
  <c r="Q723" i="4"/>
  <c r="X723" i="4" s="1"/>
  <c r="P723" i="4"/>
  <c r="W723" i="4" s="1"/>
  <c r="O723" i="4"/>
  <c r="V723" i="4" s="1"/>
  <c r="N723" i="4"/>
  <c r="U723" i="4" s="1"/>
  <c r="M723" i="4"/>
  <c r="T723" i="4" s="1"/>
  <c r="L723" i="4"/>
  <c r="K723" i="4"/>
  <c r="R723" i="4" s="1"/>
  <c r="Q722" i="4"/>
  <c r="X722" i="4" s="1"/>
  <c r="P722" i="4"/>
  <c r="W722" i="4" s="1"/>
  <c r="O722" i="4"/>
  <c r="V722" i="4" s="1"/>
  <c r="N722" i="4"/>
  <c r="U722" i="4" s="1"/>
  <c r="M722" i="4"/>
  <c r="T722" i="4" s="1"/>
  <c r="L722" i="4"/>
  <c r="S722" i="4" s="1"/>
  <c r="K722" i="4"/>
  <c r="R722" i="4" s="1"/>
  <c r="T721" i="4"/>
  <c r="Q721" i="4"/>
  <c r="X721" i="4" s="1"/>
  <c r="P721" i="4"/>
  <c r="W721" i="4" s="1"/>
  <c r="O721" i="4"/>
  <c r="V721" i="4" s="1"/>
  <c r="N721" i="4"/>
  <c r="U721" i="4" s="1"/>
  <c r="M721" i="4"/>
  <c r="L721" i="4"/>
  <c r="S721" i="4" s="1"/>
  <c r="K721" i="4"/>
  <c r="R721" i="4" s="1"/>
  <c r="S720" i="4"/>
  <c r="Q720" i="4"/>
  <c r="X720" i="4" s="1"/>
  <c r="P720" i="4"/>
  <c r="W720" i="4" s="1"/>
  <c r="O720" i="4"/>
  <c r="V720" i="4" s="1"/>
  <c r="N720" i="4"/>
  <c r="U720" i="4" s="1"/>
  <c r="M720" i="4"/>
  <c r="L720" i="4"/>
  <c r="K720" i="4"/>
  <c r="R720" i="4" s="1"/>
  <c r="S719" i="4"/>
  <c r="Q719" i="4"/>
  <c r="X719" i="4" s="1"/>
  <c r="P719" i="4"/>
  <c r="W719" i="4" s="1"/>
  <c r="O719" i="4"/>
  <c r="V719" i="4" s="1"/>
  <c r="N719" i="4"/>
  <c r="U719" i="4" s="1"/>
  <c r="M719" i="4"/>
  <c r="T719" i="4" s="1"/>
  <c r="L719" i="4"/>
  <c r="K719" i="4"/>
  <c r="R719" i="4" s="1"/>
  <c r="Q718" i="4"/>
  <c r="X718" i="4" s="1"/>
  <c r="P718" i="4"/>
  <c r="W718" i="4" s="1"/>
  <c r="O718" i="4"/>
  <c r="V718" i="4" s="1"/>
  <c r="N718" i="4"/>
  <c r="U718" i="4" s="1"/>
  <c r="M718" i="4"/>
  <c r="T718" i="4" s="1"/>
  <c r="L718" i="4"/>
  <c r="S718" i="4" s="1"/>
  <c r="K718" i="4"/>
  <c r="R718" i="4" s="1"/>
  <c r="V717" i="4"/>
  <c r="Q717" i="4"/>
  <c r="X717" i="4" s="1"/>
  <c r="P717" i="4"/>
  <c r="W717" i="4" s="1"/>
  <c r="O717" i="4"/>
  <c r="N717" i="4"/>
  <c r="U717" i="4" s="1"/>
  <c r="M717" i="4"/>
  <c r="T717" i="4" s="1"/>
  <c r="L717" i="4"/>
  <c r="S717" i="4" s="1"/>
  <c r="K717" i="4"/>
  <c r="R717" i="4" s="1"/>
  <c r="Q716" i="4"/>
  <c r="X716" i="4" s="1"/>
  <c r="P716" i="4"/>
  <c r="W716" i="4" s="1"/>
  <c r="O716" i="4"/>
  <c r="V716" i="4" s="1"/>
  <c r="N716" i="4"/>
  <c r="U716" i="4" s="1"/>
  <c r="M716" i="4"/>
  <c r="T716" i="4" s="1"/>
  <c r="L716" i="4"/>
  <c r="S716" i="4" s="1"/>
  <c r="K716" i="4"/>
  <c r="R716" i="4" s="1"/>
  <c r="Q715" i="4"/>
  <c r="X715" i="4" s="1"/>
  <c r="P715" i="4"/>
  <c r="W715" i="4" s="1"/>
  <c r="O715" i="4"/>
  <c r="V715" i="4" s="1"/>
  <c r="N715" i="4"/>
  <c r="U715" i="4" s="1"/>
  <c r="M715" i="4"/>
  <c r="T715" i="4" s="1"/>
  <c r="L715" i="4"/>
  <c r="S715" i="4" s="1"/>
  <c r="K715" i="4"/>
  <c r="R715" i="4" s="1"/>
  <c r="W714" i="4"/>
  <c r="Q714" i="4"/>
  <c r="X714" i="4" s="1"/>
  <c r="P714" i="4"/>
  <c r="O714" i="4"/>
  <c r="V714" i="4" s="1"/>
  <c r="N714" i="4"/>
  <c r="U714" i="4" s="1"/>
  <c r="M714" i="4"/>
  <c r="T714" i="4" s="1"/>
  <c r="L714" i="4"/>
  <c r="S714" i="4" s="1"/>
  <c r="K714" i="4"/>
  <c r="R714" i="4" s="1"/>
  <c r="V713" i="4"/>
  <c r="Q713" i="4"/>
  <c r="X713" i="4" s="1"/>
  <c r="P713" i="4"/>
  <c r="W713" i="4" s="1"/>
  <c r="O713" i="4"/>
  <c r="N713" i="4"/>
  <c r="U713" i="4" s="1"/>
  <c r="M713" i="4"/>
  <c r="T713" i="4" s="1"/>
  <c r="L713" i="4"/>
  <c r="S713" i="4" s="1"/>
  <c r="K713" i="4"/>
  <c r="R713" i="4" s="1"/>
  <c r="S712" i="4"/>
  <c r="Q712" i="4"/>
  <c r="X712" i="4" s="1"/>
  <c r="P712" i="4"/>
  <c r="W712" i="4" s="1"/>
  <c r="O712" i="4"/>
  <c r="V712" i="4" s="1"/>
  <c r="N712" i="4"/>
  <c r="U712" i="4" s="1"/>
  <c r="M712" i="4"/>
  <c r="T712" i="4" s="1"/>
  <c r="L712" i="4"/>
  <c r="K712" i="4"/>
  <c r="R712" i="4" s="1"/>
  <c r="V711" i="4"/>
  <c r="Q711" i="4"/>
  <c r="X711" i="4" s="1"/>
  <c r="P711" i="4"/>
  <c r="W711" i="4" s="1"/>
  <c r="O711" i="4"/>
  <c r="N711" i="4"/>
  <c r="U711" i="4" s="1"/>
  <c r="M711" i="4"/>
  <c r="T711" i="4" s="1"/>
  <c r="L711" i="4"/>
  <c r="S711" i="4" s="1"/>
  <c r="K711" i="4"/>
  <c r="R711" i="4" s="1"/>
  <c r="T710" i="4"/>
  <c r="Q710" i="4"/>
  <c r="X710" i="4" s="1"/>
  <c r="P710" i="4"/>
  <c r="W710" i="4" s="1"/>
  <c r="O710" i="4"/>
  <c r="V710" i="4" s="1"/>
  <c r="N710" i="4"/>
  <c r="U710" i="4" s="1"/>
  <c r="M710" i="4"/>
  <c r="L710" i="4"/>
  <c r="S710" i="4" s="1"/>
  <c r="K710" i="4"/>
  <c r="R710" i="4" s="1"/>
  <c r="V709" i="4"/>
  <c r="Q709" i="4"/>
  <c r="X709" i="4" s="1"/>
  <c r="P709" i="4"/>
  <c r="W709" i="4" s="1"/>
  <c r="O709" i="4"/>
  <c r="N709" i="4"/>
  <c r="U709" i="4" s="1"/>
  <c r="M709" i="4"/>
  <c r="T709" i="4" s="1"/>
  <c r="L709" i="4"/>
  <c r="S709" i="4" s="1"/>
  <c r="K709" i="4"/>
  <c r="R709" i="4" s="1"/>
  <c r="Q708" i="4"/>
  <c r="X708" i="4" s="1"/>
  <c r="P708" i="4"/>
  <c r="W708" i="4" s="1"/>
  <c r="O708" i="4"/>
  <c r="V708" i="4" s="1"/>
  <c r="N708" i="4"/>
  <c r="U708" i="4" s="1"/>
  <c r="M708" i="4"/>
  <c r="T708" i="4" s="1"/>
  <c r="L708" i="4"/>
  <c r="S708" i="4" s="1"/>
  <c r="K708" i="4"/>
  <c r="R708" i="4" s="1"/>
  <c r="S707" i="4"/>
  <c r="Q707" i="4"/>
  <c r="X707" i="4" s="1"/>
  <c r="P707" i="4"/>
  <c r="W707" i="4" s="1"/>
  <c r="O707" i="4"/>
  <c r="V707" i="4" s="1"/>
  <c r="N707" i="4"/>
  <c r="U707" i="4" s="1"/>
  <c r="M707" i="4"/>
  <c r="T707" i="4" s="1"/>
  <c r="L707" i="4"/>
  <c r="K707" i="4"/>
  <c r="R707" i="4" s="1"/>
  <c r="Q706" i="4"/>
  <c r="X706" i="4" s="1"/>
  <c r="P706" i="4"/>
  <c r="W706" i="4" s="1"/>
  <c r="O706" i="4"/>
  <c r="V706" i="4" s="1"/>
  <c r="N706" i="4"/>
  <c r="U706" i="4" s="1"/>
  <c r="M706" i="4"/>
  <c r="T706" i="4" s="1"/>
  <c r="L706" i="4"/>
  <c r="S706" i="4" s="1"/>
  <c r="K706" i="4"/>
  <c r="R706" i="4" s="1"/>
  <c r="Q705" i="4"/>
  <c r="X705" i="4" s="1"/>
  <c r="P705" i="4"/>
  <c r="W705" i="4" s="1"/>
  <c r="O705" i="4"/>
  <c r="V705" i="4" s="1"/>
  <c r="N705" i="4"/>
  <c r="U705" i="4" s="1"/>
  <c r="M705" i="4"/>
  <c r="T705" i="4" s="1"/>
  <c r="L705" i="4"/>
  <c r="S705" i="4" s="1"/>
  <c r="K705" i="4"/>
  <c r="R705" i="4" s="1"/>
  <c r="W704" i="4"/>
  <c r="Q704" i="4"/>
  <c r="X704" i="4" s="1"/>
  <c r="P704" i="4"/>
  <c r="O704" i="4"/>
  <c r="V704" i="4" s="1"/>
  <c r="N704" i="4"/>
  <c r="U704" i="4" s="1"/>
  <c r="M704" i="4"/>
  <c r="T704" i="4" s="1"/>
  <c r="L704" i="4"/>
  <c r="S704" i="4" s="1"/>
  <c r="K704" i="4"/>
  <c r="R704" i="4" s="1"/>
  <c r="T703" i="4"/>
  <c r="S703" i="4"/>
  <c r="R703" i="4"/>
  <c r="Q703" i="4"/>
  <c r="X703" i="4" s="1"/>
  <c r="P703" i="4"/>
  <c r="W703" i="4" s="1"/>
  <c r="O703" i="4"/>
  <c r="V703" i="4" s="1"/>
  <c r="N703" i="4"/>
  <c r="U703" i="4" s="1"/>
  <c r="M703" i="4"/>
  <c r="L703" i="4"/>
  <c r="K703" i="4"/>
  <c r="S702" i="4"/>
  <c r="Q702" i="4"/>
  <c r="X702" i="4" s="1"/>
  <c r="P702" i="4"/>
  <c r="W702" i="4" s="1"/>
  <c r="O702" i="4"/>
  <c r="V702" i="4" s="1"/>
  <c r="N702" i="4"/>
  <c r="U702" i="4" s="1"/>
  <c r="M702" i="4"/>
  <c r="T702" i="4" s="1"/>
  <c r="L702" i="4"/>
  <c r="K702" i="4"/>
  <c r="R702" i="4" s="1"/>
  <c r="W701" i="4"/>
  <c r="Q701" i="4"/>
  <c r="X701" i="4" s="1"/>
  <c r="P701" i="4"/>
  <c r="O701" i="4"/>
  <c r="V701" i="4" s="1"/>
  <c r="N701" i="4"/>
  <c r="U701" i="4" s="1"/>
  <c r="M701" i="4"/>
  <c r="T701" i="4" s="1"/>
  <c r="L701" i="4"/>
  <c r="S701" i="4" s="1"/>
  <c r="K701" i="4"/>
  <c r="R701" i="4" s="1"/>
  <c r="T700" i="4"/>
  <c r="Q700" i="4"/>
  <c r="X700" i="4" s="1"/>
  <c r="P700" i="4"/>
  <c r="W700" i="4" s="1"/>
  <c r="O700" i="4"/>
  <c r="V700" i="4" s="1"/>
  <c r="N700" i="4"/>
  <c r="U700" i="4" s="1"/>
  <c r="M700" i="4"/>
  <c r="L700" i="4"/>
  <c r="S700" i="4" s="1"/>
  <c r="K700" i="4"/>
  <c r="R700" i="4" s="1"/>
  <c r="W699" i="4"/>
  <c r="Q699" i="4"/>
  <c r="X699" i="4" s="1"/>
  <c r="P699" i="4"/>
  <c r="O699" i="4"/>
  <c r="V699" i="4" s="1"/>
  <c r="N699" i="4"/>
  <c r="U699" i="4" s="1"/>
  <c r="M699" i="4"/>
  <c r="T699" i="4" s="1"/>
  <c r="L699" i="4"/>
  <c r="S699" i="4" s="1"/>
  <c r="K699" i="4"/>
  <c r="R699" i="4" s="1"/>
  <c r="Q698" i="4"/>
  <c r="X698" i="4" s="1"/>
  <c r="P698" i="4"/>
  <c r="W698" i="4" s="1"/>
  <c r="O698" i="4"/>
  <c r="V698" i="4" s="1"/>
  <c r="N698" i="4"/>
  <c r="U698" i="4" s="1"/>
  <c r="M698" i="4"/>
  <c r="T698" i="4" s="1"/>
  <c r="L698" i="4"/>
  <c r="S698" i="4" s="1"/>
  <c r="K698" i="4"/>
  <c r="R698" i="4" s="1"/>
  <c r="Q697" i="4"/>
  <c r="X697" i="4" s="1"/>
  <c r="P697" i="4"/>
  <c r="W697" i="4" s="1"/>
  <c r="O697" i="4"/>
  <c r="V697" i="4" s="1"/>
  <c r="N697" i="4"/>
  <c r="U697" i="4" s="1"/>
  <c r="M697" i="4"/>
  <c r="T697" i="4" s="1"/>
  <c r="L697" i="4"/>
  <c r="S697" i="4" s="1"/>
  <c r="K697" i="4"/>
  <c r="R697" i="4" s="1"/>
  <c r="S696" i="4"/>
  <c r="Q696" i="4"/>
  <c r="X696" i="4" s="1"/>
  <c r="P696" i="4"/>
  <c r="W696" i="4" s="1"/>
  <c r="O696" i="4"/>
  <c r="V696" i="4" s="1"/>
  <c r="N696" i="4"/>
  <c r="U696" i="4" s="1"/>
  <c r="M696" i="4"/>
  <c r="T696" i="4" s="1"/>
  <c r="L696" i="4"/>
  <c r="K696" i="4"/>
  <c r="R696" i="4" s="1"/>
  <c r="Q695" i="4"/>
  <c r="X695" i="4" s="1"/>
  <c r="P695" i="4"/>
  <c r="W695" i="4" s="1"/>
  <c r="O695" i="4"/>
  <c r="V695" i="4" s="1"/>
  <c r="N695" i="4"/>
  <c r="U695" i="4" s="1"/>
  <c r="M695" i="4"/>
  <c r="L695" i="4"/>
  <c r="S695" i="4" s="1"/>
  <c r="K695" i="4"/>
  <c r="R695" i="4" s="1"/>
  <c r="Q694" i="4"/>
  <c r="X694" i="4" s="1"/>
  <c r="P694" i="4"/>
  <c r="W694" i="4" s="1"/>
  <c r="O694" i="4"/>
  <c r="V694" i="4" s="1"/>
  <c r="N694" i="4"/>
  <c r="U694" i="4" s="1"/>
  <c r="M694" i="4"/>
  <c r="T694" i="4" s="1"/>
  <c r="L694" i="4"/>
  <c r="S694" i="4" s="1"/>
  <c r="K694" i="4"/>
  <c r="R694" i="4" s="1"/>
  <c r="Q693" i="4"/>
  <c r="X693" i="4" s="1"/>
  <c r="P693" i="4"/>
  <c r="W693" i="4" s="1"/>
  <c r="O693" i="4"/>
  <c r="V693" i="4" s="1"/>
  <c r="N693" i="4"/>
  <c r="U693" i="4" s="1"/>
  <c r="M693" i="4"/>
  <c r="T693" i="4" s="1"/>
  <c r="L693" i="4"/>
  <c r="S693" i="4" s="1"/>
  <c r="K693" i="4"/>
  <c r="R693" i="4" s="1"/>
  <c r="T692" i="4"/>
  <c r="Q692" i="4"/>
  <c r="X692" i="4" s="1"/>
  <c r="P692" i="4"/>
  <c r="W692" i="4" s="1"/>
  <c r="O692" i="4"/>
  <c r="V692" i="4" s="1"/>
  <c r="N692" i="4"/>
  <c r="U692" i="4" s="1"/>
  <c r="M692" i="4"/>
  <c r="L692" i="4"/>
  <c r="S692" i="4" s="1"/>
  <c r="K692" i="4"/>
  <c r="R692" i="4" s="1"/>
  <c r="Q691" i="4"/>
  <c r="X691" i="4" s="1"/>
  <c r="P691" i="4"/>
  <c r="W691" i="4" s="1"/>
  <c r="O691" i="4"/>
  <c r="V691" i="4" s="1"/>
  <c r="N691" i="4"/>
  <c r="U691" i="4" s="1"/>
  <c r="M691" i="4"/>
  <c r="T691" i="4" s="1"/>
  <c r="L691" i="4"/>
  <c r="S691" i="4" s="1"/>
  <c r="K691" i="4"/>
  <c r="R691" i="4" s="1"/>
  <c r="V690" i="4"/>
  <c r="Q690" i="4"/>
  <c r="X690" i="4" s="1"/>
  <c r="P690" i="4"/>
  <c r="W690" i="4" s="1"/>
  <c r="O690" i="4"/>
  <c r="N690" i="4"/>
  <c r="U690" i="4" s="1"/>
  <c r="M690" i="4"/>
  <c r="T690" i="4" s="1"/>
  <c r="L690" i="4"/>
  <c r="S690" i="4" s="1"/>
  <c r="K690" i="4"/>
  <c r="R690" i="4" s="1"/>
  <c r="Q689" i="4"/>
  <c r="X689" i="4" s="1"/>
  <c r="P689" i="4"/>
  <c r="W689" i="4" s="1"/>
  <c r="O689" i="4"/>
  <c r="V689" i="4" s="1"/>
  <c r="N689" i="4"/>
  <c r="U689" i="4" s="1"/>
  <c r="M689" i="4"/>
  <c r="T689" i="4" s="1"/>
  <c r="L689" i="4"/>
  <c r="S689" i="4" s="1"/>
  <c r="K689" i="4"/>
  <c r="R689" i="4" s="1"/>
  <c r="Q688" i="4"/>
  <c r="X688" i="4" s="1"/>
  <c r="P688" i="4"/>
  <c r="W688" i="4" s="1"/>
  <c r="O688" i="4"/>
  <c r="V688" i="4" s="1"/>
  <c r="N688" i="4"/>
  <c r="U688" i="4" s="1"/>
  <c r="M688" i="4"/>
  <c r="T688" i="4" s="1"/>
  <c r="L688" i="4"/>
  <c r="S688" i="4" s="1"/>
  <c r="K688" i="4"/>
  <c r="R688" i="4" s="1"/>
  <c r="V687" i="4"/>
  <c r="Q687" i="4"/>
  <c r="X687" i="4" s="1"/>
  <c r="P687" i="4"/>
  <c r="W687" i="4" s="1"/>
  <c r="O687" i="4"/>
  <c r="N687" i="4"/>
  <c r="U687" i="4" s="1"/>
  <c r="M687" i="4"/>
  <c r="T687" i="4" s="1"/>
  <c r="L687" i="4"/>
  <c r="S687" i="4" s="1"/>
  <c r="K687" i="4"/>
  <c r="R687" i="4" s="1"/>
  <c r="Q686" i="4"/>
  <c r="X686" i="4" s="1"/>
  <c r="P686" i="4"/>
  <c r="W686" i="4" s="1"/>
  <c r="O686" i="4"/>
  <c r="V686" i="4" s="1"/>
  <c r="N686" i="4"/>
  <c r="U686" i="4" s="1"/>
  <c r="M686" i="4"/>
  <c r="T686" i="4" s="1"/>
  <c r="L686" i="4"/>
  <c r="S686" i="4" s="1"/>
  <c r="K686" i="4"/>
  <c r="R686" i="4" s="1"/>
  <c r="Q685" i="4"/>
  <c r="X685" i="4" s="1"/>
  <c r="P685" i="4"/>
  <c r="W685" i="4" s="1"/>
  <c r="O685" i="4"/>
  <c r="V685" i="4" s="1"/>
  <c r="N685" i="4"/>
  <c r="U685" i="4" s="1"/>
  <c r="M685" i="4"/>
  <c r="T685" i="4" s="1"/>
  <c r="L685" i="4"/>
  <c r="S685" i="4" s="1"/>
  <c r="K685" i="4"/>
  <c r="R685" i="4" s="1"/>
  <c r="Q684" i="4"/>
  <c r="X684" i="4" s="1"/>
  <c r="P684" i="4"/>
  <c r="W684" i="4" s="1"/>
  <c r="O684" i="4"/>
  <c r="V684" i="4" s="1"/>
  <c r="N684" i="4"/>
  <c r="U684" i="4" s="1"/>
  <c r="M684" i="4"/>
  <c r="T684" i="4" s="1"/>
  <c r="L684" i="4"/>
  <c r="S684" i="4" s="1"/>
  <c r="K684" i="4"/>
  <c r="R684" i="4" s="1"/>
  <c r="W683" i="4"/>
  <c r="Q683" i="4"/>
  <c r="X683" i="4" s="1"/>
  <c r="O683" i="4"/>
  <c r="V683" i="4" s="1"/>
  <c r="K683" i="4"/>
  <c r="R683" i="4" s="1"/>
  <c r="W682" i="4"/>
  <c r="Q682" i="4"/>
  <c r="X682" i="4" s="1"/>
  <c r="P682" i="4"/>
  <c r="N682" i="4"/>
  <c r="U682" i="4" s="1"/>
  <c r="M682" i="4"/>
  <c r="T682" i="4" s="1"/>
  <c r="K682" i="4"/>
  <c r="R682" i="4" s="1"/>
  <c r="O681" i="4"/>
  <c r="V681" i="4" s="1"/>
  <c r="N681" i="4"/>
  <c r="U681" i="4" s="1"/>
  <c r="M681" i="4"/>
  <c r="T681" i="4" s="1"/>
  <c r="L681" i="4"/>
  <c r="S681" i="4" s="1"/>
  <c r="W678" i="4"/>
  <c r="Q678" i="4"/>
  <c r="X678" i="4" s="1"/>
  <c r="P678" i="4"/>
  <c r="O678" i="4"/>
  <c r="V678" i="4" s="1"/>
  <c r="N678" i="4"/>
  <c r="U678" i="4" s="1"/>
  <c r="M678" i="4"/>
  <c r="T678" i="4" s="1"/>
  <c r="L678" i="4"/>
  <c r="S678" i="4" s="1"/>
  <c r="K678" i="4"/>
  <c r="R678" i="4" s="1"/>
  <c r="Q677" i="4"/>
  <c r="X677" i="4" s="1"/>
  <c r="P677" i="4"/>
  <c r="W677" i="4" s="1"/>
  <c r="O677" i="4"/>
  <c r="V677" i="4" s="1"/>
  <c r="N677" i="4"/>
  <c r="U677" i="4" s="1"/>
  <c r="M677" i="4"/>
  <c r="T677" i="4" s="1"/>
  <c r="L677" i="4"/>
  <c r="S677" i="4" s="1"/>
  <c r="K677" i="4"/>
  <c r="R677" i="4" s="1"/>
  <c r="S676" i="4"/>
  <c r="Q676" i="4"/>
  <c r="X676" i="4" s="1"/>
  <c r="P676" i="4"/>
  <c r="W676" i="4" s="1"/>
  <c r="O676" i="4"/>
  <c r="V676" i="4" s="1"/>
  <c r="N676" i="4"/>
  <c r="U676" i="4" s="1"/>
  <c r="M676" i="4"/>
  <c r="T676" i="4" s="1"/>
  <c r="L676" i="4"/>
  <c r="K676" i="4"/>
  <c r="R676" i="4" s="1"/>
  <c r="V675" i="4"/>
  <c r="Q675" i="4"/>
  <c r="X675" i="4" s="1"/>
  <c r="P675" i="4"/>
  <c r="W675" i="4" s="1"/>
  <c r="O675" i="4"/>
  <c r="N675" i="4"/>
  <c r="U675" i="4" s="1"/>
  <c r="M675" i="4"/>
  <c r="T675" i="4" s="1"/>
  <c r="L675" i="4"/>
  <c r="S675" i="4" s="1"/>
  <c r="K675" i="4"/>
  <c r="R675" i="4" s="1"/>
  <c r="V674" i="4"/>
  <c r="Q674" i="4"/>
  <c r="X674" i="4" s="1"/>
  <c r="P674" i="4"/>
  <c r="W674" i="4" s="1"/>
  <c r="O674" i="4"/>
  <c r="N674" i="4"/>
  <c r="U674" i="4" s="1"/>
  <c r="M674" i="4"/>
  <c r="T674" i="4" s="1"/>
  <c r="L674" i="4"/>
  <c r="S674" i="4" s="1"/>
  <c r="K674" i="4"/>
  <c r="R674" i="4" s="1"/>
  <c r="T673" i="4"/>
  <c r="Q673" i="4"/>
  <c r="X673" i="4" s="1"/>
  <c r="P673" i="4"/>
  <c r="W673" i="4" s="1"/>
  <c r="O673" i="4"/>
  <c r="V673" i="4" s="1"/>
  <c r="N673" i="4"/>
  <c r="U673" i="4" s="1"/>
  <c r="M673" i="4"/>
  <c r="L673" i="4"/>
  <c r="S673" i="4" s="1"/>
  <c r="K673" i="4"/>
  <c r="R673" i="4" s="1"/>
  <c r="W672" i="4"/>
  <c r="Q672" i="4"/>
  <c r="X672" i="4" s="1"/>
  <c r="P672" i="4"/>
  <c r="O672" i="4"/>
  <c r="V672" i="4" s="1"/>
  <c r="N672" i="4"/>
  <c r="U672" i="4" s="1"/>
  <c r="M672" i="4"/>
  <c r="T672" i="4" s="1"/>
  <c r="L672" i="4"/>
  <c r="S672" i="4" s="1"/>
  <c r="K672" i="4"/>
  <c r="R672" i="4" s="1"/>
  <c r="V671" i="4"/>
  <c r="T671" i="4"/>
  <c r="Q671" i="4"/>
  <c r="X671" i="4" s="1"/>
  <c r="P671" i="4"/>
  <c r="W671" i="4" s="1"/>
  <c r="O671" i="4"/>
  <c r="N671" i="4"/>
  <c r="U671" i="4" s="1"/>
  <c r="M671" i="4"/>
  <c r="L671" i="4"/>
  <c r="S671" i="4" s="1"/>
  <c r="K671" i="4"/>
  <c r="R671" i="4" s="1"/>
  <c r="Q670" i="4"/>
  <c r="X670" i="4" s="1"/>
  <c r="P670" i="4"/>
  <c r="W670" i="4" s="1"/>
  <c r="O670" i="4"/>
  <c r="V670" i="4" s="1"/>
  <c r="N670" i="4"/>
  <c r="U670" i="4" s="1"/>
  <c r="M670" i="4"/>
  <c r="T670" i="4" s="1"/>
  <c r="L670" i="4"/>
  <c r="S670" i="4" s="1"/>
  <c r="K670" i="4"/>
  <c r="R670" i="4" s="1"/>
  <c r="Q669" i="4"/>
  <c r="X669" i="4" s="1"/>
  <c r="P669" i="4"/>
  <c r="W669" i="4" s="1"/>
  <c r="O669" i="4"/>
  <c r="V669" i="4" s="1"/>
  <c r="N669" i="4"/>
  <c r="U669" i="4" s="1"/>
  <c r="M669" i="4"/>
  <c r="T669" i="4" s="1"/>
  <c r="L669" i="4"/>
  <c r="S669" i="4" s="1"/>
  <c r="K669" i="4"/>
  <c r="R669" i="4" s="1"/>
  <c r="W668" i="4"/>
  <c r="Q668" i="4"/>
  <c r="X668" i="4" s="1"/>
  <c r="P668" i="4"/>
  <c r="O668" i="4"/>
  <c r="V668" i="4" s="1"/>
  <c r="N668" i="4"/>
  <c r="U668" i="4" s="1"/>
  <c r="M668" i="4"/>
  <c r="T668" i="4" s="1"/>
  <c r="L668" i="4"/>
  <c r="S668" i="4" s="1"/>
  <c r="K668" i="4"/>
  <c r="R668" i="4" s="1"/>
  <c r="W667" i="4"/>
  <c r="Q667" i="4"/>
  <c r="X667" i="4" s="1"/>
  <c r="P667" i="4"/>
  <c r="O667" i="4"/>
  <c r="V667" i="4" s="1"/>
  <c r="N667" i="4"/>
  <c r="U667" i="4" s="1"/>
  <c r="M667" i="4"/>
  <c r="T667" i="4" s="1"/>
  <c r="L667" i="4"/>
  <c r="S667" i="4" s="1"/>
  <c r="K667" i="4"/>
  <c r="R667" i="4" s="1"/>
  <c r="V666" i="4"/>
  <c r="Q666" i="4"/>
  <c r="X666" i="4" s="1"/>
  <c r="P666" i="4"/>
  <c r="W666" i="4" s="1"/>
  <c r="O666" i="4"/>
  <c r="N666" i="4"/>
  <c r="U666" i="4" s="1"/>
  <c r="M666" i="4"/>
  <c r="T666" i="4" s="1"/>
  <c r="L666" i="4"/>
  <c r="S666" i="4" s="1"/>
  <c r="K666" i="4"/>
  <c r="R666" i="4" s="1"/>
  <c r="Q665" i="4"/>
  <c r="X665" i="4" s="1"/>
  <c r="P665" i="4"/>
  <c r="W665" i="4" s="1"/>
  <c r="O665" i="4"/>
  <c r="V665" i="4" s="1"/>
  <c r="N665" i="4"/>
  <c r="U665" i="4" s="1"/>
  <c r="M665" i="4"/>
  <c r="T665" i="4" s="1"/>
  <c r="L665" i="4"/>
  <c r="S665" i="4" s="1"/>
  <c r="K665" i="4"/>
  <c r="R665" i="4" s="1"/>
  <c r="S664" i="4"/>
  <c r="Q664" i="4"/>
  <c r="X664" i="4" s="1"/>
  <c r="P664" i="4"/>
  <c r="W664" i="4" s="1"/>
  <c r="O664" i="4"/>
  <c r="V664" i="4" s="1"/>
  <c r="N664" i="4"/>
  <c r="U664" i="4" s="1"/>
  <c r="M664" i="4"/>
  <c r="T664" i="4" s="1"/>
  <c r="L664" i="4"/>
  <c r="K664" i="4"/>
  <c r="R664" i="4" s="1"/>
  <c r="V663" i="4"/>
  <c r="T663" i="4"/>
  <c r="Q663" i="4"/>
  <c r="X663" i="4" s="1"/>
  <c r="P663" i="4"/>
  <c r="W663" i="4" s="1"/>
  <c r="O663" i="4"/>
  <c r="N663" i="4"/>
  <c r="U663" i="4" s="1"/>
  <c r="M663" i="4"/>
  <c r="L663" i="4"/>
  <c r="S663" i="4" s="1"/>
  <c r="K663" i="4"/>
  <c r="R663" i="4" s="1"/>
  <c r="T662" i="4"/>
  <c r="Q662" i="4"/>
  <c r="X662" i="4" s="1"/>
  <c r="P662" i="4"/>
  <c r="W662" i="4" s="1"/>
  <c r="O662" i="4"/>
  <c r="V662" i="4" s="1"/>
  <c r="N662" i="4"/>
  <c r="U662" i="4" s="1"/>
  <c r="M662" i="4"/>
  <c r="L662" i="4"/>
  <c r="S662" i="4" s="1"/>
  <c r="K662" i="4"/>
  <c r="R662" i="4" s="1"/>
  <c r="Q661" i="4"/>
  <c r="X661" i="4" s="1"/>
  <c r="P661" i="4"/>
  <c r="W661" i="4" s="1"/>
  <c r="O661" i="4"/>
  <c r="V661" i="4" s="1"/>
  <c r="N661" i="4"/>
  <c r="U661" i="4" s="1"/>
  <c r="M661" i="4"/>
  <c r="T661" i="4" s="1"/>
  <c r="L661" i="4"/>
  <c r="S661" i="4" s="1"/>
  <c r="K661" i="4"/>
  <c r="R661" i="4" s="1"/>
  <c r="Q660" i="4"/>
  <c r="X660" i="4" s="1"/>
  <c r="P660" i="4"/>
  <c r="W660" i="4" s="1"/>
  <c r="O660" i="4"/>
  <c r="V660" i="4" s="1"/>
  <c r="N660" i="4"/>
  <c r="U660" i="4" s="1"/>
  <c r="M660" i="4"/>
  <c r="T660" i="4" s="1"/>
  <c r="L660" i="4"/>
  <c r="S660" i="4" s="1"/>
  <c r="K660" i="4"/>
  <c r="R660" i="4" s="1"/>
  <c r="Q659" i="4"/>
  <c r="X659" i="4" s="1"/>
  <c r="P659" i="4"/>
  <c r="W659" i="4" s="1"/>
  <c r="O659" i="4"/>
  <c r="V659" i="4" s="1"/>
  <c r="N659" i="4"/>
  <c r="U659" i="4" s="1"/>
  <c r="M659" i="4"/>
  <c r="T659" i="4" s="1"/>
  <c r="L659" i="4"/>
  <c r="S659" i="4" s="1"/>
  <c r="K659" i="4"/>
  <c r="R659" i="4" s="1"/>
  <c r="W658" i="4"/>
  <c r="Q658" i="4"/>
  <c r="X658" i="4" s="1"/>
  <c r="P658" i="4"/>
  <c r="O658" i="4"/>
  <c r="V658" i="4" s="1"/>
  <c r="N658" i="4"/>
  <c r="U658" i="4" s="1"/>
  <c r="M658" i="4"/>
  <c r="T658" i="4" s="1"/>
  <c r="L658" i="4"/>
  <c r="S658" i="4" s="1"/>
  <c r="K658" i="4"/>
  <c r="R658" i="4" s="1"/>
  <c r="T657" i="4"/>
  <c r="Q657" i="4"/>
  <c r="X657" i="4" s="1"/>
  <c r="P657" i="4"/>
  <c r="W657" i="4" s="1"/>
  <c r="O657" i="4"/>
  <c r="V657" i="4" s="1"/>
  <c r="N657" i="4"/>
  <c r="U657" i="4" s="1"/>
  <c r="M657" i="4"/>
  <c r="L657" i="4"/>
  <c r="S657" i="4" s="1"/>
  <c r="K657" i="4"/>
  <c r="R657" i="4" s="1"/>
  <c r="Q656" i="4"/>
  <c r="X656" i="4" s="1"/>
  <c r="P656" i="4"/>
  <c r="W656" i="4" s="1"/>
  <c r="O656" i="4"/>
  <c r="V656" i="4" s="1"/>
  <c r="N656" i="4"/>
  <c r="U656" i="4" s="1"/>
  <c r="M656" i="4"/>
  <c r="T656" i="4" s="1"/>
  <c r="L656" i="4"/>
  <c r="S656" i="4" s="1"/>
  <c r="K656" i="4"/>
  <c r="R656" i="4" s="1"/>
  <c r="V655" i="4"/>
  <c r="Q655" i="4"/>
  <c r="X655" i="4" s="1"/>
  <c r="P655" i="4"/>
  <c r="W655" i="4" s="1"/>
  <c r="O655" i="4"/>
  <c r="N655" i="4"/>
  <c r="U655" i="4" s="1"/>
  <c r="M655" i="4"/>
  <c r="T655" i="4" s="1"/>
  <c r="L655" i="4"/>
  <c r="S655" i="4" s="1"/>
  <c r="K655" i="4"/>
  <c r="R655" i="4" s="1"/>
  <c r="Q654" i="4"/>
  <c r="X654" i="4" s="1"/>
  <c r="P654" i="4"/>
  <c r="W654" i="4" s="1"/>
  <c r="O654" i="4"/>
  <c r="V654" i="4" s="1"/>
  <c r="N654" i="4"/>
  <c r="U654" i="4" s="1"/>
  <c r="M654" i="4"/>
  <c r="T654" i="4" s="1"/>
  <c r="L654" i="4"/>
  <c r="S654" i="4" s="1"/>
  <c r="K654" i="4"/>
  <c r="R654" i="4" s="1"/>
  <c r="W653" i="4"/>
  <c r="Q653" i="4"/>
  <c r="X653" i="4" s="1"/>
  <c r="P653" i="4"/>
  <c r="O653" i="4"/>
  <c r="V653" i="4" s="1"/>
  <c r="N653" i="4"/>
  <c r="U653" i="4" s="1"/>
  <c r="M653" i="4"/>
  <c r="T653" i="4" s="1"/>
  <c r="L653" i="4"/>
  <c r="S653" i="4" s="1"/>
  <c r="K653" i="4"/>
  <c r="R653" i="4" s="1"/>
  <c r="Q652" i="4"/>
  <c r="X652" i="4" s="1"/>
  <c r="P652" i="4"/>
  <c r="W652" i="4" s="1"/>
  <c r="O652" i="4"/>
  <c r="V652" i="4" s="1"/>
  <c r="N652" i="4"/>
  <c r="U652" i="4" s="1"/>
  <c r="M652" i="4"/>
  <c r="T652" i="4" s="1"/>
  <c r="L652" i="4"/>
  <c r="S652" i="4" s="1"/>
  <c r="K652" i="4"/>
  <c r="R652" i="4" s="1"/>
  <c r="V651" i="4"/>
  <c r="Q651" i="4"/>
  <c r="X651" i="4" s="1"/>
  <c r="P651" i="4"/>
  <c r="W651" i="4" s="1"/>
  <c r="O651" i="4"/>
  <c r="N651" i="4"/>
  <c r="U651" i="4" s="1"/>
  <c r="M651" i="4"/>
  <c r="T651" i="4" s="1"/>
  <c r="L651" i="4"/>
  <c r="S651" i="4" s="1"/>
  <c r="K651" i="4"/>
  <c r="R651" i="4" s="1"/>
  <c r="W650" i="4"/>
  <c r="Q650" i="4"/>
  <c r="X650" i="4" s="1"/>
  <c r="P650" i="4"/>
  <c r="O650" i="4"/>
  <c r="V650" i="4" s="1"/>
  <c r="N650" i="4"/>
  <c r="U650" i="4" s="1"/>
  <c r="M650" i="4"/>
  <c r="T650" i="4" s="1"/>
  <c r="L650" i="4"/>
  <c r="S650" i="4" s="1"/>
  <c r="K650" i="4"/>
  <c r="R650" i="4" s="1"/>
  <c r="Q649" i="4"/>
  <c r="X649" i="4" s="1"/>
  <c r="P649" i="4"/>
  <c r="W649" i="4" s="1"/>
  <c r="O649" i="4"/>
  <c r="V649" i="4" s="1"/>
  <c r="N649" i="4"/>
  <c r="U649" i="4" s="1"/>
  <c r="M649" i="4"/>
  <c r="T649" i="4" s="1"/>
  <c r="L649" i="4"/>
  <c r="S649" i="4" s="1"/>
  <c r="K649" i="4"/>
  <c r="R649" i="4" s="1"/>
  <c r="W648" i="4"/>
  <c r="Q648" i="4"/>
  <c r="X648" i="4" s="1"/>
  <c r="P648" i="4"/>
  <c r="O648" i="4"/>
  <c r="V648" i="4" s="1"/>
  <c r="N648" i="4"/>
  <c r="U648" i="4" s="1"/>
  <c r="M648" i="4"/>
  <c r="T648" i="4" s="1"/>
  <c r="L648" i="4"/>
  <c r="S648" i="4" s="1"/>
  <c r="K648" i="4"/>
  <c r="R648" i="4" s="1"/>
  <c r="V647" i="4"/>
  <c r="Q647" i="4"/>
  <c r="X647" i="4" s="1"/>
  <c r="P647" i="4"/>
  <c r="W647" i="4" s="1"/>
  <c r="O647" i="4"/>
  <c r="N647" i="4"/>
  <c r="U647" i="4" s="1"/>
  <c r="M647" i="4"/>
  <c r="T647" i="4" s="1"/>
  <c r="L647" i="4"/>
  <c r="S647" i="4" s="1"/>
  <c r="K647" i="4"/>
  <c r="R647" i="4" s="1"/>
  <c r="Q646" i="4"/>
  <c r="X646" i="4" s="1"/>
  <c r="P646" i="4"/>
  <c r="W646" i="4" s="1"/>
  <c r="O646" i="4"/>
  <c r="V646" i="4" s="1"/>
  <c r="N646" i="4"/>
  <c r="U646" i="4" s="1"/>
  <c r="M646" i="4"/>
  <c r="T646" i="4" s="1"/>
  <c r="L646" i="4"/>
  <c r="S646" i="4" s="1"/>
  <c r="K646" i="4"/>
  <c r="R646" i="4" s="1"/>
  <c r="Q645" i="4"/>
  <c r="X645" i="4" s="1"/>
  <c r="P645" i="4"/>
  <c r="W645" i="4" s="1"/>
  <c r="O645" i="4"/>
  <c r="V645" i="4" s="1"/>
  <c r="N645" i="4"/>
  <c r="U645" i="4" s="1"/>
  <c r="M645" i="4"/>
  <c r="T645" i="4" s="1"/>
  <c r="L645" i="4"/>
  <c r="S645" i="4" s="1"/>
  <c r="K645" i="4"/>
  <c r="R645" i="4" s="1"/>
  <c r="Q644" i="4"/>
  <c r="X644" i="4" s="1"/>
  <c r="P644" i="4"/>
  <c r="W644" i="4" s="1"/>
  <c r="O644" i="4"/>
  <c r="V644" i="4" s="1"/>
  <c r="N644" i="4"/>
  <c r="U644" i="4" s="1"/>
  <c r="M644" i="4"/>
  <c r="T644" i="4" s="1"/>
  <c r="L644" i="4"/>
  <c r="S644" i="4" s="1"/>
  <c r="K644" i="4"/>
  <c r="R644" i="4" s="1"/>
  <c r="Q643" i="4"/>
  <c r="X643" i="4" s="1"/>
  <c r="P643" i="4"/>
  <c r="W643" i="4" s="1"/>
  <c r="O643" i="4"/>
  <c r="V643" i="4" s="1"/>
  <c r="N643" i="4"/>
  <c r="U643" i="4" s="1"/>
  <c r="M643" i="4"/>
  <c r="T643" i="4" s="1"/>
  <c r="L643" i="4"/>
  <c r="S643" i="4" s="1"/>
  <c r="K643" i="4"/>
  <c r="R643" i="4" s="1"/>
  <c r="W642" i="4"/>
  <c r="Q642" i="4"/>
  <c r="X642" i="4" s="1"/>
  <c r="P642" i="4"/>
  <c r="O642" i="4"/>
  <c r="V642" i="4" s="1"/>
  <c r="N642" i="4"/>
  <c r="U642" i="4" s="1"/>
  <c r="M642" i="4"/>
  <c r="T642" i="4" s="1"/>
  <c r="L642" i="4"/>
  <c r="S642" i="4" s="1"/>
  <c r="K642" i="4"/>
  <c r="R642" i="4" s="1"/>
  <c r="W641" i="4"/>
  <c r="Q641" i="4"/>
  <c r="X641" i="4" s="1"/>
  <c r="P641" i="4"/>
  <c r="O641" i="4"/>
  <c r="V641" i="4" s="1"/>
  <c r="N641" i="4"/>
  <c r="U641" i="4" s="1"/>
  <c r="M641" i="4"/>
  <c r="T641" i="4" s="1"/>
  <c r="L641" i="4"/>
  <c r="S641" i="4" s="1"/>
  <c r="K641" i="4"/>
  <c r="R641" i="4" s="1"/>
  <c r="Q640" i="4"/>
  <c r="X640" i="4" s="1"/>
  <c r="P640" i="4"/>
  <c r="W640" i="4" s="1"/>
  <c r="O640" i="4"/>
  <c r="V640" i="4" s="1"/>
  <c r="N640" i="4"/>
  <c r="U640" i="4" s="1"/>
  <c r="M640" i="4"/>
  <c r="T640" i="4" s="1"/>
  <c r="L640" i="4"/>
  <c r="S640" i="4" s="1"/>
  <c r="K640" i="4"/>
  <c r="R640" i="4" s="1"/>
  <c r="V639" i="4"/>
  <c r="Q639" i="4"/>
  <c r="X639" i="4" s="1"/>
  <c r="P639" i="4"/>
  <c r="W639" i="4" s="1"/>
  <c r="O639" i="4"/>
  <c r="N639" i="4"/>
  <c r="U639" i="4" s="1"/>
  <c r="M639" i="4"/>
  <c r="T639" i="4" s="1"/>
  <c r="L639" i="4"/>
  <c r="S639" i="4" s="1"/>
  <c r="K639" i="4"/>
  <c r="R639" i="4" s="1"/>
  <c r="V638" i="4"/>
  <c r="Q638" i="4"/>
  <c r="X638" i="4" s="1"/>
  <c r="P638" i="4"/>
  <c r="W638" i="4" s="1"/>
  <c r="O638" i="4"/>
  <c r="N638" i="4"/>
  <c r="U638" i="4" s="1"/>
  <c r="M638" i="4"/>
  <c r="T638" i="4" s="1"/>
  <c r="L638" i="4"/>
  <c r="S638" i="4" s="1"/>
  <c r="K638" i="4"/>
  <c r="R638" i="4" s="1"/>
  <c r="Q637" i="4"/>
  <c r="X637" i="4" s="1"/>
  <c r="P637" i="4"/>
  <c r="W637" i="4" s="1"/>
  <c r="O637" i="4"/>
  <c r="V637" i="4" s="1"/>
  <c r="N637" i="4"/>
  <c r="U637" i="4" s="1"/>
  <c r="M637" i="4"/>
  <c r="T637" i="4" s="1"/>
  <c r="L637" i="4"/>
  <c r="S637" i="4" s="1"/>
  <c r="K637" i="4"/>
  <c r="R637" i="4" s="1"/>
  <c r="Q636" i="4"/>
  <c r="X636" i="4" s="1"/>
  <c r="P636" i="4"/>
  <c r="W636" i="4" s="1"/>
  <c r="O636" i="4"/>
  <c r="V636" i="4" s="1"/>
  <c r="N636" i="4"/>
  <c r="U636" i="4" s="1"/>
  <c r="M636" i="4"/>
  <c r="T636" i="4" s="1"/>
  <c r="L636" i="4"/>
  <c r="S636" i="4" s="1"/>
  <c r="K636" i="4"/>
  <c r="R636" i="4" s="1"/>
  <c r="W635" i="4"/>
  <c r="Q635" i="4"/>
  <c r="X635" i="4" s="1"/>
  <c r="P635" i="4"/>
  <c r="O635" i="4"/>
  <c r="V635" i="4" s="1"/>
  <c r="N635" i="4"/>
  <c r="U635" i="4" s="1"/>
  <c r="M635" i="4"/>
  <c r="T635" i="4" s="1"/>
  <c r="L635" i="4"/>
  <c r="S635" i="4" s="1"/>
  <c r="K635" i="4"/>
  <c r="R635" i="4" s="1"/>
  <c r="Q634" i="4"/>
  <c r="X634" i="4" s="1"/>
  <c r="P634" i="4"/>
  <c r="W634" i="4" s="1"/>
  <c r="O634" i="4"/>
  <c r="V634" i="4" s="1"/>
  <c r="N634" i="4"/>
  <c r="U634" i="4" s="1"/>
  <c r="M634" i="4"/>
  <c r="T634" i="4" s="1"/>
  <c r="L634" i="4"/>
  <c r="S634" i="4" s="1"/>
  <c r="K634" i="4"/>
  <c r="R634" i="4" s="1"/>
  <c r="T633" i="4"/>
  <c r="Q633" i="4"/>
  <c r="X633" i="4" s="1"/>
  <c r="P633" i="4"/>
  <c r="W633" i="4" s="1"/>
  <c r="O633" i="4"/>
  <c r="V633" i="4" s="1"/>
  <c r="N633" i="4"/>
  <c r="U633" i="4" s="1"/>
  <c r="M633" i="4"/>
  <c r="L633" i="4"/>
  <c r="S633" i="4" s="1"/>
  <c r="K633" i="4"/>
  <c r="R633" i="4" s="1"/>
  <c r="Q632" i="4"/>
  <c r="X632" i="4" s="1"/>
  <c r="P632" i="4"/>
  <c r="W632" i="4" s="1"/>
  <c r="O632" i="4"/>
  <c r="V632" i="4" s="1"/>
  <c r="N632" i="4"/>
  <c r="U632" i="4" s="1"/>
  <c r="M632" i="4"/>
  <c r="T632" i="4" s="1"/>
  <c r="L632" i="4"/>
  <c r="S632" i="4" s="1"/>
  <c r="K632" i="4"/>
  <c r="R632" i="4" s="1"/>
  <c r="Q631" i="4"/>
  <c r="X631" i="4" s="1"/>
  <c r="P631" i="4"/>
  <c r="W631" i="4" s="1"/>
  <c r="O631" i="4"/>
  <c r="V631" i="4" s="1"/>
  <c r="N631" i="4"/>
  <c r="U631" i="4" s="1"/>
  <c r="M631" i="4"/>
  <c r="T631" i="4" s="1"/>
  <c r="L631" i="4"/>
  <c r="S631" i="4" s="1"/>
  <c r="K631" i="4"/>
  <c r="R631" i="4" s="1"/>
  <c r="T630" i="4"/>
  <c r="Q630" i="4"/>
  <c r="X630" i="4" s="1"/>
  <c r="P630" i="4"/>
  <c r="W630" i="4" s="1"/>
  <c r="O630" i="4"/>
  <c r="V630" i="4" s="1"/>
  <c r="N630" i="4"/>
  <c r="U630" i="4" s="1"/>
  <c r="M630" i="4"/>
  <c r="L630" i="4"/>
  <c r="S630" i="4" s="1"/>
  <c r="K630" i="4"/>
  <c r="R630" i="4" s="1"/>
  <c r="Q629" i="4"/>
  <c r="X629" i="4" s="1"/>
  <c r="P629" i="4"/>
  <c r="W629" i="4" s="1"/>
  <c r="O629" i="4"/>
  <c r="V629" i="4" s="1"/>
  <c r="N629" i="4"/>
  <c r="U629" i="4" s="1"/>
  <c r="M629" i="4"/>
  <c r="T629" i="4" s="1"/>
  <c r="L629" i="4"/>
  <c r="S629" i="4" s="1"/>
  <c r="K629" i="4"/>
  <c r="R629" i="4" s="1"/>
  <c r="Q628" i="4"/>
  <c r="X628" i="4" s="1"/>
  <c r="P628" i="4"/>
  <c r="W628" i="4" s="1"/>
  <c r="O628" i="4"/>
  <c r="V628" i="4" s="1"/>
  <c r="N628" i="4"/>
  <c r="U628" i="4" s="1"/>
  <c r="M628" i="4"/>
  <c r="T628" i="4" s="1"/>
  <c r="L628" i="4"/>
  <c r="S628" i="4" s="1"/>
  <c r="K628" i="4"/>
  <c r="R628" i="4" s="1"/>
  <c r="V627" i="4"/>
  <c r="Q627" i="4"/>
  <c r="X627" i="4" s="1"/>
  <c r="P627" i="4"/>
  <c r="W627" i="4" s="1"/>
  <c r="O627" i="4"/>
  <c r="N627" i="4"/>
  <c r="U627" i="4" s="1"/>
  <c r="M627" i="4"/>
  <c r="T627" i="4" s="1"/>
  <c r="L627" i="4"/>
  <c r="S627" i="4" s="1"/>
  <c r="K627" i="4"/>
  <c r="R627" i="4" s="1"/>
  <c r="W626" i="4"/>
  <c r="Q626" i="4"/>
  <c r="X626" i="4" s="1"/>
  <c r="P626" i="4"/>
  <c r="O626" i="4"/>
  <c r="V626" i="4" s="1"/>
  <c r="N626" i="4"/>
  <c r="U626" i="4" s="1"/>
  <c r="M626" i="4"/>
  <c r="T626" i="4" s="1"/>
  <c r="L626" i="4"/>
  <c r="S626" i="4" s="1"/>
  <c r="K626" i="4"/>
  <c r="R626" i="4" s="1"/>
  <c r="Q625" i="4"/>
  <c r="X625" i="4" s="1"/>
  <c r="P625" i="4"/>
  <c r="W625" i="4" s="1"/>
  <c r="O625" i="4"/>
  <c r="V625" i="4" s="1"/>
  <c r="N625" i="4"/>
  <c r="U625" i="4" s="1"/>
  <c r="M625" i="4"/>
  <c r="T625" i="4" s="1"/>
  <c r="L625" i="4"/>
  <c r="S625" i="4" s="1"/>
  <c r="K625" i="4"/>
  <c r="R625" i="4" s="1"/>
  <c r="T624" i="4"/>
  <c r="Q624" i="4"/>
  <c r="X624" i="4" s="1"/>
  <c r="P624" i="4"/>
  <c r="W624" i="4" s="1"/>
  <c r="O624" i="4"/>
  <c r="V624" i="4" s="1"/>
  <c r="N624" i="4"/>
  <c r="U624" i="4" s="1"/>
  <c r="M624" i="4"/>
  <c r="L624" i="4"/>
  <c r="S624" i="4" s="1"/>
  <c r="K624" i="4"/>
  <c r="R624" i="4" s="1"/>
  <c r="T623" i="4"/>
  <c r="Q623" i="4"/>
  <c r="X623" i="4" s="1"/>
  <c r="P623" i="4"/>
  <c r="W623" i="4" s="1"/>
  <c r="O623" i="4"/>
  <c r="V623" i="4" s="1"/>
  <c r="N623" i="4"/>
  <c r="U623" i="4" s="1"/>
  <c r="M623" i="4"/>
  <c r="L623" i="4"/>
  <c r="S623" i="4" s="1"/>
  <c r="K623" i="4"/>
  <c r="R623" i="4" s="1"/>
  <c r="Q622" i="4"/>
  <c r="X622" i="4" s="1"/>
  <c r="P622" i="4"/>
  <c r="W622" i="4" s="1"/>
  <c r="O622" i="4"/>
  <c r="V622" i="4" s="1"/>
  <c r="N622" i="4"/>
  <c r="U622" i="4" s="1"/>
  <c r="M622" i="4"/>
  <c r="T622" i="4" s="1"/>
  <c r="L622" i="4"/>
  <c r="S622" i="4" s="1"/>
  <c r="K622" i="4"/>
  <c r="R622" i="4" s="1"/>
  <c r="Q621" i="4"/>
  <c r="X621" i="4" s="1"/>
  <c r="P621" i="4"/>
  <c r="W621" i="4" s="1"/>
  <c r="O621" i="4"/>
  <c r="V621" i="4" s="1"/>
  <c r="N621" i="4"/>
  <c r="U621" i="4" s="1"/>
  <c r="M621" i="4"/>
  <c r="T621" i="4" s="1"/>
  <c r="L621" i="4"/>
  <c r="S621" i="4" s="1"/>
  <c r="K621" i="4"/>
  <c r="R621" i="4" s="1"/>
  <c r="T620" i="4"/>
  <c r="Q620" i="4"/>
  <c r="X620" i="4" s="1"/>
  <c r="P620" i="4"/>
  <c r="W620" i="4" s="1"/>
  <c r="O620" i="4"/>
  <c r="V620" i="4" s="1"/>
  <c r="N620" i="4"/>
  <c r="U620" i="4" s="1"/>
  <c r="M620" i="4"/>
  <c r="L620" i="4"/>
  <c r="S620" i="4" s="1"/>
  <c r="K620" i="4"/>
  <c r="R620" i="4" s="1"/>
  <c r="W619" i="4"/>
  <c r="T619" i="4"/>
  <c r="S619" i="4"/>
  <c r="Q619" i="4"/>
  <c r="X619" i="4" s="1"/>
  <c r="P619" i="4"/>
  <c r="O619" i="4"/>
  <c r="V619" i="4" s="1"/>
  <c r="N619" i="4"/>
  <c r="U619" i="4" s="1"/>
  <c r="M619" i="4"/>
  <c r="L619" i="4"/>
  <c r="K619" i="4"/>
  <c r="R619" i="4" s="1"/>
  <c r="Q618" i="4"/>
  <c r="X618" i="4" s="1"/>
  <c r="P618" i="4"/>
  <c r="W618" i="4" s="1"/>
  <c r="O618" i="4"/>
  <c r="V618" i="4" s="1"/>
  <c r="N618" i="4"/>
  <c r="U618" i="4" s="1"/>
  <c r="M618" i="4"/>
  <c r="T618" i="4" s="1"/>
  <c r="L618" i="4"/>
  <c r="S618" i="4" s="1"/>
  <c r="K618" i="4"/>
  <c r="R618" i="4" s="1"/>
  <c r="Q617" i="4"/>
  <c r="X617" i="4" s="1"/>
  <c r="P617" i="4"/>
  <c r="W617" i="4" s="1"/>
  <c r="O617" i="4"/>
  <c r="V617" i="4" s="1"/>
  <c r="N617" i="4"/>
  <c r="U617" i="4" s="1"/>
  <c r="M617" i="4"/>
  <c r="T617" i="4" s="1"/>
  <c r="L617" i="4"/>
  <c r="S617" i="4" s="1"/>
  <c r="K617" i="4"/>
  <c r="R617" i="4" s="1"/>
  <c r="Q616" i="4"/>
  <c r="X616" i="4" s="1"/>
  <c r="P616" i="4"/>
  <c r="W616" i="4" s="1"/>
  <c r="O616" i="4"/>
  <c r="V616" i="4" s="1"/>
  <c r="N616" i="4"/>
  <c r="U616" i="4" s="1"/>
  <c r="M616" i="4"/>
  <c r="T616" i="4" s="1"/>
  <c r="L616" i="4"/>
  <c r="S616" i="4" s="1"/>
  <c r="K616" i="4"/>
  <c r="R616" i="4" s="1"/>
  <c r="Q615" i="4"/>
  <c r="X615" i="4" s="1"/>
  <c r="P615" i="4"/>
  <c r="W615" i="4" s="1"/>
  <c r="O615" i="4"/>
  <c r="V615" i="4" s="1"/>
  <c r="N615" i="4"/>
  <c r="U615" i="4" s="1"/>
  <c r="M615" i="4"/>
  <c r="T615" i="4" s="1"/>
  <c r="L615" i="4"/>
  <c r="S615" i="4" s="1"/>
  <c r="K615" i="4"/>
  <c r="R615" i="4" s="1"/>
  <c r="W614" i="4"/>
  <c r="V614" i="4"/>
  <c r="Q614" i="4"/>
  <c r="X614" i="4" s="1"/>
  <c r="P614" i="4"/>
  <c r="O614" i="4"/>
  <c r="N614" i="4"/>
  <c r="U614" i="4" s="1"/>
  <c r="M614" i="4"/>
  <c r="T614" i="4" s="1"/>
  <c r="L614" i="4"/>
  <c r="S614" i="4" s="1"/>
  <c r="K614" i="4"/>
  <c r="R614" i="4" s="1"/>
  <c r="T613" i="4"/>
  <c r="Q613" i="4"/>
  <c r="X613" i="4" s="1"/>
  <c r="P613" i="4"/>
  <c r="W613" i="4" s="1"/>
  <c r="O613" i="4"/>
  <c r="V613" i="4" s="1"/>
  <c r="N613" i="4"/>
  <c r="U613" i="4" s="1"/>
  <c r="M613" i="4"/>
  <c r="L613" i="4"/>
  <c r="S613" i="4" s="1"/>
  <c r="K613" i="4"/>
  <c r="R613" i="4" s="1"/>
  <c r="T612" i="4"/>
  <c r="Q612" i="4"/>
  <c r="X612" i="4" s="1"/>
  <c r="P612" i="4"/>
  <c r="W612" i="4" s="1"/>
  <c r="O612" i="4"/>
  <c r="V612" i="4" s="1"/>
  <c r="N612" i="4"/>
  <c r="U612" i="4" s="1"/>
  <c r="M612" i="4"/>
  <c r="L612" i="4"/>
  <c r="S612" i="4" s="1"/>
  <c r="K612" i="4"/>
  <c r="R612" i="4" s="1"/>
  <c r="Q611" i="4"/>
  <c r="X611" i="4" s="1"/>
  <c r="P611" i="4"/>
  <c r="W611" i="4" s="1"/>
  <c r="O611" i="4"/>
  <c r="V611" i="4" s="1"/>
  <c r="N611" i="4"/>
  <c r="U611" i="4" s="1"/>
  <c r="M611" i="4"/>
  <c r="T611" i="4" s="1"/>
  <c r="L611" i="4"/>
  <c r="S611" i="4" s="1"/>
  <c r="K611" i="4"/>
  <c r="R611" i="4" s="1"/>
  <c r="Q610" i="4"/>
  <c r="X610" i="4" s="1"/>
  <c r="P610" i="4"/>
  <c r="W610" i="4" s="1"/>
  <c r="O610" i="4"/>
  <c r="V610" i="4" s="1"/>
  <c r="N610" i="4"/>
  <c r="U610" i="4" s="1"/>
  <c r="M610" i="4"/>
  <c r="T610" i="4" s="1"/>
  <c r="L610" i="4"/>
  <c r="K610" i="4"/>
  <c r="R610" i="4" s="1"/>
  <c r="T609" i="4"/>
  <c r="Q609" i="4"/>
  <c r="X609" i="4" s="1"/>
  <c r="P609" i="4"/>
  <c r="O609" i="4"/>
  <c r="V609" i="4" s="1"/>
  <c r="N609" i="4"/>
  <c r="U609" i="4" s="1"/>
  <c r="M609" i="4"/>
  <c r="L609" i="4"/>
  <c r="S609" i="4" s="1"/>
  <c r="K609" i="4"/>
  <c r="R609" i="4" s="1"/>
  <c r="Q608" i="4"/>
  <c r="X608" i="4" s="1"/>
  <c r="P608" i="4"/>
  <c r="W608" i="4" s="1"/>
  <c r="O608" i="4"/>
  <c r="V608" i="4" s="1"/>
  <c r="N608" i="4"/>
  <c r="U608" i="4" s="1"/>
  <c r="M608" i="4"/>
  <c r="T608" i="4" s="1"/>
  <c r="L608" i="4"/>
  <c r="S608" i="4" s="1"/>
  <c r="K608" i="4"/>
  <c r="R608" i="4" s="1"/>
  <c r="W607" i="4"/>
  <c r="V607" i="4"/>
  <c r="Q607" i="4"/>
  <c r="X607" i="4" s="1"/>
  <c r="P607" i="4"/>
  <c r="O607" i="4"/>
  <c r="N607" i="4"/>
  <c r="U607" i="4" s="1"/>
  <c r="M607" i="4"/>
  <c r="T607" i="4" s="1"/>
  <c r="L607" i="4"/>
  <c r="S607" i="4" s="1"/>
  <c r="K607" i="4"/>
  <c r="R607" i="4" s="1"/>
  <c r="Q606" i="4"/>
  <c r="X606" i="4" s="1"/>
  <c r="P606" i="4"/>
  <c r="W606" i="4" s="1"/>
  <c r="O606" i="4"/>
  <c r="V606" i="4" s="1"/>
  <c r="N606" i="4"/>
  <c r="U606" i="4" s="1"/>
  <c r="M606" i="4"/>
  <c r="T606" i="4" s="1"/>
  <c r="L606" i="4"/>
  <c r="S606" i="4" s="1"/>
  <c r="K606" i="4"/>
  <c r="R606" i="4" s="1"/>
  <c r="R605" i="4"/>
  <c r="Q605" i="4"/>
  <c r="X605" i="4" s="1"/>
  <c r="P605" i="4"/>
  <c r="W605" i="4" s="1"/>
  <c r="O605" i="4"/>
  <c r="V605" i="4" s="1"/>
  <c r="N605" i="4"/>
  <c r="U605" i="4" s="1"/>
  <c r="M605" i="4"/>
  <c r="T605" i="4" s="1"/>
  <c r="L605" i="4"/>
  <c r="S605" i="4" s="1"/>
  <c r="K605" i="4"/>
  <c r="W604" i="4"/>
  <c r="Q604" i="4"/>
  <c r="X604" i="4" s="1"/>
  <c r="P604" i="4"/>
  <c r="O604" i="4"/>
  <c r="N604" i="4"/>
  <c r="U604" i="4" s="1"/>
  <c r="M604" i="4"/>
  <c r="T604" i="4" s="1"/>
  <c r="L604" i="4"/>
  <c r="S604" i="4" s="1"/>
  <c r="K604" i="4"/>
  <c r="R604" i="4" s="1"/>
  <c r="V603" i="4"/>
  <c r="Q603" i="4"/>
  <c r="X603" i="4" s="1"/>
  <c r="P603" i="4"/>
  <c r="W603" i="4" s="1"/>
  <c r="O603" i="4"/>
  <c r="N603" i="4"/>
  <c r="U603" i="4" s="1"/>
  <c r="M603" i="4"/>
  <c r="T603" i="4" s="1"/>
  <c r="L603" i="4"/>
  <c r="S603" i="4" s="1"/>
  <c r="K603" i="4"/>
  <c r="R603" i="4" s="1"/>
  <c r="Q602" i="4"/>
  <c r="X602" i="4" s="1"/>
  <c r="P602" i="4"/>
  <c r="W602" i="4" s="1"/>
  <c r="O602" i="4"/>
  <c r="V602" i="4" s="1"/>
  <c r="N602" i="4"/>
  <c r="U602" i="4" s="1"/>
  <c r="M602" i="4"/>
  <c r="L602" i="4"/>
  <c r="S602" i="4" s="1"/>
  <c r="K602" i="4"/>
  <c r="R602" i="4" s="1"/>
  <c r="T601" i="4"/>
  <c r="Q601" i="4"/>
  <c r="X601" i="4" s="1"/>
  <c r="P601" i="4"/>
  <c r="W601" i="4" s="1"/>
  <c r="O601" i="4"/>
  <c r="V601" i="4" s="1"/>
  <c r="N601" i="4"/>
  <c r="U601" i="4" s="1"/>
  <c r="M601" i="4"/>
  <c r="L601" i="4"/>
  <c r="S601" i="4" s="1"/>
  <c r="K601" i="4"/>
  <c r="R601" i="4" s="1"/>
  <c r="W600" i="4"/>
  <c r="S600" i="4"/>
  <c r="Q600" i="4"/>
  <c r="X600" i="4" s="1"/>
  <c r="P600" i="4"/>
  <c r="O600" i="4"/>
  <c r="N600" i="4"/>
  <c r="U600" i="4" s="1"/>
  <c r="M600" i="4"/>
  <c r="T600" i="4" s="1"/>
  <c r="L600" i="4"/>
  <c r="K600" i="4"/>
  <c r="R600" i="4" s="1"/>
  <c r="R599" i="4"/>
  <c r="Q599" i="4"/>
  <c r="X599" i="4" s="1"/>
  <c r="P599" i="4"/>
  <c r="W599" i="4" s="1"/>
  <c r="O599" i="4"/>
  <c r="V599" i="4" s="1"/>
  <c r="N599" i="4"/>
  <c r="U599" i="4" s="1"/>
  <c r="M599" i="4"/>
  <c r="T599" i="4" s="1"/>
  <c r="L599" i="4"/>
  <c r="S599" i="4" s="1"/>
  <c r="K599" i="4"/>
  <c r="W598" i="4"/>
  <c r="Q598" i="4"/>
  <c r="X598" i="4" s="1"/>
  <c r="P598" i="4"/>
  <c r="O598" i="4"/>
  <c r="V598" i="4" s="1"/>
  <c r="N598" i="4"/>
  <c r="U598" i="4" s="1"/>
  <c r="M598" i="4"/>
  <c r="L598" i="4"/>
  <c r="S598" i="4" s="1"/>
  <c r="K598" i="4"/>
  <c r="R598" i="4" s="1"/>
  <c r="T597" i="4"/>
  <c r="Q597" i="4"/>
  <c r="X597" i="4" s="1"/>
  <c r="P597" i="4"/>
  <c r="W597" i="4" s="1"/>
  <c r="O597" i="4"/>
  <c r="V597" i="4" s="1"/>
  <c r="N597" i="4"/>
  <c r="U597" i="4" s="1"/>
  <c r="M597" i="4"/>
  <c r="L597" i="4"/>
  <c r="S597" i="4" s="1"/>
  <c r="K597" i="4"/>
  <c r="R597" i="4" s="1"/>
  <c r="U596" i="4"/>
  <c r="Q596" i="4"/>
  <c r="X596" i="4" s="1"/>
  <c r="P596" i="4"/>
  <c r="W596" i="4" s="1"/>
  <c r="O596" i="4"/>
  <c r="N596" i="4"/>
  <c r="M596" i="4"/>
  <c r="T596" i="4" s="1"/>
  <c r="L596" i="4"/>
  <c r="S596" i="4" s="1"/>
  <c r="K596" i="4"/>
  <c r="R596" i="4" s="1"/>
  <c r="V595" i="4"/>
  <c r="T595" i="4"/>
  <c r="R595" i="4"/>
  <c r="Q595" i="4"/>
  <c r="X595" i="4" s="1"/>
  <c r="P595" i="4"/>
  <c r="W595" i="4" s="1"/>
  <c r="O595" i="4"/>
  <c r="N595" i="4"/>
  <c r="U595" i="4" s="1"/>
  <c r="M595" i="4"/>
  <c r="L595" i="4"/>
  <c r="S595" i="4" s="1"/>
  <c r="K595" i="4"/>
  <c r="Q594" i="4"/>
  <c r="X594" i="4" s="1"/>
  <c r="P594" i="4"/>
  <c r="W594" i="4" s="1"/>
  <c r="O594" i="4"/>
  <c r="V594" i="4" s="1"/>
  <c r="N594" i="4"/>
  <c r="U594" i="4" s="1"/>
  <c r="M594" i="4"/>
  <c r="L594" i="4"/>
  <c r="S594" i="4" s="1"/>
  <c r="K594" i="4"/>
  <c r="R594" i="4" s="1"/>
  <c r="N591" i="4"/>
  <c r="U591" i="4" s="1"/>
  <c r="L591" i="4"/>
  <c r="S591" i="4" s="1"/>
  <c r="W590" i="4"/>
  <c r="Q590" i="4"/>
  <c r="X590" i="4" s="1"/>
  <c r="P590" i="4"/>
  <c r="O590" i="4"/>
  <c r="V590" i="4" s="1"/>
  <c r="N590" i="4"/>
  <c r="U590" i="4" s="1"/>
  <c r="M590" i="4"/>
  <c r="L590" i="4"/>
  <c r="S590" i="4" s="1"/>
  <c r="K590" i="4"/>
  <c r="R590" i="4" s="1"/>
  <c r="T589" i="4"/>
  <c r="Q589" i="4"/>
  <c r="X589" i="4" s="1"/>
  <c r="P589" i="4"/>
  <c r="W589" i="4" s="1"/>
  <c r="O589" i="4"/>
  <c r="V589" i="4" s="1"/>
  <c r="N589" i="4"/>
  <c r="U589" i="4" s="1"/>
  <c r="M589" i="4"/>
  <c r="L589" i="4"/>
  <c r="S589" i="4" s="1"/>
  <c r="K589" i="4"/>
  <c r="R589" i="4" s="1"/>
  <c r="S588" i="4"/>
  <c r="Q588" i="4"/>
  <c r="X588" i="4" s="1"/>
  <c r="P588" i="4"/>
  <c r="W588" i="4" s="1"/>
  <c r="O588" i="4"/>
  <c r="N588" i="4"/>
  <c r="U588" i="4" s="1"/>
  <c r="M588" i="4"/>
  <c r="T588" i="4" s="1"/>
  <c r="L588" i="4"/>
  <c r="K588" i="4"/>
  <c r="R588" i="4" s="1"/>
  <c r="W587" i="4"/>
  <c r="Q587" i="4"/>
  <c r="X587" i="4" s="1"/>
  <c r="P587" i="4"/>
  <c r="O587" i="4"/>
  <c r="V587" i="4" s="1"/>
  <c r="N587" i="4"/>
  <c r="U587" i="4" s="1"/>
  <c r="M587" i="4"/>
  <c r="T587" i="4" s="1"/>
  <c r="L587" i="4"/>
  <c r="S587" i="4" s="1"/>
  <c r="K587" i="4"/>
  <c r="R587" i="4" s="1"/>
  <c r="U586" i="4"/>
  <c r="Q586" i="4"/>
  <c r="X586" i="4" s="1"/>
  <c r="P586" i="4"/>
  <c r="W586" i="4" s="1"/>
  <c r="O586" i="4"/>
  <c r="V586" i="4" s="1"/>
  <c r="N586" i="4"/>
  <c r="M586" i="4"/>
  <c r="L586" i="4"/>
  <c r="S586" i="4" s="1"/>
  <c r="K586" i="4"/>
  <c r="R586" i="4" s="1"/>
  <c r="T585" i="4"/>
  <c r="R585" i="4"/>
  <c r="Q585" i="4"/>
  <c r="X585" i="4" s="1"/>
  <c r="P585" i="4"/>
  <c r="W585" i="4" s="1"/>
  <c r="O585" i="4"/>
  <c r="V585" i="4" s="1"/>
  <c r="N585" i="4"/>
  <c r="U585" i="4" s="1"/>
  <c r="M585" i="4"/>
  <c r="L585" i="4"/>
  <c r="S585" i="4" s="1"/>
  <c r="K585" i="4"/>
  <c r="U584" i="4"/>
  <c r="S584" i="4"/>
  <c r="Q584" i="4"/>
  <c r="X584" i="4" s="1"/>
  <c r="P584" i="4"/>
  <c r="W584" i="4" s="1"/>
  <c r="O584" i="4"/>
  <c r="N584" i="4"/>
  <c r="M584" i="4"/>
  <c r="T584" i="4" s="1"/>
  <c r="L584" i="4"/>
  <c r="K584" i="4"/>
  <c r="R584" i="4" s="1"/>
  <c r="Q583" i="4"/>
  <c r="X583" i="4" s="1"/>
  <c r="P583" i="4"/>
  <c r="W583" i="4" s="1"/>
  <c r="O583" i="4"/>
  <c r="V583" i="4" s="1"/>
  <c r="N583" i="4"/>
  <c r="U583" i="4" s="1"/>
  <c r="M583" i="4"/>
  <c r="T583" i="4" s="1"/>
  <c r="L583" i="4"/>
  <c r="S583" i="4" s="1"/>
  <c r="K583" i="4"/>
  <c r="R583" i="4" s="1"/>
  <c r="Q582" i="4"/>
  <c r="X582" i="4" s="1"/>
  <c r="P582" i="4"/>
  <c r="W582" i="4" s="1"/>
  <c r="O582" i="4"/>
  <c r="V582" i="4" s="1"/>
  <c r="N582" i="4"/>
  <c r="U582" i="4" s="1"/>
  <c r="M582" i="4"/>
  <c r="L582" i="4"/>
  <c r="S582" i="4" s="1"/>
  <c r="K582" i="4"/>
  <c r="R582" i="4" s="1"/>
  <c r="R581" i="4"/>
  <c r="Q581" i="4"/>
  <c r="X581" i="4" s="1"/>
  <c r="P581" i="4"/>
  <c r="W581" i="4" s="1"/>
  <c r="O581" i="4"/>
  <c r="V581" i="4" s="1"/>
  <c r="N581" i="4"/>
  <c r="U581" i="4" s="1"/>
  <c r="M581" i="4"/>
  <c r="T581" i="4" s="1"/>
  <c r="L581" i="4"/>
  <c r="S581" i="4" s="1"/>
  <c r="K581" i="4"/>
  <c r="Q580" i="4"/>
  <c r="X580" i="4" s="1"/>
  <c r="P580" i="4"/>
  <c r="W580" i="4" s="1"/>
  <c r="O580" i="4"/>
  <c r="N580" i="4"/>
  <c r="U580" i="4" s="1"/>
  <c r="M580" i="4"/>
  <c r="T580" i="4" s="1"/>
  <c r="L580" i="4"/>
  <c r="S580" i="4" s="1"/>
  <c r="K580" i="4"/>
  <c r="R580" i="4" s="1"/>
  <c r="V579" i="4"/>
  <c r="Q579" i="4"/>
  <c r="X579" i="4" s="1"/>
  <c r="P579" i="4"/>
  <c r="W579" i="4" s="1"/>
  <c r="O579" i="4"/>
  <c r="N579" i="4"/>
  <c r="U579" i="4" s="1"/>
  <c r="M579" i="4"/>
  <c r="T579" i="4" s="1"/>
  <c r="L579" i="4"/>
  <c r="S579" i="4" s="1"/>
  <c r="K579" i="4"/>
  <c r="R579" i="4" s="1"/>
  <c r="Y580" i="4" s="1"/>
  <c r="Z580" i="4" s="1"/>
  <c r="W578" i="4"/>
  <c r="Q578" i="4"/>
  <c r="X578" i="4" s="1"/>
  <c r="P578" i="4"/>
  <c r="O578" i="4"/>
  <c r="V578" i="4" s="1"/>
  <c r="N578" i="4"/>
  <c r="U578" i="4" s="1"/>
  <c r="M578" i="4"/>
  <c r="L578" i="4"/>
  <c r="S578" i="4" s="1"/>
  <c r="K578" i="4"/>
  <c r="R578" i="4" s="1"/>
  <c r="Q577" i="4"/>
  <c r="X577" i="4" s="1"/>
  <c r="P577" i="4"/>
  <c r="W577" i="4" s="1"/>
  <c r="O577" i="4"/>
  <c r="V577" i="4" s="1"/>
  <c r="N577" i="4"/>
  <c r="U577" i="4" s="1"/>
  <c r="M577" i="4"/>
  <c r="T577" i="4" s="1"/>
  <c r="L577" i="4"/>
  <c r="S577" i="4" s="1"/>
  <c r="K577" i="4"/>
  <c r="R577" i="4" s="1"/>
  <c r="W576" i="4"/>
  <c r="Q576" i="4"/>
  <c r="X576" i="4" s="1"/>
  <c r="P576" i="4"/>
  <c r="O576" i="4"/>
  <c r="N576" i="4"/>
  <c r="U576" i="4" s="1"/>
  <c r="M576" i="4"/>
  <c r="T576" i="4" s="1"/>
  <c r="L576" i="4"/>
  <c r="S576" i="4" s="1"/>
  <c r="K576" i="4"/>
  <c r="R576" i="4" s="1"/>
  <c r="V575" i="4"/>
  <c r="Q575" i="4"/>
  <c r="X575" i="4" s="1"/>
  <c r="P575" i="4"/>
  <c r="W575" i="4" s="1"/>
  <c r="O575" i="4"/>
  <c r="N575" i="4"/>
  <c r="U575" i="4" s="1"/>
  <c r="M575" i="4"/>
  <c r="T575" i="4" s="1"/>
  <c r="L575" i="4"/>
  <c r="S575" i="4" s="1"/>
  <c r="K575" i="4"/>
  <c r="R575" i="4" s="1"/>
  <c r="U574" i="4"/>
  <c r="Q574" i="4"/>
  <c r="X574" i="4" s="1"/>
  <c r="P574" i="4"/>
  <c r="W574" i="4" s="1"/>
  <c r="O574" i="4"/>
  <c r="V574" i="4" s="1"/>
  <c r="N574" i="4"/>
  <c r="M574" i="4"/>
  <c r="L574" i="4"/>
  <c r="S574" i="4" s="1"/>
  <c r="K574" i="4"/>
  <c r="R574" i="4" s="1"/>
  <c r="Q573" i="4"/>
  <c r="X573" i="4" s="1"/>
  <c r="P573" i="4"/>
  <c r="W573" i="4" s="1"/>
  <c r="O573" i="4"/>
  <c r="V573" i="4" s="1"/>
  <c r="N573" i="4"/>
  <c r="U573" i="4" s="1"/>
  <c r="M573" i="4"/>
  <c r="T573" i="4" s="1"/>
  <c r="L573" i="4"/>
  <c r="S573" i="4" s="1"/>
  <c r="K573" i="4"/>
  <c r="R573" i="4" s="1"/>
  <c r="W572" i="4"/>
  <c r="Q572" i="4"/>
  <c r="X572" i="4" s="1"/>
  <c r="P572" i="4"/>
  <c r="O572" i="4"/>
  <c r="N572" i="4"/>
  <c r="U572" i="4" s="1"/>
  <c r="M572" i="4"/>
  <c r="T572" i="4" s="1"/>
  <c r="L572" i="4"/>
  <c r="S572" i="4" s="1"/>
  <c r="K572" i="4"/>
  <c r="R572" i="4" s="1"/>
  <c r="T571" i="4"/>
  <c r="Q571" i="4"/>
  <c r="X571" i="4" s="1"/>
  <c r="P571" i="4"/>
  <c r="W571" i="4" s="1"/>
  <c r="O571" i="4"/>
  <c r="V571" i="4" s="1"/>
  <c r="N571" i="4"/>
  <c r="U571" i="4" s="1"/>
  <c r="M571" i="4"/>
  <c r="L571" i="4"/>
  <c r="S571" i="4" s="1"/>
  <c r="K571" i="4"/>
  <c r="R571" i="4" s="1"/>
  <c r="Q570" i="4"/>
  <c r="X570" i="4" s="1"/>
  <c r="P570" i="4"/>
  <c r="W570" i="4" s="1"/>
  <c r="O570" i="4"/>
  <c r="V570" i="4" s="1"/>
  <c r="N570" i="4"/>
  <c r="U570" i="4" s="1"/>
  <c r="M570" i="4"/>
  <c r="T570" i="4" s="1"/>
  <c r="L570" i="4"/>
  <c r="S570" i="4" s="1"/>
  <c r="K570" i="4"/>
  <c r="R570" i="4" s="1"/>
  <c r="Q569" i="4"/>
  <c r="X569" i="4" s="1"/>
  <c r="P569" i="4"/>
  <c r="W569" i="4" s="1"/>
  <c r="O569" i="4"/>
  <c r="V569" i="4" s="1"/>
  <c r="N569" i="4"/>
  <c r="U569" i="4" s="1"/>
  <c r="M569" i="4"/>
  <c r="T569" i="4" s="1"/>
  <c r="L569" i="4"/>
  <c r="S569" i="4" s="1"/>
  <c r="K569" i="4"/>
  <c r="R569" i="4" s="1"/>
  <c r="W568" i="4"/>
  <c r="Q568" i="4"/>
  <c r="X568" i="4" s="1"/>
  <c r="P568" i="4"/>
  <c r="O568" i="4"/>
  <c r="N568" i="4"/>
  <c r="U568" i="4" s="1"/>
  <c r="M568" i="4"/>
  <c r="T568" i="4" s="1"/>
  <c r="L568" i="4"/>
  <c r="S568" i="4" s="1"/>
  <c r="K568" i="4"/>
  <c r="R568" i="4" s="1"/>
  <c r="V567" i="4"/>
  <c r="Q567" i="4"/>
  <c r="X567" i="4" s="1"/>
  <c r="P567" i="4"/>
  <c r="W567" i="4" s="1"/>
  <c r="O567" i="4"/>
  <c r="N567" i="4"/>
  <c r="U567" i="4" s="1"/>
  <c r="M567" i="4"/>
  <c r="T567" i="4" s="1"/>
  <c r="L567" i="4"/>
  <c r="S567" i="4" s="1"/>
  <c r="K567" i="4"/>
  <c r="R567" i="4" s="1"/>
  <c r="Q566" i="4"/>
  <c r="X566" i="4" s="1"/>
  <c r="P566" i="4"/>
  <c r="W566" i="4" s="1"/>
  <c r="O566" i="4"/>
  <c r="V566" i="4" s="1"/>
  <c r="N566" i="4"/>
  <c r="U566" i="4" s="1"/>
  <c r="M566" i="4"/>
  <c r="T566" i="4" s="1"/>
  <c r="L566" i="4"/>
  <c r="S566" i="4" s="1"/>
  <c r="K566" i="4"/>
  <c r="R566" i="4" s="1"/>
  <c r="T565" i="4"/>
  <c r="Q565" i="4"/>
  <c r="X565" i="4" s="1"/>
  <c r="P565" i="4"/>
  <c r="W565" i="4" s="1"/>
  <c r="O565" i="4"/>
  <c r="V565" i="4" s="1"/>
  <c r="N565" i="4"/>
  <c r="U565" i="4" s="1"/>
  <c r="M565" i="4"/>
  <c r="L565" i="4"/>
  <c r="S565" i="4" s="1"/>
  <c r="K565" i="4"/>
  <c r="R565" i="4" s="1"/>
  <c r="Y566" i="4" s="1"/>
  <c r="Z566" i="4" s="1"/>
  <c r="W564" i="4"/>
  <c r="S564" i="4"/>
  <c r="Q564" i="4"/>
  <c r="X564" i="4" s="1"/>
  <c r="P564" i="4"/>
  <c r="O564" i="4"/>
  <c r="V564" i="4" s="1"/>
  <c r="N564" i="4"/>
  <c r="U564" i="4" s="1"/>
  <c r="M564" i="4"/>
  <c r="T564" i="4" s="1"/>
  <c r="L564" i="4"/>
  <c r="K564" i="4"/>
  <c r="R564" i="4" s="1"/>
  <c r="Q563" i="4"/>
  <c r="X563" i="4" s="1"/>
  <c r="P563" i="4"/>
  <c r="W563" i="4" s="1"/>
  <c r="O563" i="4"/>
  <c r="V563" i="4" s="1"/>
  <c r="N563" i="4"/>
  <c r="U563" i="4" s="1"/>
  <c r="M563" i="4"/>
  <c r="T563" i="4" s="1"/>
  <c r="L563" i="4"/>
  <c r="S563" i="4" s="1"/>
  <c r="K563" i="4"/>
  <c r="R563" i="4" s="1"/>
  <c r="Q562" i="4"/>
  <c r="X562" i="4" s="1"/>
  <c r="P562" i="4"/>
  <c r="W562" i="4" s="1"/>
  <c r="O562" i="4"/>
  <c r="V562" i="4" s="1"/>
  <c r="N562" i="4"/>
  <c r="U562" i="4" s="1"/>
  <c r="M562" i="4"/>
  <c r="T562" i="4" s="1"/>
  <c r="L562" i="4"/>
  <c r="S562" i="4" s="1"/>
  <c r="K562" i="4"/>
  <c r="R562" i="4" s="1"/>
  <c r="Q561" i="4"/>
  <c r="X561" i="4" s="1"/>
  <c r="P561" i="4"/>
  <c r="W561" i="4" s="1"/>
  <c r="O561" i="4"/>
  <c r="V561" i="4" s="1"/>
  <c r="N561" i="4"/>
  <c r="U561" i="4" s="1"/>
  <c r="M561" i="4"/>
  <c r="T561" i="4" s="1"/>
  <c r="L561" i="4"/>
  <c r="S561" i="4" s="1"/>
  <c r="K561" i="4"/>
  <c r="R561" i="4" s="1"/>
  <c r="W560" i="4"/>
  <c r="U560" i="4"/>
  <c r="S560" i="4"/>
  <c r="Q560" i="4"/>
  <c r="X560" i="4" s="1"/>
  <c r="P560" i="4"/>
  <c r="O560" i="4"/>
  <c r="V560" i="4" s="1"/>
  <c r="N560" i="4"/>
  <c r="M560" i="4"/>
  <c r="T560" i="4" s="1"/>
  <c r="L560" i="4"/>
  <c r="K560" i="4"/>
  <c r="R560" i="4" s="1"/>
  <c r="V559" i="4"/>
  <c r="T559" i="4"/>
  <c r="R559" i="4"/>
  <c r="Q559" i="4"/>
  <c r="X559" i="4" s="1"/>
  <c r="P559" i="4"/>
  <c r="W559" i="4" s="1"/>
  <c r="O559" i="4"/>
  <c r="N559" i="4"/>
  <c r="U559" i="4" s="1"/>
  <c r="M559" i="4"/>
  <c r="L559" i="4"/>
  <c r="S559" i="4" s="1"/>
  <c r="K559" i="4"/>
  <c r="Q558" i="4"/>
  <c r="X558" i="4" s="1"/>
  <c r="P558" i="4"/>
  <c r="W558" i="4" s="1"/>
  <c r="O558" i="4"/>
  <c r="V558" i="4" s="1"/>
  <c r="N558" i="4"/>
  <c r="U558" i="4" s="1"/>
  <c r="M558" i="4"/>
  <c r="T558" i="4" s="1"/>
  <c r="L558" i="4"/>
  <c r="S558" i="4" s="1"/>
  <c r="K558" i="4"/>
  <c r="R558" i="4" s="1"/>
  <c r="Q557" i="4"/>
  <c r="X557" i="4" s="1"/>
  <c r="P557" i="4"/>
  <c r="W557" i="4" s="1"/>
  <c r="O557" i="4"/>
  <c r="V557" i="4" s="1"/>
  <c r="N557" i="4"/>
  <c r="U557" i="4" s="1"/>
  <c r="M557" i="4"/>
  <c r="T557" i="4" s="1"/>
  <c r="L557" i="4"/>
  <c r="S557" i="4" s="1"/>
  <c r="K557" i="4"/>
  <c r="R557" i="4" s="1"/>
  <c r="W556" i="4"/>
  <c r="Q556" i="4"/>
  <c r="X556" i="4" s="1"/>
  <c r="P556" i="4"/>
  <c r="O556" i="4"/>
  <c r="V556" i="4" s="1"/>
  <c r="N556" i="4"/>
  <c r="U556" i="4" s="1"/>
  <c r="M556" i="4"/>
  <c r="T556" i="4" s="1"/>
  <c r="L556" i="4"/>
  <c r="S556" i="4" s="1"/>
  <c r="K556" i="4"/>
  <c r="R556" i="4" s="1"/>
  <c r="V555" i="4"/>
  <c r="Q555" i="4"/>
  <c r="X555" i="4" s="1"/>
  <c r="P555" i="4"/>
  <c r="W555" i="4" s="1"/>
  <c r="O555" i="4"/>
  <c r="N555" i="4"/>
  <c r="U555" i="4" s="1"/>
  <c r="M555" i="4"/>
  <c r="T555" i="4" s="1"/>
  <c r="L555" i="4"/>
  <c r="S555" i="4" s="1"/>
  <c r="K555" i="4"/>
  <c r="R555" i="4" s="1"/>
  <c r="Q554" i="4"/>
  <c r="X554" i="4" s="1"/>
  <c r="P554" i="4"/>
  <c r="W554" i="4" s="1"/>
  <c r="O554" i="4"/>
  <c r="V554" i="4" s="1"/>
  <c r="N554" i="4"/>
  <c r="U554" i="4" s="1"/>
  <c r="M554" i="4"/>
  <c r="T554" i="4" s="1"/>
  <c r="L554" i="4"/>
  <c r="S554" i="4" s="1"/>
  <c r="K554" i="4"/>
  <c r="R554" i="4" s="1"/>
  <c r="T553" i="4"/>
  <c r="R553" i="4"/>
  <c r="Q553" i="4"/>
  <c r="X553" i="4" s="1"/>
  <c r="P553" i="4"/>
  <c r="W553" i="4" s="1"/>
  <c r="O553" i="4"/>
  <c r="V553" i="4" s="1"/>
  <c r="N553" i="4"/>
  <c r="U553" i="4" s="1"/>
  <c r="M553" i="4"/>
  <c r="L553" i="4"/>
  <c r="S553" i="4" s="1"/>
  <c r="K553" i="4"/>
  <c r="S552" i="4"/>
  <c r="Q552" i="4"/>
  <c r="X552" i="4" s="1"/>
  <c r="P552" i="4"/>
  <c r="W552" i="4" s="1"/>
  <c r="O552" i="4"/>
  <c r="V552" i="4" s="1"/>
  <c r="N552" i="4"/>
  <c r="U552" i="4" s="1"/>
  <c r="M552" i="4"/>
  <c r="T552" i="4" s="1"/>
  <c r="L552" i="4"/>
  <c r="K552" i="4"/>
  <c r="R552" i="4" s="1"/>
  <c r="W551" i="4"/>
  <c r="Q551" i="4"/>
  <c r="X551" i="4" s="1"/>
  <c r="P551" i="4"/>
  <c r="O551" i="4"/>
  <c r="V551" i="4" s="1"/>
  <c r="N551" i="4"/>
  <c r="U551" i="4" s="1"/>
  <c r="M551" i="4"/>
  <c r="T551" i="4" s="1"/>
  <c r="L551" i="4"/>
  <c r="S551" i="4" s="1"/>
  <c r="K551" i="4"/>
  <c r="R551" i="4" s="1"/>
  <c r="Q550" i="4"/>
  <c r="X550" i="4" s="1"/>
  <c r="P550" i="4"/>
  <c r="W550" i="4" s="1"/>
  <c r="O550" i="4"/>
  <c r="V550" i="4" s="1"/>
  <c r="N550" i="4"/>
  <c r="U550" i="4" s="1"/>
  <c r="M550" i="4"/>
  <c r="T550" i="4" s="1"/>
  <c r="L550" i="4"/>
  <c r="S550" i="4" s="1"/>
  <c r="K550" i="4"/>
  <c r="R550" i="4" s="1"/>
  <c r="T549" i="4"/>
  <c r="Q549" i="4"/>
  <c r="X549" i="4" s="1"/>
  <c r="P549" i="4"/>
  <c r="W549" i="4" s="1"/>
  <c r="O549" i="4"/>
  <c r="V549" i="4" s="1"/>
  <c r="N549" i="4"/>
  <c r="U549" i="4" s="1"/>
  <c r="M549" i="4"/>
  <c r="L549" i="4"/>
  <c r="S549" i="4" s="1"/>
  <c r="K549" i="4"/>
  <c r="R549" i="4" s="1"/>
  <c r="S548" i="4"/>
  <c r="Q548" i="4"/>
  <c r="X548" i="4" s="1"/>
  <c r="P548" i="4"/>
  <c r="W548" i="4" s="1"/>
  <c r="O548" i="4"/>
  <c r="V548" i="4" s="1"/>
  <c r="N548" i="4"/>
  <c r="U548" i="4" s="1"/>
  <c r="M548" i="4"/>
  <c r="T548" i="4" s="1"/>
  <c r="L548" i="4"/>
  <c r="K548" i="4"/>
  <c r="R548" i="4" s="1"/>
  <c r="V547" i="4"/>
  <c r="Q547" i="4"/>
  <c r="X547" i="4" s="1"/>
  <c r="P547" i="4"/>
  <c r="W547" i="4" s="1"/>
  <c r="O547" i="4"/>
  <c r="N547" i="4"/>
  <c r="U547" i="4" s="1"/>
  <c r="M547" i="4"/>
  <c r="T547" i="4" s="1"/>
  <c r="L547" i="4"/>
  <c r="S547" i="4" s="1"/>
  <c r="K547" i="4"/>
  <c r="R547" i="4" s="1"/>
  <c r="Q546" i="4"/>
  <c r="X546" i="4" s="1"/>
  <c r="P546" i="4"/>
  <c r="W546" i="4" s="1"/>
  <c r="O546" i="4"/>
  <c r="V546" i="4" s="1"/>
  <c r="N546" i="4"/>
  <c r="U546" i="4" s="1"/>
  <c r="M546" i="4"/>
  <c r="T546" i="4" s="1"/>
  <c r="L546" i="4"/>
  <c r="S546" i="4" s="1"/>
  <c r="K546" i="4"/>
  <c r="R546" i="4" s="1"/>
  <c r="T545" i="4"/>
  <c r="Q545" i="4"/>
  <c r="X545" i="4" s="1"/>
  <c r="P545" i="4"/>
  <c r="W545" i="4" s="1"/>
  <c r="O545" i="4"/>
  <c r="V545" i="4" s="1"/>
  <c r="N545" i="4"/>
  <c r="U545" i="4" s="1"/>
  <c r="M545" i="4"/>
  <c r="L545" i="4"/>
  <c r="S545" i="4" s="1"/>
  <c r="K545" i="4"/>
  <c r="R545" i="4" s="1"/>
  <c r="S544" i="4"/>
  <c r="Q544" i="4"/>
  <c r="X544" i="4" s="1"/>
  <c r="P544" i="4"/>
  <c r="W544" i="4" s="1"/>
  <c r="O544" i="4"/>
  <c r="V544" i="4" s="1"/>
  <c r="N544" i="4"/>
  <c r="U544" i="4" s="1"/>
  <c r="M544" i="4"/>
  <c r="T544" i="4" s="1"/>
  <c r="L544" i="4"/>
  <c r="K544" i="4"/>
  <c r="R544" i="4" s="1"/>
  <c r="W543" i="4"/>
  <c r="Q543" i="4"/>
  <c r="X543" i="4" s="1"/>
  <c r="P543" i="4"/>
  <c r="O543" i="4"/>
  <c r="V543" i="4" s="1"/>
  <c r="N543" i="4"/>
  <c r="U543" i="4" s="1"/>
  <c r="M543" i="4"/>
  <c r="T543" i="4" s="1"/>
  <c r="L543" i="4"/>
  <c r="S543" i="4" s="1"/>
  <c r="K543" i="4"/>
  <c r="R543" i="4" s="1"/>
  <c r="Q542" i="4"/>
  <c r="X542" i="4" s="1"/>
  <c r="P542" i="4"/>
  <c r="W542" i="4" s="1"/>
  <c r="O542" i="4"/>
  <c r="V542" i="4" s="1"/>
  <c r="N542" i="4"/>
  <c r="U542" i="4" s="1"/>
  <c r="M542" i="4"/>
  <c r="T542" i="4" s="1"/>
  <c r="L542" i="4"/>
  <c r="S542" i="4" s="1"/>
  <c r="K542" i="4"/>
  <c r="R542" i="4" s="1"/>
  <c r="Q541" i="4"/>
  <c r="X541" i="4" s="1"/>
  <c r="P541" i="4"/>
  <c r="W541" i="4" s="1"/>
  <c r="O541" i="4"/>
  <c r="V541" i="4" s="1"/>
  <c r="N541" i="4"/>
  <c r="U541" i="4" s="1"/>
  <c r="M541" i="4"/>
  <c r="T541" i="4" s="1"/>
  <c r="L541" i="4"/>
  <c r="S541" i="4" s="1"/>
  <c r="K541" i="4"/>
  <c r="R541" i="4" s="1"/>
  <c r="Q540" i="4"/>
  <c r="X540" i="4" s="1"/>
  <c r="P540" i="4"/>
  <c r="W540" i="4" s="1"/>
  <c r="O540" i="4"/>
  <c r="V540" i="4" s="1"/>
  <c r="N540" i="4"/>
  <c r="U540" i="4" s="1"/>
  <c r="M540" i="4"/>
  <c r="T540" i="4" s="1"/>
  <c r="L540" i="4"/>
  <c r="S540" i="4" s="1"/>
  <c r="K540" i="4"/>
  <c r="R540" i="4" s="1"/>
  <c r="Q539" i="4"/>
  <c r="X539" i="4" s="1"/>
  <c r="P539" i="4"/>
  <c r="W539" i="4" s="1"/>
  <c r="O539" i="4"/>
  <c r="V539" i="4" s="1"/>
  <c r="N539" i="4"/>
  <c r="U539" i="4" s="1"/>
  <c r="M539" i="4"/>
  <c r="T539" i="4" s="1"/>
  <c r="L539" i="4"/>
  <c r="S539" i="4" s="1"/>
  <c r="K539" i="4"/>
  <c r="R539" i="4" s="1"/>
  <c r="Q538" i="4"/>
  <c r="X538" i="4" s="1"/>
  <c r="P538" i="4"/>
  <c r="W538" i="4" s="1"/>
  <c r="O538" i="4"/>
  <c r="V538" i="4" s="1"/>
  <c r="N538" i="4"/>
  <c r="U538" i="4" s="1"/>
  <c r="M538" i="4"/>
  <c r="T538" i="4" s="1"/>
  <c r="L538" i="4"/>
  <c r="S538" i="4" s="1"/>
  <c r="K538" i="4"/>
  <c r="R538" i="4" s="1"/>
  <c r="Q537" i="4"/>
  <c r="X537" i="4" s="1"/>
  <c r="P537" i="4"/>
  <c r="W537" i="4" s="1"/>
  <c r="O537" i="4"/>
  <c r="V537" i="4" s="1"/>
  <c r="N537" i="4"/>
  <c r="U537" i="4" s="1"/>
  <c r="M537" i="4"/>
  <c r="T537" i="4" s="1"/>
  <c r="L537" i="4"/>
  <c r="S537" i="4" s="1"/>
  <c r="K537" i="4"/>
  <c r="R537" i="4" s="1"/>
  <c r="Q536" i="4"/>
  <c r="X536" i="4" s="1"/>
  <c r="P536" i="4"/>
  <c r="W536" i="4" s="1"/>
  <c r="O536" i="4"/>
  <c r="N536" i="4"/>
  <c r="U536" i="4" s="1"/>
  <c r="M536" i="4"/>
  <c r="T536" i="4" s="1"/>
  <c r="L536" i="4"/>
  <c r="S536" i="4" s="1"/>
  <c r="K536" i="4"/>
  <c r="R536" i="4" s="1"/>
  <c r="Q532" i="4"/>
  <c r="X532" i="4" s="1"/>
  <c r="P532" i="4"/>
  <c r="W532" i="4" s="1"/>
  <c r="O532" i="4"/>
  <c r="V532" i="4" s="1"/>
  <c r="N532" i="4"/>
  <c r="U532" i="4" s="1"/>
  <c r="M532" i="4"/>
  <c r="T532" i="4" s="1"/>
  <c r="L532" i="4"/>
  <c r="S532" i="4" s="1"/>
  <c r="K532" i="4"/>
  <c r="R532" i="4" s="1"/>
  <c r="R529" i="4"/>
  <c r="Q529" i="4"/>
  <c r="X529" i="4" s="1"/>
  <c r="P529" i="4"/>
  <c r="W529" i="4" s="1"/>
  <c r="O529" i="4"/>
  <c r="V529" i="4" s="1"/>
  <c r="N529" i="4"/>
  <c r="U529" i="4" s="1"/>
  <c r="M529" i="4"/>
  <c r="T529" i="4" s="1"/>
  <c r="L529" i="4"/>
  <c r="S529" i="4" s="1"/>
  <c r="K529" i="4"/>
  <c r="S528" i="4"/>
  <c r="Q528" i="4"/>
  <c r="X528" i="4" s="1"/>
  <c r="P528" i="4"/>
  <c r="W528" i="4" s="1"/>
  <c r="O528" i="4"/>
  <c r="V528" i="4" s="1"/>
  <c r="N528" i="4"/>
  <c r="U528" i="4" s="1"/>
  <c r="M528" i="4"/>
  <c r="T528" i="4" s="1"/>
  <c r="L528" i="4"/>
  <c r="K528" i="4"/>
  <c r="R528" i="4" s="1"/>
  <c r="V527" i="4"/>
  <c r="Q527" i="4"/>
  <c r="X527" i="4" s="1"/>
  <c r="P527" i="4"/>
  <c r="W527" i="4" s="1"/>
  <c r="O527" i="4"/>
  <c r="N527" i="4"/>
  <c r="U527" i="4" s="1"/>
  <c r="M527" i="4"/>
  <c r="T527" i="4" s="1"/>
  <c r="L527" i="4"/>
  <c r="S527" i="4" s="1"/>
  <c r="K527" i="4"/>
  <c r="R527" i="4" s="1"/>
  <c r="Q526" i="4"/>
  <c r="X526" i="4" s="1"/>
  <c r="P526" i="4"/>
  <c r="W526" i="4" s="1"/>
  <c r="O526" i="4"/>
  <c r="V526" i="4" s="1"/>
  <c r="N526" i="4"/>
  <c r="U526" i="4" s="1"/>
  <c r="M526" i="4"/>
  <c r="T526" i="4" s="1"/>
  <c r="L526" i="4"/>
  <c r="S526" i="4" s="1"/>
  <c r="K526" i="4"/>
  <c r="R526" i="4" s="1"/>
  <c r="Q525" i="4"/>
  <c r="X525" i="4" s="1"/>
  <c r="P525" i="4"/>
  <c r="W525" i="4" s="1"/>
  <c r="O525" i="4"/>
  <c r="V525" i="4" s="1"/>
  <c r="N525" i="4"/>
  <c r="U525" i="4" s="1"/>
  <c r="M525" i="4"/>
  <c r="T525" i="4" s="1"/>
  <c r="L525" i="4"/>
  <c r="S525" i="4" s="1"/>
  <c r="K525" i="4"/>
  <c r="R525" i="4" s="1"/>
  <c r="Q524" i="4"/>
  <c r="X524" i="4" s="1"/>
  <c r="P524" i="4"/>
  <c r="W524" i="4" s="1"/>
  <c r="O524" i="4"/>
  <c r="V524" i="4" s="1"/>
  <c r="N524" i="4"/>
  <c r="U524" i="4" s="1"/>
  <c r="M524" i="4"/>
  <c r="T524" i="4" s="1"/>
  <c r="L524" i="4"/>
  <c r="S524" i="4" s="1"/>
  <c r="K524" i="4"/>
  <c r="R524" i="4" s="1"/>
  <c r="Q523" i="4"/>
  <c r="X523" i="4" s="1"/>
  <c r="P523" i="4"/>
  <c r="W523" i="4" s="1"/>
  <c r="O523" i="4"/>
  <c r="V523" i="4" s="1"/>
  <c r="N523" i="4"/>
  <c r="U523" i="4" s="1"/>
  <c r="M523" i="4"/>
  <c r="T523" i="4" s="1"/>
  <c r="L523" i="4"/>
  <c r="S523" i="4" s="1"/>
  <c r="K523" i="4"/>
  <c r="R523" i="4" s="1"/>
  <c r="Q522" i="4"/>
  <c r="X522" i="4" s="1"/>
  <c r="P522" i="4"/>
  <c r="W522" i="4" s="1"/>
  <c r="O522" i="4"/>
  <c r="V522" i="4" s="1"/>
  <c r="N522" i="4"/>
  <c r="U522" i="4" s="1"/>
  <c r="M522" i="4"/>
  <c r="T522" i="4" s="1"/>
  <c r="L522" i="4"/>
  <c r="S522" i="4" s="1"/>
  <c r="K522" i="4"/>
  <c r="R522" i="4" s="1"/>
  <c r="Q521" i="4"/>
  <c r="X521" i="4" s="1"/>
  <c r="P521" i="4"/>
  <c r="W521" i="4" s="1"/>
  <c r="O521" i="4"/>
  <c r="V521" i="4" s="1"/>
  <c r="N521" i="4"/>
  <c r="U521" i="4" s="1"/>
  <c r="M521" i="4"/>
  <c r="T521" i="4" s="1"/>
  <c r="L521" i="4"/>
  <c r="S521" i="4" s="1"/>
  <c r="K521" i="4"/>
  <c r="R521" i="4" s="1"/>
  <c r="T520" i="4"/>
  <c r="Q520" i="4"/>
  <c r="X520" i="4" s="1"/>
  <c r="P520" i="4"/>
  <c r="W520" i="4" s="1"/>
  <c r="O520" i="4"/>
  <c r="V520" i="4" s="1"/>
  <c r="N520" i="4"/>
  <c r="U520" i="4" s="1"/>
  <c r="M520" i="4"/>
  <c r="L520" i="4"/>
  <c r="S520" i="4" s="1"/>
  <c r="K520" i="4"/>
  <c r="R520" i="4" s="1"/>
  <c r="Q519" i="4"/>
  <c r="X519" i="4" s="1"/>
  <c r="P519" i="4"/>
  <c r="W519" i="4" s="1"/>
  <c r="O519" i="4"/>
  <c r="V519" i="4" s="1"/>
  <c r="N519" i="4"/>
  <c r="U519" i="4" s="1"/>
  <c r="M519" i="4"/>
  <c r="T519" i="4" s="1"/>
  <c r="L519" i="4"/>
  <c r="S519" i="4" s="1"/>
  <c r="K519" i="4"/>
  <c r="R519" i="4" s="1"/>
  <c r="W518" i="4"/>
  <c r="Q518" i="4"/>
  <c r="X518" i="4" s="1"/>
  <c r="P518" i="4"/>
  <c r="O518" i="4"/>
  <c r="V518" i="4" s="1"/>
  <c r="N518" i="4"/>
  <c r="U518" i="4" s="1"/>
  <c r="M518" i="4"/>
  <c r="T518" i="4" s="1"/>
  <c r="L518" i="4"/>
  <c r="S518" i="4" s="1"/>
  <c r="K518" i="4"/>
  <c r="R518" i="4" s="1"/>
  <c r="T517" i="4"/>
  <c r="R517" i="4"/>
  <c r="Q517" i="4"/>
  <c r="X517" i="4" s="1"/>
  <c r="P517" i="4"/>
  <c r="W517" i="4" s="1"/>
  <c r="O517" i="4"/>
  <c r="V517" i="4" s="1"/>
  <c r="N517" i="4"/>
  <c r="U517" i="4" s="1"/>
  <c r="M517" i="4"/>
  <c r="L517" i="4"/>
  <c r="S517" i="4" s="1"/>
  <c r="K517" i="4"/>
  <c r="Q516" i="4"/>
  <c r="X516" i="4" s="1"/>
  <c r="P516" i="4"/>
  <c r="W516" i="4" s="1"/>
  <c r="O516" i="4"/>
  <c r="V516" i="4" s="1"/>
  <c r="N516" i="4"/>
  <c r="U516" i="4" s="1"/>
  <c r="M516" i="4"/>
  <c r="T516" i="4" s="1"/>
  <c r="L516" i="4"/>
  <c r="S516" i="4" s="1"/>
  <c r="K516" i="4"/>
  <c r="R516" i="4" s="1"/>
  <c r="Q515" i="4"/>
  <c r="X515" i="4" s="1"/>
  <c r="P515" i="4"/>
  <c r="W515" i="4" s="1"/>
  <c r="O515" i="4"/>
  <c r="V515" i="4" s="1"/>
  <c r="N515" i="4"/>
  <c r="U515" i="4" s="1"/>
  <c r="M515" i="4"/>
  <c r="T515" i="4" s="1"/>
  <c r="L515" i="4"/>
  <c r="S515" i="4" s="1"/>
  <c r="K515" i="4"/>
  <c r="R515" i="4" s="1"/>
  <c r="W514" i="4"/>
  <c r="U514" i="4"/>
  <c r="Q514" i="4"/>
  <c r="X514" i="4" s="1"/>
  <c r="P514" i="4"/>
  <c r="O514" i="4"/>
  <c r="V514" i="4" s="1"/>
  <c r="N514" i="4"/>
  <c r="M514" i="4"/>
  <c r="L514" i="4"/>
  <c r="S514" i="4" s="1"/>
  <c r="K514" i="4"/>
  <c r="R514" i="4" s="1"/>
  <c r="T513" i="4"/>
  <c r="Q513" i="4"/>
  <c r="X513" i="4" s="1"/>
  <c r="P513" i="4"/>
  <c r="W513" i="4" s="1"/>
  <c r="O513" i="4"/>
  <c r="V513" i="4" s="1"/>
  <c r="N513" i="4"/>
  <c r="U513" i="4" s="1"/>
  <c r="M513" i="4"/>
  <c r="L513" i="4"/>
  <c r="S513" i="4" s="1"/>
  <c r="K513" i="4"/>
  <c r="R513" i="4" s="1"/>
  <c r="Q512" i="4"/>
  <c r="X512" i="4" s="1"/>
  <c r="P512" i="4"/>
  <c r="W512" i="4" s="1"/>
  <c r="O512" i="4"/>
  <c r="V512" i="4" s="1"/>
  <c r="N512" i="4"/>
  <c r="U512" i="4" s="1"/>
  <c r="M512" i="4"/>
  <c r="T512" i="4" s="1"/>
  <c r="L512" i="4"/>
  <c r="S512" i="4" s="1"/>
  <c r="K512" i="4"/>
  <c r="R512" i="4" s="1"/>
  <c r="Q511" i="4"/>
  <c r="X511" i="4" s="1"/>
  <c r="P511" i="4"/>
  <c r="W511" i="4" s="1"/>
  <c r="O511" i="4"/>
  <c r="V511" i="4" s="1"/>
  <c r="N511" i="4"/>
  <c r="U511" i="4" s="1"/>
  <c r="M511" i="4"/>
  <c r="T511" i="4" s="1"/>
  <c r="L511" i="4"/>
  <c r="S511" i="4" s="1"/>
  <c r="K511" i="4"/>
  <c r="R511" i="4" s="1"/>
  <c r="W510" i="4"/>
  <c r="T510" i="4"/>
  <c r="Q510" i="4"/>
  <c r="X510" i="4" s="1"/>
  <c r="P510" i="4"/>
  <c r="O510" i="4"/>
  <c r="V510" i="4" s="1"/>
  <c r="N510" i="4"/>
  <c r="U510" i="4" s="1"/>
  <c r="M510" i="4"/>
  <c r="L510" i="4"/>
  <c r="S510" i="4" s="1"/>
  <c r="K510" i="4"/>
  <c r="R510" i="4" s="1"/>
  <c r="W509" i="4"/>
  <c r="Q509" i="4"/>
  <c r="X509" i="4" s="1"/>
  <c r="P509" i="4"/>
  <c r="O509" i="4"/>
  <c r="V509" i="4" s="1"/>
  <c r="N509" i="4"/>
  <c r="U509" i="4" s="1"/>
  <c r="M509" i="4"/>
  <c r="T509" i="4" s="1"/>
  <c r="L509" i="4"/>
  <c r="S509" i="4" s="1"/>
  <c r="K509" i="4"/>
  <c r="R509" i="4" s="1"/>
  <c r="Q508" i="4"/>
  <c r="X508" i="4" s="1"/>
  <c r="P508" i="4"/>
  <c r="W508" i="4" s="1"/>
  <c r="O508" i="4"/>
  <c r="V508" i="4" s="1"/>
  <c r="N508" i="4"/>
  <c r="U508" i="4" s="1"/>
  <c r="M508" i="4"/>
  <c r="T508" i="4" s="1"/>
  <c r="L508" i="4"/>
  <c r="S508" i="4" s="1"/>
  <c r="K508" i="4"/>
  <c r="R508" i="4" s="1"/>
  <c r="W507" i="4"/>
  <c r="Q507" i="4"/>
  <c r="X507" i="4" s="1"/>
  <c r="P507" i="4"/>
  <c r="O507" i="4"/>
  <c r="V507" i="4" s="1"/>
  <c r="N507" i="4"/>
  <c r="U507" i="4" s="1"/>
  <c r="M507" i="4"/>
  <c r="T507" i="4" s="1"/>
  <c r="L507" i="4"/>
  <c r="S507" i="4" s="1"/>
  <c r="K507" i="4"/>
  <c r="R507" i="4" s="1"/>
  <c r="W506" i="4"/>
  <c r="Q506" i="4"/>
  <c r="X506" i="4" s="1"/>
  <c r="P506" i="4"/>
  <c r="O506" i="4"/>
  <c r="V506" i="4" s="1"/>
  <c r="N506" i="4"/>
  <c r="U506" i="4" s="1"/>
  <c r="M506" i="4"/>
  <c r="T506" i="4" s="1"/>
  <c r="L506" i="4"/>
  <c r="S506" i="4" s="1"/>
  <c r="K506" i="4"/>
  <c r="R506" i="4" s="1"/>
  <c r="Q505" i="4"/>
  <c r="X505" i="4" s="1"/>
  <c r="P505" i="4"/>
  <c r="W505" i="4" s="1"/>
  <c r="O505" i="4"/>
  <c r="V505" i="4" s="1"/>
  <c r="N505" i="4"/>
  <c r="U505" i="4" s="1"/>
  <c r="M505" i="4"/>
  <c r="T505" i="4" s="1"/>
  <c r="L505" i="4"/>
  <c r="S505" i="4" s="1"/>
  <c r="K505" i="4"/>
  <c r="R505" i="4" s="1"/>
  <c r="Q504" i="4"/>
  <c r="X504" i="4" s="1"/>
  <c r="P504" i="4"/>
  <c r="W504" i="4" s="1"/>
  <c r="O504" i="4"/>
  <c r="V504" i="4" s="1"/>
  <c r="N504" i="4"/>
  <c r="U504" i="4" s="1"/>
  <c r="M504" i="4"/>
  <c r="T504" i="4" s="1"/>
  <c r="L504" i="4"/>
  <c r="S504" i="4" s="1"/>
  <c r="K504" i="4"/>
  <c r="R504" i="4" s="1"/>
  <c r="W503" i="4"/>
  <c r="Q503" i="4"/>
  <c r="X503" i="4" s="1"/>
  <c r="P503" i="4"/>
  <c r="O503" i="4"/>
  <c r="V503" i="4" s="1"/>
  <c r="N503" i="4"/>
  <c r="U503" i="4" s="1"/>
  <c r="M503" i="4"/>
  <c r="T503" i="4" s="1"/>
  <c r="L503" i="4"/>
  <c r="S503" i="4" s="1"/>
  <c r="K503" i="4"/>
  <c r="R503" i="4" s="1"/>
  <c r="W502" i="4"/>
  <c r="V502" i="4"/>
  <c r="Q502" i="4"/>
  <c r="X502" i="4" s="1"/>
  <c r="P502" i="4"/>
  <c r="O502" i="4"/>
  <c r="N502" i="4"/>
  <c r="U502" i="4" s="1"/>
  <c r="M502" i="4"/>
  <c r="T502" i="4" s="1"/>
  <c r="L502" i="4"/>
  <c r="S502" i="4" s="1"/>
  <c r="K502" i="4"/>
  <c r="R502" i="4" s="1"/>
  <c r="Q501" i="4"/>
  <c r="X501" i="4" s="1"/>
  <c r="P501" i="4"/>
  <c r="W501" i="4" s="1"/>
  <c r="O501" i="4"/>
  <c r="V501" i="4" s="1"/>
  <c r="N501" i="4"/>
  <c r="U501" i="4" s="1"/>
  <c r="M501" i="4"/>
  <c r="T501" i="4" s="1"/>
  <c r="L501" i="4"/>
  <c r="S501" i="4" s="1"/>
  <c r="K501" i="4"/>
  <c r="R501" i="4" s="1"/>
  <c r="T500" i="4"/>
  <c r="Q500" i="4"/>
  <c r="X500" i="4" s="1"/>
  <c r="P500" i="4"/>
  <c r="W500" i="4" s="1"/>
  <c r="O500" i="4"/>
  <c r="V500" i="4" s="1"/>
  <c r="N500" i="4"/>
  <c r="U500" i="4" s="1"/>
  <c r="M500" i="4"/>
  <c r="L500" i="4"/>
  <c r="S500" i="4" s="1"/>
  <c r="K500" i="4"/>
  <c r="R500" i="4" s="1"/>
  <c r="W499" i="4"/>
  <c r="V499" i="4"/>
  <c r="T499" i="4"/>
  <c r="Q499" i="4"/>
  <c r="X499" i="4" s="1"/>
  <c r="P499" i="4"/>
  <c r="O499" i="4"/>
  <c r="N499" i="4"/>
  <c r="U499" i="4" s="1"/>
  <c r="M499" i="4"/>
  <c r="L499" i="4"/>
  <c r="S499" i="4" s="1"/>
  <c r="K499" i="4"/>
  <c r="R499" i="4" s="1"/>
  <c r="U498" i="4"/>
  <c r="Q498" i="4"/>
  <c r="X498" i="4" s="1"/>
  <c r="P498" i="4"/>
  <c r="W498" i="4" s="1"/>
  <c r="O498" i="4"/>
  <c r="V498" i="4" s="1"/>
  <c r="N498" i="4"/>
  <c r="M498" i="4"/>
  <c r="L498" i="4"/>
  <c r="S498" i="4" s="1"/>
  <c r="K498" i="4"/>
  <c r="R498" i="4" s="1"/>
  <c r="Q497" i="4"/>
  <c r="X497" i="4" s="1"/>
  <c r="P497" i="4"/>
  <c r="W497" i="4" s="1"/>
  <c r="O497" i="4"/>
  <c r="V497" i="4" s="1"/>
  <c r="N497" i="4"/>
  <c r="U497" i="4" s="1"/>
  <c r="M497" i="4"/>
  <c r="T497" i="4" s="1"/>
  <c r="L497" i="4"/>
  <c r="S497" i="4" s="1"/>
  <c r="K497" i="4"/>
  <c r="R497" i="4" s="1"/>
  <c r="Q496" i="4"/>
  <c r="X496" i="4" s="1"/>
  <c r="P496" i="4"/>
  <c r="W496" i="4" s="1"/>
  <c r="O496" i="4"/>
  <c r="V496" i="4" s="1"/>
  <c r="N496" i="4"/>
  <c r="U496" i="4" s="1"/>
  <c r="M496" i="4"/>
  <c r="T496" i="4" s="1"/>
  <c r="L496" i="4"/>
  <c r="S496" i="4" s="1"/>
  <c r="K496" i="4"/>
  <c r="R496" i="4" s="1"/>
  <c r="W495" i="4"/>
  <c r="Q495" i="4"/>
  <c r="X495" i="4" s="1"/>
  <c r="P495" i="4"/>
  <c r="O495" i="4"/>
  <c r="V495" i="4" s="1"/>
  <c r="N495" i="4"/>
  <c r="U495" i="4" s="1"/>
  <c r="M495" i="4"/>
  <c r="T495" i="4" s="1"/>
  <c r="L495" i="4"/>
  <c r="S495" i="4" s="1"/>
  <c r="K495" i="4"/>
  <c r="R495" i="4" s="1"/>
  <c r="W494" i="4"/>
  <c r="Q494" i="4"/>
  <c r="X494" i="4" s="1"/>
  <c r="P494" i="4"/>
  <c r="O494" i="4"/>
  <c r="V494" i="4" s="1"/>
  <c r="N494" i="4"/>
  <c r="U494" i="4" s="1"/>
  <c r="M494" i="4"/>
  <c r="T494" i="4" s="1"/>
  <c r="L494" i="4"/>
  <c r="S494" i="4" s="1"/>
  <c r="K494" i="4"/>
  <c r="R494" i="4" s="1"/>
  <c r="Q493" i="4"/>
  <c r="X493" i="4" s="1"/>
  <c r="P493" i="4"/>
  <c r="W493" i="4" s="1"/>
  <c r="O493" i="4"/>
  <c r="V493" i="4" s="1"/>
  <c r="N493" i="4"/>
  <c r="U493" i="4" s="1"/>
  <c r="M493" i="4"/>
  <c r="T493" i="4" s="1"/>
  <c r="L493" i="4"/>
  <c r="S493" i="4" s="1"/>
  <c r="K493" i="4"/>
  <c r="R493" i="4" s="1"/>
  <c r="W492" i="4"/>
  <c r="Q492" i="4"/>
  <c r="X492" i="4" s="1"/>
  <c r="P492" i="4"/>
  <c r="O492" i="4"/>
  <c r="V492" i="4" s="1"/>
  <c r="N492" i="4"/>
  <c r="U492" i="4" s="1"/>
  <c r="M492" i="4"/>
  <c r="T492" i="4" s="1"/>
  <c r="L492" i="4"/>
  <c r="S492" i="4" s="1"/>
  <c r="K492" i="4"/>
  <c r="R492" i="4" s="1"/>
  <c r="Q491" i="4"/>
  <c r="X491" i="4" s="1"/>
  <c r="P491" i="4"/>
  <c r="W491" i="4" s="1"/>
  <c r="O491" i="4"/>
  <c r="V491" i="4" s="1"/>
  <c r="N491" i="4"/>
  <c r="U491" i="4" s="1"/>
  <c r="M491" i="4"/>
  <c r="T491" i="4" s="1"/>
  <c r="L491" i="4"/>
  <c r="S491" i="4" s="1"/>
  <c r="K491" i="4"/>
  <c r="R491" i="4" s="1"/>
  <c r="Q490" i="4"/>
  <c r="X490" i="4" s="1"/>
  <c r="P490" i="4"/>
  <c r="W490" i="4" s="1"/>
  <c r="O490" i="4"/>
  <c r="V490" i="4" s="1"/>
  <c r="N490" i="4"/>
  <c r="U490" i="4" s="1"/>
  <c r="M490" i="4"/>
  <c r="T490" i="4" s="1"/>
  <c r="L490" i="4"/>
  <c r="S490" i="4" s="1"/>
  <c r="K490" i="4"/>
  <c r="R490" i="4" s="1"/>
  <c r="U489" i="4"/>
  <c r="Q489" i="4"/>
  <c r="X489" i="4" s="1"/>
  <c r="P489" i="4"/>
  <c r="W489" i="4" s="1"/>
  <c r="O489" i="4"/>
  <c r="V489" i="4" s="1"/>
  <c r="N489" i="4"/>
  <c r="M489" i="4"/>
  <c r="T489" i="4" s="1"/>
  <c r="L489" i="4"/>
  <c r="S489" i="4" s="1"/>
  <c r="K489" i="4"/>
  <c r="R489" i="4" s="1"/>
  <c r="V488" i="4"/>
  <c r="Q488" i="4"/>
  <c r="X488" i="4" s="1"/>
  <c r="P488" i="4"/>
  <c r="W488" i="4" s="1"/>
  <c r="O488" i="4"/>
  <c r="N488" i="4"/>
  <c r="U488" i="4" s="1"/>
  <c r="M488" i="4"/>
  <c r="T488" i="4" s="1"/>
  <c r="L488" i="4"/>
  <c r="S488" i="4" s="1"/>
  <c r="K488" i="4"/>
  <c r="R488" i="4" s="1"/>
  <c r="S487" i="4"/>
  <c r="Q487" i="4"/>
  <c r="X487" i="4" s="1"/>
  <c r="P487" i="4"/>
  <c r="W487" i="4" s="1"/>
  <c r="O487" i="4"/>
  <c r="V487" i="4" s="1"/>
  <c r="N487" i="4"/>
  <c r="U487" i="4" s="1"/>
  <c r="M487" i="4"/>
  <c r="L487" i="4"/>
  <c r="K487" i="4"/>
  <c r="R487" i="4" s="1"/>
  <c r="R486" i="4"/>
  <c r="Q486" i="4"/>
  <c r="X486" i="4" s="1"/>
  <c r="P486" i="4"/>
  <c r="W486" i="4" s="1"/>
  <c r="O486" i="4"/>
  <c r="V486" i="4" s="1"/>
  <c r="N486" i="4"/>
  <c r="U486" i="4" s="1"/>
  <c r="M486" i="4"/>
  <c r="T486" i="4" s="1"/>
  <c r="L486" i="4"/>
  <c r="S486" i="4" s="1"/>
  <c r="K486" i="4"/>
  <c r="Q485" i="4"/>
  <c r="X485" i="4" s="1"/>
  <c r="P485" i="4"/>
  <c r="W485" i="4" s="1"/>
  <c r="O485" i="4"/>
  <c r="V485" i="4" s="1"/>
  <c r="N485" i="4"/>
  <c r="U485" i="4" s="1"/>
  <c r="M485" i="4"/>
  <c r="T485" i="4" s="1"/>
  <c r="L485" i="4"/>
  <c r="S485" i="4" s="1"/>
  <c r="K485" i="4"/>
  <c r="R485" i="4" s="1"/>
  <c r="Q484" i="4"/>
  <c r="X484" i="4" s="1"/>
  <c r="P484" i="4"/>
  <c r="W484" i="4" s="1"/>
  <c r="O484" i="4"/>
  <c r="V484" i="4" s="1"/>
  <c r="N484" i="4"/>
  <c r="U484" i="4" s="1"/>
  <c r="M484" i="4"/>
  <c r="T484" i="4" s="1"/>
  <c r="L484" i="4"/>
  <c r="S484" i="4" s="1"/>
  <c r="K484" i="4"/>
  <c r="R484" i="4" s="1"/>
  <c r="U483" i="4"/>
  <c r="Q483" i="4"/>
  <c r="X483" i="4" s="1"/>
  <c r="P483" i="4"/>
  <c r="W483" i="4" s="1"/>
  <c r="O483" i="4"/>
  <c r="V483" i="4" s="1"/>
  <c r="N483" i="4"/>
  <c r="M483" i="4"/>
  <c r="L483" i="4"/>
  <c r="S483" i="4" s="1"/>
  <c r="K483" i="4"/>
  <c r="R483" i="4" s="1"/>
  <c r="V482" i="4"/>
  <c r="Q482" i="4"/>
  <c r="X482" i="4" s="1"/>
  <c r="P482" i="4"/>
  <c r="W482" i="4" s="1"/>
  <c r="O482" i="4"/>
  <c r="N482" i="4"/>
  <c r="U482" i="4" s="1"/>
  <c r="M482" i="4"/>
  <c r="T482" i="4" s="1"/>
  <c r="L482" i="4"/>
  <c r="S482" i="4" s="1"/>
  <c r="K482" i="4"/>
  <c r="R482" i="4" s="1"/>
  <c r="S481" i="4"/>
  <c r="Q481" i="4"/>
  <c r="X481" i="4" s="1"/>
  <c r="P481" i="4"/>
  <c r="W481" i="4" s="1"/>
  <c r="O481" i="4"/>
  <c r="V481" i="4" s="1"/>
  <c r="N481" i="4"/>
  <c r="U481" i="4" s="1"/>
  <c r="M481" i="4"/>
  <c r="T481" i="4" s="1"/>
  <c r="L481" i="4"/>
  <c r="K481" i="4"/>
  <c r="R481" i="4" s="1"/>
  <c r="R480" i="4"/>
  <c r="Q480" i="4"/>
  <c r="X480" i="4" s="1"/>
  <c r="P480" i="4"/>
  <c r="W480" i="4" s="1"/>
  <c r="O480" i="4"/>
  <c r="V480" i="4" s="1"/>
  <c r="N480" i="4"/>
  <c r="U480" i="4" s="1"/>
  <c r="M480" i="4"/>
  <c r="T480" i="4" s="1"/>
  <c r="L480" i="4"/>
  <c r="S480" i="4" s="1"/>
  <c r="K480" i="4"/>
  <c r="Q479" i="4"/>
  <c r="X479" i="4" s="1"/>
  <c r="P479" i="4"/>
  <c r="W479" i="4" s="1"/>
  <c r="O479" i="4"/>
  <c r="V479" i="4" s="1"/>
  <c r="N479" i="4"/>
  <c r="U479" i="4" s="1"/>
  <c r="M479" i="4"/>
  <c r="L479" i="4"/>
  <c r="S479" i="4" s="1"/>
  <c r="K479" i="4"/>
  <c r="R479" i="4" s="1"/>
  <c r="Q478" i="4"/>
  <c r="X478" i="4" s="1"/>
  <c r="P478" i="4"/>
  <c r="W478" i="4" s="1"/>
  <c r="O478" i="4"/>
  <c r="V478" i="4" s="1"/>
  <c r="N478" i="4"/>
  <c r="U478" i="4" s="1"/>
  <c r="M478" i="4"/>
  <c r="T478" i="4" s="1"/>
  <c r="L478" i="4"/>
  <c r="S478" i="4" s="1"/>
  <c r="K478" i="4"/>
  <c r="R478" i="4" s="1"/>
  <c r="Q477" i="4"/>
  <c r="X477" i="4" s="1"/>
  <c r="P477" i="4"/>
  <c r="W477" i="4" s="1"/>
  <c r="O477" i="4"/>
  <c r="V477" i="4" s="1"/>
  <c r="N477" i="4"/>
  <c r="U477" i="4" s="1"/>
  <c r="M477" i="4"/>
  <c r="T477" i="4" s="1"/>
  <c r="L477" i="4"/>
  <c r="S477" i="4" s="1"/>
  <c r="K477" i="4"/>
  <c r="R477" i="4" s="1"/>
  <c r="Q476" i="4"/>
  <c r="X476" i="4" s="1"/>
  <c r="P476" i="4"/>
  <c r="W476" i="4" s="1"/>
  <c r="O476" i="4"/>
  <c r="V476" i="4" s="1"/>
  <c r="N476" i="4"/>
  <c r="U476" i="4" s="1"/>
  <c r="M476" i="4"/>
  <c r="T476" i="4" s="1"/>
  <c r="L476" i="4"/>
  <c r="S476" i="4" s="1"/>
  <c r="K476" i="4"/>
  <c r="R476" i="4" s="1"/>
  <c r="U475" i="4"/>
  <c r="Q475" i="4"/>
  <c r="X475" i="4" s="1"/>
  <c r="P475" i="4"/>
  <c r="W475" i="4" s="1"/>
  <c r="O475" i="4"/>
  <c r="V475" i="4" s="1"/>
  <c r="N475" i="4"/>
  <c r="M475" i="4"/>
  <c r="L475" i="4"/>
  <c r="S475" i="4" s="1"/>
  <c r="K475" i="4"/>
  <c r="R475" i="4" s="1"/>
  <c r="R474" i="4"/>
  <c r="Q474" i="4"/>
  <c r="X474" i="4" s="1"/>
  <c r="P474" i="4"/>
  <c r="W474" i="4" s="1"/>
  <c r="O474" i="4"/>
  <c r="V474" i="4" s="1"/>
  <c r="N474" i="4"/>
  <c r="U474" i="4" s="1"/>
  <c r="M474" i="4"/>
  <c r="T474" i="4" s="1"/>
  <c r="L474" i="4"/>
  <c r="S474" i="4" s="1"/>
  <c r="K474" i="4"/>
  <c r="Q473" i="4"/>
  <c r="X473" i="4" s="1"/>
  <c r="P473" i="4"/>
  <c r="W473" i="4" s="1"/>
  <c r="O473" i="4"/>
  <c r="V473" i="4" s="1"/>
  <c r="N473" i="4"/>
  <c r="U473" i="4" s="1"/>
  <c r="M473" i="4"/>
  <c r="T473" i="4" s="1"/>
  <c r="L473" i="4"/>
  <c r="S473" i="4" s="1"/>
  <c r="K473" i="4"/>
  <c r="R473" i="4" s="1"/>
  <c r="Q472" i="4"/>
  <c r="X472" i="4" s="1"/>
  <c r="P472" i="4"/>
  <c r="W472" i="4" s="1"/>
  <c r="O472" i="4"/>
  <c r="V472" i="4" s="1"/>
  <c r="N472" i="4"/>
  <c r="U472" i="4" s="1"/>
  <c r="M472" i="4"/>
  <c r="T472" i="4" s="1"/>
  <c r="L472" i="4"/>
  <c r="S472" i="4" s="1"/>
  <c r="K472" i="4"/>
  <c r="R472" i="4" s="1"/>
  <c r="W471" i="4"/>
  <c r="Q471" i="4"/>
  <c r="X471" i="4" s="1"/>
  <c r="P471" i="4"/>
  <c r="O471" i="4"/>
  <c r="V471" i="4" s="1"/>
  <c r="N471" i="4"/>
  <c r="U471" i="4" s="1"/>
  <c r="M471" i="4"/>
  <c r="L471" i="4"/>
  <c r="S471" i="4" s="1"/>
  <c r="K471" i="4"/>
  <c r="R471" i="4" s="1"/>
  <c r="Q470" i="4"/>
  <c r="X470" i="4" s="1"/>
  <c r="P470" i="4"/>
  <c r="W470" i="4" s="1"/>
  <c r="O470" i="4"/>
  <c r="V470" i="4" s="1"/>
  <c r="N470" i="4"/>
  <c r="U470" i="4" s="1"/>
  <c r="M470" i="4"/>
  <c r="T470" i="4" s="1"/>
  <c r="L470" i="4"/>
  <c r="S470" i="4" s="1"/>
  <c r="K470" i="4"/>
  <c r="R470" i="4" s="1"/>
  <c r="U469" i="4"/>
  <c r="Q469" i="4"/>
  <c r="X469" i="4" s="1"/>
  <c r="P469" i="4"/>
  <c r="W469" i="4" s="1"/>
  <c r="O469" i="4"/>
  <c r="V469" i="4" s="1"/>
  <c r="N469" i="4"/>
  <c r="M469" i="4"/>
  <c r="T469" i="4" s="1"/>
  <c r="L469" i="4"/>
  <c r="S469" i="4" s="1"/>
  <c r="K469" i="4"/>
  <c r="R469" i="4" s="1"/>
  <c r="R468" i="4"/>
  <c r="Q468" i="4"/>
  <c r="X468" i="4" s="1"/>
  <c r="P468" i="4"/>
  <c r="W468" i="4" s="1"/>
  <c r="O468" i="4"/>
  <c r="V468" i="4" s="1"/>
  <c r="N468" i="4"/>
  <c r="U468" i="4" s="1"/>
  <c r="M468" i="4"/>
  <c r="T468" i="4" s="1"/>
  <c r="L468" i="4"/>
  <c r="S468" i="4" s="1"/>
  <c r="K468" i="4"/>
  <c r="Q467" i="4"/>
  <c r="X467" i="4" s="1"/>
  <c r="P467" i="4"/>
  <c r="W467" i="4" s="1"/>
  <c r="O467" i="4"/>
  <c r="V467" i="4" s="1"/>
  <c r="N467" i="4"/>
  <c r="U467" i="4" s="1"/>
  <c r="M467" i="4"/>
  <c r="L467" i="4"/>
  <c r="S467" i="4" s="1"/>
  <c r="K467" i="4"/>
  <c r="R467" i="4" s="1"/>
  <c r="Q463" i="4"/>
  <c r="X463" i="4" s="1"/>
  <c r="P463" i="4"/>
  <c r="W463" i="4" s="1"/>
  <c r="O463" i="4"/>
  <c r="V463" i="4" s="1"/>
  <c r="N463" i="4"/>
  <c r="U463" i="4" s="1"/>
  <c r="M463" i="4"/>
  <c r="L463" i="4"/>
  <c r="S463" i="4" s="1"/>
  <c r="K463" i="4"/>
  <c r="R463" i="4" s="1"/>
  <c r="Q462" i="4"/>
  <c r="X462" i="4" s="1"/>
  <c r="P462" i="4"/>
  <c r="W462" i="4" s="1"/>
  <c r="O462" i="4"/>
  <c r="V462" i="4" s="1"/>
  <c r="N462" i="4"/>
  <c r="U462" i="4" s="1"/>
  <c r="M462" i="4"/>
  <c r="T462" i="4" s="1"/>
  <c r="L462" i="4"/>
  <c r="S462" i="4" s="1"/>
  <c r="K462" i="4"/>
  <c r="R462" i="4" s="1"/>
  <c r="Q461" i="4"/>
  <c r="X461" i="4" s="1"/>
  <c r="P461" i="4"/>
  <c r="W461" i="4" s="1"/>
  <c r="O461" i="4"/>
  <c r="V461" i="4" s="1"/>
  <c r="N461" i="4"/>
  <c r="U461" i="4" s="1"/>
  <c r="M461" i="4"/>
  <c r="T461" i="4" s="1"/>
  <c r="L461" i="4"/>
  <c r="S461" i="4" s="1"/>
  <c r="K461" i="4"/>
  <c r="R461" i="4" s="1"/>
  <c r="Q460" i="4"/>
  <c r="X460" i="4" s="1"/>
  <c r="P460" i="4"/>
  <c r="W460" i="4" s="1"/>
  <c r="O460" i="4"/>
  <c r="V460" i="4" s="1"/>
  <c r="N460" i="4"/>
  <c r="U460" i="4" s="1"/>
  <c r="M460" i="4"/>
  <c r="T460" i="4" s="1"/>
  <c r="L460" i="4"/>
  <c r="S460" i="4" s="1"/>
  <c r="K460" i="4"/>
  <c r="R460" i="4" s="1"/>
  <c r="U459" i="4"/>
  <c r="Q459" i="4"/>
  <c r="X459" i="4" s="1"/>
  <c r="P459" i="4"/>
  <c r="W459" i="4" s="1"/>
  <c r="O459" i="4"/>
  <c r="V459" i="4" s="1"/>
  <c r="N459" i="4"/>
  <c r="M459" i="4"/>
  <c r="T459" i="4" s="1"/>
  <c r="L459" i="4"/>
  <c r="S459" i="4" s="1"/>
  <c r="K459" i="4"/>
  <c r="R459" i="4" s="1"/>
  <c r="Q458" i="4"/>
  <c r="X458" i="4" s="1"/>
  <c r="P458" i="4"/>
  <c r="W458" i="4" s="1"/>
  <c r="O458" i="4"/>
  <c r="V458" i="4" s="1"/>
  <c r="N458" i="4"/>
  <c r="U458" i="4" s="1"/>
  <c r="M458" i="4"/>
  <c r="T458" i="4" s="1"/>
  <c r="L458" i="4"/>
  <c r="S458" i="4" s="1"/>
  <c r="K458" i="4"/>
  <c r="R458" i="4" s="1"/>
  <c r="Q457" i="4"/>
  <c r="X457" i="4" s="1"/>
  <c r="P457" i="4"/>
  <c r="W457" i="4" s="1"/>
  <c r="O457" i="4"/>
  <c r="V457" i="4" s="1"/>
  <c r="N457" i="4"/>
  <c r="U457" i="4" s="1"/>
  <c r="M457" i="4"/>
  <c r="T457" i="4" s="1"/>
  <c r="L457" i="4"/>
  <c r="S457" i="4" s="1"/>
  <c r="K457" i="4"/>
  <c r="R457" i="4" s="1"/>
  <c r="R456" i="4"/>
  <c r="Q456" i="4"/>
  <c r="X456" i="4" s="1"/>
  <c r="P456" i="4"/>
  <c r="W456" i="4" s="1"/>
  <c r="O456" i="4"/>
  <c r="V456" i="4" s="1"/>
  <c r="N456" i="4"/>
  <c r="U456" i="4" s="1"/>
  <c r="M456" i="4"/>
  <c r="T456" i="4" s="1"/>
  <c r="L456" i="4"/>
  <c r="S456" i="4" s="1"/>
  <c r="K456" i="4"/>
  <c r="Q455" i="4"/>
  <c r="X455" i="4" s="1"/>
  <c r="P455" i="4"/>
  <c r="W455" i="4" s="1"/>
  <c r="O455" i="4"/>
  <c r="V455" i="4" s="1"/>
  <c r="N455" i="4"/>
  <c r="U455" i="4" s="1"/>
  <c r="M455" i="4"/>
  <c r="T455" i="4" s="1"/>
  <c r="L455" i="4"/>
  <c r="S455" i="4" s="1"/>
  <c r="K455" i="4"/>
  <c r="R455" i="4" s="1"/>
  <c r="Q454" i="4"/>
  <c r="X454" i="4" s="1"/>
  <c r="P454" i="4"/>
  <c r="W454" i="4" s="1"/>
  <c r="O454" i="4"/>
  <c r="V454" i="4" s="1"/>
  <c r="N454" i="4"/>
  <c r="U454" i="4" s="1"/>
  <c r="M454" i="4"/>
  <c r="T454" i="4" s="1"/>
  <c r="L454" i="4"/>
  <c r="S454" i="4" s="1"/>
  <c r="K454" i="4"/>
  <c r="R454" i="4" s="1"/>
  <c r="U453" i="4"/>
  <c r="Q453" i="4"/>
  <c r="X453" i="4" s="1"/>
  <c r="P453" i="4"/>
  <c r="W453" i="4" s="1"/>
  <c r="O453" i="4"/>
  <c r="V453" i="4" s="1"/>
  <c r="N453" i="4"/>
  <c r="M453" i="4"/>
  <c r="T453" i="4" s="1"/>
  <c r="L453" i="4"/>
  <c r="S453" i="4" s="1"/>
  <c r="K453" i="4"/>
  <c r="R453" i="4" s="1"/>
  <c r="Q452" i="4"/>
  <c r="X452" i="4" s="1"/>
  <c r="P452" i="4"/>
  <c r="W452" i="4" s="1"/>
  <c r="O452" i="4"/>
  <c r="V452" i="4" s="1"/>
  <c r="N452" i="4"/>
  <c r="U452" i="4" s="1"/>
  <c r="M452" i="4"/>
  <c r="T452" i="4" s="1"/>
  <c r="L452" i="4"/>
  <c r="S452" i="4" s="1"/>
  <c r="K452" i="4"/>
  <c r="R452" i="4" s="1"/>
  <c r="Q451" i="4"/>
  <c r="X451" i="4" s="1"/>
  <c r="P451" i="4"/>
  <c r="W451" i="4" s="1"/>
  <c r="O451" i="4"/>
  <c r="V451" i="4" s="1"/>
  <c r="N451" i="4"/>
  <c r="U451" i="4" s="1"/>
  <c r="M451" i="4"/>
  <c r="T451" i="4" s="1"/>
  <c r="L451" i="4"/>
  <c r="S451" i="4" s="1"/>
  <c r="K451" i="4"/>
  <c r="R451" i="4" s="1"/>
  <c r="R450" i="4"/>
  <c r="Q450" i="4"/>
  <c r="X450" i="4" s="1"/>
  <c r="P450" i="4"/>
  <c r="W450" i="4" s="1"/>
  <c r="O450" i="4"/>
  <c r="V450" i="4" s="1"/>
  <c r="N450" i="4"/>
  <c r="U450" i="4" s="1"/>
  <c r="M450" i="4"/>
  <c r="T450" i="4" s="1"/>
  <c r="L450" i="4"/>
  <c r="S450" i="4" s="1"/>
  <c r="K450" i="4"/>
  <c r="U449" i="4"/>
  <c r="Q449" i="4"/>
  <c r="X449" i="4" s="1"/>
  <c r="P449" i="4"/>
  <c r="W449" i="4" s="1"/>
  <c r="O449" i="4"/>
  <c r="V449" i="4" s="1"/>
  <c r="N449" i="4"/>
  <c r="M449" i="4"/>
  <c r="T449" i="4" s="1"/>
  <c r="L449" i="4"/>
  <c r="S449" i="4" s="1"/>
  <c r="K449" i="4"/>
  <c r="R449" i="4" s="1"/>
  <c r="Q448" i="4"/>
  <c r="X448" i="4" s="1"/>
  <c r="P448" i="4"/>
  <c r="W448" i="4" s="1"/>
  <c r="O448" i="4"/>
  <c r="V448" i="4" s="1"/>
  <c r="N448" i="4"/>
  <c r="U448" i="4" s="1"/>
  <c r="M448" i="4"/>
  <c r="T448" i="4" s="1"/>
  <c r="L448" i="4"/>
  <c r="S448" i="4" s="1"/>
  <c r="K448" i="4"/>
  <c r="R448" i="4" s="1"/>
  <c r="W447" i="4"/>
  <c r="Q447" i="4"/>
  <c r="X447" i="4" s="1"/>
  <c r="P447" i="4"/>
  <c r="O447" i="4"/>
  <c r="V447" i="4" s="1"/>
  <c r="N447" i="4"/>
  <c r="U447" i="4" s="1"/>
  <c r="M447" i="4"/>
  <c r="T447" i="4" s="1"/>
  <c r="L447" i="4"/>
  <c r="S447" i="4" s="1"/>
  <c r="K447" i="4"/>
  <c r="R447" i="4" s="1"/>
  <c r="Q446" i="4"/>
  <c r="X446" i="4" s="1"/>
  <c r="P446" i="4"/>
  <c r="W446" i="4" s="1"/>
  <c r="O446" i="4"/>
  <c r="V446" i="4" s="1"/>
  <c r="N446" i="4"/>
  <c r="U446" i="4" s="1"/>
  <c r="M446" i="4"/>
  <c r="T446" i="4" s="1"/>
  <c r="L446" i="4"/>
  <c r="S446" i="4" s="1"/>
  <c r="K446" i="4"/>
  <c r="R446" i="4" s="1"/>
  <c r="S445" i="4"/>
  <c r="Q445" i="4"/>
  <c r="X445" i="4" s="1"/>
  <c r="P445" i="4"/>
  <c r="W445" i="4" s="1"/>
  <c r="O445" i="4"/>
  <c r="V445" i="4" s="1"/>
  <c r="N445" i="4"/>
  <c r="U445" i="4" s="1"/>
  <c r="M445" i="4"/>
  <c r="T445" i="4" s="1"/>
  <c r="L445" i="4"/>
  <c r="K445" i="4"/>
  <c r="R445" i="4" s="1"/>
  <c r="Q444" i="4"/>
  <c r="X444" i="4" s="1"/>
  <c r="P444" i="4"/>
  <c r="W444" i="4" s="1"/>
  <c r="O444" i="4"/>
  <c r="V444" i="4" s="1"/>
  <c r="N444" i="4"/>
  <c r="U444" i="4" s="1"/>
  <c r="M444" i="4"/>
  <c r="T444" i="4" s="1"/>
  <c r="L444" i="4"/>
  <c r="S444" i="4" s="1"/>
  <c r="K444" i="4"/>
  <c r="R444" i="4" s="1"/>
  <c r="Q443" i="4"/>
  <c r="X443" i="4" s="1"/>
  <c r="P443" i="4"/>
  <c r="W443" i="4" s="1"/>
  <c r="O443" i="4"/>
  <c r="V443" i="4" s="1"/>
  <c r="N443" i="4"/>
  <c r="U443" i="4" s="1"/>
  <c r="M443" i="4"/>
  <c r="T443" i="4" s="1"/>
  <c r="L443" i="4"/>
  <c r="S443" i="4" s="1"/>
  <c r="K443" i="4"/>
  <c r="R443" i="4" s="1"/>
  <c r="Q442" i="4"/>
  <c r="X442" i="4" s="1"/>
  <c r="P442" i="4"/>
  <c r="W442" i="4" s="1"/>
  <c r="O442" i="4"/>
  <c r="V442" i="4" s="1"/>
  <c r="N442" i="4"/>
  <c r="U442" i="4" s="1"/>
  <c r="M442" i="4"/>
  <c r="T442" i="4" s="1"/>
  <c r="L442" i="4"/>
  <c r="S442" i="4" s="1"/>
  <c r="K442" i="4"/>
  <c r="R442" i="4" s="1"/>
  <c r="W441" i="4"/>
  <c r="U441" i="4"/>
  <c r="Q441" i="4"/>
  <c r="X441" i="4" s="1"/>
  <c r="P441" i="4"/>
  <c r="O441" i="4"/>
  <c r="V441" i="4" s="1"/>
  <c r="N441" i="4"/>
  <c r="M441" i="4"/>
  <c r="T441" i="4" s="1"/>
  <c r="L441" i="4"/>
  <c r="S441" i="4" s="1"/>
  <c r="K441" i="4"/>
  <c r="R441" i="4" s="1"/>
  <c r="Q440" i="4"/>
  <c r="X440" i="4" s="1"/>
  <c r="P440" i="4"/>
  <c r="W440" i="4" s="1"/>
  <c r="O440" i="4"/>
  <c r="V440" i="4" s="1"/>
  <c r="N440" i="4"/>
  <c r="U440" i="4" s="1"/>
  <c r="M440" i="4"/>
  <c r="T440" i="4" s="1"/>
  <c r="L440" i="4"/>
  <c r="S440" i="4" s="1"/>
  <c r="K440" i="4"/>
  <c r="R440" i="4" s="1"/>
  <c r="S439" i="4"/>
  <c r="Q439" i="4"/>
  <c r="X439" i="4" s="1"/>
  <c r="P439" i="4"/>
  <c r="W439" i="4" s="1"/>
  <c r="O439" i="4"/>
  <c r="V439" i="4" s="1"/>
  <c r="N439" i="4"/>
  <c r="U439" i="4" s="1"/>
  <c r="M439" i="4"/>
  <c r="L439" i="4"/>
  <c r="K439" i="4"/>
  <c r="R439" i="4" s="1"/>
  <c r="Q438" i="4"/>
  <c r="X438" i="4" s="1"/>
  <c r="P438" i="4"/>
  <c r="W438" i="4" s="1"/>
  <c r="O438" i="4"/>
  <c r="V438" i="4" s="1"/>
  <c r="N438" i="4"/>
  <c r="U438" i="4" s="1"/>
  <c r="M438" i="4"/>
  <c r="T438" i="4" s="1"/>
  <c r="L438" i="4"/>
  <c r="S438" i="4" s="1"/>
  <c r="K438" i="4"/>
  <c r="R438" i="4" s="1"/>
  <c r="Q437" i="4"/>
  <c r="X437" i="4" s="1"/>
  <c r="P437" i="4"/>
  <c r="W437" i="4" s="1"/>
  <c r="O437" i="4"/>
  <c r="V437" i="4" s="1"/>
  <c r="N437" i="4"/>
  <c r="U437" i="4" s="1"/>
  <c r="M437" i="4"/>
  <c r="T437" i="4" s="1"/>
  <c r="L437" i="4"/>
  <c r="S437" i="4" s="1"/>
  <c r="K437" i="4"/>
  <c r="R437" i="4" s="1"/>
  <c r="V436" i="4"/>
  <c r="Q436" i="4"/>
  <c r="X436" i="4" s="1"/>
  <c r="P436" i="4"/>
  <c r="W436" i="4" s="1"/>
  <c r="O436" i="4"/>
  <c r="N436" i="4"/>
  <c r="U436" i="4" s="1"/>
  <c r="M436" i="4"/>
  <c r="T436" i="4" s="1"/>
  <c r="L436" i="4"/>
  <c r="S436" i="4" s="1"/>
  <c r="K436" i="4"/>
  <c r="R436" i="4" s="1"/>
  <c r="W435" i="4"/>
  <c r="Q435" i="4"/>
  <c r="X435" i="4" s="1"/>
  <c r="P435" i="4"/>
  <c r="O435" i="4"/>
  <c r="V435" i="4" s="1"/>
  <c r="N435" i="4"/>
  <c r="U435" i="4" s="1"/>
  <c r="M435" i="4"/>
  <c r="T435" i="4" s="1"/>
  <c r="L435" i="4"/>
  <c r="S435" i="4" s="1"/>
  <c r="K435" i="4"/>
  <c r="R435" i="4" s="1"/>
  <c r="T434" i="4"/>
  <c r="Q434" i="4"/>
  <c r="X434" i="4" s="1"/>
  <c r="P434" i="4"/>
  <c r="W434" i="4" s="1"/>
  <c r="O434" i="4"/>
  <c r="V434" i="4" s="1"/>
  <c r="N434" i="4"/>
  <c r="U434" i="4" s="1"/>
  <c r="M434" i="4"/>
  <c r="L434" i="4"/>
  <c r="S434" i="4" s="1"/>
  <c r="K434" i="4"/>
  <c r="R434" i="4" s="1"/>
  <c r="Q433" i="4"/>
  <c r="X433" i="4" s="1"/>
  <c r="P433" i="4"/>
  <c r="W433" i="4" s="1"/>
  <c r="O433" i="4"/>
  <c r="V433" i="4" s="1"/>
  <c r="N433" i="4"/>
  <c r="U433" i="4" s="1"/>
  <c r="M433" i="4"/>
  <c r="T433" i="4" s="1"/>
  <c r="L433" i="4"/>
  <c r="S433" i="4" s="1"/>
  <c r="K433" i="4"/>
  <c r="R433" i="4" s="1"/>
  <c r="Q432" i="4"/>
  <c r="X432" i="4" s="1"/>
  <c r="P432" i="4"/>
  <c r="W432" i="4" s="1"/>
  <c r="O432" i="4"/>
  <c r="V432" i="4" s="1"/>
  <c r="N432" i="4"/>
  <c r="U432" i="4" s="1"/>
  <c r="M432" i="4"/>
  <c r="T432" i="4" s="1"/>
  <c r="L432" i="4"/>
  <c r="S432" i="4" s="1"/>
  <c r="K432" i="4"/>
  <c r="R432" i="4" s="1"/>
  <c r="Q431" i="4"/>
  <c r="X431" i="4" s="1"/>
  <c r="P431" i="4"/>
  <c r="W431" i="4" s="1"/>
  <c r="O431" i="4"/>
  <c r="V431" i="4" s="1"/>
  <c r="N431" i="4"/>
  <c r="U431" i="4" s="1"/>
  <c r="M431" i="4"/>
  <c r="T431" i="4" s="1"/>
  <c r="L431" i="4"/>
  <c r="S431" i="4" s="1"/>
  <c r="K431" i="4"/>
  <c r="R431" i="4" s="1"/>
  <c r="Q430" i="4"/>
  <c r="X430" i="4" s="1"/>
  <c r="P430" i="4"/>
  <c r="W430" i="4" s="1"/>
  <c r="O430" i="4"/>
  <c r="V430" i="4" s="1"/>
  <c r="N430" i="4"/>
  <c r="U430" i="4" s="1"/>
  <c r="M430" i="4"/>
  <c r="T430" i="4" s="1"/>
  <c r="L430" i="4"/>
  <c r="S430" i="4" s="1"/>
  <c r="K430" i="4"/>
  <c r="R430" i="4" s="1"/>
  <c r="Q429" i="4"/>
  <c r="X429" i="4" s="1"/>
  <c r="P429" i="4"/>
  <c r="W429" i="4" s="1"/>
  <c r="O429" i="4"/>
  <c r="V429" i="4" s="1"/>
  <c r="N429" i="4"/>
  <c r="M429" i="4"/>
  <c r="T429" i="4" s="1"/>
  <c r="L429" i="4"/>
  <c r="S429" i="4" s="1"/>
  <c r="K429" i="4"/>
  <c r="R429" i="4" s="1"/>
  <c r="V428" i="4"/>
  <c r="T428" i="4"/>
  <c r="R428" i="4"/>
  <c r="Q428" i="4"/>
  <c r="X428" i="4" s="1"/>
  <c r="P428" i="4"/>
  <c r="W428" i="4" s="1"/>
  <c r="O428" i="4"/>
  <c r="N428" i="4"/>
  <c r="U428" i="4" s="1"/>
  <c r="M428" i="4"/>
  <c r="L428" i="4"/>
  <c r="S428" i="4" s="1"/>
  <c r="K428" i="4"/>
  <c r="W427" i="4"/>
  <c r="Q427" i="4"/>
  <c r="X427" i="4" s="1"/>
  <c r="P427" i="4"/>
  <c r="O427" i="4"/>
  <c r="V427" i="4" s="1"/>
  <c r="N427" i="4"/>
  <c r="U427" i="4" s="1"/>
  <c r="M427" i="4"/>
  <c r="T427" i="4" s="1"/>
  <c r="L427" i="4"/>
  <c r="S427" i="4" s="1"/>
  <c r="K427" i="4"/>
  <c r="R427" i="4" s="1"/>
  <c r="Q426" i="4"/>
  <c r="X426" i="4" s="1"/>
  <c r="P426" i="4"/>
  <c r="W426" i="4" s="1"/>
  <c r="O426" i="4"/>
  <c r="V426" i="4" s="1"/>
  <c r="N426" i="4"/>
  <c r="U426" i="4" s="1"/>
  <c r="M426" i="4"/>
  <c r="T426" i="4" s="1"/>
  <c r="L426" i="4"/>
  <c r="S426" i="4" s="1"/>
  <c r="K426" i="4"/>
  <c r="R426" i="4" s="1"/>
  <c r="S425" i="4"/>
  <c r="Q425" i="4"/>
  <c r="X425" i="4" s="1"/>
  <c r="P425" i="4"/>
  <c r="W425" i="4" s="1"/>
  <c r="O425" i="4"/>
  <c r="V425" i="4" s="1"/>
  <c r="N425" i="4"/>
  <c r="U425" i="4" s="1"/>
  <c r="M425" i="4"/>
  <c r="T425" i="4" s="1"/>
  <c r="L425" i="4"/>
  <c r="K425" i="4"/>
  <c r="R425" i="4" s="1"/>
  <c r="T424" i="4"/>
  <c r="S424" i="4"/>
  <c r="R424" i="4"/>
  <c r="Q424" i="4"/>
  <c r="X424" i="4" s="1"/>
  <c r="P424" i="4"/>
  <c r="W424" i="4" s="1"/>
  <c r="O424" i="4"/>
  <c r="V424" i="4" s="1"/>
  <c r="N424" i="4"/>
  <c r="U424" i="4" s="1"/>
  <c r="M424" i="4"/>
  <c r="L424" i="4"/>
  <c r="K424" i="4"/>
  <c r="Q423" i="4"/>
  <c r="X423" i="4" s="1"/>
  <c r="P423" i="4"/>
  <c r="W423" i="4" s="1"/>
  <c r="O423" i="4"/>
  <c r="V423" i="4" s="1"/>
  <c r="N423" i="4"/>
  <c r="U423" i="4" s="1"/>
  <c r="M423" i="4"/>
  <c r="T423" i="4" s="1"/>
  <c r="L423" i="4"/>
  <c r="S423" i="4" s="1"/>
  <c r="K423" i="4"/>
  <c r="R423" i="4" s="1"/>
  <c r="Q422" i="4"/>
  <c r="X422" i="4" s="1"/>
  <c r="P422" i="4"/>
  <c r="W422" i="4" s="1"/>
  <c r="O422" i="4"/>
  <c r="V422" i="4" s="1"/>
  <c r="N422" i="4"/>
  <c r="U422" i="4" s="1"/>
  <c r="M422" i="4"/>
  <c r="T422" i="4" s="1"/>
  <c r="L422" i="4"/>
  <c r="S422" i="4" s="1"/>
  <c r="K422" i="4"/>
  <c r="R422" i="4" s="1"/>
  <c r="Q421" i="4"/>
  <c r="X421" i="4" s="1"/>
  <c r="P421" i="4"/>
  <c r="W421" i="4" s="1"/>
  <c r="O421" i="4"/>
  <c r="V421" i="4" s="1"/>
  <c r="N421" i="4"/>
  <c r="U421" i="4" s="1"/>
  <c r="M421" i="4"/>
  <c r="T421" i="4" s="1"/>
  <c r="L421" i="4"/>
  <c r="S421" i="4" s="1"/>
  <c r="K421" i="4"/>
  <c r="R421" i="4" s="1"/>
  <c r="W420" i="4"/>
  <c r="Q420" i="4"/>
  <c r="X420" i="4" s="1"/>
  <c r="P420" i="4"/>
  <c r="O420" i="4"/>
  <c r="V420" i="4" s="1"/>
  <c r="N420" i="4"/>
  <c r="U420" i="4" s="1"/>
  <c r="M420" i="4"/>
  <c r="T420" i="4" s="1"/>
  <c r="L420" i="4"/>
  <c r="S420" i="4" s="1"/>
  <c r="K420" i="4"/>
  <c r="R420" i="4" s="1"/>
  <c r="S419" i="4"/>
  <c r="Q419" i="4"/>
  <c r="X419" i="4" s="1"/>
  <c r="P419" i="4"/>
  <c r="W419" i="4" s="1"/>
  <c r="O419" i="4"/>
  <c r="V419" i="4" s="1"/>
  <c r="N419" i="4"/>
  <c r="U419" i="4" s="1"/>
  <c r="M419" i="4"/>
  <c r="T419" i="4" s="1"/>
  <c r="L419" i="4"/>
  <c r="K419" i="4"/>
  <c r="R419" i="4" s="1"/>
  <c r="V418" i="4"/>
  <c r="Q418" i="4"/>
  <c r="X418" i="4" s="1"/>
  <c r="P418" i="4"/>
  <c r="W418" i="4" s="1"/>
  <c r="O418" i="4"/>
  <c r="N418" i="4"/>
  <c r="U418" i="4" s="1"/>
  <c r="M418" i="4"/>
  <c r="T418" i="4" s="1"/>
  <c r="L418" i="4"/>
  <c r="S418" i="4" s="1"/>
  <c r="K418" i="4"/>
  <c r="R418" i="4" s="1"/>
  <c r="Q417" i="4"/>
  <c r="X417" i="4" s="1"/>
  <c r="P417" i="4"/>
  <c r="W417" i="4" s="1"/>
  <c r="O417" i="4"/>
  <c r="V417" i="4" s="1"/>
  <c r="N417" i="4"/>
  <c r="U417" i="4" s="1"/>
  <c r="M417" i="4"/>
  <c r="T417" i="4" s="1"/>
  <c r="L417" i="4"/>
  <c r="S417" i="4" s="1"/>
  <c r="K417" i="4"/>
  <c r="R417" i="4" s="1"/>
  <c r="V416" i="4"/>
  <c r="R416" i="4"/>
  <c r="Q416" i="4"/>
  <c r="X416" i="4" s="1"/>
  <c r="P416" i="4"/>
  <c r="W416" i="4" s="1"/>
  <c r="O416" i="4"/>
  <c r="N416" i="4"/>
  <c r="U416" i="4" s="1"/>
  <c r="M416" i="4"/>
  <c r="T416" i="4" s="1"/>
  <c r="L416" i="4"/>
  <c r="S416" i="4" s="1"/>
  <c r="K416" i="4"/>
  <c r="W415" i="4"/>
  <c r="Q415" i="4"/>
  <c r="X415" i="4" s="1"/>
  <c r="P415" i="4"/>
  <c r="O415" i="4"/>
  <c r="V415" i="4" s="1"/>
  <c r="N415" i="4"/>
  <c r="U415" i="4" s="1"/>
  <c r="M415" i="4"/>
  <c r="T415" i="4" s="1"/>
  <c r="L415" i="4"/>
  <c r="S415" i="4" s="1"/>
  <c r="K415" i="4"/>
  <c r="R415" i="4" s="1"/>
  <c r="V414" i="4"/>
  <c r="T414" i="4"/>
  <c r="Q414" i="4"/>
  <c r="X414" i="4" s="1"/>
  <c r="P414" i="4"/>
  <c r="W414" i="4" s="1"/>
  <c r="O414" i="4"/>
  <c r="N414" i="4"/>
  <c r="U414" i="4" s="1"/>
  <c r="M414" i="4"/>
  <c r="L414" i="4"/>
  <c r="S414" i="4" s="1"/>
  <c r="K414" i="4"/>
  <c r="R414" i="4" s="1"/>
  <c r="T413" i="4"/>
  <c r="S413" i="4"/>
  <c r="Q413" i="4"/>
  <c r="X413" i="4" s="1"/>
  <c r="P413" i="4"/>
  <c r="W413" i="4" s="1"/>
  <c r="O413" i="4"/>
  <c r="V413" i="4" s="1"/>
  <c r="N413" i="4"/>
  <c r="U413" i="4" s="1"/>
  <c r="M413" i="4"/>
  <c r="L413" i="4"/>
  <c r="K413" i="4"/>
  <c r="R413" i="4" s="1"/>
  <c r="R412" i="4"/>
  <c r="Q412" i="4"/>
  <c r="X412" i="4" s="1"/>
  <c r="P412" i="4"/>
  <c r="W412" i="4" s="1"/>
  <c r="O412" i="4"/>
  <c r="V412" i="4" s="1"/>
  <c r="N412" i="4"/>
  <c r="U412" i="4" s="1"/>
  <c r="M412" i="4"/>
  <c r="T412" i="4" s="1"/>
  <c r="L412" i="4"/>
  <c r="S412" i="4" s="1"/>
  <c r="K412" i="4"/>
  <c r="S411" i="4"/>
  <c r="Q411" i="4"/>
  <c r="X411" i="4" s="1"/>
  <c r="P411" i="4"/>
  <c r="W411" i="4" s="1"/>
  <c r="O411" i="4"/>
  <c r="V411" i="4" s="1"/>
  <c r="N411" i="4"/>
  <c r="U411" i="4" s="1"/>
  <c r="M411" i="4"/>
  <c r="T411" i="4" s="1"/>
  <c r="L411" i="4"/>
  <c r="K411" i="4"/>
  <c r="R411" i="4" s="1"/>
  <c r="U410" i="4"/>
  <c r="Q410" i="4"/>
  <c r="X410" i="4" s="1"/>
  <c r="P410" i="4"/>
  <c r="W410" i="4" s="1"/>
  <c r="O410" i="4"/>
  <c r="V410" i="4" s="1"/>
  <c r="N410" i="4"/>
  <c r="M410" i="4"/>
  <c r="T410" i="4" s="1"/>
  <c r="L410" i="4"/>
  <c r="S410" i="4" s="1"/>
  <c r="K410" i="4"/>
  <c r="R410" i="4" s="1"/>
  <c r="Q409" i="4"/>
  <c r="X409" i="4" s="1"/>
  <c r="P409" i="4"/>
  <c r="W409" i="4" s="1"/>
  <c r="O409" i="4"/>
  <c r="V409" i="4" s="1"/>
  <c r="N409" i="4"/>
  <c r="U409" i="4" s="1"/>
  <c r="M409" i="4"/>
  <c r="T409" i="4" s="1"/>
  <c r="L409" i="4"/>
  <c r="S409" i="4" s="1"/>
  <c r="K409" i="4"/>
  <c r="R409" i="4" s="1"/>
  <c r="Q408" i="4"/>
  <c r="X408" i="4" s="1"/>
  <c r="P408" i="4"/>
  <c r="W408" i="4" s="1"/>
  <c r="O408" i="4"/>
  <c r="V408" i="4" s="1"/>
  <c r="N408" i="4"/>
  <c r="U408" i="4" s="1"/>
  <c r="M408" i="4"/>
  <c r="L408" i="4"/>
  <c r="S408" i="4" s="1"/>
  <c r="K408" i="4"/>
  <c r="R408" i="4" s="1"/>
  <c r="V407" i="4"/>
  <c r="Q407" i="4"/>
  <c r="X407" i="4" s="1"/>
  <c r="P407" i="4"/>
  <c r="W407" i="4" s="1"/>
  <c r="O407" i="4"/>
  <c r="N407" i="4"/>
  <c r="U407" i="4" s="1"/>
  <c r="M407" i="4"/>
  <c r="T407" i="4" s="1"/>
  <c r="L407" i="4"/>
  <c r="S407" i="4" s="1"/>
  <c r="K407" i="4"/>
  <c r="R407" i="4" s="1"/>
  <c r="S406" i="4"/>
  <c r="Q406" i="4"/>
  <c r="X406" i="4" s="1"/>
  <c r="P406" i="4"/>
  <c r="W406" i="4" s="1"/>
  <c r="O406" i="4"/>
  <c r="V406" i="4" s="1"/>
  <c r="N406" i="4"/>
  <c r="U406" i="4" s="1"/>
  <c r="M406" i="4"/>
  <c r="T406" i="4" s="1"/>
  <c r="L406" i="4"/>
  <c r="K406" i="4"/>
  <c r="R406" i="4" s="1"/>
  <c r="V405" i="4"/>
  <c r="Q405" i="4"/>
  <c r="X405" i="4" s="1"/>
  <c r="P405" i="4"/>
  <c r="W405" i="4" s="1"/>
  <c r="O405" i="4"/>
  <c r="N405" i="4"/>
  <c r="U405" i="4" s="1"/>
  <c r="M405" i="4"/>
  <c r="T405" i="4" s="1"/>
  <c r="L405" i="4"/>
  <c r="S405" i="4" s="1"/>
  <c r="K405" i="4"/>
  <c r="R405" i="4" s="1"/>
  <c r="Q404" i="4"/>
  <c r="X404" i="4" s="1"/>
  <c r="P404" i="4"/>
  <c r="W404" i="4" s="1"/>
  <c r="O404" i="4"/>
  <c r="V404" i="4" s="1"/>
  <c r="N404" i="4"/>
  <c r="U404" i="4" s="1"/>
  <c r="M404" i="4"/>
  <c r="L404" i="4"/>
  <c r="S404" i="4" s="1"/>
  <c r="K404" i="4"/>
  <c r="R404" i="4" s="1"/>
  <c r="V403" i="4"/>
  <c r="Q403" i="4"/>
  <c r="X403" i="4" s="1"/>
  <c r="P403" i="4"/>
  <c r="W403" i="4" s="1"/>
  <c r="O403" i="4"/>
  <c r="N403" i="4"/>
  <c r="U403" i="4" s="1"/>
  <c r="M403" i="4"/>
  <c r="T403" i="4" s="1"/>
  <c r="L403" i="4"/>
  <c r="S403" i="4" s="1"/>
  <c r="K403" i="4"/>
  <c r="R403" i="4" s="1"/>
  <c r="U402" i="4"/>
  <c r="Q402" i="4"/>
  <c r="X402" i="4" s="1"/>
  <c r="P402" i="4"/>
  <c r="W402" i="4" s="1"/>
  <c r="O402" i="4"/>
  <c r="V402" i="4" s="1"/>
  <c r="N402" i="4"/>
  <c r="M402" i="4"/>
  <c r="T402" i="4" s="1"/>
  <c r="L402" i="4"/>
  <c r="S402" i="4" s="1"/>
  <c r="K402" i="4"/>
  <c r="R402" i="4" s="1"/>
  <c r="S401" i="4"/>
  <c r="Q401" i="4"/>
  <c r="X401" i="4" s="1"/>
  <c r="P401" i="4"/>
  <c r="W401" i="4" s="1"/>
  <c r="O401" i="4"/>
  <c r="V401" i="4" s="1"/>
  <c r="N401" i="4"/>
  <c r="U401" i="4" s="1"/>
  <c r="M401" i="4"/>
  <c r="T401" i="4" s="1"/>
  <c r="L401" i="4"/>
  <c r="K401" i="4"/>
  <c r="R401" i="4" s="1"/>
  <c r="Q397" i="4"/>
  <c r="X397" i="4" s="1"/>
  <c r="P397" i="4"/>
  <c r="W397" i="4" s="1"/>
  <c r="O397" i="4"/>
  <c r="V397" i="4" s="1"/>
  <c r="N397" i="4"/>
  <c r="U397" i="4" s="1"/>
  <c r="M397" i="4"/>
  <c r="T397" i="4" s="1"/>
  <c r="L397" i="4"/>
  <c r="S397" i="4" s="1"/>
  <c r="K397" i="4"/>
  <c r="R397" i="4" s="1"/>
  <c r="P395" i="4"/>
  <c r="W395" i="4" s="1"/>
  <c r="N395" i="4"/>
  <c r="U395" i="4" s="1"/>
  <c r="Q394" i="4"/>
  <c r="X394" i="4" s="1"/>
  <c r="P394" i="4"/>
  <c r="W394" i="4" s="1"/>
  <c r="O394" i="4"/>
  <c r="V394" i="4" s="1"/>
  <c r="N394" i="4"/>
  <c r="U394" i="4" s="1"/>
  <c r="M394" i="4"/>
  <c r="T394" i="4" s="1"/>
  <c r="L394" i="4"/>
  <c r="S394" i="4" s="1"/>
  <c r="K394" i="4"/>
  <c r="R394" i="4" s="1"/>
  <c r="V393" i="4"/>
  <c r="Q393" i="4"/>
  <c r="X393" i="4" s="1"/>
  <c r="P393" i="4"/>
  <c r="W393" i="4" s="1"/>
  <c r="O393" i="4"/>
  <c r="N393" i="4"/>
  <c r="U393" i="4" s="1"/>
  <c r="M393" i="4"/>
  <c r="T393" i="4" s="1"/>
  <c r="L393" i="4"/>
  <c r="S393" i="4" s="1"/>
  <c r="K393" i="4"/>
  <c r="R393" i="4" s="1"/>
  <c r="S392" i="4"/>
  <c r="Q392" i="4"/>
  <c r="X392" i="4" s="1"/>
  <c r="P392" i="4"/>
  <c r="W392" i="4" s="1"/>
  <c r="O392" i="4"/>
  <c r="V392" i="4" s="1"/>
  <c r="N392" i="4"/>
  <c r="U392" i="4" s="1"/>
  <c r="M392" i="4"/>
  <c r="L392" i="4"/>
  <c r="K392" i="4"/>
  <c r="R392" i="4" s="1"/>
  <c r="R391" i="4"/>
  <c r="Q391" i="4"/>
  <c r="X391" i="4" s="1"/>
  <c r="P391" i="4"/>
  <c r="W391" i="4" s="1"/>
  <c r="O391" i="4"/>
  <c r="V391" i="4" s="1"/>
  <c r="N391" i="4"/>
  <c r="U391" i="4" s="1"/>
  <c r="M391" i="4"/>
  <c r="T391" i="4" s="1"/>
  <c r="L391" i="4"/>
  <c r="S391" i="4" s="1"/>
  <c r="K391" i="4"/>
  <c r="Q390" i="4"/>
  <c r="X390" i="4" s="1"/>
  <c r="P390" i="4"/>
  <c r="W390" i="4" s="1"/>
  <c r="O390" i="4"/>
  <c r="V390" i="4" s="1"/>
  <c r="N390" i="4"/>
  <c r="U390" i="4" s="1"/>
  <c r="M390" i="4"/>
  <c r="T390" i="4" s="1"/>
  <c r="L390" i="4"/>
  <c r="S390" i="4" s="1"/>
  <c r="K390" i="4"/>
  <c r="R390" i="4" s="1"/>
  <c r="Q389" i="4"/>
  <c r="X389" i="4" s="1"/>
  <c r="P389" i="4"/>
  <c r="W389" i="4" s="1"/>
  <c r="O389" i="4"/>
  <c r="V389" i="4" s="1"/>
  <c r="N389" i="4"/>
  <c r="U389" i="4" s="1"/>
  <c r="M389" i="4"/>
  <c r="T389" i="4" s="1"/>
  <c r="L389" i="4"/>
  <c r="S389" i="4" s="1"/>
  <c r="K389" i="4"/>
  <c r="R389" i="4" s="1"/>
  <c r="V388" i="4"/>
  <c r="Q388" i="4"/>
  <c r="X388" i="4" s="1"/>
  <c r="P388" i="4"/>
  <c r="W388" i="4" s="1"/>
  <c r="O388" i="4"/>
  <c r="N388" i="4"/>
  <c r="U388" i="4" s="1"/>
  <c r="M388" i="4"/>
  <c r="L388" i="4"/>
  <c r="S388" i="4" s="1"/>
  <c r="K388" i="4"/>
  <c r="R388" i="4" s="1"/>
  <c r="Q387" i="4"/>
  <c r="X387" i="4" s="1"/>
  <c r="P387" i="4"/>
  <c r="W387" i="4" s="1"/>
  <c r="O387" i="4"/>
  <c r="V387" i="4" s="1"/>
  <c r="N387" i="4"/>
  <c r="U387" i="4" s="1"/>
  <c r="M387" i="4"/>
  <c r="T387" i="4" s="1"/>
  <c r="L387" i="4"/>
  <c r="S387" i="4" s="1"/>
  <c r="K387" i="4"/>
  <c r="R387" i="4" s="1"/>
  <c r="V386" i="4"/>
  <c r="Q386" i="4"/>
  <c r="X386" i="4" s="1"/>
  <c r="P386" i="4"/>
  <c r="W386" i="4" s="1"/>
  <c r="O386" i="4"/>
  <c r="N386" i="4"/>
  <c r="U386" i="4" s="1"/>
  <c r="M386" i="4"/>
  <c r="T386" i="4" s="1"/>
  <c r="L386" i="4"/>
  <c r="S386" i="4" s="1"/>
  <c r="K386" i="4"/>
  <c r="R386" i="4" s="1"/>
  <c r="Q385" i="4"/>
  <c r="X385" i="4" s="1"/>
  <c r="P385" i="4"/>
  <c r="W385" i="4" s="1"/>
  <c r="O385" i="4"/>
  <c r="V385" i="4" s="1"/>
  <c r="N385" i="4"/>
  <c r="U385" i="4" s="1"/>
  <c r="M385" i="4"/>
  <c r="T385" i="4" s="1"/>
  <c r="L385" i="4"/>
  <c r="S385" i="4" s="1"/>
  <c r="K385" i="4"/>
  <c r="R385" i="4" s="1"/>
  <c r="Q384" i="4"/>
  <c r="X384" i="4" s="1"/>
  <c r="P384" i="4"/>
  <c r="W384" i="4" s="1"/>
  <c r="O384" i="4"/>
  <c r="V384" i="4" s="1"/>
  <c r="N384" i="4"/>
  <c r="U384" i="4" s="1"/>
  <c r="M384" i="4"/>
  <c r="L384" i="4"/>
  <c r="S384" i="4" s="1"/>
  <c r="K384" i="4"/>
  <c r="R384" i="4" s="1"/>
  <c r="V383" i="4"/>
  <c r="Q383" i="4"/>
  <c r="X383" i="4" s="1"/>
  <c r="P383" i="4"/>
  <c r="W383" i="4" s="1"/>
  <c r="O383" i="4"/>
  <c r="N383" i="4"/>
  <c r="U383" i="4" s="1"/>
  <c r="M383" i="4"/>
  <c r="T383" i="4" s="1"/>
  <c r="L383" i="4"/>
  <c r="S383" i="4" s="1"/>
  <c r="K383" i="4"/>
  <c r="R383" i="4" s="1"/>
  <c r="V382" i="4"/>
  <c r="U382" i="4"/>
  <c r="S382" i="4"/>
  <c r="Q382" i="4"/>
  <c r="X382" i="4" s="1"/>
  <c r="P382" i="4"/>
  <c r="W382" i="4" s="1"/>
  <c r="O382" i="4"/>
  <c r="N382" i="4"/>
  <c r="M382" i="4"/>
  <c r="T382" i="4" s="1"/>
  <c r="L382" i="4"/>
  <c r="K382" i="4"/>
  <c r="R382" i="4" s="1"/>
  <c r="S381" i="4"/>
  <c r="Q381" i="4"/>
  <c r="X381" i="4" s="1"/>
  <c r="P381" i="4"/>
  <c r="W381" i="4" s="1"/>
  <c r="O381" i="4"/>
  <c r="V381" i="4" s="1"/>
  <c r="N381" i="4"/>
  <c r="U381" i="4" s="1"/>
  <c r="M381" i="4"/>
  <c r="T381" i="4" s="1"/>
  <c r="L381" i="4"/>
  <c r="K381" i="4"/>
  <c r="R381" i="4" s="1"/>
  <c r="Q380" i="4"/>
  <c r="X380" i="4" s="1"/>
  <c r="P380" i="4"/>
  <c r="W380" i="4" s="1"/>
  <c r="O380" i="4"/>
  <c r="V380" i="4" s="1"/>
  <c r="N380" i="4"/>
  <c r="U380" i="4" s="1"/>
  <c r="M380" i="4"/>
  <c r="L380" i="4"/>
  <c r="S380" i="4" s="1"/>
  <c r="K380" i="4"/>
  <c r="R380" i="4" s="1"/>
  <c r="Q379" i="4"/>
  <c r="X379" i="4" s="1"/>
  <c r="P379" i="4"/>
  <c r="W379" i="4" s="1"/>
  <c r="O379" i="4"/>
  <c r="V379" i="4" s="1"/>
  <c r="N379" i="4"/>
  <c r="U379" i="4" s="1"/>
  <c r="M379" i="4"/>
  <c r="T379" i="4" s="1"/>
  <c r="L379" i="4"/>
  <c r="S379" i="4" s="1"/>
  <c r="K379" i="4"/>
  <c r="R379" i="4" s="1"/>
  <c r="U378" i="4"/>
  <c r="S378" i="4"/>
  <c r="Q378" i="4"/>
  <c r="X378" i="4" s="1"/>
  <c r="P378" i="4"/>
  <c r="W378" i="4" s="1"/>
  <c r="O378" i="4"/>
  <c r="V378" i="4" s="1"/>
  <c r="N378" i="4"/>
  <c r="M378" i="4"/>
  <c r="T378" i="4" s="1"/>
  <c r="L378" i="4"/>
  <c r="K378" i="4"/>
  <c r="R378" i="4" s="1"/>
  <c r="Q377" i="4"/>
  <c r="X377" i="4" s="1"/>
  <c r="P377" i="4"/>
  <c r="W377" i="4" s="1"/>
  <c r="O377" i="4"/>
  <c r="V377" i="4" s="1"/>
  <c r="N377" i="4"/>
  <c r="U377" i="4" s="1"/>
  <c r="M377" i="4"/>
  <c r="T377" i="4" s="1"/>
  <c r="L377" i="4"/>
  <c r="S377" i="4" s="1"/>
  <c r="K377" i="4"/>
  <c r="R377" i="4" s="1"/>
  <c r="Q376" i="4"/>
  <c r="X376" i="4" s="1"/>
  <c r="P376" i="4"/>
  <c r="W376" i="4" s="1"/>
  <c r="O376" i="4"/>
  <c r="V376" i="4" s="1"/>
  <c r="N376" i="4"/>
  <c r="U376" i="4" s="1"/>
  <c r="M376" i="4"/>
  <c r="L376" i="4"/>
  <c r="S376" i="4" s="1"/>
  <c r="K376" i="4"/>
  <c r="R376" i="4" s="1"/>
  <c r="R375" i="4"/>
  <c r="Q375" i="4"/>
  <c r="X375" i="4" s="1"/>
  <c r="P375" i="4"/>
  <c r="W375" i="4" s="1"/>
  <c r="O375" i="4"/>
  <c r="V375" i="4" s="1"/>
  <c r="N375" i="4"/>
  <c r="U375" i="4" s="1"/>
  <c r="M375" i="4"/>
  <c r="T375" i="4" s="1"/>
  <c r="L375" i="4"/>
  <c r="S375" i="4" s="1"/>
  <c r="K375" i="4"/>
  <c r="Q374" i="4"/>
  <c r="X374" i="4" s="1"/>
  <c r="P374" i="4"/>
  <c r="W374" i="4" s="1"/>
  <c r="O374" i="4"/>
  <c r="V374" i="4" s="1"/>
  <c r="N374" i="4"/>
  <c r="U374" i="4" s="1"/>
  <c r="M374" i="4"/>
  <c r="T374" i="4" s="1"/>
  <c r="L374" i="4"/>
  <c r="S374" i="4" s="1"/>
  <c r="K374" i="4"/>
  <c r="R374" i="4" s="1"/>
  <c r="Q373" i="4"/>
  <c r="X373" i="4" s="1"/>
  <c r="P373" i="4"/>
  <c r="W373" i="4" s="1"/>
  <c r="O373" i="4"/>
  <c r="V373" i="4" s="1"/>
  <c r="N373" i="4"/>
  <c r="U373" i="4" s="1"/>
  <c r="M373" i="4"/>
  <c r="T373" i="4" s="1"/>
  <c r="L373" i="4"/>
  <c r="S373" i="4" s="1"/>
  <c r="K373" i="4"/>
  <c r="R373" i="4" s="1"/>
  <c r="V372" i="4"/>
  <c r="Q372" i="4"/>
  <c r="X372" i="4" s="1"/>
  <c r="P372" i="4"/>
  <c r="W372" i="4" s="1"/>
  <c r="O372" i="4"/>
  <c r="N372" i="4"/>
  <c r="M372" i="4"/>
  <c r="T372" i="4" s="1"/>
  <c r="L372" i="4"/>
  <c r="S372" i="4" s="1"/>
  <c r="K372" i="4"/>
  <c r="R372" i="4" s="1"/>
  <c r="S371" i="4"/>
  <c r="Q371" i="4"/>
  <c r="X371" i="4" s="1"/>
  <c r="P371" i="4"/>
  <c r="W371" i="4" s="1"/>
  <c r="O371" i="4"/>
  <c r="V371" i="4" s="1"/>
  <c r="N371" i="4"/>
  <c r="U371" i="4" s="1"/>
  <c r="M371" i="4"/>
  <c r="T371" i="4" s="1"/>
  <c r="L371" i="4"/>
  <c r="K371" i="4"/>
  <c r="R371" i="4" s="1"/>
  <c r="Q370" i="4"/>
  <c r="X370" i="4" s="1"/>
  <c r="P370" i="4"/>
  <c r="W370" i="4" s="1"/>
  <c r="O370" i="4"/>
  <c r="V370" i="4" s="1"/>
  <c r="N370" i="4"/>
  <c r="U370" i="4" s="1"/>
  <c r="M370" i="4"/>
  <c r="T370" i="4" s="1"/>
  <c r="L370" i="4"/>
  <c r="S370" i="4" s="1"/>
  <c r="K370" i="4"/>
  <c r="R370" i="4" s="1"/>
  <c r="V369" i="4"/>
  <c r="Q369" i="4"/>
  <c r="X369" i="4" s="1"/>
  <c r="P369" i="4"/>
  <c r="W369" i="4" s="1"/>
  <c r="O369" i="4"/>
  <c r="N369" i="4"/>
  <c r="U369" i="4" s="1"/>
  <c r="M369" i="4"/>
  <c r="T369" i="4" s="1"/>
  <c r="L369" i="4"/>
  <c r="S369" i="4" s="1"/>
  <c r="K369" i="4"/>
  <c r="R369" i="4" s="1"/>
  <c r="S368" i="4"/>
  <c r="Q368" i="4"/>
  <c r="X368" i="4" s="1"/>
  <c r="P368" i="4"/>
  <c r="W368" i="4" s="1"/>
  <c r="O368" i="4"/>
  <c r="V368" i="4" s="1"/>
  <c r="N368" i="4"/>
  <c r="U368" i="4" s="1"/>
  <c r="M368" i="4"/>
  <c r="T368" i="4" s="1"/>
  <c r="L368" i="4"/>
  <c r="K368" i="4"/>
  <c r="R368" i="4" s="1"/>
  <c r="Q367" i="4"/>
  <c r="X367" i="4" s="1"/>
  <c r="P367" i="4"/>
  <c r="W367" i="4" s="1"/>
  <c r="O367" i="4"/>
  <c r="V367" i="4" s="1"/>
  <c r="N367" i="4"/>
  <c r="U367" i="4" s="1"/>
  <c r="M367" i="4"/>
  <c r="T367" i="4" s="1"/>
  <c r="L367" i="4"/>
  <c r="S367" i="4" s="1"/>
  <c r="K367" i="4"/>
  <c r="R367" i="4" s="1"/>
  <c r="Q366" i="4"/>
  <c r="X366" i="4" s="1"/>
  <c r="P366" i="4"/>
  <c r="W366" i="4" s="1"/>
  <c r="O366" i="4"/>
  <c r="V366" i="4" s="1"/>
  <c r="N366" i="4"/>
  <c r="U366" i="4" s="1"/>
  <c r="M366" i="4"/>
  <c r="T366" i="4" s="1"/>
  <c r="L366" i="4"/>
  <c r="S366" i="4" s="1"/>
  <c r="K366" i="4"/>
  <c r="R366" i="4" s="1"/>
  <c r="Q365" i="4"/>
  <c r="X365" i="4" s="1"/>
  <c r="P365" i="4"/>
  <c r="W365" i="4" s="1"/>
  <c r="O365" i="4"/>
  <c r="V365" i="4" s="1"/>
  <c r="N365" i="4"/>
  <c r="U365" i="4" s="1"/>
  <c r="M365" i="4"/>
  <c r="T365" i="4" s="1"/>
  <c r="L365" i="4"/>
  <c r="S365" i="4" s="1"/>
  <c r="K365" i="4"/>
  <c r="R365" i="4" s="1"/>
  <c r="Q364" i="4"/>
  <c r="X364" i="4" s="1"/>
  <c r="P364" i="4"/>
  <c r="W364" i="4" s="1"/>
  <c r="O364" i="4"/>
  <c r="V364" i="4" s="1"/>
  <c r="N364" i="4"/>
  <c r="U364" i="4" s="1"/>
  <c r="M364" i="4"/>
  <c r="T364" i="4" s="1"/>
  <c r="L364" i="4"/>
  <c r="S364" i="4" s="1"/>
  <c r="K364" i="4"/>
  <c r="R364" i="4" s="1"/>
  <c r="V363" i="4"/>
  <c r="Q363" i="4"/>
  <c r="X363" i="4" s="1"/>
  <c r="P363" i="4"/>
  <c r="W363" i="4" s="1"/>
  <c r="O363" i="4"/>
  <c r="N363" i="4"/>
  <c r="U363" i="4" s="1"/>
  <c r="M363" i="4"/>
  <c r="T363" i="4" s="1"/>
  <c r="L363" i="4"/>
  <c r="S363" i="4" s="1"/>
  <c r="K363" i="4"/>
  <c r="R363" i="4" s="1"/>
  <c r="S362" i="4"/>
  <c r="Q362" i="4"/>
  <c r="X362" i="4" s="1"/>
  <c r="P362" i="4"/>
  <c r="W362" i="4" s="1"/>
  <c r="O362" i="4"/>
  <c r="V362" i="4" s="1"/>
  <c r="N362" i="4"/>
  <c r="U362" i="4" s="1"/>
  <c r="M362" i="4"/>
  <c r="T362" i="4" s="1"/>
  <c r="L362" i="4"/>
  <c r="K362" i="4"/>
  <c r="R362" i="4" s="1"/>
  <c r="Q361" i="4"/>
  <c r="X361" i="4" s="1"/>
  <c r="P361" i="4"/>
  <c r="W361" i="4" s="1"/>
  <c r="O361" i="4"/>
  <c r="V361" i="4" s="1"/>
  <c r="N361" i="4"/>
  <c r="U361" i="4" s="1"/>
  <c r="M361" i="4"/>
  <c r="T361" i="4" s="1"/>
  <c r="L361" i="4"/>
  <c r="S361" i="4" s="1"/>
  <c r="K361" i="4"/>
  <c r="R361" i="4" s="1"/>
  <c r="W360" i="4"/>
  <c r="Q360" i="4"/>
  <c r="X360" i="4" s="1"/>
  <c r="P360" i="4"/>
  <c r="O360" i="4"/>
  <c r="V360" i="4" s="1"/>
  <c r="N360" i="4"/>
  <c r="U360" i="4" s="1"/>
  <c r="M360" i="4"/>
  <c r="L360" i="4"/>
  <c r="S360" i="4" s="1"/>
  <c r="K360" i="4"/>
  <c r="R360" i="4" s="1"/>
  <c r="V359" i="4"/>
  <c r="Q359" i="4"/>
  <c r="X359" i="4" s="1"/>
  <c r="P359" i="4"/>
  <c r="W359" i="4" s="1"/>
  <c r="O359" i="4"/>
  <c r="N359" i="4"/>
  <c r="U359" i="4" s="1"/>
  <c r="M359" i="4"/>
  <c r="T359" i="4" s="1"/>
  <c r="L359" i="4"/>
  <c r="S359" i="4" s="1"/>
  <c r="K359" i="4"/>
  <c r="R359" i="4" s="1"/>
  <c r="U358" i="4"/>
  <c r="S358" i="4"/>
  <c r="Q358" i="4"/>
  <c r="X358" i="4" s="1"/>
  <c r="P358" i="4"/>
  <c r="W358" i="4" s="1"/>
  <c r="O358" i="4"/>
  <c r="V358" i="4" s="1"/>
  <c r="N358" i="4"/>
  <c r="M358" i="4"/>
  <c r="T358" i="4" s="1"/>
  <c r="L358" i="4"/>
  <c r="K358" i="4"/>
  <c r="R358" i="4" s="1"/>
  <c r="Q357" i="4"/>
  <c r="X357" i="4" s="1"/>
  <c r="P357" i="4"/>
  <c r="W357" i="4" s="1"/>
  <c r="O357" i="4"/>
  <c r="V357" i="4" s="1"/>
  <c r="N357" i="4"/>
  <c r="U357" i="4" s="1"/>
  <c r="M357" i="4"/>
  <c r="T357" i="4" s="1"/>
  <c r="L357" i="4"/>
  <c r="S357" i="4" s="1"/>
  <c r="K357" i="4"/>
  <c r="R357" i="4" s="1"/>
  <c r="Q356" i="4"/>
  <c r="X356" i="4" s="1"/>
  <c r="P356" i="4"/>
  <c r="W356" i="4" s="1"/>
  <c r="O356" i="4"/>
  <c r="N356" i="4"/>
  <c r="U356" i="4" s="1"/>
  <c r="M356" i="4"/>
  <c r="T356" i="4" s="1"/>
  <c r="L356" i="4"/>
  <c r="S356" i="4" s="1"/>
  <c r="K356" i="4"/>
  <c r="R356" i="4" s="1"/>
  <c r="R355" i="4"/>
  <c r="Q355" i="4"/>
  <c r="X355" i="4" s="1"/>
  <c r="P355" i="4"/>
  <c r="W355" i="4" s="1"/>
  <c r="O355" i="4"/>
  <c r="V355" i="4" s="1"/>
  <c r="N355" i="4"/>
  <c r="U355" i="4" s="1"/>
  <c r="M355" i="4"/>
  <c r="T355" i="4" s="1"/>
  <c r="L355" i="4"/>
  <c r="S355" i="4" s="1"/>
  <c r="K355" i="4"/>
  <c r="Q354" i="4"/>
  <c r="X354" i="4" s="1"/>
  <c r="P354" i="4"/>
  <c r="W354" i="4" s="1"/>
  <c r="O354" i="4"/>
  <c r="V354" i="4" s="1"/>
  <c r="N354" i="4"/>
  <c r="U354" i="4" s="1"/>
  <c r="M354" i="4"/>
  <c r="T354" i="4" s="1"/>
  <c r="L354" i="4"/>
  <c r="S354" i="4" s="1"/>
  <c r="K354" i="4"/>
  <c r="R354" i="4" s="1"/>
  <c r="W353" i="4"/>
  <c r="Q353" i="4"/>
  <c r="X353" i="4" s="1"/>
  <c r="P353" i="4"/>
  <c r="O353" i="4"/>
  <c r="V353" i="4" s="1"/>
  <c r="N353" i="4"/>
  <c r="U353" i="4" s="1"/>
  <c r="M353" i="4"/>
  <c r="T353" i="4" s="1"/>
  <c r="L353" i="4"/>
  <c r="S353" i="4" s="1"/>
  <c r="K353" i="4"/>
  <c r="R353" i="4" s="1"/>
  <c r="Q352" i="4"/>
  <c r="X352" i="4" s="1"/>
  <c r="P352" i="4"/>
  <c r="W352" i="4" s="1"/>
  <c r="O352" i="4"/>
  <c r="V352" i="4" s="1"/>
  <c r="N352" i="4"/>
  <c r="U352" i="4" s="1"/>
  <c r="M352" i="4"/>
  <c r="T352" i="4" s="1"/>
  <c r="L352" i="4"/>
  <c r="S352" i="4" s="1"/>
  <c r="K352" i="4"/>
  <c r="R352" i="4" s="1"/>
  <c r="S351" i="4"/>
  <c r="Q351" i="4"/>
  <c r="X351" i="4" s="1"/>
  <c r="P351" i="4"/>
  <c r="W351" i="4" s="1"/>
  <c r="O351" i="4"/>
  <c r="V351" i="4" s="1"/>
  <c r="N351" i="4"/>
  <c r="U351" i="4" s="1"/>
  <c r="M351" i="4"/>
  <c r="T351" i="4" s="1"/>
  <c r="L351" i="4"/>
  <c r="K351" i="4"/>
  <c r="R351" i="4" s="1"/>
  <c r="Q350" i="4"/>
  <c r="X350" i="4" s="1"/>
  <c r="P350" i="4"/>
  <c r="W350" i="4" s="1"/>
  <c r="O350" i="4"/>
  <c r="V350" i="4" s="1"/>
  <c r="N350" i="4"/>
  <c r="U350" i="4" s="1"/>
  <c r="M350" i="4"/>
  <c r="T350" i="4" s="1"/>
  <c r="L350" i="4"/>
  <c r="S350" i="4" s="1"/>
  <c r="K350" i="4"/>
  <c r="R350" i="4" s="1"/>
  <c r="Q349" i="4"/>
  <c r="X349" i="4" s="1"/>
  <c r="P349" i="4"/>
  <c r="W349" i="4" s="1"/>
  <c r="O349" i="4"/>
  <c r="V349" i="4" s="1"/>
  <c r="N349" i="4"/>
  <c r="U349" i="4" s="1"/>
  <c r="M349" i="4"/>
  <c r="T349" i="4" s="1"/>
  <c r="L349" i="4"/>
  <c r="S349" i="4" s="1"/>
  <c r="K349" i="4"/>
  <c r="R349" i="4" s="1"/>
  <c r="S348" i="4"/>
  <c r="Q348" i="4"/>
  <c r="X348" i="4" s="1"/>
  <c r="P348" i="4"/>
  <c r="W348" i="4" s="1"/>
  <c r="O348" i="4"/>
  <c r="V348" i="4" s="1"/>
  <c r="N348" i="4"/>
  <c r="U348" i="4" s="1"/>
  <c r="M348" i="4"/>
  <c r="T348" i="4" s="1"/>
  <c r="L348" i="4"/>
  <c r="K348" i="4"/>
  <c r="R348" i="4" s="1"/>
  <c r="Q347" i="4"/>
  <c r="X347" i="4" s="1"/>
  <c r="P347" i="4"/>
  <c r="W347" i="4" s="1"/>
  <c r="O347" i="4"/>
  <c r="V347" i="4" s="1"/>
  <c r="N347" i="4"/>
  <c r="U347" i="4" s="1"/>
  <c r="M347" i="4"/>
  <c r="T347" i="4" s="1"/>
  <c r="L347" i="4"/>
  <c r="S347" i="4" s="1"/>
  <c r="K347" i="4"/>
  <c r="R347" i="4" s="1"/>
  <c r="V346" i="4"/>
  <c r="Q346" i="4"/>
  <c r="X346" i="4" s="1"/>
  <c r="P346" i="4"/>
  <c r="W346" i="4" s="1"/>
  <c r="O346" i="4"/>
  <c r="N346" i="4"/>
  <c r="U346" i="4" s="1"/>
  <c r="M346" i="4"/>
  <c r="T346" i="4" s="1"/>
  <c r="L346" i="4"/>
  <c r="S346" i="4" s="1"/>
  <c r="K346" i="4"/>
  <c r="R346" i="4" s="1"/>
  <c r="Q345" i="4"/>
  <c r="X345" i="4" s="1"/>
  <c r="P345" i="4"/>
  <c r="W345" i="4" s="1"/>
  <c r="O345" i="4"/>
  <c r="V345" i="4" s="1"/>
  <c r="N345" i="4"/>
  <c r="U345" i="4" s="1"/>
  <c r="M345" i="4"/>
  <c r="T345" i="4" s="1"/>
  <c r="L345" i="4"/>
  <c r="K345" i="4"/>
  <c r="R345" i="4" s="1"/>
  <c r="Q344" i="4"/>
  <c r="X344" i="4" s="1"/>
  <c r="P344" i="4"/>
  <c r="W344" i="4" s="1"/>
  <c r="O344" i="4"/>
  <c r="N344" i="4"/>
  <c r="U344" i="4" s="1"/>
  <c r="M344" i="4"/>
  <c r="T344" i="4" s="1"/>
  <c r="L344" i="4"/>
  <c r="S344" i="4" s="1"/>
  <c r="K344" i="4"/>
  <c r="R344" i="4" s="1"/>
  <c r="Q343" i="4"/>
  <c r="X343" i="4" s="1"/>
  <c r="P343" i="4"/>
  <c r="W343" i="4" s="1"/>
  <c r="O343" i="4"/>
  <c r="V343" i="4" s="1"/>
  <c r="N343" i="4"/>
  <c r="U343" i="4" s="1"/>
  <c r="M343" i="4"/>
  <c r="T343" i="4" s="1"/>
  <c r="L343" i="4"/>
  <c r="S343" i="4" s="1"/>
  <c r="K343" i="4"/>
  <c r="R343" i="4" s="1"/>
  <c r="V342" i="4"/>
  <c r="Q342" i="4"/>
  <c r="X342" i="4" s="1"/>
  <c r="P342" i="4"/>
  <c r="W342" i="4" s="1"/>
  <c r="O342" i="4"/>
  <c r="N342" i="4"/>
  <c r="U342" i="4" s="1"/>
  <c r="M342" i="4"/>
  <c r="T342" i="4" s="1"/>
  <c r="L342" i="4"/>
  <c r="S342" i="4" s="1"/>
  <c r="K342" i="4"/>
  <c r="R342" i="4" s="1"/>
  <c r="Q341" i="4"/>
  <c r="X341" i="4" s="1"/>
  <c r="P341" i="4"/>
  <c r="W341" i="4" s="1"/>
  <c r="O341" i="4"/>
  <c r="V341" i="4" s="1"/>
  <c r="N341" i="4"/>
  <c r="U341" i="4" s="1"/>
  <c r="M341" i="4"/>
  <c r="T341" i="4" s="1"/>
  <c r="L341" i="4"/>
  <c r="S341" i="4" s="1"/>
  <c r="K341" i="4"/>
  <c r="R341" i="4" s="1"/>
  <c r="Q340" i="4"/>
  <c r="X340" i="4" s="1"/>
  <c r="P340" i="4"/>
  <c r="W340" i="4" s="1"/>
  <c r="O340" i="4"/>
  <c r="V340" i="4" s="1"/>
  <c r="N340" i="4"/>
  <c r="U340" i="4" s="1"/>
  <c r="M340" i="4"/>
  <c r="T340" i="4" s="1"/>
  <c r="L340" i="4"/>
  <c r="S340" i="4" s="1"/>
  <c r="K340" i="4"/>
  <c r="R340" i="4" s="1"/>
  <c r="W339" i="4"/>
  <c r="S339" i="4"/>
  <c r="Q339" i="4"/>
  <c r="X339" i="4" s="1"/>
  <c r="P339" i="4"/>
  <c r="O339" i="4"/>
  <c r="V339" i="4" s="1"/>
  <c r="N339" i="4"/>
  <c r="U339" i="4" s="1"/>
  <c r="M339" i="4"/>
  <c r="T339" i="4" s="1"/>
  <c r="L339" i="4"/>
  <c r="K339" i="4"/>
  <c r="R339" i="4" s="1"/>
  <c r="Q338" i="4"/>
  <c r="X338" i="4" s="1"/>
  <c r="P338" i="4"/>
  <c r="W338" i="4" s="1"/>
  <c r="O338" i="4"/>
  <c r="V338" i="4" s="1"/>
  <c r="N338" i="4"/>
  <c r="U338" i="4" s="1"/>
  <c r="M338" i="4"/>
  <c r="T338" i="4" s="1"/>
  <c r="L338" i="4"/>
  <c r="S338" i="4" s="1"/>
  <c r="K338" i="4"/>
  <c r="R338" i="4" s="1"/>
  <c r="Q337" i="4"/>
  <c r="X337" i="4" s="1"/>
  <c r="P337" i="4"/>
  <c r="W337" i="4" s="1"/>
  <c r="O337" i="4"/>
  <c r="V337" i="4" s="1"/>
  <c r="N337" i="4"/>
  <c r="U337" i="4" s="1"/>
  <c r="M337" i="4"/>
  <c r="T337" i="4" s="1"/>
  <c r="L337" i="4"/>
  <c r="S337" i="4" s="1"/>
  <c r="K337" i="4"/>
  <c r="R337" i="4" s="1"/>
  <c r="S336" i="4"/>
  <c r="Q336" i="4"/>
  <c r="X336" i="4" s="1"/>
  <c r="P336" i="4"/>
  <c r="W336" i="4" s="1"/>
  <c r="O336" i="4"/>
  <c r="V336" i="4" s="1"/>
  <c r="N336" i="4"/>
  <c r="U336" i="4" s="1"/>
  <c r="M336" i="4"/>
  <c r="T336" i="4" s="1"/>
  <c r="L336" i="4"/>
  <c r="K336" i="4"/>
  <c r="R336" i="4" s="1"/>
  <c r="V335" i="4"/>
  <c r="T335" i="4"/>
  <c r="S335" i="4"/>
  <c r="Q335" i="4"/>
  <c r="X335" i="4" s="1"/>
  <c r="P335" i="4"/>
  <c r="W335" i="4" s="1"/>
  <c r="O335" i="4"/>
  <c r="N335" i="4"/>
  <c r="U335" i="4" s="1"/>
  <c r="M335" i="4"/>
  <c r="L335" i="4"/>
  <c r="K335" i="4"/>
  <c r="R335" i="4" s="1"/>
  <c r="T334" i="4"/>
  <c r="Q334" i="4"/>
  <c r="X334" i="4" s="1"/>
  <c r="P334" i="4"/>
  <c r="W334" i="4" s="1"/>
  <c r="O334" i="4"/>
  <c r="V334" i="4" s="1"/>
  <c r="N334" i="4"/>
  <c r="U334" i="4" s="1"/>
  <c r="M334" i="4"/>
  <c r="L334" i="4"/>
  <c r="S334" i="4" s="1"/>
  <c r="K334" i="4"/>
  <c r="R334" i="4" s="1"/>
  <c r="Q333" i="4"/>
  <c r="X333" i="4" s="1"/>
  <c r="P333" i="4"/>
  <c r="W333" i="4" s="1"/>
  <c r="O333" i="4"/>
  <c r="V333" i="4" s="1"/>
  <c r="N333" i="4"/>
  <c r="U333" i="4" s="1"/>
  <c r="M333" i="4"/>
  <c r="T333" i="4" s="1"/>
  <c r="L333" i="4"/>
  <c r="S333" i="4" s="1"/>
  <c r="K333" i="4"/>
  <c r="R333" i="4" s="1"/>
  <c r="W332" i="4"/>
  <c r="Q332" i="4"/>
  <c r="X332" i="4" s="1"/>
  <c r="P332" i="4"/>
  <c r="O332" i="4"/>
  <c r="V332" i="4" s="1"/>
  <c r="N332" i="4"/>
  <c r="U332" i="4" s="1"/>
  <c r="M332" i="4"/>
  <c r="T332" i="4" s="1"/>
  <c r="L332" i="4"/>
  <c r="S332" i="4" s="1"/>
  <c r="K332" i="4"/>
  <c r="R332" i="4" s="1"/>
  <c r="W331" i="4"/>
  <c r="Q331" i="4"/>
  <c r="X331" i="4" s="1"/>
  <c r="P331" i="4"/>
  <c r="O331" i="4"/>
  <c r="V331" i="4" s="1"/>
  <c r="N331" i="4"/>
  <c r="U331" i="4" s="1"/>
  <c r="M331" i="4"/>
  <c r="T331" i="4" s="1"/>
  <c r="L331" i="4"/>
  <c r="S331" i="4" s="1"/>
  <c r="K331" i="4"/>
  <c r="R331" i="4" s="1"/>
  <c r="Q330" i="4"/>
  <c r="X330" i="4" s="1"/>
  <c r="P330" i="4"/>
  <c r="W330" i="4" s="1"/>
  <c r="O330" i="4"/>
  <c r="V330" i="4" s="1"/>
  <c r="N330" i="4"/>
  <c r="U330" i="4" s="1"/>
  <c r="M330" i="4"/>
  <c r="T330" i="4" s="1"/>
  <c r="L330" i="4"/>
  <c r="S330" i="4" s="1"/>
  <c r="K330" i="4"/>
  <c r="R330" i="4" s="1"/>
  <c r="L329" i="4"/>
  <c r="S329" i="4" s="1"/>
  <c r="S328" i="4"/>
  <c r="Q328" i="4"/>
  <c r="X328" i="4" s="1"/>
  <c r="P328" i="4"/>
  <c r="W328" i="4" s="1"/>
  <c r="O328" i="4"/>
  <c r="V328" i="4" s="1"/>
  <c r="N328" i="4"/>
  <c r="U328" i="4" s="1"/>
  <c r="M328" i="4"/>
  <c r="T328" i="4" s="1"/>
  <c r="L328" i="4"/>
  <c r="K328" i="4"/>
  <c r="R328" i="4" s="1"/>
  <c r="S327" i="4"/>
  <c r="Q327" i="4"/>
  <c r="X327" i="4" s="1"/>
  <c r="P327" i="4"/>
  <c r="W327" i="4" s="1"/>
  <c r="O327" i="4"/>
  <c r="V327" i="4" s="1"/>
  <c r="N327" i="4"/>
  <c r="U327" i="4" s="1"/>
  <c r="M327" i="4"/>
  <c r="T327" i="4" s="1"/>
  <c r="L327" i="4"/>
  <c r="K327" i="4"/>
  <c r="R327" i="4" s="1"/>
  <c r="Q326" i="4"/>
  <c r="X326" i="4" s="1"/>
  <c r="P326" i="4"/>
  <c r="W326" i="4" s="1"/>
  <c r="O326" i="4"/>
  <c r="V326" i="4" s="1"/>
  <c r="N326" i="4"/>
  <c r="U326" i="4" s="1"/>
  <c r="M326" i="4"/>
  <c r="T326" i="4" s="1"/>
  <c r="L326" i="4"/>
  <c r="S326" i="4" s="1"/>
  <c r="K326" i="4"/>
  <c r="R326" i="4" s="1"/>
  <c r="Q325" i="4"/>
  <c r="X325" i="4" s="1"/>
  <c r="P325" i="4"/>
  <c r="W325" i="4" s="1"/>
  <c r="O325" i="4"/>
  <c r="V325" i="4" s="1"/>
  <c r="N325" i="4"/>
  <c r="U325" i="4" s="1"/>
  <c r="M325" i="4"/>
  <c r="L325" i="4"/>
  <c r="S325" i="4" s="1"/>
  <c r="K325" i="4"/>
  <c r="R325" i="4" s="1"/>
  <c r="W324" i="4"/>
  <c r="Q324" i="4"/>
  <c r="X324" i="4" s="1"/>
  <c r="P324" i="4"/>
  <c r="O324" i="4"/>
  <c r="V324" i="4" s="1"/>
  <c r="N324" i="4"/>
  <c r="U324" i="4" s="1"/>
  <c r="M324" i="4"/>
  <c r="T324" i="4" s="1"/>
  <c r="L324" i="4"/>
  <c r="S324" i="4" s="1"/>
  <c r="K324" i="4"/>
  <c r="R324" i="4" s="1"/>
  <c r="Q323" i="4"/>
  <c r="X323" i="4" s="1"/>
  <c r="P323" i="4"/>
  <c r="W323" i="4" s="1"/>
  <c r="O323" i="4"/>
  <c r="V323" i="4" s="1"/>
  <c r="N323" i="4"/>
  <c r="U323" i="4" s="1"/>
  <c r="M323" i="4"/>
  <c r="T323" i="4" s="1"/>
  <c r="L323" i="4"/>
  <c r="S323" i="4" s="1"/>
  <c r="K323" i="4"/>
  <c r="R323" i="4" s="1"/>
  <c r="S322" i="4"/>
  <c r="Q322" i="4"/>
  <c r="X322" i="4" s="1"/>
  <c r="P322" i="4"/>
  <c r="W322" i="4" s="1"/>
  <c r="O322" i="4"/>
  <c r="V322" i="4" s="1"/>
  <c r="N322" i="4"/>
  <c r="U322" i="4" s="1"/>
  <c r="M322" i="4"/>
  <c r="T322" i="4" s="1"/>
  <c r="L322" i="4"/>
  <c r="K322" i="4"/>
  <c r="R322" i="4" s="1"/>
  <c r="Q320" i="4"/>
  <c r="X320" i="4" s="1"/>
  <c r="P320" i="4"/>
  <c r="W320" i="4" s="1"/>
  <c r="N320" i="4"/>
  <c r="U320" i="4" s="1"/>
  <c r="L320" i="4"/>
  <c r="S320" i="4" s="1"/>
  <c r="K320" i="4"/>
  <c r="R320" i="4" s="1"/>
  <c r="Q319" i="4"/>
  <c r="X319" i="4" s="1"/>
  <c r="P319" i="4"/>
  <c r="W319" i="4" s="1"/>
  <c r="O319" i="4"/>
  <c r="V319" i="4" s="1"/>
  <c r="N319" i="4"/>
  <c r="U319" i="4" s="1"/>
  <c r="M319" i="4"/>
  <c r="L319" i="4"/>
  <c r="S319" i="4" s="1"/>
  <c r="K319" i="4"/>
  <c r="R319" i="4" s="1"/>
  <c r="Q318" i="4"/>
  <c r="X318" i="4" s="1"/>
  <c r="P318" i="4"/>
  <c r="W318" i="4" s="1"/>
  <c r="O318" i="4"/>
  <c r="V318" i="4" s="1"/>
  <c r="N318" i="4"/>
  <c r="U318" i="4" s="1"/>
  <c r="M318" i="4"/>
  <c r="T318" i="4" s="1"/>
  <c r="L318" i="4"/>
  <c r="S318" i="4" s="1"/>
  <c r="K318" i="4"/>
  <c r="R318" i="4" s="1"/>
  <c r="Q317" i="4"/>
  <c r="X317" i="4" s="1"/>
  <c r="P317" i="4"/>
  <c r="W317" i="4" s="1"/>
  <c r="O317" i="4"/>
  <c r="V317" i="4" s="1"/>
  <c r="N317" i="4"/>
  <c r="U317" i="4" s="1"/>
  <c r="M317" i="4"/>
  <c r="T317" i="4" s="1"/>
  <c r="L317" i="4"/>
  <c r="S317" i="4" s="1"/>
  <c r="K317" i="4"/>
  <c r="R317" i="4" s="1"/>
  <c r="W316" i="4"/>
  <c r="V316" i="4"/>
  <c r="Q316" i="4"/>
  <c r="X316" i="4" s="1"/>
  <c r="P316" i="4"/>
  <c r="O316" i="4"/>
  <c r="N316" i="4"/>
  <c r="U316" i="4" s="1"/>
  <c r="M316" i="4"/>
  <c r="T316" i="4" s="1"/>
  <c r="L316" i="4"/>
  <c r="S316" i="4" s="1"/>
  <c r="K316" i="4"/>
  <c r="R316" i="4" s="1"/>
  <c r="Q315" i="4"/>
  <c r="X315" i="4" s="1"/>
  <c r="P315" i="4"/>
  <c r="W315" i="4" s="1"/>
  <c r="O315" i="4"/>
  <c r="V315" i="4" s="1"/>
  <c r="N315" i="4"/>
  <c r="U315" i="4" s="1"/>
  <c r="M315" i="4"/>
  <c r="L315" i="4"/>
  <c r="S315" i="4" s="1"/>
  <c r="K315" i="4"/>
  <c r="R315" i="4" s="1"/>
  <c r="T314" i="4"/>
  <c r="Q314" i="4"/>
  <c r="X314" i="4" s="1"/>
  <c r="P314" i="4"/>
  <c r="W314" i="4" s="1"/>
  <c r="O314" i="4"/>
  <c r="V314" i="4" s="1"/>
  <c r="N314" i="4"/>
  <c r="U314" i="4" s="1"/>
  <c r="M314" i="4"/>
  <c r="L314" i="4"/>
  <c r="S314" i="4" s="1"/>
  <c r="K314" i="4"/>
  <c r="R314" i="4" s="1"/>
  <c r="T313" i="4"/>
  <c r="Q313" i="4"/>
  <c r="X313" i="4" s="1"/>
  <c r="P313" i="4"/>
  <c r="W313" i="4" s="1"/>
  <c r="O313" i="4"/>
  <c r="V313" i="4" s="1"/>
  <c r="N313" i="4"/>
  <c r="U313" i="4" s="1"/>
  <c r="M313" i="4"/>
  <c r="L313" i="4"/>
  <c r="S313" i="4" s="1"/>
  <c r="K313" i="4"/>
  <c r="R313" i="4" s="1"/>
  <c r="V312" i="4"/>
  <c r="Q312" i="4"/>
  <c r="X312" i="4" s="1"/>
  <c r="P312" i="4"/>
  <c r="W312" i="4" s="1"/>
  <c r="O312" i="4"/>
  <c r="N312" i="4"/>
  <c r="U312" i="4" s="1"/>
  <c r="M312" i="4"/>
  <c r="T312" i="4" s="1"/>
  <c r="L312" i="4"/>
  <c r="S312" i="4" s="1"/>
  <c r="K312" i="4"/>
  <c r="R312" i="4" s="1"/>
  <c r="Q311" i="4"/>
  <c r="X311" i="4" s="1"/>
  <c r="P311" i="4"/>
  <c r="W311" i="4" s="1"/>
  <c r="O311" i="4"/>
  <c r="V311" i="4" s="1"/>
  <c r="N311" i="4"/>
  <c r="U311" i="4" s="1"/>
  <c r="M311" i="4"/>
  <c r="L311" i="4"/>
  <c r="S311" i="4" s="1"/>
  <c r="K311" i="4"/>
  <c r="R311" i="4" s="1"/>
  <c r="Q310" i="4"/>
  <c r="X310" i="4" s="1"/>
  <c r="P310" i="4"/>
  <c r="W310" i="4" s="1"/>
  <c r="O310" i="4"/>
  <c r="V310" i="4" s="1"/>
  <c r="N310" i="4"/>
  <c r="U310" i="4" s="1"/>
  <c r="M310" i="4"/>
  <c r="T310" i="4" s="1"/>
  <c r="L310" i="4"/>
  <c r="S310" i="4" s="1"/>
  <c r="K310" i="4"/>
  <c r="R310" i="4" s="1"/>
  <c r="Q309" i="4"/>
  <c r="X309" i="4" s="1"/>
  <c r="P309" i="4"/>
  <c r="W309" i="4" s="1"/>
  <c r="O309" i="4"/>
  <c r="V309" i="4" s="1"/>
  <c r="N309" i="4"/>
  <c r="U309" i="4" s="1"/>
  <c r="M309" i="4"/>
  <c r="T309" i="4" s="1"/>
  <c r="L309" i="4"/>
  <c r="S309" i="4" s="1"/>
  <c r="K309" i="4"/>
  <c r="R309" i="4" s="1"/>
  <c r="V308" i="4"/>
  <c r="Q308" i="4"/>
  <c r="X308" i="4" s="1"/>
  <c r="P308" i="4"/>
  <c r="W308" i="4" s="1"/>
  <c r="O308" i="4"/>
  <c r="N308" i="4"/>
  <c r="U308" i="4" s="1"/>
  <c r="M308" i="4"/>
  <c r="T308" i="4" s="1"/>
  <c r="L308" i="4"/>
  <c r="S308" i="4" s="1"/>
  <c r="K308" i="4"/>
  <c r="R308" i="4" s="1"/>
  <c r="Q307" i="4"/>
  <c r="X307" i="4" s="1"/>
  <c r="P307" i="4"/>
  <c r="W307" i="4" s="1"/>
  <c r="O307" i="4"/>
  <c r="V307" i="4" s="1"/>
  <c r="N307" i="4"/>
  <c r="U307" i="4" s="1"/>
  <c r="M307" i="4"/>
  <c r="L307" i="4"/>
  <c r="S307" i="4" s="1"/>
  <c r="K307" i="4"/>
  <c r="R307" i="4" s="1"/>
  <c r="T306" i="4"/>
  <c r="S306" i="4"/>
  <c r="Q306" i="4"/>
  <c r="X306" i="4" s="1"/>
  <c r="P306" i="4"/>
  <c r="W306" i="4" s="1"/>
  <c r="O306" i="4"/>
  <c r="V306" i="4" s="1"/>
  <c r="N306" i="4"/>
  <c r="U306" i="4" s="1"/>
  <c r="M306" i="4"/>
  <c r="L306" i="4"/>
  <c r="K306" i="4"/>
  <c r="R306" i="4" s="1"/>
  <c r="U305" i="4"/>
  <c r="S305" i="4"/>
  <c r="Q305" i="4"/>
  <c r="X305" i="4" s="1"/>
  <c r="P305" i="4"/>
  <c r="W305" i="4" s="1"/>
  <c r="O305" i="4"/>
  <c r="V305" i="4" s="1"/>
  <c r="N305" i="4"/>
  <c r="M305" i="4"/>
  <c r="T305" i="4" s="1"/>
  <c r="L305" i="4"/>
  <c r="K305" i="4"/>
  <c r="R305" i="4" s="1"/>
  <c r="Q304" i="4"/>
  <c r="X304" i="4" s="1"/>
  <c r="P304" i="4"/>
  <c r="W304" i="4" s="1"/>
  <c r="O304" i="4"/>
  <c r="V304" i="4" s="1"/>
  <c r="N304" i="4"/>
  <c r="U304" i="4" s="1"/>
  <c r="M304" i="4"/>
  <c r="T304" i="4" s="1"/>
  <c r="L304" i="4"/>
  <c r="S304" i="4" s="1"/>
  <c r="K304" i="4"/>
  <c r="R304" i="4" s="1"/>
  <c r="Q303" i="4"/>
  <c r="X303" i="4" s="1"/>
  <c r="P303" i="4"/>
  <c r="W303" i="4" s="1"/>
  <c r="O303" i="4"/>
  <c r="V303" i="4" s="1"/>
  <c r="N303" i="4"/>
  <c r="U303" i="4" s="1"/>
  <c r="M303" i="4"/>
  <c r="L303" i="4"/>
  <c r="S303" i="4" s="1"/>
  <c r="K303" i="4"/>
  <c r="R303" i="4" s="1"/>
  <c r="T302" i="4"/>
  <c r="Q302" i="4"/>
  <c r="X302" i="4" s="1"/>
  <c r="P302" i="4"/>
  <c r="W302" i="4" s="1"/>
  <c r="O302" i="4"/>
  <c r="V302" i="4" s="1"/>
  <c r="N302" i="4"/>
  <c r="U302" i="4" s="1"/>
  <c r="M302" i="4"/>
  <c r="L302" i="4"/>
  <c r="S302" i="4" s="1"/>
  <c r="K302" i="4"/>
  <c r="R302" i="4" s="1"/>
  <c r="Q301" i="4"/>
  <c r="X301" i="4" s="1"/>
  <c r="P301" i="4"/>
  <c r="W301" i="4" s="1"/>
  <c r="O301" i="4"/>
  <c r="V301" i="4" s="1"/>
  <c r="N301" i="4"/>
  <c r="U301" i="4" s="1"/>
  <c r="M301" i="4"/>
  <c r="T301" i="4" s="1"/>
  <c r="L301" i="4"/>
  <c r="S301" i="4" s="1"/>
  <c r="K301" i="4"/>
  <c r="R301" i="4" s="1"/>
  <c r="W300" i="4"/>
  <c r="Q300" i="4"/>
  <c r="X300" i="4" s="1"/>
  <c r="P300" i="4"/>
  <c r="O300" i="4"/>
  <c r="V300" i="4" s="1"/>
  <c r="N300" i="4"/>
  <c r="U300" i="4" s="1"/>
  <c r="M300" i="4"/>
  <c r="T300" i="4" s="1"/>
  <c r="L300" i="4"/>
  <c r="S300" i="4" s="1"/>
  <c r="K300" i="4"/>
  <c r="R300" i="4" s="1"/>
  <c r="S299" i="4"/>
  <c r="Q299" i="4"/>
  <c r="X299" i="4" s="1"/>
  <c r="P299" i="4"/>
  <c r="W299" i="4" s="1"/>
  <c r="O299" i="4"/>
  <c r="V299" i="4" s="1"/>
  <c r="N299" i="4"/>
  <c r="U299" i="4" s="1"/>
  <c r="M299" i="4"/>
  <c r="L299" i="4"/>
  <c r="K299" i="4"/>
  <c r="R299" i="4" s="1"/>
  <c r="S298" i="4"/>
  <c r="Q298" i="4"/>
  <c r="X298" i="4" s="1"/>
  <c r="P298" i="4"/>
  <c r="W298" i="4" s="1"/>
  <c r="O298" i="4"/>
  <c r="V298" i="4" s="1"/>
  <c r="N298" i="4"/>
  <c r="U298" i="4" s="1"/>
  <c r="M298" i="4"/>
  <c r="T298" i="4" s="1"/>
  <c r="L298" i="4"/>
  <c r="K298" i="4"/>
  <c r="R298" i="4" s="1"/>
  <c r="U297" i="4"/>
  <c r="S297" i="4"/>
  <c r="Q297" i="4"/>
  <c r="X297" i="4" s="1"/>
  <c r="P297" i="4"/>
  <c r="W297" i="4" s="1"/>
  <c r="O297" i="4"/>
  <c r="V297" i="4" s="1"/>
  <c r="N297" i="4"/>
  <c r="M297" i="4"/>
  <c r="T297" i="4" s="1"/>
  <c r="L297" i="4"/>
  <c r="K297" i="4"/>
  <c r="R297" i="4" s="1"/>
  <c r="V296" i="4"/>
  <c r="Q296" i="4"/>
  <c r="X296" i="4" s="1"/>
  <c r="P296" i="4"/>
  <c r="W296" i="4" s="1"/>
  <c r="O296" i="4"/>
  <c r="N296" i="4"/>
  <c r="U296" i="4" s="1"/>
  <c r="M296" i="4"/>
  <c r="T296" i="4" s="1"/>
  <c r="L296" i="4"/>
  <c r="S296" i="4" s="1"/>
  <c r="K296" i="4"/>
  <c r="R296" i="4" s="1"/>
  <c r="Q295" i="4"/>
  <c r="X295" i="4" s="1"/>
  <c r="P295" i="4"/>
  <c r="W295" i="4" s="1"/>
  <c r="O295" i="4"/>
  <c r="V295" i="4" s="1"/>
  <c r="N295" i="4"/>
  <c r="U295" i="4" s="1"/>
  <c r="M295" i="4"/>
  <c r="L295" i="4"/>
  <c r="S295" i="4" s="1"/>
  <c r="K295" i="4"/>
  <c r="R295" i="4" s="1"/>
  <c r="Q294" i="4"/>
  <c r="X294" i="4" s="1"/>
  <c r="P294" i="4"/>
  <c r="W294" i="4" s="1"/>
  <c r="O294" i="4"/>
  <c r="V294" i="4" s="1"/>
  <c r="N294" i="4"/>
  <c r="U294" i="4" s="1"/>
  <c r="M294" i="4"/>
  <c r="T294" i="4" s="1"/>
  <c r="L294" i="4"/>
  <c r="S294" i="4" s="1"/>
  <c r="K294" i="4"/>
  <c r="R294" i="4" s="1"/>
  <c r="Q293" i="4"/>
  <c r="X293" i="4" s="1"/>
  <c r="P293" i="4"/>
  <c r="W293" i="4" s="1"/>
  <c r="O293" i="4"/>
  <c r="V293" i="4" s="1"/>
  <c r="N293" i="4"/>
  <c r="U293" i="4" s="1"/>
  <c r="M293" i="4"/>
  <c r="T293" i="4" s="1"/>
  <c r="L293" i="4"/>
  <c r="S293" i="4" s="1"/>
  <c r="K293" i="4"/>
  <c r="R293" i="4" s="1"/>
  <c r="Q292" i="4"/>
  <c r="X292" i="4" s="1"/>
  <c r="P292" i="4"/>
  <c r="W292" i="4" s="1"/>
  <c r="O292" i="4"/>
  <c r="V292" i="4" s="1"/>
  <c r="N292" i="4"/>
  <c r="U292" i="4" s="1"/>
  <c r="M292" i="4"/>
  <c r="T292" i="4" s="1"/>
  <c r="L292" i="4"/>
  <c r="S292" i="4" s="1"/>
  <c r="K292" i="4"/>
  <c r="R292" i="4" s="1"/>
  <c r="Q291" i="4"/>
  <c r="X291" i="4" s="1"/>
  <c r="P291" i="4"/>
  <c r="W291" i="4" s="1"/>
  <c r="O291" i="4"/>
  <c r="V291" i="4" s="1"/>
  <c r="N291" i="4"/>
  <c r="U291" i="4" s="1"/>
  <c r="M291" i="4"/>
  <c r="L291" i="4"/>
  <c r="S291" i="4" s="1"/>
  <c r="K291" i="4"/>
  <c r="R291" i="4" s="1"/>
  <c r="T290" i="4"/>
  <c r="Q290" i="4"/>
  <c r="X290" i="4" s="1"/>
  <c r="P290" i="4"/>
  <c r="W290" i="4" s="1"/>
  <c r="O290" i="4"/>
  <c r="V290" i="4" s="1"/>
  <c r="N290" i="4"/>
  <c r="U290" i="4" s="1"/>
  <c r="M290" i="4"/>
  <c r="L290" i="4"/>
  <c r="S290" i="4" s="1"/>
  <c r="K290" i="4"/>
  <c r="R290" i="4" s="1"/>
  <c r="T289" i="4"/>
  <c r="Q289" i="4"/>
  <c r="X289" i="4" s="1"/>
  <c r="P289" i="4"/>
  <c r="W289" i="4" s="1"/>
  <c r="O289" i="4"/>
  <c r="V289" i="4" s="1"/>
  <c r="N289" i="4"/>
  <c r="U289" i="4" s="1"/>
  <c r="M289" i="4"/>
  <c r="L289" i="4"/>
  <c r="S289" i="4" s="1"/>
  <c r="K289" i="4"/>
  <c r="R289" i="4" s="1"/>
  <c r="Q288" i="4"/>
  <c r="X288" i="4" s="1"/>
  <c r="P288" i="4"/>
  <c r="W288" i="4" s="1"/>
  <c r="O288" i="4"/>
  <c r="V288" i="4" s="1"/>
  <c r="N288" i="4"/>
  <c r="U288" i="4" s="1"/>
  <c r="M288" i="4"/>
  <c r="T288" i="4" s="1"/>
  <c r="L288" i="4"/>
  <c r="S288" i="4" s="1"/>
  <c r="K288" i="4"/>
  <c r="R288" i="4" s="1"/>
  <c r="M285" i="4"/>
  <c r="T285" i="4" s="1"/>
  <c r="S283" i="4"/>
  <c r="Q283" i="4"/>
  <c r="X283" i="4" s="1"/>
  <c r="P283" i="4"/>
  <c r="W283" i="4" s="1"/>
  <c r="O283" i="4"/>
  <c r="V283" i="4" s="1"/>
  <c r="N283" i="4"/>
  <c r="U283" i="4" s="1"/>
  <c r="M283" i="4"/>
  <c r="L283" i="4"/>
  <c r="K283" i="4"/>
  <c r="R283" i="4" s="1"/>
  <c r="S282" i="4"/>
  <c r="Q282" i="4"/>
  <c r="X282" i="4" s="1"/>
  <c r="P282" i="4"/>
  <c r="W282" i="4" s="1"/>
  <c r="O282" i="4"/>
  <c r="V282" i="4" s="1"/>
  <c r="N282" i="4"/>
  <c r="U282" i="4" s="1"/>
  <c r="M282" i="4"/>
  <c r="T282" i="4" s="1"/>
  <c r="L282" i="4"/>
  <c r="K282" i="4"/>
  <c r="R282" i="4" s="1"/>
  <c r="U281" i="4"/>
  <c r="S281" i="4"/>
  <c r="Q281" i="4"/>
  <c r="X281" i="4" s="1"/>
  <c r="P281" i="4"/>
  <c r="W281" i="4" s="1"/>
  <c r="O281" i="4"/>
  <c r="V281" i="4" s="1"/>
  <c r="N281" i="4"/>
  <c r="M281" i="4"/>
  <c r="T281" i="4" s="1"/>
  <c r="L281" i="4"/>
  <c r="K281" i="4"/>
  <c r="R281" i="4" s="1"/>
  <c r="V280" i="4"/>
  <c r="Q280" i="4"/>
  <c r="X280" i="4" s="1"/>
  <c r="P280" i="4"/>
  <c r="W280" i="4" s="1"/>
  <c r="O280" i="4"/>
  <c r="N280" i="4"/>
  <c r="U280" i="4" s="1"/>
  <c r="M280" i="4"/>
  <c r="T280" i="4" s="1"/>
  <c r="L280" i="4"/>
  <c r="S280" i="4" s="1"/>
  <c r="K280" i="4"/>
  <c r="R280" i="4" s="1"/>
  <c r="Q279" i="4"/>
  <c r="X279" i="4" s="1"/>
  <c r="P279" i="4"/>
  <c r="W279" i="4" s="1"/>
  <c r="O279" i="4"/>
  <c r="V279" i="4" s="1"/>
  <c r="N279" i="4"/>
  <c r="U279" i="4" s="1"/>
  <c r="M279" i="4"/>
  <c r="L279" i="4"/>
  <c r="S279" i="4" s="1"/>
  <c r="K279" i="4"/>
  <c r="R279" i="4" s="1"/>
  <c r="Q278" i="4"/>
  <c r="X278" i="4" s="1"/>
  <c r="P278" i="4"/>
  <c r="W278" i="4" s="1"/>
  <c r="O278" i="4"/>
  <c r="V278" i="4" s="1"/>
  <c r="N278" i="4"/>
  <c r="U278" i="4" s="1"/>
  <c r="M278" i="4"/>
  <c r="T278" i="4" s="1"/>
  <c r="L278" i="4"/>
  <c r="S278" i="4" s="1"/>
  <c r="K278" i="4"/>
  <c r="R278" i="4" s="1"/>
  <c r="Q277" i="4"/>
  <c r="X277" i="4" s="1"/>
  <c r="P277" i="4"/>
  <c r="W277" i="4" s="1"/>
  <c r="O277" i="4"/>
  <c r="V277" i="4" s="1"/>
  <c r="N277" i="4"/>
  <c r="U277" i="4" s="1"/>
  <c r="M277" i="4"/>
  <c r="T277" i="4" s="1"/>
  <c r="L277" i="4"/>
  <c r="S277" i="4" s="1"/>
  <c r="K277" i="4"/>
  <c r="R277" i="4" s="1"/>
  <c r="Q276" i="4"/>
  <c r="X276" i="4" s="1"/>
  <c r="P276" i="4"/>
  <c r="W276" i="4" s="1"/>
  <c r="O276" i="4"/>
  <c r="V276" i="4" s="1"/>
  <c r="N276" i="4"/>
  <c r="U276" i="4" s="1"/>
  <c r="M276" i="4"/>
  <c r="T276" i="4" s="1"/>
  <c r="L276" i="4"/>
  <c r="S276" i="4" s="1"/>
  <c r="K276" i="4"/>
  <c r="R276" i="4" s="1"/>
  <c r="Q275" i="4"/>
  <c r="X275" i="4" s="1"/>
  <c r="P275" i="4"/>
  <c r="W275" i="4" s="1"/>
  <c r="O275" i="4"/>
  <c r="V275" i="4" s="1"/>
  <c r="N275" i="4"/>
  <c r="U275" i="4" s="1"/>
  <c r="M275" i="4"/>
  <c r="L275" i="4"/>
  <c r="S275" i="4" s="1"/>
  <c r="K275" i="4"/>
  <c r="R275" i="4" s="1"/>
  <c r="T274" i="4"/>
  <c r="Q274" i="4"/>
  <c r="X274" i="4" s="1"/>
  <c r="P274" i="4"/>
  <c r="W274" i="4" s="1"/>
  <c r="O274" i="4"/>
  <c r="V274" i="4" s="1"/>
  <c r="N274" i="4"/>
  <c r="U274" i="4" s="1"/>
  <c r="M274" i="4"/>
  <c r="L274" i="4"/>
  <c r="S274" i="4" s="1"/>
  <c r="K274" i="4"/>
  <c r="R274" i="4" s="1"/>
  <c r="U273" i="4"/>
  <c r="S273" i="4"/>
  <c r="Q273" i="4"/>
  <c r="X273" i="4" s="1"/>
  <c r="P273" i="4"/>
  <c r="W273" i="4" s="1"/>
  <c r="O273" i="4"/>
  <c r="V273" i="4" s="1"/>
  <c r="N273" i="4"/>
  <c r="M273" i="4"/>
  <c r="T273" i="4" s="1"/>
  <c r="L273" i="4"/>
  <c r="K273" i="4"/>
  <c r="R273" i="4" s="1"/>
  <c r="Q272" i="4"/>
  <c r="X272" i="4" s="1"/>
  <c r="P272" i="4"/>
  <c r="W272" i="4" s="1"/>
  <c r="O272" i="4"/>
  <c r="V272" i="4" s="1"/>
  <c r="N272" i="4"/>
  <c r="U272" i="4" s="1"/>
  <c r="M272" i="4"/>
  <c r="T272" i="4" s="1"/>
  <c r="L272" i="4"/>
  <c r="S272" i="4" s="1"/>
  <c r="K272" i="4"/>
  <c r="R272" i="4" s="1"/>
  <c r="Q271" i="4"/>
  <c r="X271" i="4" s="1"/>
  <c r="P271" i="4"/>
  <c r="W271" i="4" s="1"/>
  <c r="O271" i="4"/>
  <c r="V271" i="4" s="1"/>
  <c r="N271" i="4"/>
  <c r="U271" i="4" s="1"/>
  <c r="M271" i="4"/>
  <c r="L271" i="4"/>
  <c r="S271" i="4" s="1"/>
  <c r="K271" i="4"/>
  <c r="R271" i="4" s="1"/>
  <c r="T270" i="4"/>
  <c r="Q270" i="4"/>
  <c r="X270" i="4" s="1"/>
  <c r="P270" i="4"/>
  <c r="W270" i="4" s="1"/>
  <c r="O270" i="4"/>
  <c r="V270" i="4" s="1"/>
  <c r="N270" i="4"/>
  <c r="U270" i="4" s="1"/>
  <c r="M270" i="4"/>
  <c r="L270" i="4"/>
  <c r="S270" i="4" s="1"/>
  <c r="K270" i="4"/>
  <c r="R270" i="4" s="1"/>
  <c r="W269" i="4"/>
  <c r="Q269" i="4"/>
  <c r="X269" i="4" s="1"/>
  <c r="P269" i="4"/>
  <c r="O269" i="4"/>
  <c r="V269" i="4" s="1"/>
  <c r="N269" i="4"/>
  <c r="U269" i="4" s="1"/>
  <c r="M269" i="4"/>
  <c r="T269" i="4" s="1"/>
  <c r="L269" i="4"/>
  <c r="S269" i="4" s="1"/>
  <c r="K269" i="4"/>
  <c r="R269" i="4" s="1"/>
  <c r="Q268" i="4"/>
  <c r="X268" i="4" s="1"/>
  <c r="P268" i="4"/>
  <c r="W268" i="4" s="1"/>
  <c r="O268" i="4"/>
  <c r="V268" i="4" s="1"/>
  <c r="N268" i="4"/>
  <c r="U268" i="4" s="1"/>
  <c r="M268" i="4"/>
  <c r="T268" i="4" s="1"/>
  <c r="L268" i="4"/>
  <c r="S268" i="4" s="1"/>
  <c r="K268" i="4"/>
  <c r="R268" i="4" s="1"/>
  <c r="S267" i="4"/>
  <c r="Q267" i="4"/>
  <c r="X267" i="4" s="1"/>
  <c r="P267" i="4"/>
  <c r="W267" i="4" s="1"/>
  <c r="O267" i="4"/>
  <c r="V267" i="4" s="1"/>
  <c r="N267" i="4"/>
  <c r="U267" i="4" s="1"/>
  <c r="M267" i="4"/>
  <c r="L267" i="4"/>
  <c r="K267" i="4"/>
  <c r="R267" i="4" s="1"/>
  <c r="Q266" i="4"/>
  <c r="X266" i="4" s="1"/>
  <c r="P266" i="4"/>
  <c r="W266" i="4" s="1"/>
  <c r="O266" i="4"/>
  <c r="V266" i="4" s="1"/>
  <c r="N266" i="4"/>
  <c r="U266" i="4" s="1"/>
  <c r="M266" i="4"/>
  <c r="T266" i="4" s="1"/>
  <c r="L266" i="4"/>
  <c r="S266" i="4" s="1"/>
  <c r="K266" i="4"/>
  <c r="R266" i="4" s="1"/>
  <c r="V265" i="4"/>
  <c r="T265" i="4"/>
  <c r="Q265" i="4"/>
  <c r="X265" i="4" s="1"/>
  <c r="P265" i="4"/>
  <c r="W265" i="4" s="1"/>
  <c r="O265" i="4"/>
  <c r="N265" i="4"/>
  <c r="U265" i="4" s="1"/>
  <c r="M265" i="4"/>
  <c r="L265" i="4"/>
  <c r="S265" i="4" s="1"/>
  <c r="K265" i="4"/>
  <c r="R265" i="4" s="1"/>
  <c r="Q264" i="4"/>
  <c r="X264" i="4" s="1"/>
  <c r="P264" i="4"/>
  <c r="W264" i="4" s="1"/>
  <c r="O264" i="4"/>
  <c r="V264" i="4" s="1"/>
  <c r="N264" i="4"/>
  <c r="U264" i="4" s="1"/>
  <c r="M264" i="4"/>
  <c r="T264" i="4" s="1"/>
  <c r="L264" i="4"/>
  <c r="S264" i="4" s="1"/>
  <c r="K264" i="4"/>
  <c r="R264" i="4" s="1"/>
  <c r="Q263" i="4"/>
  <c r="X263" i="4" s="1"/>
  <c r="P263" i="4"/>
  <c r="W263" i="4" s="1"/>
  <c r="O263" i="4"/>
  <c r="V263" i="4" s="1"/>
  <c r="N263" i="4"/>
  <c r="U263" i="4" s="1"/>
  <c r="M263" i="4"/>
  <c r="L263" i="4"/>
  <c r="S263" i="4" s="1"/>
  <c r="K263" i="4"/>
  <c r="R263" i="4" s="1"/>
  <c r="Q262" i="4"/>
  <c r="X262" i="4" s="1"/>
  <c r="P262" i="4"/>
  <c r="W262" i="4" s="1"/>
  <c r="O262" i="4"/>
  <c r="V262" i="4" s="1"/>
  <c r="N262" i="4"/>
  <c r="U262" i="4" s="1"/>
  <c r="M262" i="4"/>
  <c r="T262" i="4" s="1"/>
  <c r="L262" i="4"/>
  <c r="S262" i="4" s="1"/>
  <c r="K262" i="4"/>
  <c r="R262" i="4" s="1"/>
  <c r="Q261" i="4"/>
  <c r="X261" i="4" s="1"/>
  <c r="P261" i="4"/>
  <c r="W261" i="4" s="1"/>
  <c r="O261" i="4"/>
  <c r="V261" i="4" s="1"/>
  <c r="N261" i="4"/>
  <c r="U261" i="4" s="1"/>
  <c r="M261" i="4"/>
  <c r="T261" i="4" s="1"/>
  <c r="L261" i="4"/>
  <c r="S261" i="4" s="1"/>
  <c r="K261" i="4"/>
  <c r="R261" i="4" s="1"/>
  <c r="Q259" i="4"/>
  <c r="X259" i="4" s="1"/>
  <c r="P259" i="4"/>
  <c r="W259" i="4" s="1"/>
  <c r="O259" i="4"/>
  <c r="V259" i="4" s="1"/>
  <c r="N259" i="4"/>
  <c r="U259" i="4" s="1"/>
  <c r="M259" i="4"/>
  <c r="L259" i="4"/>
  <c r="S259" i="4" s="1"/>
  <c r="K259" i="4"/>
  <c r="R259" i="4" s="1"/>
  <c r="S258" i="4"/>
  <c r="Q258" i="4"/>
  <c r="X258" i="4" s="1"/>
  <c r="P258" i="4"/>
  <c r="W258" i="4" s="1"/>
  <c r="O258" i="4"/>
  <c r="V258" i="4" s="1"/>
  <c r="N258" i="4"/>
  <c r="U258" i="4" s="1"/>
  <c r="M258" i="4"/>
  <c r="T258" i="4" s="1"/>
  <c r="L258" i="4"/>
  <c r="K258" i="4"/>
  <c r="R258" i="4" s="1"/>
  <c r="U257" i="4"/>
  <c r="Q257" i="4"/>
  <c r="X257" i="4" s="1"/>
  <c r="P257" i="4"/>
  <c r="W257" i="4" s="1"/>
  <c r="O257" i="4"/>
  <c r="V257" i="4" s="1"/>
  <c r="N257" i="4"/>
  <c r="M257" i="4"/>
  <c r="T257" i="4" s="1"/>
  <c r="L257" i="4"/>
  <c r="S257" i="4" s="1"/>
  <c r="K257" i="4"/>
  <c r="R257" i="4" s="1"/>
  <c r="V256" i="4"/>
  <c r="Q256" i="4"/>
  <c r="X256" i="4" s="1"/>
  <c r="P256" i="4"/>
  <c r="W256" i="4" s="1"/>
  <c r="O256" i="4"/>
  <c r="N256" i="4"/>
  <c r="U256" i="4" s="1"/>
  <c r="M256" i="4"/>
  <c r="T256" i="4" s="1"/>
  <c r="L256" i="4"/>
  <c r="K256" i="4"/>
  <c r="R256" i="4" s="1"/>
  <c r="Q255" i="4"/>
  <c r="X255" i="4" s="1"/>
  <c r="P255" i="4"/>
  <c r="W255" i="4" s="1"/>
  <c r="O255" i="4"/>
  <c r="V255" i="4" s="1"/>
  <c r="N255" i="4"/>
  <c r="U255" i="4" s="1"/>
  <c r="M255" i="4"/>
  <c r="L255" i="4"/>
  <c r="S255" i="4" s="1"/>
  <c r="K255" i="4"/>
  <c r="R255" i="4" s="1"/>
  <c r="Q254" i="4"/>
  <c r="X254" i="4" s="1"/>
  <c r="P254" i="4"/>
  <c r="W254" i="4" s="1"/>
  <c r="O254" i="4"/>
  <c r="V254" i="4" s="1"/>
  <c r="N254" i="4"/>
  <c r="U254" i="4" s="1"/>
  <c r="M254" i="4"/>
  <c r="T254" i="4" s="1"/>
  <c r="L254" i="4"/>
  <c r="S254" i="4" s="1"/>
  <c r="K254" i="4"/>
  <c r="R254" i="4" s="1"/>
  <c r="W253" i="4"/>
  <c r="Q253" i="4"/>
  <c r="X253" i="4" s="1"/>
  <c r="P253" i="4"/>
  <c r="O253" i="4"/>
  <c r="V253" i="4" s="1"/>
  <c r="N253" i="4"/>
  <c r="U253" i="4" s="1"/>
  <c r="M253" i="4"/>
  <c r="T253" i="4" s="1"/>
  <c r="L253" i="4"/>
  <c r="S253" i="4" s="1"/>
  <c r="K253" i="4"/>
  <c r="R253" i="4" s="1"/>
  <c r="Q252" i="4"/>
  <c r="X252" i="4" s="1"/>
  <c r="P252" i="4"/>
  <c r="W252" i="4" s="1"/>
  <c r="O252" i="4"/>
  <c r="V252" i="4" s="1"/>
  <c r="N252" i="4"/>
  <c r="U252" i="4" s="1"/>
  <c r="M252" i="4"/>
  <c r="T252" i="4" s="1"/>
  <c r="L252" i="4"/>
  <c r="K252" i="4"/>
  <c r="R252" i="4" s="1"/>
  <c r="Q251" i="4"/>
  <c r="X251" i="4" s="1"/>
  <c r="P251" i="4"/>
  <c r="W251" i="4" s="1"/>
  <c r="O251" i="4"/>
  <c r="V251" i="4" s="1"/>
  <c r="N251" i="4"/>
  <c r="U251" i="4" s="1"/>
  <c r="M251" i="4"/>
  <c r="T251" i="4" s="1"/>
  <c r="L251" i="4"/>
  <c r="S251" i="4" s="1"/>
  <c r="K251" i="4"/>
  <c r="R251" i="4" s="1"/>
  <c r="T250" i="4"/>
  <c r="Q250" i="4"/>
  <c r="X250" i="4" s="1"/>
  <c r="P250" i="4"/>
  <c r="W250" i="4" s="1"/>
  <c r="O250" i="4"/>
  <c r="V250" i="4" s="1"/>
  <c r="N250" i="4"/>
  <c r="U250" i="4" s="1"/>
  <c r="M250" i="4"/>
  <c r="L250" i="4"/>
  <c r="S250" i="4" s="1"/>
  <c r="K250" i="4"/>
  <c r="R250" i="4" s="1"/>
  <c r="V249" i="4"/>
  <c r="U249" i="4"/>
  <c r="S249" i="4"/>
  <c r="Q249" i="4"/>
  <c r="X249" i="4" s="1"/>
  <c r="P249" i="4"/>
  <c r="W249" i="4" s="1"/>
  <c r="O249" i="4"/>
  <c r="N249" i="4"/>
  <c r="M249" i="4"/>
  <c r="T249" i="4" s="1"/>
  <c r="L249" i="4"/>
  <c r="K249" i="4"/>
  <c r="R249" i="4" s="1"/>
  <c r="Q248" i="4"/>
  <c r="X248" i="4" s="1"/>
  <c r="P248" i="4"/>
  <c r="W248" i="4" s="1"/>
  <c r="O248" i="4"/>
  <c r="V248" i="4" s="1"/>
  <c r="N248" i="4"/>
  <c r="U248" i="4" s="1"/>
  <c r="M248" i="4"/>
  <c r="T248" i="4" s="1"/>
  <c r="L248" i="4"/>
  <c r="K248" i="4"/>
  <c r="R248" i="4" s="1"/>
  <c r="Q247" i="4"/>
  <c r="X247" i="4" s="1"/>
  <c r="P247" i="4"/>
  <c r="W247" i="4" s="1"/>
  <c r="O247" i="4"/>
  <c r="V247" i="4" s="1"/>
  <c r="N247" i="4"/>
  <c r="M247" i="4"/>
  <c r="T247" i="4" s="1"/>
  <c r="L247" i="4"/>
  <c r="S247" i="4" s="1"/>
  <c r="K247" i="4"/>
  <c r="R247" i="4" s="1"/>
  <c r="T246" i="4"/>
  <c r="Q246" i="4"/>
  <c r="X246" i="4" s="1"/>
  <c r="P246" i="4"/>
  <c r="W246" i="4" s="1"/>
  <c r="O246" i="4"/>
  <c r="V246" i="4" s="1"/>
  <c r="N246" i="4"/>
  <c r="U246" i="4" s="1"/>
  <c r="M246" i="4"/>
  <c r="L246" i="4"/>
  <c r="S246" i="4" s="1"/>
  <c r="K246" i="4"/>
  <c r="R246" i="4" s="1"/>
  <c r="W245" i="4"/>
  <c r="Q245" i="4"/>
  <c r="X245" i="4" s="1"/>
  <c r="P245" i="4"/>
  <c r="O245" i="4"/>
  <c r="V245" i="4" s="1"/>
  <c r="N245" i="4"/>
  <c r="U245" i="4" s="1"/>
  <c r="M245" i="4"/>
  <c r="T245" i="4" s="1"/>
  <c r="L245" i="4"/>
  <c r="S245" i="4" s="1"/>
  <c r="K245" i="4"/>
  <c r="R245" i="4" s="1"/>
  <c r="Q244" i="4"/>
  <c r="X244" i="4" s="1"/>
  <c r="P244" i="4"/>
  <c r="W244" i="4" s="1"/>
  <c r="O244" i="4"/>
  <c r="V244" i="4" s="1"/>
  <c r="N244" i="4"/>
  <c r="U244" i="4" s="1"/>
  <c r="M244" i="4"/>
  <c r="T244" i="4" s="1"/>
  <c r="L244" i="4"/>
  <c r="K244" i="4"/>
  <c r="R244" i="4" s="1"/>
  <c r="S243" i="4"/>
  <c r="Q243" i="4"/>
  <c r="X243" i="4" s="1"/>
  <c r="P243" i="4"/>
  <c r="W243" i="4" s="1"/>
  <c r="O243" i="4"/>
  <c r="V243" i="4" s="1"/>
  <c r="N243" i="4"/>
  <c r="U243" i="4" s="1"/>
  <c r="M243" i="4"/>
  <c r="L243" i="4"/>
  <c r="K243" i="4"/>
  <c r="R243" i="4" s="1"/>
  <c r="S242" i="4"/>
  <c r="Q242" i="4"/>
  <c r="X242" i="4" s="1"/>
  <c r="P242" i="4"/>
  <c r="W242" i="4" s="1"/>
  <c r="O242" i="4"/>
  <c r="V242" i="4" s="1"/>
  <c r="N242" i="4"/>
  <c r="U242" i="4" s="1"/>
  <c r="M242" i="4"/>
  <c r="T242" i="4" s="1"/>
  <c r="L242" i="4"/>
  <c r="K242" i="4"/>
  <c r="R242" i="4" s="1"/>
  <c r="V241" i="4"/>
  <c r="T241" i="4"/>
  <c r="Q241" i="4"/>
  <c r="X241" i="4" s="1"/>
  <c r="P241" i="4"/>
  <c r="W241" i="4" s="1"/>
  <c r="O241" i="4"/>
  <c r="N241" i="4"/>
  <c r="U241" i="4" s="1"/>
  <c r="M241" i="4"/>
  <c r="L241" i="4"/>
  <c r="S241" i="4" s="1"/>
  <c r="K241" i="4"/>
  <c r="R241" i="4" s="1"/>
  <c r="Q240" i="4"/>
  <c r="X240" i="4" s="1"/>
  <c r="P240" i="4"/>
  <c r="W240" i="4" s="1"/>
  <c r="O240" i="4"/>
  <c r="V240" i="4" s="1"/>
  <c r="N240" i="4"/>
  <c r="U240" i="4" s="1"/>
  <c r="M240" i="4"/>
  <c r="T240" i="4" s="1"/>
  <c r="L240" i="4"/>
  <c r="K240" i="4"/>
  <c r="R240" i="4" s="1"/>
  <c r="Q239" i="4"/>
  <c r="X239" i="4" s="1"/>
  <c r="P239" i="4"/>
  <c r="W239" i="4" s="1"/>
  <c r="O239" i="4"/>
  <c r="V239" i="4" s="1"/>
  <c r="N239" i="4"/>
  <c r="U239" i="4" s="1"/>
  <c r="M239" i="4"/>
  <c r="T239" i="4" s="1"/>
  <c r="L239" i="4"/>
  <c r="S239" i="4" s="1"/>
  <c r="K239" i="4"/>
  <c r="R239" i="4" s="1"/>
  <c r="T238" i="4"/>
  <c r="Q238" i="4"/>
  <c r="X238" i="4" s="1"/>
  <c r="P238" i="4"/>
  <c r="W238" i="4" s="1"/>
  <c r="O238" i="4"/>
  <c r="V238" i="4" s="1"/>
  <c r="N238" i="4"/>
  <c r="U238" i="4" s="1"/>
  <c r="M238" i="4"/>
  <c r="L238" i="4"/>
  <c r="S238" i="4" s="1"/>
  <c r="K238" i="4"/>
  <c r="R238" i="4" s="1"/>
  <c r="Q237" i="4"/>
  <c r="X237" i="4" s="1"/>
  <c r="P237" i="4"/>
  <c r="W237" i="4" s="1"/>
  <c r="O237" i="4"/>
  <c r="V237" i="4" s="1"/>
  <c r="N237" i="4"/>
  <c r="U237" i="4" s="1"/>
  <c r="M237" i="4"/>
  <c r="T237" i="4" s="1"/>
  <c r="L237" i="4"/>
  <c r="S237" i="4" s="1"/>
  <c r="K237" i="4"/>
  <c r="R237" i="4" s="1"/>
  <c r="W236" i="4"/>
  <c r="V236" i="4"/>
  <c r="Q236" i="4"/>
  <c r="X236" i="4" s="1"/>
  <c r="P236" i="4"/>
  <c r="O236" i="4"/>
  <c r="N236" i="4"/>
  <c r="U236" i="4" s="1"/>
  <c r="M236" i="4"/>
  <c r="T236" i="4" s="1"/>
  <c r="L236" i="4"/>
  <c r="K236" i="4"/>
  <c r="R236" i="4" s="1"/>
  <c r="S235" i="4"/>
  <c r="Q235" i="4"/>
  <c r="X235" i="4" s="1"/>
  <c r="P235" i="4"/>
  <c r="W235" i="4" s="1"/>
  <c r="O235" i="4"/>
  <c r="V235" i="4" s="1"/>
  <c r="N235" i="4"/>
  <c r="U235" i="4" s="1"/>
  <c r="M235" i="4"/>
  <c r="T235" i="4" s="1"/>
  <c r="L235" i="4"/>
  <c r="K235" i="4"/>
  <c r="R235" i="4" s="1"/>
  <c r="T234" i="4"/>
  <c r="Q234" i="4"/>
  <c r="X234" i="4" s="1"/>
  <c r="P234" i="4"/>
  <c r="W234" i="4" s="1"/>
  <c r="O234" i="4"/>
  <c r="V234" i="4" s="1"/>
  <c r="N234" i="4"/>
  <c r="U234" i="4" s="1"/>
  <c r="M234" i="4"/>
  <c r="L234" i="4"/>
  <c r="S234" i="4" s="1"/>
  <c r="K234" i="4"/>
  <c r="R234" i="4" s="1"/>
  <c r="U233" i="4"/>
  <c r="Q233" i="4"/>
  <c r="X233" i="4" s="1"/>
  <c r="P233" i="4"/>
  <c r="W233" i="4" s="1"/>
  <c r="O233" i="4"/>
  <c r="V233" i="4" s="1"/>
  <c r="N233" i="4"/>
  <c r="M233" i="4"/>
  <c r="T233" i="4" s="1"/>
  <c r="L233" i="4"/>
  <c r="S233" i="4" s="1"/>
  <c r="K233" i="4"/>
  <c r="R233" i="4" s="1"/>
  <c r="Q232" i="4"/>
  <c r="X232" i="4" s="1"/>
  <c r="P232" i="4"/>
  <c r="W232" i="4" s="1"/>
  <c r="O232" i="4"/>
  <c r="V232" i="4" s="1"/>
  <c r="N232" i="4"/>
  <c r="U232" i="4" s="1"/>
  <c r="M232" i="4"/>
  <c r="T232" i="4" s="1"/>
  <c r="L232" i="4"/>
  <c r="K232" i="4"/>
  <c r="R232" i="4" s="1"/>
  <c r="R231" i="4"/>
  <c r="Q231" i="4"/>
  <c r="X231" i="4" s="1"/>
  <c r="P231" i="4"/>
  <c r="W231" i="4" s="1"/>
  <c r="O231" i="4"/>
  <c r="V231" i="4" s="1"/>
  <c r="N231" i="4"/>
  <c r="U231" i="4" s="1"/>
  <c r="M231" i="4"/>
  <c r="T231" i="4" s="1"/>
  <c r="L231" i="4"/>
  <c r="S231" i="4" s="1"/>
  <c r="K231" i="4"/>
  <c r="U230" i="4"/>
  <c r="Q230" i="4"/>
  <c r="X230" i="4" s="1"/>
  <c r="P230" i="4"/>
  <c r="W230" i="4" s="1"/>
  <c r="O230" i="4"/>
  <c r="V230" i="4" s="1"/>
  <c r="N230" i="4"/>
  <c r="M230" i="4"/>
  <c r="T230" i="4" s="1"/>
  <c r="L230" i="4"/>
  <c r="S230" i="4" s="1"/>
  <c r="K230" i="4"/>
  <c r="R230" i="4" s="1"/>
  <c r="W229" i="4"/>
  <c r="V229" i="4"/>
  <c r="Q229" i="4"/>
  <c r="X229" i="4" s="1"/>
  <c r="P229" i="4"/>
  <c r="O229" i="4"/>
  <c r="N229" i="4"/>
  <c r="U229" i="4" s="1"/>
  <c r="M229" i="4"/>
  <c r="T229" i="4" s="1"/>
  <c r="L229" i="4"/>
  <c r="S229" i="4" s="1"/>
  <c r="K229" i="4"/>
  <c r="R229" i="4" s="1"/>
  <c r="Q228" i="4"/>
  <c r="X228" i="4" s="1"/>
  <c r="P228" i="4"/>
  <c r="W228" i="4" s="1"/>
  <c r="O228" i="4"/>
  <c r="V228" i="4" s="1"/>
  <c r="N228" i="4"/>
  <c r="U228" i="4" s="1"/>
  <c r="M228" i="4"/>
  <c r="T228" i="4" s="1"/>
  <c r="L228" i="4"/>
  <c r="K228" i="4"/>
  <c r="R228" i="4" s="1"/>
  <c r="Q227" i="4"/>
  <c r="X227" i="4" s="1"/>
  <c r="P227" i="4"/>
  <c r="W227" i="4" s="1"/>
  <c r="O227" i="4"/>
  <c r="V227" i="4" s="1"/>
  <c r="N227" i="4"/>
  <c r="U227" i="4" s="1"/>
  <c r="M227" i="4"/>
  <c r="T227" i="4" s="1"/>
  <c r="L227" i="4"/>
  <c r="S227" i="4" s="1"/>
  <c r="K227" i="4"/>
  <c r="R227" i="4" s="1"/>
  <c r="Q226" i="4"/>
  <c r="X226" i="4" s="1"/>
  <c r="P226" i="4"/>
  <c r="W226" i="4" s="1"/>
  <c r="O226" i="4"/>
  <c r="V226" i="4" s="1"/>
  <c r="N226" i="4"/>
  <c r="U226" i="4" s="1"/>
  <c r="M226" i="4"/>
  <c r="T226" i="4" s="1"/>
  <c r="L226" i="4"/>
  <c r="S226" i="4" s="1"/>
  <c r="K226" i="4"/>
  <c r="R226" i="4" s="1"/>
  <c r="Q225" i="4"/>
  <c r="X225" i="4" s="1"/>
  <c r="P225" i="4"/>
  <c r="W225" i="4" s="1"/>
  <c r="O225" i="4"/>
  <c r="V225" i="4" s="1"/>
  <c r="N225" i="4"/>
  <c r="U225" i="4" s="1"/>
  <c r="M225" i="4"/>
  <c r="T225" i="4" s="1"/>
  <c r="L225" i="4"/>
  <c r="S225" i="4" s="1"/>
  <c r="K225" i="4"/>
  <c r="R225" i="4" s="1"/>
  <c r="Q224" i="4"/>
  <c r="X224" i="4" s="1"/>
  <c r="P224" i="4"/>
  <c r="W224" i="4" s="1"/>
  <c r="O224" i="4"/>
  <c r="V224" i="4" s="1"/>
  <c r="N224" i="4"/>
  <c r="U224" i="4" s="1"/>
  <c r="M224" i="4"/>
  <c r="T224" i="4" s="1"/>
  <c r="L224" i="4"/>
  <c r="S224" i="4" s="1"/>
  <c r="K224" i="4"/>
  <c r="R224" i="4" s="1"/>
  <c r="S223" i="4"/>
  <c r="Q223" i="4"/>
  <c r="X223" i="4" s="1"/>
  <c r="P223" i="4"/>
  <c r="W223" i="4" s="1"/>
  <c r="O223" i="4"/>
  <c r="V223" i="4" s="1"/>
  <c r="N223" i="4"/>
  <c r="U223" i="4" s="1"/>
  <c r="M223" i="4"/>
  <c r="T223" i="4" s="1"/>
  <c r="L223" i="4"/>
  <c r="K223" i="4"/>
  <c r="R223" i="4" s="1"/>
  <c r="Q222" i="4"/>
  <c r="X222" i="4" s="1"/>
  <c r="P222" i="4"/>
  <c r="W222" i="4" s="1"/>
  <c r="O222" i="4"/>
  <c r="V222" i="4" s="1"/>
  <c r="N222" i="4"/>
  <c r="U222" i="4" s="1"/>
  <c r="M222" i="4"/>
  <c r="T222" i="4" s="1"/>
  <c r="L222" i="4"/>
  <c r="S222" i="4" s="1"/>
  <c r="K222" i="4"/>
  <c r="R222" i="4" s="1"/>
  <c r="Q221" i="4"/>
  <c r="X221" i="4" s="1"/>
  <c r="P221" i="4"/>
  <c r="W221" i="4" s="1"/>
  <c r="O221" i="4"/>
  <c r="V221" i="4" s="1"/>
  <c r="N221" i="4"/>
  <c r="U221" i="4" s="1"/>
  <c r="M221" i="4"/>
  <c r="T221" i="4" s="1"/>
  <c r="L221" i="4"/>
  <c r="S221" i="4" s="1"/>
  <c r="K221" i="4"/>
  <c r="R221" i="4" s="1"/>
  <c r="Q220" i="4"/>
  <c r="X220" i="4" s="1"/>
  <c r="P220" i="4"/>
  <c r="W220" i="4" s="1"/>
  <c r="O220" i="4"/>
  <c r="V220" i="4" s="1"/>
  <c r="N220" i="4"/>
  <c r="U220" i="4" s="1"/>
  <c r="M220" i="4"/>
  <c r="T220" i="4" s="1"/>
  <c r="L220" i="4"/>
  <c r="K220" i="4"/>
  <c r="R220" i="4" s="1"/>
  <c r="S219" i="4"/>
  <c r="Q219" i="4"/>
  <c r="X219" i="4" s="1"/>
  <c r="P219" i="4"/>
  <c r="W219" i="4" s="1"/>
  <c r="O219" i="4"/>
  <c r="V219" i="4" s="1"/>
  <c r="N219" i="4"/>
  <c r="U219" i="4" s="1"/>
  <c r="M219" i="4"/>
  <c r="T219" i="4" s="1"/>
  <c r="L219" i="4"/>
  <c r="K219" i="4"/>
  <c r="R219" i="4" s="1"/>
  <c r="S218" i="4"/>
  <c r="Q218" i="4"/>
  <c r="X218" i="4" s="1"/>
  <c r="P218" i="4"/>
  <c r="W218" i="4" s="1"/>
  <c r="O218" i="4"/>
  <c r="V218" i="4" s="1"/>
  <c r="N218" i="4"/>
  <c r="U218" i="4" s="1"/>
  <c r="M218" i="4"/>
  <c r="T218" i="4" s="1"/>
  <c r="L218" i="4"/>
  <c r="K218" i="4"/>
  <c r="R218" i="4" s="1"/>
  <c r="T217" i="4"/>
  <c r="Q217" i="4"/>
  <c r="X217" i="4" s="1"/>
  <c r="P217" i="4"/>
  <c r="W217" i="4" s="1"/>
  <c r="O217" i="4"/>
  <c r="V217" i="4" s="1"/>
  <c r="N217" i="4"/>
  <c r="U217" i="4" s="1"/>
  <c r="M217" i="4"/>
  <c r="L217" i="4"/>
  <c r="S217" i="4" s="1"/>
  <c r="K217" i="4"/>
  <c r="R217" i="4" s="1"/>
  <c r="Q216" i="4"/>
  <c r="X216" i="4" s="1"/>
  <c r="P216" i="4"/>
  <c r="W216" i="4" s="1"/>
  <c r="O216" i="4"/>
  <c r="V216" i="4" s="1"/>
  <c r="N216" i="4"/>
  <c r="U216" i="4" s="1"/>
  <c r="M216" i="4"/>
  <c r="L216" i="4"/>
  <c r="S216" i="4" s="1"/>
  <c r="K216" i="4"/>
  <c r="R216" i="4" s="1"/>
  <c r="Q215" i="4"/>
  <c r="X215" i="4" s="1"/>
  <c r="P215" i="4"/>
  <c r="W215" i="4" s="1"/>
  <c r="O215" i="4"/>
  <c r="V215" i="4" s="1"/>
  <c r="N215" i="4"/>
  <c r="U215" i="4" s="1"/>
  <c r="M215" i="4"/>
  <c r="T215" i="4" s="1"/>
  <c r="L215" i="4"/>
  <c r="S215" i="4" s="1"/>
  <c r="K215" i="4"/>
  <c r="R215" i="4" s="1"/>
  <c r="U214" i="4"/>
  <c r="Q214" i="4"/>
  <c r="X214" i="4" s="1"/>
  <c r="P214" i="4"/>
  <c r="W214" i="4" s="1"/>
  <c r="O214" i="4"/>
  <c r="V214" i="4" s="1"/>
  <c r="N214" i="4"/>
  <c r="M214" i="4"/>
  <c r="T214" i="4" s="1"/>
  <c r="L214" i="4"/>
  <c r="S214" i="4" s="1"/>
  <c r="K214" i="4"/>
  <c r="R214" i="4" s="1"/>
  <c r="W213" i="4"/>
  <c r="Q213" i="4"/>
  <c r="X213" i="4" s="1"/>
  <c r="P213" i="4"/>
  <c r="O213" i="4"/>
  <c r="V213" i="4" s="1"/>
  <c r="N213" i="4"/>
  <c r="U213" i="4" s="1"/>
  <c r="M213" i="4"/>
  <c r="T213" i="4" s="1"/>
  <c r="L213" i="4"/>
  <c r="S213" i="4" s="1"/>
  <c r="K213" i="4"/>
  <c r="R213" i="4" s="1"/>
  <c r="Q212" i="4"/>
  <c r="X212" i="4" s="1"/>
  <c r="P212" i="4"/>
  <c r="W212" i="4" s="1"/>
  <c r="O212" i="4"/>
  <c r="V212" i="4" s="1"/>
  <c r="N212" i="4"/>
  <c r="U212" i="4" s="1"/>
  <c r="M212" i="4"/>
  <c r="T212" i="4" s="1"/>
  <c r="L212" i="4"/>
  <c r="S212" i="4" s="1"/>
  <c r="K212" i="4"/>
  <c r="R212" i="4" s="1"/>
  <c r="S211" i="4"/>
  <c r="R211" i="4"/>
  <c r="Q211" i="4"/>
  <c r="X211" i="4" s="1"/>
  <c r="P211" i="4"/>
  <c r="W211" i="4" s="1"/>
  <c r="O211" i="4"/>
  <c r="V211" i="4" s="1"/>
  <c r="N211" i="4"/>
  <c r="M211" i="4"/>
  <c r="T211" i="4" s="1"/>
  <c r="L211" i="4"/>
  <c r="K211" i="4"/>
  <c r="V210" i="4"/>
  <c r="Q210" i="4"/>
  <c r="X210" i="4" s="1"/>
  <c r="P210" i="4"/>
  <c r="W210" i="4" s="1"/>
  <c r="O210" i="4"/>
  <c r="N210" i="4"/>
  <c r="U210" i="4" s="1"/>
  <c r="M210" i="4"/>
  <c r="T210" i="4" s="1"/>
  <c r="L210" i="4"/>
  <c r="S210" i="4" s="1"/>
  <c r="K210" i="4"/>
  <c r="R210" i="4" s="1"/>
  <c r="W209" i="4"/>
  <c r="Q209" i="4"/>
  <c r="X209" i="4" s="1"/>
  <c r="P209" i="4"/>
  <c r="O209" i="4"/>
  <c r="V209" i="4" s="1"/>
  <c r="N209" i="4"/>
  <c r="U209" i="4" s="1"/>
  <c r="M209" i="4"/>
  <c r="T209" i="4" s="1"/>
  <c r="L209" i="4"/>
  <c r="S209" i="4" s="1"/>
  <c r="K209" i="4"/>
  <c r="R209" i="4" s="1"/>
  <c r="Q208" i="4"/>
  <c r="X208" i="4" s="1"/>
  <c r="P208" i="4"/>
  <c r="W208" i="4" s="1"/>
  <c r="O208" i="4"/>
  <c r="V208" i="4" s="1"/>
  <c r="N208" i="4"/>
  <c r="U208" i="4" s="1"/>
  <c r="M208" i="4"/>
  <c r="T208" i="4" s="1"/>
  <c r="L208" i="4"/>
  <c r="S208" i="4" s="1"/>
  <c r="K208" i="4"/>
  <c r="R208" i="4" s="1"/>
  <c r="R207" i="4"/>
  <c r="Q207" i="4"/>
  <c r="X207" i="4" s="1"/>
  <c r="P207" i="4"/>
  <c r="W207" i="4" s="1"/>
  <c r="O207" i="4"/>
  <c r="V207" i="4" s="1"/>
  <c r="N207" i="4"/>
  <c r="U207" i="4" s="1"/>
  <c r="M207" i="4"/>
  <c r="T207" i="4" s="1"/>
  <c r="L207" i="4"/>
  <c r="S207" i="4" s="1"/>
  <c r="K207" i="4"/>
  <c r="U206" i="4"/>
  <c r="Q206" i="4"/>
  <c r="X206" i="4" s="1"/>
  <c r="P206" i="4"/>
  <c r="W206" i="4" s="1"/>
  <c r="O206" i="4"/>
  <c r="V206" i="4" s="1"/>
  <c r="N206" i="4"/>
  <c r="M206" i="4"/>
  <c r="T206" i="4" s="1"/>
  <c r="L206" i="4"/>
  <c r="S206" i="4" s="1"/>
  <c r="K206" i="4"/>
  <c r="R206" i="4" s="1"/>
  <c r="W205" i="4"/>
  <c r="V205" i="4"/>
  <c r="Q205" i="4"/>
  <c r="X205" i="4" s="1"/>
  <c r="P205" i="4"/>
  <c r="O205" i="4"/>
  <c r="N205" i="4"/>
  <c r="U205" i="4" s="1"/>
  <c r="M205" i="4"/>
  <c r="T205" i="4" s="1"/>
  <c r="L205" i="4"/>
  <c r="S205" i="4" s="1"/>
  <c r="K205" i="4"/>
  <c r="R205" i="4" s="1"/>
  <c r="Q204" i="4"/>
  <c r="X204" i="4" s="1"/>
  <c r="P204" i="4"/>
  <c r="W204" i="4" s="1"/>
  <c r="O204" i="4"/>
  <c r="V204" i="4" s="1"/>
  <c r="N204" i="4"/>
  <c r="U204" i="4" s="1"/>
  <c r="M204" i="4"/>
  <c r="T204" i="4" s="1"/>
  <c r="L204" i="4"/>
  <c r="S204" i="4" s="1"/>
  <c r="K204" i="4"/>
  <c r="R204" i="4" s="1"/>
  <c r="R203" i="4"/>
  <c r="Q203" i="4"/>
  <c r="X203" i="4" s="1"/>
  <c r="P203" i="4"/>
  <c r="W203" i="4" s="1"/>
  <c r="O203" i="4"/>
  <c r="V203" i="4" s="1"/>
  <c r="N203" i="4"/>
  <c r="U203" i="4" s="1"/>
  <c r="M203" i="4"/>
  <c r="T203" i="4" s="1"/>
  <c r="L203" i="4"/>
  <c r="S203" i="4" s="1"/>
  <c r="K203" i="4"/>
  <c r="Q202" i="4"/>
  <c r="X202" i="4" s="1"/>
  <c r="P202" i="4"/>
  <c r="W202" i="4" s="1"/>
  <c r="O202" i="4"/>
  <c r="V202" i="4" s="1"/>
  <c r="N202" i="4"/>
  <c r="U202" i="4" s="1"/>
  <c r="M202" i="4"/>
  <c r="T202" i="4" s="1"/>
  <c r="L202" i="4"/>
  <c r="S202" i="4" s="1"/>
  <c r="K202" i="4"/>
  <c r="R202" i="4" s="1"/>
  <c r="Q201" i="4"/>
  <c r="X201" i="4" s="1"/>
  <c r="P201" i="4"/>
  <c r="W201" i="4" s="1"/>
  <c r="O201" i="4"/>
  <c r="V201" i="4" s="1"/>
  <c r="N201" i="4"/>
  <c r="U201" i="4" s="1"/>
  <c r="M201" i="4"/>
  <c r="T201" i="4" s="1"/>
  <c r="L201" i="4"/>
  <c r="S201" i="4" s="1"/>
  <c r="K201" i="4"/>
  <c r="R201" i="4" s="1"/>
  <c r="Q200" i="4"/>
  <c r="X200" i="4" s="1"/>
  <c r="P200" i="4"/>
  <c r="W200" i="4" s="1"/>
  <c r="O200" i="4"/>
  <c r="V200" i="4" s="1"/>
  <c r="N200" i="4"/>
  <c r="U200" i="4" s="1"/>
  <c r="M200" i="4"/>
  <c r="T200" i="4" s="1"/>
  <c r="L200" i="4"/>
  <c r="S200" i="4" s="1"/>
  <c r="K200" i="4"/>
  <c r="R200" i="4" s="1"/>
  <c r="Q199" i="4"/>
  <c r="X199" i="4" s="1"/>
  <c r="P199" i="4"/>
  <c r="W199" i="4" s="1"/>
  <c r="O199" i="4"/>
  <c r="V199" i="4" s="1"/>
  <c r="N199" i="4"/>
  <c r="U199" i="4" s="1"/>
  <c r="M199" i="4"/>
  <c r="T199" i="4" s="1"/>
  <c r="L199" i="4"/>
  <c r="S199" i="4" s="1"/>
  <c r="K199" i="4"/>
  <c r="R199" i="4" s="1"/>
  <c r="U198" i="4"/>
  <c r="R198" i="4"/>
  <c r="Q198" i="4"/>
  <c r="X198" i="4" s="1"/>
  <c r="P198" i="4"/>
  <c r="W198" i="4" s="1"/>
  <c r="O198" i="4"/>
  <c r="V198" i="4" s="1"/>
  <c r="N198" i="4"/>
  <c r="M198" i="4"/>
  <c r="T198" i="4" s="1"/>
  <c r="L198" i="4"/>
  <c r="S198" i="4" s="1"/>
  <c r="K198" i="4"/>
  <c r="V197" i="4"/>
  <c r="Q197" i="4"/>
  <c r="X197" i="4" s="1"/>
  <c r="P197" i="4"/>
  <c r="W197" i="4" s="1"/>
  <c r="O197" i="4"/>
  <c r="N197" i="4"/>
  <c r="U197" i="4" s="1"/>
  <c r="M197" i="4"/>
  <c r="T197" i="4" s="1"/>
  <c r="L197" i="4"/>
  <c r="S197" i="4" s="1"/>
  <c r="K197" i="4"/>
  <c r="R197" i="4" s="1"/>
  <c r="Q196" i="4"/>
  <c r="X196" i="4" s="1"/>
  <c r="P196" i="4"/>
  <c r="W196" i="4" s="1"/>
  <c r="O196" i="4"/>
  <c r="V196" i="4" s="1"/>
  <c r="N196" i="4"/>
  <c r="U196" i="4" s="1"/>
  <c r="M196" i="4"/>
  <c r="T196" i="4" s="1"/>
  <c r="L196" i="4"/>
  <c r="S196" i="4" s="1"/>
  <c r="K196" i="4"/>
  <c r="R196" i="4" s="1"/>
  <c r="S195" i="4"/>
  <c r="R195" i="4"/>
  <c r="Q195" i="4"/>
  <c r="X195" i="4" s="1"/>
  <c r="P195" i="4"/>
  <c r="W195" i="4" s="1"/>
  <c r="O195" i="4"/>
  <c r="V195" i="4" s="1"/>
  <c r="N195" i="4"/>
  <c r="U195" i="4" s="1"/>
  <c r="M195" i="4"/>
  <c r="T195" i="4" s="1"/>
  <c r="L195" i="4"/>
  <c r="K195" i="4"/>
  <c r="T194" i="4"/>
  <c r="Q194" i="4"/>
  <c r="X194" i="4" s="1"/>
  <c r="P194" i="4"/>
  <c r="W194" i="4" s="1"/>
  <c r="O194" i="4"/>
  <c r="V194" i="4" s="1"/>
  <c r="N194" i="4"/>
  <c r="U194" i="4" s="1"/>
  <c r="M194" i="4"/>
  <c r="L194" i="4"/>
  <c r="S194" i="4" s="1"/>
  <c r="K194" i="4"/>
  <c r="R194" i="4" s="1"/>
  <c r="S193" i="4"/>
  <c r="Q193" i="4"/>
  <c r="X193" i="4" s="1"/>
  <c r="P193" i="4"/>
  <c r="W193" i="4" s="1"/>
  <c r="O193" i="4"/>
  <c r="V193" i="4" s="1"/>
  <c r="N193" i="4"/>
  <c r="U193" i="4" s="1"/>
  <c r="M193" i="4"/>
  <c r="T193" i="4" s="1"/>
  <c r="L193" i="4"/>
  <c r="K193" i="4"/>
  <c r="R193" i="4" s="1"/>
  <c r="S192" i="4"/>
  <c r="Q192" i="4"/>
  <c r="X192" i="4" s="1"/>
  <c r="P192" i="4"/>
  <c r="W192" i="4" s="1"/>
  <c r="O192" i="4"/>
  <c r="V192" i="4" s="1"/>
  <c r="N192" i="4"/>
  <c r="U192" i="4" s="1"/>
  <c r="M192" i="4"/>
  <c r="T192" i="4" s="1"/>
  <c r="L192" i="4"/>
  <c r="K192" i="4"/>
  <c r="R192" i="4" s="1"/>
  <c r="T191" i="4"/>
  <c r="Q191" i="4"/>
  <c r="X191" i="4" s="1"/>
  <c r="P191" i="4"/>
  <c r="W191" i="4" s="1"/>
  <c r="O191" i="4"/>
  <c r="V191" i="4" s="1"/>
  <c r="N191" i="4"/>
  <c r="U191" i="4" s="1"/>
  <c r="M191" i="4"/>
  <c r="L191" i="4"/>
  <c r="S191" i="4" s="1"/>
  <c r="K191" i="4"/>
  <c r="R191" i="4" s="1"/>
  <c r="Q190" i="4"/>
  <c r="X190" i="4" s="1"/>
  <c r="P190" i="4"/>
  <c r="W190" i="4" s="1"/>
  <c r="O190" i="4"/>
  <c r="V190" i="4" s="1"/>
  <c r="N190" i="4"/>
  <c r="U190" i="4" s="1"/>
  <c r="M190" i="4"/>
  <c r="T190" i="4" s="1"/>
  <c r="L190" i="4"/>
  <c r="S190" i="4" s="1"/>
  <c r="K190" i="4"/>
  <c r="R190" i="4" s="1"/>
  <c r="T189" i="4"/>
  <c r="Q189" i="4"/>
  <c r="X189" i="4" s="1"/>
  <c r="P189" i="4"/>
  <c r="W189" i="4" s="1"/>
  <c r="O189" i="4"/>
  <c r="V189" i="4" s="1"/>
  <c r="N189" i="4"/>
  <c r="U189" i="4" s="1"/>
  <c r="M189" i="4"/>
  <c r="L189" i="4"/>
  <c r="S189" i="4" s="1"/>
  <c r="K189" i="4"/>
  <c r="R189" i="4" s="1"/>
  <c r="R188" i="4"/>
  <c r="Q188" i="4"/>
  <c r="X188" i="4" s="1"/>
  <c r="P188" i="4"/>
  <c r="W188" i="4" s="1"/>
  <c r="O188" i="4"/>
  <c r="V188" i="4" s="1"/>
  <c r="N188" i="4"/>
  <c r="U188" i="4" s="1"/>
  <c r="M188" i="4"/>
  <c r="L188" i="4"/>
  <c r="S188" i="4" s="1"/>
  <c r="K188" i="4"/>
  <c r="S187" i="4"/>
  <c r="Q187" i="4"/>
  <c r="X187" i="4" s="1"/>
  <c r="P187" i="4"/>
  <c r="W187" i="4" s="1"/>
  <c r="O187" i="4"/>
  <c r="V187" i="4" s="1"/>
  <c r="N187" i="4"/>
  <c r="U187" i="4" s="1"/>
  <c r="M187" i="4"/>
  <c r="T187" i="4" s="1"/>
  <c r="L187" i="4"/>
  <c r="K187" i="4"/>
  <c r="R187" i="4" s="1"/>
  <c r="S186" i="4"/>
  <c r="Q186" i="4"/>
  <c r="X186" i="4" s="1"/>
  <c r="P186" i="4"/>
  <c r="W186" i="4" s="1"/>
  <c r="O186" i="4"/>
  <c r="V186" i="4" s="1"/>
  <c r="N186" i="4"/>
  <c r="U186" i="4" s="1"/>
  <c r="M186" i="4"/>
  <c r="T186" i="4" s="1"/>
  <c r="L186" i="4"/>
  <c r="K186" i="4"/>
  <c r="R186" i="4" s="1"/>
  <c r="O184" i="4"/>
  <c r="V184" i="4" s="1"/>
  <c r="K183" i="4"/>
  <c r="R183" i="4" s="1"/>
  <c r="T180" i="4"/>
  <c r="R180" i="4"/>
  <c r="Q180" i="4"/>
  <c r="X180" i="4" s="1"/>
  <c r="P180" i="4"/>
  <c r="W180" i="4" s="1"/>
  <c r="O180" i="4"/>
  <c r="V180" i="4" s="1"/>
  <c r="N180" i="4"/>
  <c r="U180" i="4" s="1"/>
  <c r="M180" i="4"/>
  <c r="L180" i="4"/>
  <c r="S180" i="4" s="1"/>
  <c r="K180" i="4"/>
  <c r="S179" i="4"/>
  <c r="Q179" i="4"/>
  <c r="X179" i="4" s="1"/>
  <c r="P179" i="4"/>
  <c r="W179" i="4" s="1"/>
  <c r="O179" i="4"/>
  <c r="V179" i="4" s="1"/>
  <c r="N179" i="4"/>
  <c r="U179" i="4" s="1"/>
  <c r="M179" i="4"/>
  <c r="T179" i="4" s="1"/>
  <c r="L179" i="4"/>
  <c r="K179" i="4"/>
  <c r="R179" i="4" s="1"/>
  <c r="Q178" i="4"/>
  <c r="X178" i="4" s="1"/>
  <c r="P178" i="4"/>
  <c r="W178" i="4" s="1"/>
  <c r="O178" i="4"/>
  <c r="V178" i="4" s="1"/>
  <c r="N178" i="4"/>
  <c r="U178" i="4" s="1"/>
  <c r="M178" i="4"/>
  <c r="T178" i="4" s="1"/>
  <c r="L178" i="4"/>
  <c r="S178" i="4" s="1"/>
  <c r="K178" i="4"/>
  <c r="R178" i="4" s="1"/>
  <c r="Q177" i="4"/>
  <c r="X177" i="4" s="1"/>
  <c r="P177" i="4"/>
  <c r="W177" i="4" s="1"/>
  <c r="O177" i="4"/>
  <c r="V177" i="4" s="1"/>
  <c r="N177" i="4"/>
  <c r="U177" i="4" s="1"/>
  <c r="M177" i="4"/>
  <c r="T177" i="4" s="1"/>
  <c r="L177" i="4"/>
  <c r="S177" i="4" s="1"/>
  <c r="K177" i="4"/>
  <c r="R177" i="4" s="1"/>
  <c r="V176" i="4"/>
  <c r="Q176" i="4"/>
  <c r="X176" i="4" s="1"/>
  <c r="P176" i="4"/>
  <c r="W176" i="4" s="1"/>
  <c r="O176" i="4"/>
  <c r="N176" i="4"/>
  <c r="U176" i="4" s="1"/>
  <c r="M176" i="4"/>
  <c r="T176" i="4" s="1"/>
  <c r="L176" i="4"/>
  <c r="S176" i="4" s="1"/>
  <c r="K176" i="4"/>
  <c r="R176" i="4" s="1"/>
  <c r="S175" i="4"/>
  <c r="Q175" i="4"/>
  <c r="X175" i="4" s="1"/>
  <c r="P175" i="4"/>
  <c r="W175" i="4" s="1"/>
  <c r="O175" i="4"/>
  <c r="V175" i="4" s="1"/>
  <c r="N175" i="4"/>
  <c r="U175" i="4" s="1"/>
  <c r="M175" i="4"/>
  <c r="T175" i="4" s="1"/>
  <c r="L175" i="4"/>
  <c r="K175" i="4"/>
  <c r="R175" i="4" s="1"/>
  <c r="V174" i="4"/>
  <c r="Q174" i="4"/>
  <c r="X174" i="4" s="1"/>
  <c r="P174" i="4"/>
  <c r="W174" i="4" s="1"/>
  <c r="O174" i="4"/>
  <c r="N174" i="4"/>
  <c r="U174" i="4" s="1"/>
  <c r="M174" i="4"/>
  <c r="T174" i="4" s="1"/>
  <c r="L174" i="4"/>
  <c r="S174" i="4" s="1"/>
  <c r="K174" i="4"/>
  <c r="R174" i="4" s="1"/>
  <c r="W173" i="4"/>
  <c r="S173" i="4"/>
  <c r="Q173" i="4"/>
  <c r="X173" i="4" s="1"/>
  <c r="P173" i="4"/>
  <c r="O173" i="4"/>
  <c r="V173" i="4" s="1"/>
  <c r="N173" i="4"/>
  <c r="U173" i="4" s="1"/>
  <c r="M173" i="4"/>
  <c r="T173" i="4" s="1"/>
  <c r="L173" i="4"/>
  <c r="K173" i="4"/>
  <c r="R173" i="4" s="1"/>
  <c r="Q172" i="4"/>
  <c r="X172" i="4" s="1"/>
  <c r="P172" i="4"/>
  <c r="W172" i="4" s="1"/>
  <c r="O172" i="4"/>
  <c r="V172" i="4" s="1"/>
  <c r="N172" i="4"/>
  <c r="U172" i="4" s="1"/>
  <c r="M172" i="4"/>
  <c r="T172" i="4" s="1"/>
  <c r="L172" i="4"/>
  <c r="S172" i="4" s="1"/>
  <c r="K172" i="4"/>
  <c r="R172" i="4" s="1"/>
  <c r="Q171" i="4"/>
  <c r="X171" i="4" s="1"/>
  <c r="P171" i="4"/>
  <c r="W171" i="4" s="1"/>
  <c r="O171" i="4"/>
  <c r="V171" i="4" s="1"/>
  <c r="N171" i="4"/>
  <c r="U171" i="4" s="1"/>
  <c r="M171" i="4"/>
  <c r="T171" i="4" s="1"/>
  <c r="L171" i="4"/>
  <c r="S171" i="4" s="1"/>
  <c r="K171" i="4"/>
  <c r="R171" i="4" s="1"/>
  <c r="W170" i="4"/>
  <c r="V170" i="4"/>
  <c r="Q170" i="4"/>
  <c r="X170" i="4" s="1"/>
  <c r="P170" i="4"/>
  <c r="O170" i="4"/>
  <c r="N170" i="4"/>
  <c r="U170" i="4" s="1"/>
  <c r="M170" i="4"/>
  <c r="T170" i="4" s="1"/>
  <c r="L170" i="4"/>
  <c r="S170" i="4" s="1"/>
  <c r="K170" i="4"/>
  <c r="R170" i="4" s="1"/>
  <c r="Q169" i="4"/>
  <c r="X169" i="4" s="1"/>
  <c r="P169" i="4"/>
  <c r="W169" i="4" s="1"/>
  <c r="O169" i="4"/>
  <c r="V169" i="4" s="1"/>
  <c r="N169" i="4"/>
  <c r="U169" i="4" s="1"/>
  <c r="M169" i="4"/>
  <c r="T169" i="4" s="1"/>
  <c r="L169" i="4"/>
  <c r="S169" i="4" s="1"/>
  <c r="K169" i="4"/>
  <c r="R169" i="4" s="1"/>
  <c r="V168" i="4"/>
  <c r="Q168" i="4"/>
  <c r="X168" i="4" s="1"/>
  <c r="P168" i="4"/>
  <c r="W168" i="4" s="1"/>
  <c r="O168" i="4"/>
  <c r="N168" i="4"/>
  <c r="U168" i="4" s="1"/>
  <c r="M168" i="4"/>
  <c r="T168" i="4" s="1"/>
  <c r="L168" i="4"/>
  <c r="S168" i="4" s="1"/>
  <c r="K168" i="4"/>
  <c r="R168" i="4" s="1"/>
  <c r="V167" i="4"/>
  <c r="S167" i="4"/>
  <c r="Q167" i="4"/>
  <c r="X167" i="4" s="1"/>
  <c r="P167" i="4"/>
  <c r="W167" i="4" s="1"/>
  <c r="O167" i="4"/>
  <c r="N167" i="4"/>
  <c r="U167" i="4" s="1"/>
  <c r="M167" i="4"/>
  <c r="T167" i="4" s="1"/>
  <c r="L167" i="4"/>
  <c r="K167" i="4"/>
  <c r="R167" i="4" s="1"/>
  <c r="Q166" i="4"/>
  <c r="X166" i="4" s="1"/>
  <c r="P166" i="4"/>
  <c r="W166" i="4" s="1"/>
  <c r="O166" i="4"/>
  <c r="V166" i="4" s="1"/>
  <c r="N166" i="4"/>
  <c r="U166" i="4" s="1"/>
  <c r="M166" i="4"/>
  <c r="T166" i="4" s="1"/>
  <c r="L166" i="4"/>
  <c r="S166" i="4" s="1"/>
  <c r="K166" i="4"/>
  <c r="R166" i="4" s="1"/>
  <c r="Q165" i="4"/>
  <c r="X165" i="4" s="1"/>
  <c r="P165" i="4"/>
  <c r="W165" i="4" s="1"/>
  <c r="O165" i="4"/>
  <c r="V165" i="4" s="1"/>
  <c r="N165" i="4"/>
  <c r="U165" i="4" s="1"/>
  <c r="M165" i="4"/>
  <c r="T165" i="4" s="1"/>
  <c r="L165" i="4"/>
  <c r="S165" i="4" s="1"/>
  <c r="K165" i="4"/>
  <c r="R165" i="4" s="1"/>
  <c r="V164" i="4"/>
  <c r="Q164" i="4"/>
  <c r="X164" i="4" s="1"/>
  <c r="P164" i="4"/>
  <c r="W164" i="4" s="1"/>
  <c r="O164" i="4"/>
  <c r="N164" i="4"/>
  <c r="U164" i="4" s="1"/>
  <c r="M164" i="4"/>
  <c r="T164" i="4" s="1"/>
  <c r="L164" i="4"/>
  <c r="S164" i="4" s="1"/>
  <c r="K164" i="4"/>
  <c r="R164" i="4" s="1"/>
  <c r="S163" i="4"/>
  <c r="Q163" i="4"/>
  <c r="X163" i="4" s="1"/>
  <c r="P163" i="4"/>
  <c r="W163" i="4" s="1"/>
  <c r="O163" i="4"/>
  <c r="V163" i="4" s="1"/>
  <c r="N163" i="4"/>
  <c r="U163" i="4" s="1"/>
  <c r="M163" i="4"/>
  <c r="T163" i="4" s="1"/>
  <c r="L163" i="4"/>
  <c r="K163" i="4"/>
  <c r="R163" i="4" s="1"/>
  <c r="Q162" i="4"/>
  <c r="X162" i="4" s="1"/>
  <c r="P162" i="4"/>
  <c r="W162" i="4" s="1"/>
  <c r="O162" i="4"/>
  <c r="V162" i="4" s="1"/>
  <c r="N162" i="4"/>
  <c r="U162" i="4" s="1"/>
  <c r="M162" i="4"/>
  <c r="T162" i="4" s="1"/>
  <c r="L162" i="4"/>
  <c r="S162" i="4" s="1"/>
  <c r="K162" i="4"/>
  <c r="R162" i="4" s="1"/>
  <c r="W161" i="4"/>
  <c r="S161" i="4"/>
  <c r="Q161" i="4"/>
  <c r="X161" i="4" s="1"/>
  <c r="P161" i="4"/>
  <c r="O161" i="4"/>
  <c r="V161" i="4" s="1"/>
  <c r="N161" i="4"/>
  <c r="U161" i="4" s="1"/>
  <c r="M161" i="4"/>
  <c r="T161" i="4" s="1"/>
  <c r="L161" i="4"/>
  <c r="K161" i="4"/>
  <c r="R161" i="4" s="1"/>
  <c r="Q160" i="4"/>
  <c r="X160" i="4" s="1"/>
  <c r="P160" i="4"/>
  <c r="W160" i="4" s="1"/>
  <c r="O160" i="4"/>
  <c r="V160" i="4" s="1"/>
  <c r="N160" i="4"/>
  <c r="U160" i="4" s="1"/>
  <c r="M160" i="4"/>
  <c r="T160" i="4" s="1"/>
  <c r="L160" i="4"/>
  <c r="S160" i="4" s="1"/>
  <c r="K160" i="4"/>
  <c r="R160" i="4" s="1"/>
  <c r="Q159" i="4"/>
  <c r="X159" i="4" s="1"/>
  <c r="P159" i="4"/>
  <c r="W159" i="4" s="1"/>
  <c r="O159" i="4"/>
  <c r="V159" i="4" s="1"/>
  <c r="N159" i="4"/>
  <c r="U159" i="4" s="1"/>
  <c r="M159" i="4"/>
  <c r="T159" i="4" s="1"/>
  <c r="L159" i="4"/>
  <c r="S159" i="4" s="1"/>
  <c r="K159" i="4"/>
  <c r="R159" i="4" s="1"/>
  <c r="W158" i="4"/>
  <c r="V158" i="4"/>
  <c r="Q158" i="4"/>
  <c r="X158" i="4" s="1"/>
  <c r="P158" i="4"/>
  <c r="O158" i="4"/>
  <c r="N158" i="4"/>
  <c r="U158" i="4" s="1"/>
  <c r="M158" i="4"/>
  <c r="T158" i="4" s="1"/>
  <c r="L158" i="4"/>
  <c r="S158" i="4" s="1"/>
  <c r="K158" i="4"/>
  <c r="R158" i="4" s="1"/>
  <c r="S157" i="4"/>
  <c r="Q157" i="4"/>
  <c r="X157" i="4" s="1"/>
  <c r="P157" i="4"/>
  <c r="W157" i="4" s="1"/>
  <c r="O157" i="4"/>
  <c r="V157" i="4" s="1"/>
  <c r="N157" i="4"/>
  <c r="U157" i="4" s="1"/>
  <c r="M157" i="4"/>
  <c r="T157" i="4" s="1"/>
  <c r="L157" i="4"/>
  <c r="K157" i="4"/>
  <c r="R157" i="4" s="1"/>
  <c r="V156" i="4"/>
  <c r="Q156" i="4"/>
  <c r="X156" i="4" s="1"/>
  <c r="P156" i="4"/>
  <c r="W156" i="4" s="1"/>
  <c r="O156" i="4"/>
  <c r="N156" i="4"/>
  <c r="U156" i="4" s="1"/>
  <c r="M156" i="4"/>
  <c r="T156" i="4" s="1"/>
  <c r="L156" i="4"/>
  <c r="S156" i="4" s="1"/>
  <c r="K156" i="4"/>
  <c r="R156" i="4" s="1"/>
  <c r="Q155" i="4"/>
  <c r="X155" i="4" s="1"/>
  <c r="P155" i="4"/>
  <c r="W155" i="4" s="1"/>
  <c r="O155" i="4"/>
  <c r="V155" i="4" s="1"/>
  <c r="N155" i="4"/>
  <c r="U155" i="4" s="1"/>
  <c r="M155" i="4"/>
  <c r="T155" i="4" s="1"/>
  <c r="L155" i="4"/>
  <c r="S155" i="4" s="1"/>
  <c r="K155" i="4"/>
  <c r="R155" i="4" s="1"/>
  <c r="T154" i="4"/>
  <c r="Q154" i="4"/>
  <c r="X154" i="4" s="1"/>
  <c r="P154" i="4"/>
  <c r="W154" i="4" s="1"/>
  <c r="O154" i="4"/>
  <c r="V154" i="4" s="1"/>
  <c r="N154" i="4"/>
  <c r="U154" i="4" s="1"/>
  <c r="M154" i="4"/>
  <c r="L154" i="4"/>
  <c r="S154" i="4" s="1"/>
  <c r="K154" i="4"/>
  <c r="R154" i="4" s="1"/>
  <c r="Q153" i="4"/>
  <c r="X153" i="4" s="1"/>
  <c r="P153" i="4"/>
  <c r="W153" i="4" s="1"/>
  <c r="O153" i="4"/>
  <c r="V153" i="4" s="1"/>
  <c r="N153" i="4"/>
  <c r="U153" i="4" s="1"/>
  <c r="M153" i="4"/>
  <c r="T153" i="4" s="1"/>
  <c r="L153" i="4"/>
  <c r="S153" i="4" s="1"/>
  <c r="K153" i="4"/>
  <c r="R153" i="4" s="1"/>
  <c r="Q152" i="4"/>
  <c r="X152" i="4" s="1"/>
  <c r="P152" i="4"/>
  <c r="W152" i="4" s="1"/>
  <c r="O152" i="4"/>
  <c r="V152" i="4" s="1"/>
  <c r="N152" i="4"/>
  <c r="U152" i="4" s="1"/>
  <c r="M152" i="4"/>
  <c r="T152" i="4" s="1"/>
  <c r="L152" i="4"/>
  <c r="S152" i="4" s="1"/>
  <c r="K152" i="4"/>
  <c r="R152" i="4" s="1"/>
  <c r="S151" i="4"/>
  <c r="Q151" i="4"/>
  <c r="X151" i="4" s="1"/>
  <c r="P151" i="4"/>
  <c r="W151" i="4" s="1"/>
  <c r="O151" i="4"/>
  <c r="V151" i="4" s="1"/>
  <c r="N151" i="4"/>
  <c r="U151" i="4" s="1"/>
  <c r="M151" i="4"/>
  <c r="T151" i="4" s="1"/>
  <c r="L151" i="4"/>
  <c r="K151" i="4"/>
  <c r="R151" i="4" s="1"/>
  <c r="Q150" i="4"/>
  <c r="X150" i="4" s="1"/>
  <c r="P150" i="4"/>
  <c r="W150" i="4" s="1"/>
  <c r="O150" i="4"/>
  <c r="V150" i="4" s="1"/>
  <c r="N150" i="4"/>
  <c r="U150" i="4" s="1"/>
  <c r="M150" i="4"/>
  <c r="T150" i="4" s="1"/>
  <c r="L150" i="4"/>
  <c r="S150" i="4" s="1"/>
  <c r="K150" i="4"/>
  <c r="R150" i="4" s="1"/>
  <c r="S149" i="4"/>
  <c r="Q149" i="4"/>
  <c r="X149" i="4" s="1"/>
  <c r="P149" i="4"/>
  <c r="W149" i="4" s="1"/>
  <c r="O149" i="4"/>
  <c r="V149" i="4" s="1"/>
  <c r="N149" i="4"/>
  <c r="U149" i="4" s="1"/>
  <c r="M149" i="4"/>
  <c r="T149" i="4" s="1"/>
  <c r="L149" i="4"/>
  <c r="K149" i="4"/>
  <c r="R149" i="4" s="1"/>
  <c r="Q148" i="4"/>
  <c r="X148" i="4" s="1"/>
  <c r="P148" i="4"/>
  <c r="W148" i="4" s="1"/>
  <c r="O148" i="4"/>
  <c r="V148" i="4" s="1"/>
  <c r="N148" i="4"/>
  <c r="U148" i="4" s="1"/>
  <c r="M148" i="4"/>
  <c r="T148" i="4" s="1"/>
  <c r="L148" i="4"/>
  <c r="S148" i="4" s="1"/>
  <c r="K148" i="4"/>
  <c r="R148" i="4" s="1"/>
  <c r="Q147" i="4"/>
  <c r="X147" i="4" s="1"/>
  <c r="P147" i="4"/>
  <c r="W147" i="4" s="1"/>
  <c r="O147" i="4"/>
  <c r="V147" i="4" s="1"/>
  <c r="N147" i="4"/>
  <c r="U147" i="4" s="1"/>
  <c r="M147" i="4"/>
  <c r="T147" i="4" s="1"/>
  <c r="L147" i="4"/>
  <c r="S147" i="4" s="1"/>
  <c r="K147" i="4"/>
  <c r="R147" i="4" s="1"/>
  <c r="L146" i="4"/>
  <c r="S146" i="4" s="1"/>
  <c r="Q143" i="4"/>
  <c r="X143" i="4" s="1"/>
  <c r="P143" i="4"/>
  <c r="W143" i="4" s="1"/>
  <c r="O143" i="4"/>
  <c r="V143" i="4" s="1"/>
  <c r="N143" i="4"/>
  <c r="U143" i="4" s="1"/>
  <c r="M143" i="4"/>
  <c r="T143" i="4" s="1"/>
  <c r="L143" i="4"/>
  <c r="S143" i="4" s="1"/>
  <c r="K143" i="4"/>
  <c r="R143" i="4" s="1"/>
  <c r="Q142" i="4"/>
  <c r="X142" i="4" s="1"/>
  <c r="P142" i="4"/>
  <c r="W142" i="4" s="1"/>
  <c r="O142" i="4"/>
  <c r="V142" i="4" s="1"/>
  <c r="N142" i="4"/>
  <c r="U142" i="4" s="1"/>
  <c r="M142" i="4"/>
  <c r="T142" i="4" s="1"/>
  <c r="L142" i="4"/>
  <c r="S142" i="4" s="1"/>
  <c r="K142" i="4"/>
  <c r="R142" i="4" s="1"/>
  <c r="Q141" i="4"/>
  <c r="X141" i="4" s="1"/>
  <c r="P141" i="4"/>
  <c r="W141" i="4" s="1"/>
  <c r="O141" i="4"/>
  <c r="V141" i="4" s="1"/>
  <c r="N141" i="4"/>
  <c r="U141" i="4" s="1"/>
  <c r="M141" i="4"/>
  <c r="T141" i="4" s="1"/>
  <c r="L141" i="4"/>
  <c r="S141" i="4" s="1"/>
  <c r="K141" i="4"/>
  <c r="R141" i="4" s="1"/>
  <c r="Q140" i="4"/>
  <c r="X140" i="4" s="1"/>
  <c r="P140" i="4"/>
  <c r="W140" i="4" s="1"/>
  <c r="O140" i="4"/>
  <c r="V140" i="4" s="1"/>
  <c r="N140" i="4"/>
  <c r="U140" i="4" s="1"/>
  <c r="M140" i="4"/>
  <c r="T140" i="4" s="1"/>
  <c r="L140" i="4"/>
  <c r="S140" i="4" s="1"/>
  <c r="K140" i="4"/>
  <c r="R140" i="4" s="1"/>
  <c r="S139" i="4"/>
  <c r="Q139" i="4"/>
  <c r="X139" i="4" s="1"/>
  <c r="P139" i="4"/>
  <c r="W139" i="4" s="1"/>
  <c r="O139" i="4"/>
  <c r="V139" i="4" s="1"/>
  <c r="N139" i="4"/>
  <c r="U139" i="4" s="1"/>
  <c r="M139" i="4"/>
  <c r="T139" i="4" s="1"/>
  <c r="L139" i="4"/>
  <c r="K139" i="4"/>
  <c r="R139" i="4" s="1"/>
  <c r="V138" i="4"/>
  <c r="Q138" i="4"/>
  <c r="X138" i="4" s="1"/>
  <c r="P138" i="4"/>
  <c r="W138" i="4" s="1"/>
  <c r="O138" i="4"/>
  <c r="N138" i="4"/>
  <c r="U138" i="4" s="1"/>
  <c r="M138" i="4"/>
  <c r="T138" i="4" s="1"/>
  <c r="L138" i="4"/>
  <c r="S138" i="4" s="1"/>
  <c r="K138" i="4"/>
  <c r="R138" i="4" s="1"/>
  <c r="S137" i="4"/>
  <c r="Q137" i="4"/>
  <c r="X137" i="4" s="1"/>
  <c r="P137" i="4"/>
  <c r="W137" i="4" s="1"/>
  <c r="O137" i="4"/>
  <c r="V137" i="4" s="1"/>
  <c r="N137" i="4"/>
  <c r="U137" i="4" s="1"/>
  <c r="M137" i="4"/>
  <c r="T137" i="4" s="1"/>
  <c r="L137" i="4"/>
  <c r="K137" i="4"/>
  <c r="R137" i="4" s="1"/>
  <c r="Q136" i="4"/>
  <c r="X136" i="4" s="1"/>
  <c r="P136" i="4"/>
  <c r="W136" i="4" s="1"/>
  <c r="O136" i="4"/>
  <c r="V136" i="4" s="1"/>
  <c r="N136" i="4"/>
  <c r="U136" i="4" s="1"/>
  <c r="M136" i="4"/>
  <c r="T136" i="4" s="1"/>
  <c r="L136" i="4"/>
  <c r="S136" i="4" s="1"/>
  <c r="K136" i="4"/>
  <c r="R136" i="4" s="1"/>
  <c r="V135" i="4"/>
  <c r="Q135" i="4"/>
  <c r="X135" i="4" s="1"/>
  <c r="P135" i="4"/>
  <c r="W135" i="4" s="1"/>
  <c r="O135" i="4"/>
  <c r="N135" i="4"/>
  <c r="U135" i="4" s="1"/>
  <c r="M135" i="4"/>
  <c r="T135" i="4" s="1"/>
  <c r="L135" i="4"/>
  <c r="S135" i="4" s="1"/>
  <c r="K135" i="4"/>
  <c r="R135" i="4" s="1"/>
  <c r="T134" i="4"/>
  <c r="Q134" i="4"/>
  <c r="X134" i="4" s="1"/>
  <c r="P134" i="4"/>
  <c r="W134" i="4" s="1"/>
  <c r="O134" i="4"/>
  <c r="V134" i="4" s="1"/>
  <c r="N134" i="4"/>
  <c r="U134" i="4" s="1"/>
  <c r="M134" i="4"/>
  <c r="L134" i="4"/>
  <c r="S134" i="4" s="1"/>
  <c r="K134" i="4"/>
  <c r="R134" i="4" s="1"/>
  <c r="S133" i="4"/>
  <c r="Q133" i="4"/>
  <c r="X133" i="4" s="1"/>
  <c r="P133" i="4"/>
  <c r="W133" i="4" s="1"/>
  <c r="O133" i="4"/>
  <c r="V133" i="4" s="1"/>
  <c r="N133" i="4"/>
  <c r="U133" i="4" s="1"/>
  <c r="M133" i="4"/>
  <c r="T133" i="4" s="1"/>
  <c r="L133" i="4"/>
  <c r="K133" i="4"/>
  <c r="R133" i="4" s="1"/>
  <c r="S132" i="4"/>
  <c r="Q132" i="4"/>
  <c r="X132" i="4" s="1"/>
  <c r="P132" i="4"/>
  <c r="W132" i="4" s="1"/>
  <c r="O132" i="4"/>
  <c r="V132" i="4" s="1"/>
  <c r="N132" i="4"/>
  <c r="U132" i="4" s="1"/>
  <c r="M132" i="4"/>
  <c r="T132" i="4" s="1"/>
  <c r="L132" i="4"/>
  <c r="K132" i="4"/>
  <c r="R132" i="4" s="1"/>
  <c r="T131" i="4"/>
  <c r="Q131" i="4"/>
  <c r="X131" i="4" s="1"/>
  <c r="P131" i="4"/>
  <c r="W131" i="4" s="1"/>
  <c r="O131" i="4"/>
  <c r="V131" i="4" s="1"/>
  <c r="N131" i="4"/>
  <c r="U131" i="4" s="1"/>
  <c r="M131" i="4"/>
  <c r="L131" i="4"/>
  <c r="S131" i="4" s="1"/>
  <c r="K131" i="4"/>
  <c r="R131" i="4" s="1"/>
  <c r="Q130" i="4"/>
  <c r="X130" i="4" s="1"/>
  <c r="P130" i="4"/>
  <c r="W130" i="4" s="1"/>
  <c r="O130" i="4"/>
  <c r="V130" i="4" s="1"/>
  <c r="N130" i="4"/>
  <c r="U130" i="4" s="1"/>
  <c r="M130" i="4"/>
  <c r="T130" i="4" s="1"/>
  <c r="L130" i="4"/>
  <c r="S130" i="4" s="1"/>
  <c r="K130" i="4"/>
  <c r="R130" i="4" s="1"/>
  <c r="Q129" i="4"/>
  <c r="X129" i="4" s="1"/>
  <c r="P129" i="4"/>
  <c r="W129" i="4" s="1"/>
  <c r="O129" i="4"/>
  <c r="V129" i="4" s="1"/>
  <c r="N129" i="4"/>
  <c r="U129" i="4" s="1"/>
  <c r="M129" i="4"/>
  <c r="T129" i="4" s="1"/>
  <c r="L129" i="4"/>
  <c r="S129" i="4" s="1"/>
  <c r="K129" i="4"/>
  <c r="R129" i="4" s="1"/>
  <c r="Q128" i="4"/>
  <c r="X128" i="4" s="1"/>
  <c r="P128" i="4"/>
  <c r="W128" i="4" s="1"/>
  <c r="O128" i="4"/>
  <c r="V128" i="4" s="1"/>
  <c r="N128" i="4"/>
  <c r="U128" i="4" s="1"/>
  <c r="M128" i="4"/>
  <c r="T128" i="4" s="1"/>
  <c r="L128" i="4"/>
  <c r="S128" i="4" s="1"/>
  <c r="K128" i="4"/>
  <c r="R128" i="4" s="1"/>
  <c r="Q127" i="4"/>
  <c r="X127" i="4" s="1"/>
  <c r="P127" i="4"/>
  <c r="W127" i="4" s="1"/>
  <c r="O127" i="4"/>
  <c r="V127" i="4" s="1"/>
  <c r="N127" i="4"/>
  <c r="U127" i="4" s="1"/>
  <c r="M127" i="4"/>
  <c r="T127" i="4" s="1"/>
  <c r="L127" i="4"/>
  <c r="S127" i="4" s="1"/>
  <c r="K127" i="4"/>
  <c r="R127" i="4" s="1"/>
  <c r="Q126" i="4"/>
  <c r="X126" i="4" s="1"/>
  <c r="P126" i="4"/>
  <c r="W126" i="4" s="1"/>
  <c r="O126" i="4"/>
  <c r="V126" i="4" s="1"/>
  <c r="N126" i="4"/>
  <c r="U126" i="4" s="1"/>
  <c r="M126" i="4"/>
  <c r="T126" i="4" s="1"/>
  <c r="L126" i="4"/>
  <c r="S126" i="4" s="1"/>
  <c r="K126" i="4"/>
  <c r="R126" i="4" s="1"/>
  <c r="S125" i="4"/>
  <c r="Q125" i="4"/>
  <c r="X125" i="4" s="1"/>
  <c r="P125" i="4"/>
  <c r="W125" i="4" s="1"/>
  <c r="O125" i="4"/>
  <c r="V125" i="4" s="1"/>
  <c r="N125" i="4"/>
  <c r="U125" i="4" s="1"/>
  <c r="M125" i="4"/>
  <c r="T125" i="4" s="1"/>
  <c r="L125" i="4"/>
  <c r="K125" i="4"/>
  <c r="R125" i="4" s="1"/>
  <c r="S124" i="4"/>
  <c r="Q124" i="4"/>
  <c r="X124" i="4" s="1"/>
  <c r="P124" i="4"/>
  <c r="W124" i="4" s="1"/>
  <c r="O124" i="4"/>
  <c r="V124" i="4" s="1"/>
  <c r="N124" i="4"/>
  <c r="U124" i="4" s="1"/>
  <c r="M124" i="4"/>
  <c r="T124" i="4" s="1"/>
  <c r="L124" i="4"/>
  <c r="K124" i="4"/>
  <c r="R124" i="4" s="1"/>
  <c r="W123" i="4"/>
  <c r="S123" i="4"/>
  <c r="Q123" i="4"/>
  <c r="X123" i="4" s="1"/>
  <c r="P123" i="4"/>
  <c r="O123" i="4"/>
  <c r="V123" i="4" s="1"/>
  <c r="N123" i="4"/>
  <c r="U123" i="4" s="1"/>
  <c r="M123" i="4"/>
  <c r="T123" i="4" s="1"/>
  <c r="L123" i="4"/>
  <c r="K123" i="4"/>
  <c r="R123" i="4" s="1"/>
  <c r="Q122" i="4"/>
  <c r="X122" i="4" s="1"/>
  <c r="P122" i="4"/>
  <c r="W122" i="4" s="1"/>
  <c r="O122" i="4"/>
  <c r="V122" i="4" s="1"/>
  <c r="N122" i="4"/>
  <c r="U122" i="4" s="1"/>
  <c r="M122" i="4"/>
  <c r="T122" i="4" s="1"/>
  <c r="L122" i="4"/>
  <c r="S122" i="4" s="1"/>
  <c r="K122" i="4"/>
  <c r="R122" i="4" s="1"/>
  <c r="Q121" i="4"/>
  <c r="X121" i="4" s="1"/>
  <c r="P121" i="4"/>
  <c r="W121" i="4" s="1"/>
  <c r="O121" i="4"/>
  <c r="V121" i="4" s="1"/>
  <c r="N121" i="4"/>
  <c r="U121" i="4" s="1"/>
  <c r="M121" i="4"/>
  <c r="T121" i="4" s="1"/>
  <c r="L121" i="4"/>
  <c r="S121" i="4" s="1"/>
  <c r="K121" i="4"/>
  <c r="R121" i="4" s="1"/>
  <c r="V120" i="4"/>
  <c r="T120" i="4"/>
  <c r="Q120" i="4"/>
  <c r="X120" i="4" s="1"/>
  <c r="P120" i="4"/>
  <c r="W120" i="4" s="1"/>
  <c r="O120" i="4"/>
  <c r="N120" i="4"/>
  <c r="U120" i="4" s="1"/>
  <c r="M120" i="4"/>
  <c r="L120" i="4"/>
  <c r="S120" i="4" s="1"/>
  <c r="K120" i="4"/>
  <c r="R120" i="4" s="1"/>
  <c r="S119" i="4"/>
  <c r="Q119" i="4"/>
  <c r="X119" i="4" s="1"/>
  <c r="P119" i="4"/>
  <c r="W119" i="4" s="1"/>
  <c r="O119" i="4"/>
  <c r="V119" i="4" s="1"/>
  <c r="N119" i="4"/>
  <c r="U119" i="4" s="1"/>
  <c r="M119" i="4"/>
  <c r="T119" i="4" s="1"/>
  <c r="L119" i="4"/>
  <c r="K119" i="4"/>
  <c r="R119" i="4" s="1"/>
  <c r="W118" i="4"/>
  <c r="Q118" i="4"/>
  <c r="X118" i="4" s="1"/>
  <c r="P118" i="4"/>
  <c r="O118" i="4"/>
  <c r="V118" i="4" s="1"/>
  <c r="N118" i="4"/>
  <c r="U118" i="4" s="1"/>
  <c r="M118" i="4"/>
  <c r="T118" i="4" s="1"/>
  <c r="L118" i="4"/>
  <c r="S118" i="4" s="1"/>
  <c r="K118" i="4"/>
  <c r="R118" i="4" s="1"/>
  <c r="Q117" i="4"/>
  <c r="X117" i="4" s="1"/>
  <c r="P117" i="4"/>
  <c r="W117" i="4" s="1"/>
  <c r="O117" i="4"/>
  <c r="V117" i="4" s="1"/>
  <c r="N117" i="4"/>
  <c r="U117" i="4" s="1"/>
  <c r="M117" i="4"/>
  <c r="T117" i="4" s="1"/>
  <c r="L117" i="4"/>
  <c r="S117" i="4" s="1"/>
  <c r="K117" i="4"/>
  <c r="R117" i="4" s="1"/>
  <c r="Q116" i="4"/>
  <c r="X116" i="4" s="1"/>
  <c r="P116" i="4"/>
  <c r="W116" i="4" s="1"/>
  <c r="O116" i="4"/>
  <c r="V116" i="4" s="1"/>
  <c r="N116" i="4"/>
  <c r="U116" i="4" s="1"/>
  <c r="M116" i="4"/>
  <c r="T116" i="4" s="1"/>
  <c r="L116" i="4"/>
  <c r="S116" i="4" s="1"/>
  <c r="K116" i="4"/>
  <c r="R116" i="4" s="1"/>
  <c r="W115" i="4"/>
  <c r="Q115" i="4"/>
  <c r="X115" i="4" s="1"/>
  <c r="P115" i="4"/>
  <c r="O115" i="4"/>
  <c r="V115" i="4" s="1"/>
  <c r="N115" i="4"/>
  <c r="U115" i="4" s="1"/>
  <c r="M115" i="4"/>
  <c r="T115" i="4" s="1"/>
  <c r="L115" i="4"/>
  <c r="S115" i="4" s="1"/>
  <c r="K115" i="4"/>
  <c r="R115" i="4" s="1"/>
  <c r="Q114" i="4"/>
  <c r="X114" i="4" s="1"/>
  <c r="P114" i="4"/>
  <c r="W114" i="4" s="1"/>
  <c r="O114" i="4"/>
  <c r="V114" i="4" s="1"/>
  <c r="N114" i="4"/>
  <c r="U114" i="4" s="1"/>
  <c r="M114" i="4"/>
  <c r="T114" i="4" s="1"/>
  <c r="L114" i="4"/>
  <c r="S114" i="4" s="1"/>
  <c r="K114" i="4"/>
  <c r="R114" i="4" s="1"/>
  <c r="T113" i="4"/>
  <c r="Q113" i="4"/>
  <c r="X113" i="4" s="1"/>
  <c r="P113" i="4"/>
  <c r="W113" i="4" s="1"/>
  <c r="O113" i="4"/>
  <c r="V113" i="4" s="1"/>
  <c r="N113" i="4"/>
  <c r="U113" i="4" s="1"/>
  <c r="M113" i="4"/>
  <c r="L113" i="4"/>
  <c r="S113" i="4" s="1"/>
  <c r="K113" i="4"/>
  <c r="R113" i="4" s="1"/>
  <c r="T112" i="4"/>
  <c r="S112" i="4"/>
  <c r="Q112" i="4"/>
  <c r="X112" i="4" s="1"/>
  <c r="P112" i="4"/>
  <c r="W112" i="4" s="1"/>
  <c r="O112" i="4"/>
  <c r="V112" i="4" s="1"/>
  <c r="N112" i="4"/>
  <c r="U112" i="4" s="1"/>
  <c r="M112" i="4"/>
  <c r="L112" i="4"/>
  <c r="K112" i="4"/>
  <c r="R112" i="4" s="1"/>
  <c r="T111" i="4"/>
  <c r="Q111" i="4"/>
  <c r="X111" i="4" s="1"/>
  <c r="P111" i="4"/>
  <c r="W111" i="4" s="1"/>
  <c r="O111" i="4"/>
  <c r="V111" i="4" s="1"/>
  <c r="N111" i="4"/>
  <c r="U111" i="4" s="1"/>
  <c r="M111" i="4"/>
  <c r="L111" i="4"/>
  <c r="S111" i="4" s="1"/>
  <c r="K111" i="4"/>
  <c r="R111" i="4" s="1"/>
  <c r="Q110" i="4"/>
  <c r="X110" i="4" s="1"/>
  <c r="P110" i="4"/>
  <c r="W110" i="4" s="1"/>
  <c r="O110" i="4"/>
  <c r="V110" i="4" s="1"/>
  <c r="N110" i="4"/>
  <c r="U110" i="4" s="1"/>
  <c r="M110" i="4"/>
  <c r="T110" i="4" s="1"/>
  <c r="L110" i="4"/>
  <c r="S110" i="4" s="1"/>
  <c r="K110" i="4"/>
  <c r="R110" i="4" s="1"/>
  <c r="Q109" i="4"/>
  <c r="X109" i="4" s="1"/>
  <c r="P109" i="4"/>
  <c r="W109" i="4" s="1"/>
  <c r="O109" i="4"/>
  <c r="V109" i="4" s="1"/>
  <c r="N109" i="4"/>
  <c r="U109" i="4" s="1"/>
  <c r="M109" i="4"/>
  <c r="T109" i="4" s="1"/>
  <c r="L109" i="4"/>
  <c r="S109" i="4" s="1"/>
  <c r="K109" i="4"/>
  <c r="R109" i="4" s="1"/>
  <c r="S108" i="4"/>
  <c r="Q108" i="4"/>
  <c r="X108" i="4" s="1"/>
  <c r="P108" i="4"/>
  <c r="W108" i="4" s="1"/>
  <c r="O108" i="4"/>
  <c r="V108" i="4" s="1"/>
  <c r="N108" i="4"/>
  <c r="U108" i="4" s="1"/>
  <c r="M108" i="4"/>
  <c r="T108" i="4" s="1"/>
  <c r="L108" i="4"/>
  <c r="K108" i="4"/>
  <c r="R108" i="4" s="1"/>
  <c r="W107" i="4"/>
  <c r="S107" i="4"/>
  <c r="Q107" i="4"/>
  <c r="X107" i="4" s="1"/>
  <c r="P107" i="4"/>
  <c r="O107" i="4"/>
  <c r="V107" i="4" s="1"/>
  <c r="N107" i="4"/>
  <c r="U107" i="4" s="1"/>
  <c r="M107" i="4"/>
  <c r="T107" i="4" s="1"/>
  <c r="L107" i="4"/>
  <c r="K107" i="4"/>
  <c r="R107" i="4" s="1"/>
  <c r="Q106" i="4"/>
  <c r="X106" i="4" s="1"/>
  <c r="P106" i="4"/>
  <c r="W106" i="4" s="1"/>
  <c r="O106" i="4"/>
  <c r="V106" i="4" s="1"/>
  <c r="N106" i="4"/>
  <c r="U106" i="4" s="1"/>
  <c r="M106" i="4"/>
  <c r="T106" i="4" s="1"/>
  <c r="L106" i="4"/>
  <c r="S106" i="4" s="1"/>
  <c r="K106" i="4"/>
  <c r="R106" i="4" s="1"/>
  <c r="Q105" i="4"/>
  <c r="X105" i="4" s="1"/>
  <c r="P105" i="4"/>
  <c r="W105" i="4" s="1"/>
  <c r="O105" i="4"/>
  <c r="V105" i="4" s="1"/>
  <c r="N105" i="4"/>
  <c r="U105" i="4" s="1"/>
  <c r="M105" i="4"/>
  <c r="T105" i="4" s="1"/>
  <c r="L105" i="4"/>
  <c r="S105" i="4" s="1"/>
  <c r="K105" i="4"/>
  <c r="R105" i="4" s="1"/>
  <c r="V104" i="4"/>
  <c r="Q104" i="4"/>
  <c r="X104" i="4" s="1"/>
  <c r="P104" i="4"/>
  <c r="W104" i="4" s="1"/>
  <c r="O104" i="4"/>
  <c r="N104" i="4"/>
  <c r="U104" i="4" s="1"/>
  <c r="M104" i="4"/>
  <c r="T104" i="4" s="1"/>
  <c r="L104" i="4"/>
  <c r="S104" i="4" s="1"/>
  <c r="K104" i="4"/>
  <c r="R104" i="4" s="1"/>
  <c r="Q103" i="4"/>
  <c r="X103" i="4" s="1"/>
  <c r="P103" i="4"/>
  <c r="W103" i="4" s="1"/>
  <c r="O103" i="4"/>
  <c r="V103" i="4" s="1"/>
  <c r="N103" i="4"/>
  <c r="U103" i="4" s="1"/>
  <c r="M103" i="4"/>
  <c r="T103" i="4" s="1"/>
  <c r="L103" i="4"/>
  <c r="S103" i="4" s="1"/>
  <c r="K103" i="4"/>
  <c r="R103" i="4" s="1"/>
  <c r="Q102" i="4"/>
  <c r="X102" i="4" s="1"/>
  <c r="P102" i="4"/>
  <c r="W102" i="4" s="1"/>
  <c r="O102" i="4"/>
  <c r="V102" i="4" s="1"/>
  <c r="N102" i="4"/>
  <c r="U102" i="4" s="1"/>
  <c r="M102" i="4"/>
  <c r="T102" i="4" s="1"/>
  <c r="L102" i="4"/>
  <c r="S102" i="4" s="1"/>
  <c r="K102" i="4"/>
  <c r="R102" i="4" s="1"/>
  <c r="W101" i="4"/>
  <c r="S101" i="4"/>
  <c r="Q101" i="4"/>
  <c r="X101" i="4" s="1"/>
  <c r="P101" i="4"/>
  <c r="O101" i="4"/>
  <c r="V101" i="4" s="1"/>
  <c r="N101" i="4"/>
  <c r="U101" i="4" s="1"/>
  <c r="M101" i="4"/>
  <c r="T101" i="4" s="1"/>
  <c r="L101" i="4"/>
  <c r="K101" i="4"/>
  <c r="R101" i="4" s="1"/>
  <c r="Q100" i="4"/>
  <c r="X100" i="4" s="1"/>
  <c r="P100" i="4"/>
  <c r="W100" i="4" s="1"/>
  <c r="O100" i="4"/>
  <c r="V100" i="4" s="1"/>
  <c r="N100" i="4"/>
  <c r="U100" i="4" s="1"/>
  <c r="M100" i="4"/>
  <c r="T100" i="4" s="1"/>
  <c r="L100" i="4"/>
  <c r="S100" i="4" s="1"/>
  <c r="K100" i="4"/>
  <c r="R100" i="4" s="1"/>
  <c r="W99" i="4"/>
  <c r="S99" i="4"/>
  <c r="Q99" i="4"/>
  <c r="X99" i="4" s="1"/>
  <c r="P99" i="4"/>
  <c r="O99" i="4"/>
  <c r="V99" i="4" s="1"/>
  <c r="N99" i="4"/>
  <c r="U99" i="4" s="1"/>
  <c r="M99" i="4"/>
  <c r="T99" i="4" s="1"/>
  <c r="L99" i="4"/>
  <c r="K99" i="4"/>
  <c r="R99" i="4" s="1"/>
  <c r="Q98" i="4"/>
  <c r="X98" i="4" s="1"/>
  <c r="P98" i="4"/>
  <c r="W98" i="4" s="1"/>
  <c r="O98" i="4"/>
  <c r="V98" i="4" s="1"/>
  <c r="N98" i="4"/>
  <c r="U98" i="4" s="1"/>
  <c r="M98" i="4"/>
  <c r="T98" i="4" s="1"/>
  <c r="L98" i="4"/>
  <c r="S98" i="4" s="1"/>
  <c r="K98" i="4"/>
  <c r="R98" i="4" s="1"/>
  <c r="Q97" i="4"/>
  <c r="X97" i="4" s="1"/>
  <c r="P97" i="4"/>
  <c r="W97" i="4" s="1"/>
  <c r="O97" i="4"/>
  <c r="V97" i="4" s="1"/>
  <c r="N97" i="4"/>
  <c r="U97" i="4" s="1"/>
  <c r="M97" i="4"/>
  <c r="T97" i="4" s="1"/>
  <c r="L97" i="4"/>
  <c r="S97" i="4" s="1"/>
  <c r="K97" i="4"/>
  <c r="R97" i="4" s="1"/>
  <c r="S96" i="4"/>
  <c r="Q96" i="4"/>
  <c r="X96" i="4" s="1"/>
  <c r="P96" i="4"/>
  <c r="W96" i="4" s="1"/>
  <c r="O96" i="4"/>
  <c r="V96" i="4" s="1"/>
  <c r="N96" i="4"/>
  <c r="U96" i="4" s="1"/>
  <c r="M96" i="4"/>
  <c r="T96" i="4" s="1"/>
  <c r="L96" i="4"/>
  <c r="K96" i="4"/>
  <c r="R96" i="4" s="1"/>
  <c r="W95" i="4"/>
  <c r="S95" i="4"/>
  <c r="Q95" i="4"/>
  <c r="X95" i="4" s="1"/>
  <c r="P95" i="4"/>
  <c r="O95" i="4"/>
  <c r="V95" i="4" s="1"/>
  <c r="N95" i="4"/>
  <c r="U95" i="4" s="1"/>
  <c r="M95" i="4"/>
  <c r="T95" i="4" s="1"/>
  <c r="L95" i="4"/>
  <c r="K95" i="4"/>
  <c r="R95" i="4" s="1"/>
  <c r="T94" i="4"/>
  <c r="Q94" i="4"/>
  <c r="X94" i="4" s="1"/>
  <c r="P94" i="4"/>
  <c r="W94" i="4" s="1"/>
  <c r="O94" i="4"/>
  <c r="V94" i="4" s="1"/>
  <c r="N94" i="4"/>
  <c r="U94" i="4" s="1"/>
  <c r="M94" i="4"/>
  <c r="L94" i="4"/>
  <c r="S94" i="4" s="1"/>
  <c r="K94" i="4"/>
  <c r="R94" i="4" s="1"/>
  <c r="Q93" i="4"/>
  <c r="X93" i="4" s="1"/>
  <c r="P93" i="4"/>
  <c r="W93" i="4" s="1"/>
  <c r="O93" i="4"/>
  <c r="V93" i="4" s="1"/>
  <c r="N93" i="4"/>
  <c r="U93" i="4" s="1"/>
  <c r="M93" i="4"/>
  <c r="T93" i="4" s="1"/>
  <c r="L93" i="4"/>
  <c r="S93" i="4" s="1"/>
  <c r="K93" i="4"/>
  <c r="R93" i="4" s="1"/>
  <c r="V92" i="4"/>
  <c r="Q92" i="4"/>
  <c r="X92" i="4" s="1"/>
  <c r="P92" i="4"/>
  <c r="W92" i="4" s="1"/>
  <c r="O92" i="4"/>
  <c r="N92" i="4"/>
  <c r="U92" i="4" s="1"/>
  <c r="M92" i="4"/>
  <c r="T92" i="4" s="1"/>
  <c r="L92" i="4"/>
  <c r="S92" i="4" s="1"/>
  <c r="K92" i="4"/>
  <c r="R92" i="4" s="1"/>
  <c r="W91" i="4"/>
  <c r="Q91" i="4"/>
  <c r="X91" i="4" s="1"/>
  <c r="P91" i="4"/>
  <c r="O91" i="4"/>
  <c r="V91" i="4" s="1"/>
  <c r="N91" i="4"/>
  <c r="U91" i="4" s="1"/>
  <c r="M91" i="4"/>
  <c r="T91" i="4" s="1"/>
  <c r="L91" i="4"/>
  <c r="S91" i="4" s="1"/>
  <c r="K91" i="4"/>
  <c r="R91" i="4" s="1"/>
  <c r="Q90" i="4"/>
  <c r="X90" i="4" s="1"/>
  <c r="P90" i="4"/>
  <c r="W90" i="4" s="1"/>
  <c r="O90" i="4"/>
  <c r="V90" i="4" s="1"/>
  <c r="N90" i="4"/>
  <c r="U90" i="4" s="1"/>
  <c r="M90" i="4"/>
  <c r="T90" i="4" s="1"/>
  <c r="L90" i="4"/>
  <c r="S90" i="4" s="1"/>
  <c r="K90" i="4"/>
  <c r="R90" i="4" s="1"/>
  <c r="S89" i="4"/>
  <c r="Q89" i="4"/>
  <c r="X89" i="4" s="1"/>
  <c r="P89" i="4"/>
  <c r="W89" i="4" s="1"/>
  <c r="O89" i="4"/>
  <c r="V89" i="4" s="1"/>
  <c r="N89" i="4"/>
  <c r="U89" i="4" s="1"/>
  <c r="M89" i="4"/>
  <c r="T89" i="4" s="1"/>
  <c r="L89" i="4"/>
  <c r="K89" i="4"/>
  <c r="R89" i="4" s="1"/>
  <c r="Q88" i="4"/>
  <c r="X88" i="4" s="1"/>
  <c r="P88" i="4"/>
  <c r="W88" i="4" s="1"/>
  <c r="O88" i="4"/>
  <c r="V88" i="4" s="1"/>
  <c r="N88" i="4"/>
  <c r="U88" i="4" s="1"/>
  <c r="M88" i="4"/>
  <c r="T88" i="4" s="1"/>
  <c r="L88" i="4"/>
  <c r="S88" i="4" s="1"/>
  <c r="K88" i="4"/>
  <c r="R88" i="4" s="1"/>
  <c r="Q87" i="4"/>
  <c r="X87" i="4" s="1"/>
  <c r="P87" i="4"/>
  <c r="W87" i="4" s="1"/>
  <c r="O87" i="4"/>
  <c r="V87" i="4" s="1"/>
  <c r="N87" i="4"/>
  <c r="U87" i="4" s="1"/>
  <c r="M87" i="4"/>
  <c r="T87" i="4" s="1"/>
  <c r="L87" i="4"/>
  <c r="S87" i="4" s="1"/>
  <c r="K87" i="4"/>
  <c r="R87" i="4" s="1"/>
  <c r="W86" i="4"/>
  <c r="Q86" i="4"/>
  <c r="X86" i="4" s="1"/>
  <c r="P86" i="4"/>
  <c r="O86" i="4"/>
  <c r="V86" i="4" s="1"/>
  <c r="N86" i="4"/>
  <c r="U86" i="4" s="1"/>
  <c r="M86" i="4"/>
  <c r="T86" i="4" s="1"/>
  <c r="L86" i="4"/>
  <c r="S86" i="4" s="1"/>
  <c r="K86" i="4"/>
  <c r="R86" i="4" s="1"/>
  <c r="S85" i="4"/>
  <c r="Q85" i="4"/>
  <c r="X85" i="4" s="1"/>
  <c r="P85" i="4"/>
  <c r="W85" i="4" s="1"/>
  <c r="O85" i="4"/>
  <c r="V85" i="4" s="1"/>
  <c r="N85" i="4"/>
  <c r="U85" i="4" s="1"/>
  <c r="M85" i="4"/>
  <c r="T85" i="4" s="1"/>
  <c r="L85" i="4"/>
  <c r="K85" i="4"/>
  <c r="R85" i="4" s="1"/>
  <c r="Q84" i="4"/>
  <c r="X84" i="4" s="1"/>
  <c r="P84" i="4"/>
  <c r="W84" i="4" s="1"/>
  <c r="O84" i="4"/>
  <c r="V84" i="4" s="1"/>
  <c r="N84" i="4"/>
  <c r="U84" i="4" s="1"/>
  <c r="M84" i="4"/>
  <c r="T84" i="4" s="1"/>
  <c r="L84" i="4"/>
  <c r="S84" i="4" s="1"/>
  <c r="K84" i="4"/>
  <c r="R84" i="4" s="1"/>
  <c r="S83" i="4"/>
  <c r="Q83" i="4"/>
  <c r="X83" i="4" s="1"/>
  <c r="P83" i="4"/>
  <c r="W83" i="4" s="1"/>
  <c r="O83" i="4"/>
  <c r="V83" i="4" s="1"/>
  <c r="N83" i="4"/>
  <c r="U83" i="4" s="1"/>
  <c r="M83" i="4"/>
  <c r="T83" i="4" s="1"/>
  <c r="L83" i="4"/>
  <c r="K83" i="4"/>
  <c r="R83" i="4" s="1"/>
  <c r="V82" i="4"/>
  <c r="Q82" i="4"/>
  <c r="X82" i="4" s="1"/>
  <c r="P82" i="4"/>
  <c r="W82" i="4" s="1"/>
  <c r="O82" i="4"/>
  <c r="N82" i="4"/>
  <c r="U82" i="4" s="1"/>
  <c r="M82" i="4"/>
  <c r="T82" i="4" s="1"/>
  <c r="L82" i="4"/>
  <c r="S82" i="4" s="1"/>
  <c r="K82" i="4"/>
  <c r="R82" i="4" s="1"/>
  <c r="Q81" i="4"/>
  <c r="X81" i="4" s="1"/>
  <c r="P81" i="4"/>
  <c r="W81" i="4" s="1"/>
  <c r="O81" i="4"/>
  <c r="V81" i="4" s="1"/>
  <c r="N81" i="4"/>
  <c r="U81" i="4" s="1"/>
  <c r="M81" i="4"/>
  <c r="L81" i="4"/>
  <c r="S81" i="4" s="1"/>
  <c r="K81" i="4"/>
  <c r="R81" i="4" s="1"/>
  <c r="V80" i="4"/>
  <c r="Q80" i="4"/>
  <c r="X80" i="4" s="1"/>
  <c r="P80" i="4"/>
  <c r="W80" i="4" s="1"/>
  <c r="O80" i="4"/>
  <c r="N80" i="4"/>
  <c r="U80" i="4" s="1"/>
  <c r="M80" i="4"/>
  <c r="T80" i="4" s="1"/>
  <c r="L80" i="4"/>
  <c r="S80" i="4" s="1"/>
  <c r="K80" i="4"/>
  <c r="R80" i="4" s="1"/>
  <c r="Q79" i="4"/>
  <c r="X79" i="4" s="1"/>
  <c r="P79" i="4"/>
  <c r="W79" i="4" s="1"/>
  <c r="O79" i="4"/>
  <c r="V79" i="4" s="1"/>
  <c r="N79" i="4"/>
  <c r="U79" i="4" s="1"/>
  <c r="M79" i="4"/>
  <c r="T79" i="4" s="1"/>
  <c r="L79" i="4"/>
  <c r="S79" i="4" s="1"/>
  <c r="K79" i="4"/>
  <c r="R79" i="4" s="1"/>
  <c r="W78" i="4"/>
  <c r="Q78" i="4"/>
  <c r="X78" i="4" s="1"/>
  <c r="P78" i="4"/>
  <c r="O78" i="4"/>
  <c r="V78" i="4" s="1"/>
  <c r="N78" i="4"/>
  <c r="U78" i="4" s="1"/>
  <c r="M78" i="4"/>
  <c r="T78" i="4" s="1"/>
  <c r="L78" i="4"/>
  <c r="S78" i="4" s="1"/>
  <c r="K78" i="4"/>
  <c r="R78" i="4" s="1"/>
  <c r="S77" i="4"/>
  <c r="Q77" i="4"/>
  <c r="X77" i="4" s="1"/>
  <c r="P77" i="4"/>
  <c r="W77" i="4" s="1"/>
  <c r="O77" i="4"/>
  <c r="V77" i="4" s="1"/>
  <c r="N77" i="4"/>
  <c r="U77" i="4" s="1"/>
  <c r="M77" i="4"/>
  <c r="T77" i="4" s="1"/>
  <c r="L77" i="4"/>
  <c r="K77" i="4"/>
  <c r="R77" i="4" s="1"/>
  <c r="Q76" i="4"/>
  <c r="X76" i="4" s="1"/>
  <c r="P76" i="4"/>
  <c r="W76" i="4" s="1"/>
  <c r="O76" i="4"/>
  <c r="V76" i="4" s="1"/>
  <c r="N76" i="4"/>
  <c r="U76" i="4" s="1"/>
  <c r="M76" i="4"/>
  <c r="T76" i="4" s="1"/>
  <c r="L76" i="4"/>
  <c r="S76" i="4" s="1"/>
  <c r="K76" i="4"/>
  <c r="R76" i="4" s="1"/>
  <c r="T75" i="4"/>
  <c r="Q75" i="4"/>
  <c r="X75" i="4" s="1"/>
  <c r="P75" i="4"/>
  <c r="W75" i="4" s="1"/>
  <c r="O75" i="4"/>
  <c r="V75" i="4" s="1"/>
  <c r="N75" i="4"/>
  <c r="U75" i="4" s="1"/>
  <c r="M75" i="4"/>
  <c r="L75" i="4"/>
  <c r="S75" i="4" s="1"/>
  <c r="K75" i="4"/>
  <c r="R75" i="4" s="1"/>
  <c r="Q74" i="4"/>
  <c r="X74" i="4" s="1"/>
  <c r="P74" i="4"/>
  <c r="W74" i="4" s="1"/>
  <c r="O74" i="4"/>
  <c r="V74" i="4" s="1"/>
  <c r="N74" i="4"/>
  <c r="U74" i="4" s="1"/>
  <c r="M74" i="4"/>
  <c r="T74" i="4" s="1"/>
  <c r="L74" i="4"/>
  <c r="S74" i="4" s="1"/>
  <c r="K74" i="4"/>
  <c r="R74" i="4" s="1"/>
  <c r="Q73" i="4"/>
  <c r="X73" i="4" s="1"/>
  <c r="M72" i="4"/>
  <c r="T72" i="4" s="1"/>
  <c r="W71" i="4"/>
  <c r="Q71" i="4"/>
  <c r="X71" i="4" s="1"/>
  <c r="P71" i="4"/>
  <c r="O71" i="4"/>
  <c r="V71" i="4" s="1"/>
  <c r="N71" i="4"/>
  <c r="U71" i="4" s="1"/>
  <c r="M71" i="4"/>
  <c r="T71" i="4" s="1"/>
  <c r="L71" i="4"/>
  <c r="S71" i="4" s="1"/>
  <c r="K71" i="4"/>
  <c r="R71" i="4" s="1"/>
  <c r="V70" i="4"/>
  <c r="Q70" i="4"/>
  <c r="X70" i="4" s="1"/>
  <c r="P70" i="4"/>
  <c r="W70" i="4" s="1"/>
  <c r="O70" i="4"/>
  <c r="N70" i="4"/>
  <c r="U70" i="4" s="1"/>
  <c r="M70" i="4"/>
  <c r="T70" i="4" s="1"/>
  <c r="L70" i="4"/>
  <c r="S70" i="4" s="1"/>
  <c r="K70" i="4"/>
  <c r="R70" i="4" s="1"/>
  <c r="S69" i="4"/>
  <c r="Q69" i="4"/>
  <c r="X69" i="4" s="1"/>
  <c r="P69" i="4"/>
  <c r="W69" i="4" s="1"/>
  <c r="O69" i="4"/>
  <c r="V69" i="4" s="1"/>
  <c r="N69" i="4"/>
  <c r="U69" i="4" s="1"/>
  <c r="M69" i="4"/>
  <c r="T69" i="4" s="1"/>
  <c r="L69" i="4"/>
  <c r="K69" i="4"/>
  <c r="R69" i="4" s="1"/>
  <c r="S68" i="4"/>
  <c r="Q68" i="4"/>
  <c r="X68" i="4" s="1"/>
  <c r="P68" i="4"/>
  <c r="W68" i="4" s="1"/>
  <c r="O68" i="4"/>
  <c r="V68" i="4" s="1"/>
  <c r="N68" i="4"/>
  <c r="U68" i="4" s="1"/>
  <c r="M68" i="4"/>
  <c r="T68" i="4" s="1"/>
  <c r="L68" i="4"/>
  <c r="K68" i="4"/>
  <c r="R68" i="4" s="1"/>
  <c r="S67" i="4"/>
  <c r="Q67" i="4"/>
  <c r="X67" i="4" s="1"/>
  <c r="P67" i="4"/>
  <c r="W67" i="4" s="1"/>
  <c r="O67" i="4"/>
  <c r="V67" i="4" s="1"/>
  <c r="N67" i="4"/>
  <c r="U67" i="4" s="1"/>
  <c r="M67" i="4"/>
  <c r="T67" i="4" s="1"/>
  <c r="L67" i="4"/>
  <c r="K67" i="4"/>
  <c r="R67" i="4" s="1"/>
  <c r="V66" i="4"/>
  <c r="Q66" i="4"/>
  <c r="X66" i="4" s="1"/>
  <c r="P66" i="4"/>
  <c r="W66" i="4" s="1"/>
  <c r="O66" i="4"/>
  <c r="N66" i="4"/>
  <c r="U66" i="4" s="1"/>
  <c r="M66" i="4"/>
  <c r="T66" i="4" s="1"/>
  <c r="L66" i="4"/>
  <c r="S66" i="4" s="1"/>
  <c r="K66" i="4"/>
  <c r="R66" i="4" s="1"/>
  <c r="W65" i="4"/>
  <c r="Q65" i="4"/>
  <c r="X65" i="4" s="1"/>
  <c r="P65" i="4"/>
  <c r="O65" i="4"/>
  <c r="V65" i="4" s="1"/>
  <c r="N65" i="4"/>
  <c r="U65" i="4" s="1"/>
  <c r="M65" i="4"/>
  <c r="T65" i="4" s="1"/>
  <c r="L65" i="4"/>
  <c r="S65" i="4" s="1"/>
  <c r="K65" i="4"/>
  <c r="R65" i="4" s="1"/>
  <c r="Q64" i="4"/>
  <c r="X64" i="4" s="1"/>
  <c r="P64" i="4"/>
  <c r="W64" i="4" s="1"/>
  <c r="O64" i="4"/>
  <c r="V64" i="4" s="1"/>
  <c r="N64" i="4"/>
  <c r="U64" i="4" s="1"/>
  <c r="M64" i="4"/>
  <c r="T64" i="4" s="1"/>
  <c r="L64" i="4"/>
  <c r="S64" i="4" s="1"/>
  <c r="K64" i="4"/>
  <c r="R64" i="4" s="1"/>
  <c r="W63" i="4"/>
  <c r="V63" i="4"/>
  <c r="Q63" i="4"/>
  <c r="X63" i="4" s="1"/>
  <c r="P63" i="4"/>
  <c r="O63" i="4"/>
  <c r="N63" i="4"/>
  <c r="U63" i="4" s="1"/>
  <c r="M63" i="4"/>
  <c r="T63" i="4" s="1"/>
  <c r="L63" i="4"/>
  <c r="S63" i="4" s="1"/>
  <c r="K63" i="4"/>
  <c r="R63" i="4" s="1"/>
  <c r="V62" i="4"/>
  <c r="T62" i="4"/>
  <c r="Q62" i="4"/>
  <c r="X62" i="4" s="1"/>
  <c r="P62" i="4"/>
  <c r="W62" i="4" s="1"/>
  <c r="O62" i="4"/>
  <c r="N62" i="4"/>
  <c r="U62" i="4" s="1"/>
  <c r="M62" i="4"/>
  <c r="L62" i="4"/>
  <c r="S62" i="4" s="1"/>
  <c r="K62" i="4"/>
  <c r="R62" i="4" s="1"/>
  <c r="Q61" i="4"/>
  <c r="X61" i="4" s="1"/>
  <c r="P61" i="4"/>
  <c r="W61" i="4" s="1"/>
  <c r="O61" i="4"/>
  <c r="V61" i="4" s="1"/>
  <c r="N61" i="4"/>
  <c r="U61" i="4" s="1"/>
  <c r="M61" i="4"/>
  <c r="T61" i="4" s="1"/>
  <c r="L61" i="4"/>
  <c r="S61" i="4" s="1"/>
  <c r="K61" i="4"/>
  <c r="R61" i="4" s="1"/>
  <c r="Q60" i="4"/>
  <c r="X60" i="4" s="1"/>
  <c r="P60" i="4"/>
  <c r="W60" i="4" s="1"/>
  <c r="O60" i="4"/>
  <c r="V60" i="4" s="1"/>
  <c r="N60" i="4"/>
  <c r="U60" i="4" s="1"/>
  <c r="M60" i="4"/>
  <c r="T60" i="4" s="1"/>
  <c r="L60" i="4"/>
  <c r="S60" i="4" s="1"/>
  <c r="K60" i="4"/>
  <c r="R60" i="4" s="1"/>
  <c r="Q59" i="4"/>
  <c r="X59" i="4" s="1"/>
  <c r="P59" i="4"/>
  <c r="W59" i="4" s="1"/>
  <c r="O59" i="4"/>
  <c r="V59" i="4" s="1"/>
  <c r="N59" i="4"/>
  <c r="U59" i="4" s="1"/>
  <c r="M59" i="4"/>
  <c r="T59" i="4" s="1"/>
  <c r="L59" i="4"/>
  <c r="S59" i="4" s="1"/>
  <c r="K59" i="4"/>
  <c r="R59" i="4" s="1"/>
  <c r="T58" i="4"/>
  <c r="Q58" i="4"/>
  <c r="X58" i="4" s="1"/>
  <c r="P58" i="4"/>
  <c r="W58" i="4" s="1"/>
  <c r="O58" i="4"/>
  <c r="V58" i="4" s="1"/>
  <c r="N58" i="4"/>
  <c r="U58" i="4" s="1"/>
  <c r="M58" i="4"/>
  <c r="L58" i="4"/>
  <c r="S58" i="4" s="1"/>
  <c r="K58" i="4"/>
  <c r="R58" i="4" s="1"/>
  <c r="W57" i="4"/>
  <c r="Q57" i="4"/>
  <c r="X57" i="4" s="1"/>
  <c r="P57" i="4"/>
  <c r="O57" i="4"/>
  <c r="V57" i="4" s="1"/>
  <c r="N57" i="4"/>
  <c r="U57" i="4" s="1"/>
  <c r="M57" i="4"/>
  <c r="T57" i="4" s="1"/>
  <c r="L57" i="4"/>
  <c r="S57" i="4" s="1"/>
  <c r="K57" i="4"/>
  <c r="R57" i="4" s="1"/>
  <c r="T56" i="4"/>
  <c r="Q56" i="4"/>
  <c r="X56" i="4" s="1"/>
  <c r="P56" i="4"/>
  <c r="W56" i="4" s="1"/>
  <c r="O56" i="4"/>
  <c r="V56" i="4" s="1"/>
  <c r="N56" i="4"/>
  <c r="U56" i="4" s="1"/>
  <c r="M56" i="4"/>
  <c r="L56" i="4"/>
  <c r="S56" i="4" s="1"/>
  <c r="K56" i="4"/>
  <c r="R56" i="4" s="1"/>
  <c r="S55" i="4"/>
  <c r="Q55" i="4"/>
  <c r="X55" i="4" s="1"/>
  <c r="P55" i="4"/>
  <c r="W55" i="4" s="1"/>
  <c r="O55" i="4"/>
  <c r="V55" i="4" s="1"/>
  <c r="N55" i="4"/>
  <c r="U55" i="4" s="1"/>
  <c r="M55" i="4"/>
  <c r="T55" i="4" s="1"/>
  <c r="L55" i="4"/>
  <c r="K55" i="4"/>
  <c r="R55" i="4" s="1"/>
  <c r="V54" i="4"/>
  <c r="Q54" i="4"/>
  <c r="X54" i="4" s="1"/>
  <c r="P54" i="4"/>
  <c r="W54" i="4" s="1"/>
  <c r="O54" i="4"/>
  <c r="N54" i="4"/>
  <c r="U54" i="4" s="1"/>
  <c r="M54" i="4"/>
  <c r="T54" i="4" s="1"/>
  <c r="L54" i="4"/>
  <c r="S54" i="4" s="1"/>
  <c r="K54" i="4"/>
  <c r="R54" i="4" s="1"/>
  <c r="W53" i="4"/>
  <c r="Q53" i="4"/>
  <c r="X53" i="4" s="1"/>
  <c r="P53" i="4"/>
  <c r="O53" i="4"/>
  <c r="V53" i="4" s="1"/>
  <c r="N53" i="4"/>
  <c r="U53" i="4" s="1"/>
  <c r="M53" i="4"/>
  <c r="T53" i="4" s="1"/>
  <c r="L53" i="4"/>
  <c r="S53" i="4" s="1"/>
  <c r="K53" i="4"/>
  <c r="R53" i="4" s="1"/>
  <c r="S52" i="4"/>
  <c r="Q52" i="4"/>
  <c r="X52" i="4" s="1"/>
  <c r="P52" i="4"/>
  <c r="W52" i="4" s="1"/>
  <c r="O52" i="4"/>
  <c r="V52" i="4" s="1"/>
  <c r="N52" i="4"/>
  <c r="U52" i="4" s="1"/>
  <c r="M52" i="4"/>
  <c r="T52" i="4" s="1"/>
  <c r="L52" i="4"/>
  <c r="K52" i="4"/>
  <c r="R52" i="4" s="1"/>
  <c r="W51" i="4"/>
  <c r="Q51" i="4"/>
  <c r="X51" i="4" s="1"/>
  <c r="P51" i="4"/>
  <c r="O51" i="4"/>
  <c r="V51" i="4" s="1"/>
  <c r="N51" i="4"/>
  <c r="U51" i="4" s="1"/>
  <c r="M51" i="4"/>
  <c r="T51" i="4" s="1"/>
  <c r="L51" i="4"/>
  <c r="S51" i="4" s="1"/>
  <c r="K51" i="4"/>
  <c r="R51" i="4" s="1"/>
  <c r="Q50" i="4"/>
  <c r="X50" i="4" s="1"/>
  <c r="P50" i="4"/>
  <c r="W50" i="4" s="1"/>
  <c r="O50" i="4"/>
  <c r="V50" i="4" s="1"/>
  <c r="N50" i="4"/>
  <c r="U50" i="4" s="1"/>
  <c r="M50" i="4"/>
  <c r="T50" i="4" s="1"/>
  <c r="L50" i="4"/>
  <c r="S50" i="4" s="1"/>
  <c r="K50" i="4"/>
  <c r="R50" i="4" s="1"/>
  <c r="S49" i="4"/>
  <c r="Q49" i="4"/>
  <c r="X49" i="4" s="1"/>
  <c r="P49" i="4"/>
  <c r="W49" i="4" s="1"/>
  <c r="O49" i="4"/>
  <c r="V49" i="4" s="1"/>
  <c r="N49" i="4"/>
  <c r="U49" i="4" s="1"/>
  <c r="M49" i="4"/>
  <c r="T49" i="4" s="1"/>
  <c r="L49" i="4"/>
  <c r="K49" i="4"/>
  <c r="R49" i="4" s="1"/>
  <c r="S48" i="4"/>
  <c r="R48" i="4"/>
  <c r="Q48" i="4"/>
  <c r="X48" i="4" s="1"/>
  <c r="P48" i="4"/>
  <c r="W48" i="4" s="1"/>
  <c r="O48" i="4"/>
  <c r="V48" i="4" s="1"/>
  <c r="N48" i="4"/>
  <c r="U48" i="4" s="1"/>
  <c r="M48" i="4"/>
  <c r="T48" i="4" s="1"/>
  <c r="L48" i="4"/>
  <c r="K48" i="4"/>
  <c r="Q47" i="4"/>
  <c r="X47" i="4" s="1"/>
  <c r="P47" i="4"/>
  <c r="W47" i="4" s="1"/>
  <c r="O47" i="4"/>
  <c r="V47" i="4" s="1"/>
  <c r="N47" i="4"/>
  <c r="U47" i="4" s="1"/>
  <c r="M47" i="4"/>
  <c r="T47" i="4" s="1"/>
  <c r="L47" i="4"/>
  <c r="S47" i="4" s="1"/>
  <c r="K47" i="4"/>
  <c r="R47" i="4" s="1"/>
  <c r="Q46" i="4"/>
  <c r="X46" i="4" s="1"/>
  <c r="P46" i="4"/>
  <c r="W46" i="4" s="1"/>
  <c r="O46" i="4"/>
  <c r="V46" i="4" s="1"/>
  <c r="N46" i="4"/>
  <c r="U46" i="4" s="1"/>
  <c r="M46" i="4"/>
  <c r="T46" i="4" s="1"/>
  <c r="L46" i="4"/>
  <c r="S46" i="4" s="1"/>
  <c r="K46" i="4"/>
  <c r="R46" i="4" s="1"/>
  <c r="W45" i="4"/>
  <c r="Q45" i="4"/>
  <c r="X45" i="4" s="1"/>
  <c r="P45" i="4"/>
  <c r="O45" i="4"/>
  <c r="V45" i="4" s="1"/>
  <c r="N45" i="4"/>
  <c r="U45" i="4" s="1"/>
  <c r="M45" i="4"/>
  <c r="T45" i="4" s="1"/>
  <c r="L45" i="4"/>
  <c r="S45" i="4" s="1"/>
  <c r="K45" i="4"/>
  <c r="R45" i="4" s="1"/>
  <c r="Q44" i="4"/>
  <c r="X44" i="4" s="1"/>
  <c r="P44" i="4"/>
  <c r="W44" i="4" s="1"/>
  <c r="O44" i="4"/>
  <c r="V44" i="4" s="1"/>
  <c r="N44" i="4"/>
  <c r="U44" i="4" s="1"/>
  <c r="M44" i="4"/>
  <c r="T44" i="4" s="1"/>
  <c r="L44" i="4"/>
  <c r="S44" i="4" s="1"/>
  <c r="K44" i="4"/>
  <c r="R44" i="4" s="1"/>
  <c r="Q43" i="4"/>
  <c r="X43" i="4" s="1"/>
  <c r="P43" i="4"/>
  <c r="W43" i="4" s="1"/>
  <c r="O43" i="4"/>
  <c r="V43" i="4" s="1"/>
  <c r="N43" i="4"/>
  <c r="U43" i="4" s="1"/>
  <c r="M43" i="4"/>
  <c r="T43" i="4" s="1"/>
  <c r="L43" i="4"/>
  <c r="S43" i="4" s="1"/>
  <c r="K43" i="4"/>
  <c r="R43" i="4" s="1"/>
  <c r="W42" i="4"/>
  <c r="Q42" i="4"/>
  <c r="X42" i="4" s="1"/>
  <c r="P42" i="4"/>
  <c r="O42" i="4"/>
  <c r="V42" i="4" s="1"/>
  <c r="N42" i="4"/>
  <c r="M42" i="4"/>
  <c r="T42" i="4" s="1"/>
  <c r="L42" i="4"/>
  <c r="S42" i="4" s="1"/>
  <c r="K42" i="4"/>
  <c r="R42" i="4" s="1"/>
  <c r="V41" i="4"/>
  <c r="S41" i="4"/>
  <c r="Q41" i="4"/>
  <c r="X41" i="4" s="1"/>
  <c r="P41" i="4"/>
  <c r="W41" i="4" s="1"/>
  <c r="O41" i="4"/>
  <c r="N41" i="4"/>
  <c r="M41" i="4"/>
  <c r="T41" i="4" s="1"/>
  <c r="L41" i="4"/>
  <c r="K41" i="4"/>
  <c r="R41" i="4" s="1"/>
  <c r="Q40" i="4"/>
  <c r="X40" i="4" s="1"/>
  <c r="P40" i="4"/>
  <c r="W40" i="4" s="1"/>
  <c r="O40" i="4"/>
  <c r="V40" i="4" s="1"/>
  <c r="N40" i="4"/>
  <c r="U40" i="4" s="1"/>
  <c r="M40" i="4"/>
  <c r="T40" i="4" s="1"/>
  <c r="L40" i="4"/>
  <c r="S40" i="4" s="1"/>
  <c r="K40" i="4"/>
  <c r="R40" i="4" s="1"/>
  <c r="Q39" i="4"/>
  <c r="X39" i="4" s="1"/>
  <c r="P39" i="4"/>
  <c r="W39" i="4" s="1"/>
  <c r="O39" i="4"/>
  <c r="V39" i="4" s="1"/>
  <c r="N39" i="4"/>
  <c r="U39" i="4" s="1"/>
  <c r="M39" i="4"/>
  <c r="T39" i="4" s="1"/>
  <c r="L39" i="4"/>
  <c r="S39" i="4" s="1"/>
  <c r="K39" i="4"/>
  <c r="R39" i="4" s="1"/>
  <c r="T38" i="4"/>
  <c r="S38" i="4"/>
  <c r="Q38" i="4"/>
  <c r="X38" i="4" s="1"/>
  <c r="P38" i="4"/>
  <c r="W38" i="4" s="1"/>
  <c r="O38" i="4"/>
  <c r="V38" i="4" s="1"/>
  <c r="N38" i="4"/>
  <c r="U38" i="4" s="1"/>
  <c r="M38" i="4"/>
  <c r="L38" i="4"/>
  <c r="K38" i="4"/>
  <c r="R38" i="4" s="1"/>
  <c r="W37" i="4"/>
  <c r="Q37" i="4"/>
  <c r="X37" i="4" s="1"/>
  <c r="P37" i="4"/>
  <c r="O37" i="4"/>
  <c r="V37" i="4" s="1"/>
  <c r="N37" i="4"/>
  <c r="M37" i="4"/>
  <c r="T37" i="4" s="1"/>
  <c r="L37" i="4"/>
  <c r="S37" i="4" s="1"/>
  <c r="K37" i="4"/>
  <c r="R37" i="4" s="1"/>
  <c r="Q36" i="4"/>
  <c r="X36" i="4" s="1"/>
  <c r="P36" i="4"/>
  <c r="W36" i="4" s="1"/>
  <c r="O36" i="4"/>
  <c r="V36" i="4" s="1"/>
  <c r="N36" i="4"/>
  <c r="U36" i="4" s="1"/>
  <c r="M36" i="4"/>
  <c r="T36" i="4" s="1"/>
  <c r="L36" i="4"/>
  <c r="S36" i="4" s="1"/>
  <c r="K36" i="4"/>
  <c r="R36" i="4" s="1"/>
  <c r="U35" i="4"/>
  <c r="Q35" i="4"/>
  <c r="X35" i="4" s="1"/>
  <c r="P35" i="4"/>
  <c r="W35" i="4" s="1"/>
  <c r="O35" i="4"/>
  <c r="V35" i="4" s="1"/>
  <c r="N35" i="4"/>
  <c r="M35" i="4"/>
  <c r="T35" i="4" s="1"/>
  <c r="L35" i="4"/>
  <c r="S35" i="4" s="1"/>
  <c r="K35" i="4"/>
  <c r="R35" i="4" s="1"/>
  <c r="Q34" i="4"/>
  <c r="X34" i="4" s="1"/>
  <c r="P34" i="4"/>
  <c r="W34" i="4" s="1"/>
  <c r="O34" i="4"/>
  <c r="V34" i="4" s="1"/>
  <c r="N34" i="4"/>
  <c r="U34" i="4" s="1"/>
  <c r="M34" i="4"/>
  <c r="T34" i="4" s="1"/>
  <c r="L34" i="4"/>
  <c r="S34" i="4" s="1"/>
  <c r="K34" i="4"/>
  <c r="R34" i="4" s="1"/>
  <c r="S33" i="4"/>
  <c r="Q33" i="4"/>
  <c r="X33" i="4" s="1"/>
  <c r="P33" i="4"/>
  <c r="W33" i="4" s="1"/>
  <c r="O33" i="4"/>
  <c r="V33" i="4" s="1"/>
  <c r="N33" i="4"/>
  <c r="M33" i="4"/>
  <c r="T33" i="4" s="1"/>
  <c r="L33" i="4"/>
  <c r="K33" i="4"/>
  <c r="R33" i="4" s="1"/>
  <c r="U32" i="4"/>
  <c r="Q32" i="4"/>
  <c r="X32" i="4" s="1"/>
  <c r="P32" i="4"/>
  <c r="W32" i="4" s="1"/>
  <c r="O32" i="4"/>
  <c r="V32" i="4" s="1"/>
  <c r="N32" i="4"/>
  <c r="M32" i="4"/>
  <c r="T32" i="4" s="1"/>
  <c r="L32" i="4"/>
  <c r="S32" i="4" s="1"/>
  <c r="K32" i="4"/>
  <c r="R32" i="4" s="1"/>
  <c r="T31" i="4"/>
  <c r="Q31" i="4"/>
  <c r="X31" i="4" s="1"/>
  <c r="P31" i="4"/>
  <c r="W31" i="4" s="1"/>
  <c r="O31" i="4"/>
  <c r="V31" i="4" s="1"/>
  <c r="N31" i="4"/>
  <c r="U31" i="4" s="1"/>
  <c r="M31" i="4"/>
  <c r="L31" i="4"/>
  <c r="S31" i="4" s="1"/>
  <c r="K31" i="4"/>
  <c r="R31" i="4" s="1"/>
  <c r="T30" i="4"/>
  <c r="Q30" i="4"/>
  <c r="X30" i="4" s="1"/>
  <c r="P30" i="4"/>
  <c r="W30" i="4" s="1"/>
  <c r="O30" i="4"/>
  <c r="V30" i="4" s="1"/>
  <c r="N30" i="4"/>
  <c r="U30" i="4" s="1"/>
  <c r="M30" i="4"/>
  <c r="L30" i="4"/>
  <c r="S30" i="4" s="1"/>
  <c r="K30" i="4"/>
  <c r="R30" i="4" s="1"/>
  <c r="Q29" i="4"/>
  <c r="X29" i="4" s="1"/>
  <c r="P29" i="4"/>
  <c r="W29" i="4" s="1"/>
  <c r="O29" i="4"/>
  <c r="V29" i="4" s="1"/>
  <c r="N29" i="4"/>
  <c r="M29" i="4"/>
  <c r="T29" i="4" s="1"/>
  <c r="L29" i="4"/>
  <c r="S29" i="4" s="1"/>
  <c r="K29" i="4"/>
  <c r="R29" i="4" s="1"/>
  <c r="Q28" i="4"/>
  <c r="X28" i="4" s="1"/>
  <c r="P28" i="4"/>
  <c r="W28" i="4" s="1"/>
  <c r="O28" i="4"/>
  <c r="V28" i="4" s="1"/>
  <c r="N28" i="4"/>
  <c r="U28" i="4" s="1"/>
  <c r="M28" i="4"/>
  <c r="T28" i="4" s="1"/>
  <c r="L28" i="4"/>
  <c r="S28" i="4" s="1"/>
  <c r="K28" i="4"/>
  <c r="R28" i="4" s="1"/>
  <c r="T27" i="4"/>
  <c r="Q27" i="4"/>
  <c r="X27" i="4" s="1"/>
  <c r="P27" i="4"/>
  <c r="W27" i="4" s="1"/>
  <c r="O27" i="4"/>
  <c r="V27" i="4" s="1"/>
  <c r="N27" i="4"/>
  <c r="U27" i="4" s="1"/>
  <c r="M27" i="4"/>
  <c r="L27" i="4"/>
  <c r="S27" i="4" s="1"/>
  <c r="K27" i="4"/>
  <c r="R27" i="4" s="1"/>
  <c r="Q26" i="4"/>
  <c r="X26" i="4" s="1"/>
  <c r="P26" i="4"/>
  <c r="W26" i="4" s="1"/>
  <c r="O26" i="4"/>
  <c r="V26" i="4" s="1"/>
  <c r="N26" i="4"/>
  <c r="U26" i="4" s="1"/>
  <c r="M26" i="4"/>
  <c r="T26" i="4" s="1"/>
  <c r="L26" i="4"/>
  <c r="S26" i="4" s="1"/>
  <c r="K26" i="4"/>
  <c r="R26" i="4" s="1"/>
  <c r="W25" i="4"/>
  <c r="R25" i="4"/>
  <c r="Q25" i="4"/>
  <c r="X25" i="4" s="1"/>
  <c r="P25" i="4"/>
  <c r="O25" i="4"/>
  <c r="V25" i="4" s="1"/>
  <c r="N25" i="4"/>
  <c r="M25" i="4"/>
  <c r="T25" i="4" s="1"/>
  <c r="L25" i="4"/>
  <c r="S25" i="4" s="1"/>
  <c r="K25" i="4"/>
  <c r="U24" i="4"/>
  <c r="R24" i="4"/>
  <c r="Q24" i="4"/>
  <c r="X24" i="4" s="1"/>
  <c r="P24" i="4"/>
  <c r="W24" i="4" s="1"/>
  <c r="O24" i="4"/>
  <c r="V24" i="4" s="1"/>
  <c r="N24" i="4"/>
  <c r="M24" i="4"/>
  <c r="T24" i="4" s="1"/>
  <c r="L24" i="4"/>
  <c r="S24" i="4" s="1"/>
  <c r="K24" i="4"/>
  <c r="Q23" i="4"/>
  <c r="X23" i="4" s="1"/>
  <c r="P23" i="4"/>
  <c r="W23" i="4" s="1"/>
  <c r="O23" i="4"/>
  <c r="V23" i="4" s="1"/>
  <c r="N23" i="4"/>
  <c r="U23" i="4" s="1"/>
  <c r="M23" i="4"/>
  <c r="T23" i="4" s="1"/>
  <c r="L23" i="4"/>
  <c r="S23" i="4" s="1"/>
  <c r="K23" i="4"/>
  <c r="R23" i="4" s="1"/>
  <c r="Q22" i="4"/>
  <c r="X22" i="4" s="1"/>
  <c r="P22" i="4"/>
  <c r="W22" i="4" s="1"/>
  <c r="O22" i="4"/>
  <c r="V22" i="4" s="1"/>
  <c r="N22" i="4"/>
  <c r="U22" i="4" s="1"/>
  <c r="M22" i="4"/>
  <c r="T22" i="4" s="1"/>
  <c r="L22" i="4"/>
  <c r="S22" i="4" s="1"/>
  <c r="K22" i="4"/>
  <c r="R22" i="4" s="1"/>
  <c r="W21" i="4"/>
  <c r="S21" i="4"/>
  <c r="Q21" i="4"/>
  <c r="X21" i="4" s="1"/>
  <c r="P21" i="4"/>
  <c r="O21" i="4"/>
  <c r="V21" i="4" s="1"/>
  <c r="N21" i="4"/>
  <c r="M21" i="4"/>
  <c r="T21" i="4" s="1"/>
  <c r="L21" i="4"/>
  <c r="K21" i="4"/>
  <c r="R21" i="4" s="1"/>
  <c r="U20" i="4"/>
  <c r="Q20" i="4"/>
  <c r="X20" i="4" s="1"/>
  <c r="P20" i="4"/>
  <c r="W20" i="4" s="1"/>
  <c r="O20" i="4"/>
  <c r="V20" i="4" s="1"/>
  <c r="N20" i="4"/>
  <c r="M20" i="4"/>
  <c r="T20" i="4" s="1"/>
  <c r="L20" i="4"/>
  <c r="S20" i="4" s="1"/>
  <c r="K20" i="4"/>
  <c r="R20" i="4" s="1"/>
  <c r="Q19" i="4"/>
  <c r="X19" i="4" s="1"/>
  <c r="P19" i="4"/>
  <c r="W19" i="4" s="1"/>
  <c r="O19" i="4"/>
  <c r="V19" i="4" s="1"/>
  <c r="N19" i="4"/>
  <c r="U19" i="4" s="1"/>
  <c r="M19" i="4"/>
  <c r="T19" i="4" s="1"/>
  <c r="L19" i="4"/>
  <c r="S19" i="4" s="1"/>
  <c r="K19" i="4"/>
  <c r="R19" i="4" s="1"/>
  <c r="T18" i="4"/>
  <c r="Q18" i="4"/>
  <c r="X18" i="4" s="1"/>
  <c r="P18" i="4"/>
  <c r="W18" i="4" s="1"/>
  <c r="O18" i="4"/>
  <c r="V18" i="4" s="1"/>
  <c r="N18" i="4"/>
  <c r="U18" i="4" s="1"/>
  <c r="M18" i="4"/>
  <c r="L18" i="4"/>
  <c r="S18" i="4" s="1"/>
  <c r="K18" i="4"/>
  <c r="R18" i="4" s="1"/>
  <c r="V17" i="4"/>
  <c r="S17" i="4"/>
  <c r="Q17" i="4"/>
  <c r="X17" i="4" s="1"/>
  <c r="P17" i="4"/>
  <c r="W17" i="4" s="1"/>
  <c r="O17" i="4"/>
  <c r="N17" i="4"/>
  <c r="M17" i="4"/>
  <c r="T17" i="4" s="1"/>
  <c r="L17" i="4"/>
  <c r="K17" i="4"/>
  <c r="R17" i="4" s="1"/>
  <c r="Q16" i="4"/>
  <c r="X16" i="4" s="1"/>
  <c r="P16" i="4"/>
  <c r="W16" i="4" s="1"/>
  <c r="O16" i="4"/>
  <c r="V16" i="4" s="1"/>
  <c r="N16" i="4"/>
  <c r="U16" i="4" s="1"/>
  <c r="M16" i="4"/>
  <c r="T16" i="4" s="1"/>
  <c r="L16" i="4"/>
  <c r="S16" i="4" s="1"/>
  <c r="K16" i="4"/>
  <c r="R16" i="4" s="1"/>
  <c r="Q15" i="4"/>
  <c r="X15" i="4" s="1"/>
  <c r="P15" i="4"/>
  <c r="W15" i="4" s="1"/>
  <c r="O15" i="4"/>
  <c r="V15" i="4" s="1"/>
  <c r="N15" i="4"/>
  <c r="U15" i="4" s="1"/>
  <c r="M15" i="4"/>
  <c r="T15" i="4" s="1"/>
  <c r="L15" i="4"/>
  <c r="S15" i="4" s="1"/>
  <c r="K15" i="4"/>
  <c r="R15" i="4" s="1"/>
  <c r="T14" i="4"/>
  <c r="S14" i="4"/>
  <c r="Q14" i="4"/>
  <c r="X14" i="4" s="1"/>
  <c r="P14" i="4"/>
  <c r="W14" i="4" s="1"/>
  <c r="O14" i="4"/>
  <c r="V14" i="4" s="1"/>
  <c r="N14" i="4"/>
  <c r="U14" i="4" s="1"/>
  <c r="M14" i="4"/>
  <c r="L14" i="4"/>
  <c r="K14" i="4"/>
  <c r="R14" i="4" s="1"/>
  <c r="R13" i="4"/>
  <c r="Q13" i="4"/>
  <c r="X13" i="4" s="1"/>
  <c r="P13" i="4"/>
  <c r="W13" i="4" s="1"/>
  <c r="O13" i="4"/>
  <c r="V13" i="4" s="1"/>
  <c r="N13" i="4"/>
  <c r="M13" i="4"/>
  <c r="T13" i="4" s="1"/>
  <c r="L13" i="4"/>
  <c r="S13" i="4" s="1"/>
  <c r="K13" i="4"/>
  <c r="R12" i="4"/>
  <c r="Q12" i="4"/>
  <c r="X12" i="4" s="1"/>
  <c r="P12" i="4"/>
  <c r="W12" i="4" s="1"/>
  <c r="O12" i="4"/>
  <c r="V12" i="4" s="1"/>
  <c r="N12" i="4"/>
  <c r="U12" i="4" s="1"/>
  <c r="M12" i="4"/>
  <c r="T12" i="4" s="1"/>
  <c r="L12" i="4"/>
  <c r="S12" i="4" s="1"/>
  <c r="K12" i="4"/>
  <c r="U11" i="4"/>
  <c r="Q11" i="4"/>
  <c r="X11" i="4" s="1"/>
  <c r="P11" i="4"/>
  <c r="W11" i="4" s="1"/>
  <c r="O11" i="4"/>
  <c r="V11" i="4" s="1"/>
  <c r="N11" i="4"/>
  <c r="M11" i="4"/>
  <c r="T11" i="4" s="1"/>
  <c r="L11" i="4"/>
  <c r="S11" i="4" s="1"/>
  <c r="K11" i="4"/>
  <c r="R11" i="4" s="1"/>
  <c r="W10" i="4"/>
  <c r="Q10" i="4"/>
  <c r="X10" i="4" s="1"/>
  <c r="P10" i="4"/>
  <c r="O10" i="4"/>
  <c r="V10" i="4" s="1"/>
  <c r="N10" i="4"/>
  <c r="M10" i="4"/>
  <c r="T10" i="4" s="1"/>
  <c r="L10" i="4"/>
  <c r="S10" i="4" s="1"/>
  <c r="K10" i="4"/>
  <c r="R10" i="4" s="1"/>
  <c r="W9" i="4"/>
  <c r="S9" i="4"/>
  <c r="Q9" i="4"/>
  <c r="X9" i="4" s="1"/>
  <c r="P9" i="4"/>
  <c r="O9" i="4"/>
  <c r="V9" i="4" s="1"/>
  <c r="N9" i="4"/>
  <c r="M9" i="4"/>
  <c r="T9" i="4" s="1"/>
  <c r="L9" i="4"/>
  <c r="K9" i="4"/>
  <c r="R9" i="4" s="1"/>
  <c r="Q8" i="4"/>
  <c r="X8" i="4" s="1"/>
  <c r="P8" i="4"/>
  <c r="W8" i="4" s="1"/>
  <c r="O8" i="4"/>
  <c r="V8" i="4" s="1"/>
  <c r="N8" i="4"/>
  <c r="U8" i="4" s="1"/>
  <c r="M8" i="4"/>
  <c r="T8" i="4" s="1"/>
  <c r="L8" i="4"/>
  <c r="S8" i="4" s="1"/>
  <c r="K8" i="4"/>
  <c r="R8" i="4" s="1"/>
  <c r="T7" i="4"/>
  <c r="Q7" i="4"/>
  <c r="X7" i="4" s="1"/>
  <c r="P7" i="4"/>
  <c r="W7" i="4" s="1"/>
  <c r="O7" i="4"/>
  <c r="V7" i="4" s="1"/>
  <c r="N7" i="4"/>
  <c r="U7" i="4" s="1"/>
  <c r="M7" i="4"/>
  <c r="L7" i="4"/>
  <c r="S7" i="4" s="1"/>
  <c r="K7" i="4"/>
  <c r="R7" i="4" s="1"/>
  <c r="T6" i="4"/>
  <c r="S6" i="4"/>
  <c r="Q6" i="4"/>
  <c r="X6" i="4" s="1"/>
  <c r="P6" i="4"/>
  <c r="W6" i="4" s="1"/>
  <c r="O6" i="4"/>
  <c r="V6" i="4" s="1"/>
  <c r="N6" i="4"/>
  <c r="U6" i="4" s="1"/>
  <c r="M6" i="4"/>
  <c r="L6" i="4"/>
  <c r="K6" i="4"/>
  <c r="R6" i="4" s="1"/>
  <c r="V5" i="4"/>
  <c r="Q5" i="4"/>
  <c r="X5" i="4" s="1"/>
  <c r="P5" i="4"/>
  <c r="W5" i="4" s="1"/>
  <c r="O5" i="4"/>
  <c r="N5" i="4"/>
  <c r="M5" i="4"/>
  <c r="T5" i="4" s="1"/>
  <c r="L5" i="4"/>
  <c r="S5" i="4" s="1"/>
  <c r="K5" i="4"/>
  <c r="R5" i="4" s="1"/>
  <c r="Q4" i="4"/>
  <c r="X4" i="4" s="1"/>
  <c r="P4" i="4"/>
  <c r="W4" i="4" s="1"/>
  <c r="O4" i="4"/>
  <c r="V4" i="4" s="1"/>
  <c r="N4" i="4"/>
  <c r="U4" i="4" s="1"/>
  <c r="M4" i="4"/>
  <c r="T4" i="4" s="1"/>
  <c r="L4" i="4"/>
  <c r="S4" i="4" s="1"/>
  <c r="K4" i="4"/>
  <c r="R4" i="4" s="1"/>
  <c r="B2" i="4"/>
  <c r="B3" i="4" s="1"/>
  <c r="J415" i="8" l="1"/>
  <c r="K415" i="8"/>
  <c r="L415" i="8"/>
  <c r="M415" i="8" s="1"/>
  <c r="I249" i="8"/>
  <c r="J53" i="8"/>
  <c r="I219" i="8"/>
  <c r="K53" i="8"/>
  <c r="G219" i="8"/>
  <c r="G415" i="8"/>
  <c r="I559" i="8"/>
  <c r="H415" i="8"/>
  <c r="G559" i="8"/>
  <c r="G335" i="8"/>
  <c r="H224" i="8"/>
  <c r="I170" i="8"/>
  <c r="L170" i="8" s="1"/>
  <c r="H490" i="8"/>
  <c r="I335" i="8"/>
  <c r="I224" i="8"/>
  <c r="G170" i="8"/>
  <c r="G48" i="8"/>
  <c r="G490" i="8"/>
  <c r="H48" i="8"/>
  <c r="G53" i="8"/>
  <c r="H90" i="8"/>
  <c r="G63" i="8"/>
  <c r="J237" i="8"/>
  <c r="H29" i="8"/>
  <c r="K237" i="8"/>
  <c r="G29" i="8"/>
  <c r="I445" i="8"/>
  <c r="I44" i="8"/>
  <c r="L44" i="8" s="1"/>
  <c r="H455" i="8"/>
  <c r="G44" i="8"/>
  <c r="L495" i="8"/>
  <c r="J383" i="8"/>
  <c r="H439" i="8"/>
  <c r="J55" i="8"/>
  <c r="G75" i="8"/>
  <c r="J495" i="8"/>
  <c r="G416" i="8"/>
  <c r="G439" i="8"/>
  <c r="H331" i="8"/>
  <c r="K55" i="8"/>
  <c r="H75" i="8"/>
  <c r="H113" i="8"/>
  <c r="G79" i="8"/>
  <c r="I79" i="8"/>
  <c r="H79" i="8"/>
  <c r="H416" i="8"/>
  <c r="I331" i="8"/>
  <c r="I113" i="8"/>
  <c r="M237" i="8"/>
  <c r="N237" i="8"/>
  <c r="G492" i="8"/>
  <c r="H492" i="8"/>
  <c r="G581" i="8"/>
  <c r="H97" i="8"/>
  <c r="H445" i="8"/>
  <c r="L42" i="8"/>
  <c r="I97" i="8"/>
  <c r="H457" i="8"/>
  <c r="I457" i="8"/>
  <c r="I243" i="8"/>
  <c r="I424" i="8"/>
  <c r="H424" i="8"/>
  <c r="G424" i="8"/>
  <c r="G82" i="8"/>
  <c r="I82" i="8"/>
  <c r="H82" i="8"/>
  <c r="H327" i="8"/>
  <c r="I327" i="8"/>
  <c r="G327" i="8"/>
  <c r="G67" i="8"/>
  <c r="I67" i="8"/>
  <c r="H67" i="8"/>
  <c r="G488" i="8"/>
  <c r="I488" i="8"/>
  <c r="I57" i="8"/>
  <c r="I438" i="8"/>
  <c r="H438" i="8"/>
  <c r="G438" i="8"/>
  <c r="I334" i="8"/>
  <c r="H334" i="8"/>
  <c r="G334" i="8"/>
  <c r="H271" i="8"/>
  <c r="I271" i="8"/>
  <c r="G324" i="8"/>
  <c r="I324" i="8"/>
  <c r="H324" i="8"/>
  <c r="K45" i="8"/>
  <c r="J45" i="8"/>
  <c r="G61" i="8"/>
  <c r="H61" i="8"/>
  <c r="I61" i="8"/>
  <c r="G2" i="8"/>
  <c r="I2" i="8"/>
  <c r="G58" i="8"/>
  <c r="I58" i="8"/>
  <c r="J388" i="8"/>
  <c r="L388" i="8"/>
  <c r="G46" i="8"/>
  <c r="I46" i="8"/>
  <c r="H186" i="8"/>
  <c r="I186" i="8"/>
  <c r="G186" i="8"/>
  <c r="I406" i="8"/>
  <c r="H406" i="8"/>
  <c r="G406" i="8"/>
  <c r="G457" i="8"/>
  <c r="H39" i="8"/>
  <c r="I39" i="8"/>
  <c r="G49" i="8"/>
  <c r="I49" i="8"/>
  <c r="G456" i="8"/>
  <c r="I456" i="8"/>
  <c r="I337" i="8"/>
  <c r="H337" i="8"/>
  <c r="I376" i="8"/>
  <c r="G376" i="8"/>
  <c r="G73" i="8"/>
  <c r="H73" i="8"/>
  <c r="I73" i="8"/>
  <c r="I461" i="8"/>
  <c r="G461" i="8"/>
  <c r="K460" i="8"/>
  <c r="L460" i="8"/>
  <c r="G85" i="8"/>
  <c r="I85" i="8"/>
  <c r="H85" i="8"/>
  <c r="I568" i="8"/>
  <c r="J568" i="8" s="1"/>
  <c r="J468" i="8"/>
  <c r="L464" i="8"/>
  <c r="K464" i="8"/>
  <c r="J464" i="8"/>
  <c r="G568" i="8"/>
  <c r="L468" i="8"/>
  <c r="M468" i="8" s="1"/>
  <c r="G64" i="8"/>
  <c r="I64" i="8"/>
  <c r="I429" i="8"/>
  <c r="H429" i="8"/>
  <c r="G57" i="8"/>
  <c r="I470" i="8"/>
  <c r="G470" i="8"/>
  <c r="G333" i="8"/>
  <c r="I333" i="8"/>
  <c r="H333" i="8"/>
  <c r="I88" i="8"/>
  <c r="H88" i="8"/>
  <c r="I584" i="8"/>
  <c r="H584" i="8"/>
  <c r="G584" i="8"/>
  <c r="I540" i="8"/>
  <c r="G540" i="8"/>
  <c r="H540" i="8"/>
  <c r="G497" i="8"/>
  <c r="I497" i="8"/>
  <c r="H497" i="8"/>
  <c r="K390" i="8"/>
  <c r="J390" i="8"/>
  <c r="L390" i="8"/>
  <c r="H326" i="8"/>
  <c r="I326" i="8"/>
  <c r="G326" i="8"/>
  <c r="I318" i="8"/>
  <c r="G318" i="8"/>
  <c r="H318" i="8"/>
  <c r="N172" i="8"/>
  <c r="M172" i="8"/>
  <c r="H215" i="8"/>
  <c r="G215" i="8"/>
  <c r="I215" i="8"/>
  <c r="L568" i="8"/>
  <c r="K568" i="8"/>
  <c r="I566" i="8"/>
  <c r="H566" i="8"/>
  <c r="G566" i="8"/>
  <c r="K576" i="8"/>
  <c r="J576" i="8"/>
  <c r="L576" i="8"/>
  <c r="L550" i="8"/>
  <c r="K550" i="8"/>
  <c r="J550" i="8"/>
  <c r="G543" i="8"/>
  <c r="H543" i="8"/>
  <c r="I543" i="8"/>
  <c r="G556" i="8"/>
  <c r="H556" i="8"/>
  <c r="I556" i="8"/>
  <c r="I539" i="8"/>
  <c r="H539" i="8"/>
  <c r="G539" i="8"/>
  <c r="H504" i="8"/>
  <c r="I504" i="8"/>
  <c r="G504" i="8"/>
  <c r="I502" i="8"/>
  <c r="H502" i="8"/>
  <c r="G502" i="8"/>
  <c r="L490" i="8"/>
  <c r="J490" i="8"/>
  <c r="K490" i="8"/>
  <c r="H423" i="8"/>
  <c r="G423" i="8"/>
  <c r="I423" i="8"/>
  <c r="L385" i="8"/>
  <c r="J385" i="8"/>
  <c r="K385" i="8"/>
  <c r="J440" i="8"/>
  <c r="L440" i="8"/>
  <c r="K440" i="8"/>
  <c r="G387" i="8"/>
  <c r="H387" i="8"/>
  <c r="I387" i="8"/>
  <c r="G363" i="8"/>
  <c r="I363" i="8"/>
  <c r="H363" i="8"/>
  <c r="I435" i="8"/>
  <c r="H435" i="8"/>
  <c r="G435" i="8"/>
  <c r="I386" i="8"/>
  <c r="G386" i="8"/>
  <c r="H386" i="8"/>
  <c r="H356" i="8"/>
  <c r="I356" i="8"/>
  <c r="G356" i="8"/>
  <c r="I260" i="8"/>
  <c r="H260" i="8"/>
  <c r="G260" i="8"/>
  <c r="L303" i="8"/>
  <c r="K303" i="8"/>
  <c r="J303" i="8"/>
  <c r="L297" i="8"/>
  <c r="K297" i="8"/>
  <c r="J297" i="8"/>
  <c r="H205" i="8"/>
  <c r="G205" i="8"/>
  <c r="I205" i="8"/>
  <c r="G284" i="8"/>
  <c r="H284" i="8"/>
  <c r="I284" i="8"/>
  <c r="I273" i="8"/>
  <c r="G273" i="8"/>
  <c r="H273" i="8"/>
  <c r="I203" i="8"/>
  <c r="G203" i="8"/>
  <c r="H203" i="8"/>
  <c r="H148" i="8"/>
  <c r="G148" i="8"/>
  <c r="I148" i="8"/>
  <c r="H210" i="8"/>
  <c r="I210" i="8"/>
  <c r="G210" i="8"/>
  <c r="I155" i="8"/>
  <c r="H155" i="8"/>
  <c r="G155" i="8"/>
  <c r="H96" i="8"/>
  <c r="G96" i="8"/>
  <c r="I96" i="8"/>
  <c r="H140" i="8"/>
  <c r="I140" i="8"/>
  <c r="G140" i="8"/>
  <c r="G158" i="8"/>
  <c r="I158" i="8"/>
  <c r="H158" i="8"/>
  <c r="H120" i="8"/>
  <c r="G120" i="8"/>
  <c r="I120" i="8"/>
  <c r="I225" i="8"/>
  <c r="H225" i="8"/>
  <c r="G225" i="8"/>
  <c r="H132" i="8"/>
  <c r="I132" i="8"/>
  <c r="G132" i="8"/>
  <c r="K54" i="8"/>
  <c r="L54" i="8"/>
  <c r="J54" i="8"/>
  <c r="H127" i="8"/>
  <c r="I127" i="8"/>
  <c r="G127" i="8"/>
  <c r="H167" i="8"/>
  <c r="I167" i="8"/>
  <c r="G167" i="8"/>
  <c r="H121" i="8"/>
  <c r="G121" i="8"/>
  <c r="I121" i="8"/>
  <c r="I104" i="8"/>
  <c r="H104" i="8"/>
  <c r="G104" i="8"/>
  <c r="K81" i="8"/>
  <c r="L81" i="8"/>
  <c r="J81" i="8"/>
  <c r="K63" i="8"/>
  <c r="L63" i="8"/>
  <c r="J63" i="8"/>
  <c r="K549" i="8"/>
  <c r="J549" i="8"/>
  <c r="L549" i="8"/>
  <c r="H359" i="8"/>
  <c r="G359" i="8"/>
  <c r="I359" i="8"/>
  <c r="I300" i="8"/>
  <c r="G300" i="8"/>
  <c r="H300" i="8"/>
  <c r="H180" i="8"/>
  <c r="I180" i="8"/>
  <c r="G180" i="8"/>
  <c r="I99" i="8"/>
  <c r="H99" i="8"/>
  <c r="G99" i="8"/>
  <c r="I569" i="8"/>
  <c r="H569" i="8"/>
  <c r="G569" i="8"/>
  <c r="I526" i="8"/>
  <c r="H526" i="8"/>
  <c r="G526" i="8"/>
  <c r="G562" i="8"/>
  <c r="H562" i="8"/>
  <c r="I562" i="8"/>
  <c r="I532" i="8"/>
  <c r="G532" i="8"/>
  <c r="H532" i="8"/>
  <c r="L530" i="8"/>
  <c r="J530" i="8"/>
  <c r="K530" i="8"/>
  <c r="G471" i="8"/>
  <c r="I471" i="8"/>
  <c r="H471" i="8"/>
  <c r="N463" i="8"/>
  <c r="M463" i="8"/>
  <c r="I442" i="8"/>
  <c r="H442" i="8"/>
  <c r="G442" i="8"/>
  <c r="I412" i="8"/>
  <c r="G412" i="8"/>
  <c r="H412" i="8"/>
  <c r="I403" i="8"/>
  <c r="G403" i="8"/>
  <c r="H403" i="8"/>
  <c r="I389" i="8"/>
  <c r="G389" i="8"/>
  <c r="H389" i="8"/>
  <c r="K465" i="8"/>
  <c r="L465" i="8"/>
  <c r="J465" i="8"/>
  <c r="L355" i="8"/>
  <c r="K355" i="8"/>
  <c r="J355" i="8"/>
  <c r="G346" i="8"/>
  <c r="H346" i="8"/>
  <c r="I346" i="8"/>
  <c r="I372" i="8"/>
  <c r="H372" i="8"/>
  <c r="G372" i="8"/>
  <c r="K280" i="8"/>
  <c r="J280" i="8"/>
  <c r="L280" i="8"/>
  <c r="H175" i="8"/>
  <c r="G175" i="8"/>
  <c r="I175" i="8"/>
  <c r="I294" i="8"/>
  <c r="G294" i="8"/>
  <c r="H294" i="8"/>
  <c r="H268" i="8"/>
  <c r="I268" i="8"/>
  <c r="G268" i="8"/>
  <c r="G311" i="8"/>
  <c r="H311" i="8"/>
  <c r="I311" i="8"/>
  <c r="L213" i="8"/>
  <c r="K213" i="8"/>
  <c r="J213" i="8"/>
  <c r="I218" i="8"/>
  <c r="H218" i="8"/>
  <c r="G218" i="8"/>
  <c r="M228" i="8"/>
  <c r="N228" i="8"/>
  <c r="G305" i="8"/>
  <c r="H305" i="8"/>
  <c r="I305" i="8"/>
  <c r="H138" i="8"/>
  <c r="G138" i="8"/>
  <c r="I138" i="8"/>
  <c r="I107" i="8"/>
  <c r="H107" i="8"/>
  <c r="G107" i="8"/>
  <c r="H151" i="8"/>
  <c r="I151" i="8"/>
  <c r="G151" i="8"/>
  <c r="L198" i="8"/>
  <c r="K198" i="8"/>
  <c r="J198" i="8"/>
  <c r="K51" i="8"/>
  <c r="L51" i="8"/>
  <c r="J51" i="8"/>
  <c r="N101" i="8"/>
  <c r="M101" i="8"/>
  <c r="L74" i="8"/>
  <c r="K74" i="8"/>
  <c r="J74" i="8"/>
  <c r="H129" i="8"/>
  <c r="G129" i="8"/>
  <c r="I129" i="8"/>
  <c r="G40" i="8"/>
  <c r="I40" i="8"/>
  <c r="H40" i="8"/>
  <c r="I521" i="8"/>
  <c r="H521" i="8"/>
  <c r="G521" i="8"/>
  <c r="H341" i="8"/>
  <c r="I341" i="8"/>
  <c r="G341" i="8"/>
  <c r="I244" i="8"/>
  <c r="H244" i="8"/>
  <c r="G244" i="8"/>
  <c r="I588" i="8"/>
  <c r="H588" i="8"/>
  <c r="G588" i="8"/>
  <c r="L559" i="8"/>
  <c r="K559" i="8"/>
  <c r="J559" i="8"/>
  <c r="I557" i="8"/>
  <c r="H557" i="8"/>
  <c r="G557" i="8"/>
  <c r="K554" i="8"/>
  <c r="J554" i="8"/>
  <c r="L554" i="8"/>
  <c r="I511" i="8"/>
  <c r="G511" i="8"/>
  <c r="H511" i="8"/>
  <c r="G534" i="8"/>
  <c r="H534" i="8"/>
  <c r="I534" i="8"/>
  <c r="M519" i="8"/>
  <c r="N519" i="8"/>
  <c r="H528" i="8"/>
  <c r="G528" i="8"/>
  <c r="I528" i="8"/>
  <c r="I483" i="8"/>
  <c r="G483" i="8"/>
  <c r="H483" i="8"/>
  <c r="L518" i="8"/>
  <c r="K518" i="8"/>
  <c r="J518" i="8"/>
  <c r="M495" i="8"/>
  <c r="N495" i="8"/>
  <c r="G452" i="8"/>
  <c r="I452" i="8"/>
  <c r="H452" i="8"/>
  <c r="L434" i="8"/>
  <c r="K434" i="8"/>
  <c r="J434" i="8"/>
  <c r="I448" i="8"/>
  <c r="G448" i="8"/>
  <c r="H448" i="8"/>
  <c r="G447" i="8"/>
  <c r="H447" i="8"/>
  <c r="I447" i="8"/>
  <c r="H397" i="8"/>
  <c r="I397" i="8"/>
  <c r="G397" i="8"/>
  <c r="M384" i="8"/>
  <c r="N384" i="8"/>
  <c r="I354" i="8"/>
  <c r="H354" i="8"/>
  <c r="G354" i="8"/>
  <c r="J347" i="8"/>
  <c r="L347" i="8"/>
  <c r="K347" i="8"/>
  <c r="L322" i="8"/>
  <c r="J322" i="8"/>
  <c r="K322" i="8"/>
  <c r="L364" i="8"/>
  <c r="K364" i="8"/>
  <c r="J364" i="8"/>
  <c r="M323" i="8"/>
  <c r="N323" i="8"/>
  <c r="I316" i="8"/>
  <c r="H316" i="8"/>
  <c r="G316" i="8"/>
  <c r="H274" i="8"/>
  <c r="I274" i="8"/>
  <c r="G274" i="8"/>
  <c r="G314" i="8"/>
  <c r="H314" i="8"/>
  <c r="I314" i="8"/>
  <c r="H313" i="8"/>
  <c r="G313" i="8"/>
  <c r="I313" i="8"/>
  <c r="H289" i="8"/>
  <c r="G289" i="8"/>
  <c r="I289" i="8"/>
  <c r="H154" i="8"/>
  <c r="G154" i="8"/>
  <c r="I154" i="8"/>
  <c r="G230" i="8"/>
  <c r="I230" i="8"/>
  <c r="H230" i="8"/>
  <c r="H286" i="8"/>
  <c r="G286" i="8"/>
  <c r="I286" i="8"/>
  <c r="G293" i="8"/>
  <c r="H293" i="8"/>
  <c r="I293" i="8"/>
  <c r="L133" i="8"/>
  <c r="K133" i="8"/>
  <c r="J133" i="8"/>
  <c r="I182" i="8"/>
  <c r="H182" i="8"/>
  <c r="G182" i="8"/>
  <c r="H193" i="8"/>
  <c r="G193" i="8"/>
  <c r="I193" i="8"/>
  <c r="I146" i="8"/>
  <c r="G146" i="8"/>
  <c r="H146" i="8"/>
  <c r="H192" i="8"/>
  <c r="G192" i="8"/>
  <c r="I192" i="8"/>
  <c r="H166" i="8"/>
  <c r="I166" i="8"/>
  <c r="G166" i="8"/>
  <c r="G118" i="8"/>
  <c r="I118" i="8"/>
  <c r="H118" i="8"/>
  <c r="I212" i="8"/>
  <c r="G212" i="8"/>
  <c r="H212" i="8"/>
  <c r="N89" i="8"/>
  <c r="M89" i="8"/>
  <c r="I92" i="8"/>
  <c r="H92" i="8"/>
  <c r="G92" i="8"/>
  <c r="N47" i="8"/>
  <c r="M47" i="8"/>
  <c r="K48" i="8"/>
  <c r="L48" i="8"/>
  <c r="J48" i="8"/>
  <c r="L62" i="8"/>
  <c r="K62" i="8"/>
  <c r="J62" i="8"/>
  <c r="H126" i="8"/>
  <c r="I126" i="8"/>
  <c r="G126" i="8"/>
  <c r="H214" i="8"/>
  <c r="G214" i="8"/>
  <c r="I214" i="8"/>
  <c r="I500" i="8"/>
  <c r="G500" i="8"/>
  <c r="H500" i="8"/>
  <c r="I428" i="8"/>
  <c r="H428" i="8"/>
  <c r="G428" i="8"/>
  <c r="G250" i="8"/>
  <c r="I250" i="8"/>
  <c r="H250" i="8"/>
  <c r="H157" i="8"/>
  <c r="I157" i="8"/>
  <c r="G157" i="8"/>
  <c r="K145" i="8"/>
  <c r="J145" i="8"/>
  <c r="L145" i="8"/>
  <c r="I582" i="8"/>
  <c r="H582" i="8"/>
  <c r="G582" i="8"/>
  <c r="I560" i="8"/>
  <c r="H560" i="8"/>
  <c r="G560" i="8"/>
  <c r="I523" i="8"/>
  <c r="G523" i="8"/>
  <c r="H523" i="8"/>
  <c r="K558" i="8"/>
  <c r="J558" i="8"/>
  <c r="L558" i="8"/>
  <c r="G553" i="8"/>
  <c r="H553" i="8"/>
  <c r="I553" i="8"/>
  <c r="L536" i="8"/>
  <c r="K536" i="8"/>
  <c r="J536" i="8"/>
  <c r="I524" i="8"/>
  <c r="G524" i="8"/>
  <c r="H524" i="8"/>
  <c r="M498" i="8"/>
  <c r="N498" i="8"/>
  <c r="L507" i="8"/>
  <c r="J507" i="8"/>
  <c r="K507" i="8"/>
  <c r="G515" i="8"/>
  <c r="H515" i="8"/>
  <c r="I515" i="8"/>
  <c r="I441" i="8"/>
  <c r="H441" i="8"/>
  <c r="G441" i="8"/>
  <c r="N459" i="8"/>
  <c r="M459" i="8"/>
  <c r="J458" i="8"/>
  <c r="K458" i="8"/>
  <c r="L458" i="8"/>
  <c r="H432" i="8"/>
  <c r="G432" i="8"/>
  <c r="I432" i="8"/>
  <c r="I380" i="8"/>
  <c r="G380" i="8"/>
  <c r="H380" i="8"/>
  <c r="I404" i="8"/>
  <c r="G404" i="8"/>
  <c r="H404" i="8"/>
  <c r="G348" i="8"/>
  <c r="I348" i="8"/>
  <c r="H348" i="8"/>
  <c r="I392" i="8"/>
  <c r="H392" i="8"/>
  <c r="G392" i="8"/>
  <c r="I411" i="8"/>
  <c r="H411" i="8"/>
  <c r="G411" i="8"/>
  <c r="I357" i="8"/>
  <c r="H357" i="8"/>
  <c r="G357" i="8"/>
  <c r="L339" i="8"/>
  <c r="K339" i="8"/>
  <c r="J339" i="8"/>
  <c r="L331" i="8"/>
  <c r="K331" i="8"/>
  <c r="J331" i="8"/>
  <c r="H338" i="8"/>
  <c r="I338" i="8"/>
  <c r="G338" i="8"/>
  <c r="H343" i="8"/>
  <c r="G343" i="8"/>
  <c r="I343" i="8"/>
  <c r="I375" i="8"/>
  <c r="G375" i="8"/>
  <c r="H375" i="8"/>
  <c r="L330" i="8"/>
  <c r="J330" i="8"/>
  <c r="K330" i="8"/>
  <c r="H332" i="8"/>
  <c r="G332" i="8"/>
  <c r="I332" i="8"/>
  <c r="H310" i="8"/>
  <c r="G310" i="8"/>
  <c r="I310" i="8"/>
  <c r="I291" i="8"/>
  <c r="G291" i="8"/>
  <c r="H291" i="8"/>
  <c r="H265" i="8"/>
  <c r="I265" i="8"/>
  <c r="G265" i="8"/>
  <c r="M267" i="8"/>
  <c r="N267" i="8"/>
  <c r="I234" i="8"/>
  <c r="H234" i="8"/>
  <c r="G234" i="8"/>
  <c r="I288" i="8"/>
  <c r="G288" i="8"/>
  <c r="H288" i="8"/>
  <c r="K266" i="8"/>
  <c r="J266" i="8"/>
  <c r="L266" i="8"/>
  <c r="G248" i="8"/>
  <c r="H248" i="8"/>
  <c r="I248" i="8"/>
  <c r="I245" i="8"/>
  <c r="H245" i="8"/>
  <c r="G245" i="8"/>
  <c r="H183" i="8"/>
  <c r="I183" i="8"/>
  <c r="G183" i="8"/>
  <c r="H256" i="8"/>
  <c r="I256" i="8"/>
  <c r="G256" i="8"/>
  <c r="M251" i="8"/>
  <c r="N251" i="8"/>
  <c r="I231" i="8"/>
  <c r="G231" i="8"/>
  <c r="H231" i="8"/>
  <c r="L147" i="8"/>
  <c r="J147" i="8"/>
  <c r="K147" i="8"/>
  <c r="L156" i="8"/>
  <c r="K156" i="8"/>
  <c r="J156" i="8"/>
  <c r="H124" i="8"/>
  <c r="I124" i="8"/>
  <c r="G124" i="8"/>
  <c r="H171" i="8"/>
  <c r="I171" i="8"/>
  <c r="G171" i="8"/>
  <c r="H165" i="8"/>
  <c r="G165" i="8"/>
  <c r="I165" i="8"/>
  <c r="N45" i="8"/>
  <c r="M45" i="8"/>
  <c r="I91" i="8"/>
  <c r="H91" i="8"/>
  <c r="G91" i="8"/>
  <c r="K66" i="8"/>
  <c r="L66" i="8"/>
  <c r="J66" i="8"/>
  <c r="H95" i="8"/>
  <c r="I95" i="8"/>
  <c r="G95" i="8"/>
  <c r="G125" i="8"/>
  <c r="H125" i="8"/>
  <c r="I125" i="8"/>
  <c r="I137" i="8"/>
  <c r="H137" i="8"/>
  <c r="G137" i="8"/>
  <c r="I408" i="8"/>
  <c r="H408" i="8"/>
  <c r="G408" i="8"/>
  <c r="L312" i="8"/>
  <c r="K312" i="8"/>
  <c r="J312" i="8"/>
  <c r="H216" i="8"/>
  <c r="I216" i="8"/>
  <c r="G216" i="8"/>
  <c r="I191" i="8"/>
  <c r="G191" i="8"/>
  <c r="H191" i="8"/>
  <c r="H223" i="8"/>
  <c r="G223" i="8"/>
  <c r="I223" i="8"/>
  <c r="N59" i="8"/>
  <c r="M59" i="8"/>
  <c r="I548" i="8"/>
  <c r="H548" i="8"/>
  <c r="G548" i="8"/>
  <c r="K567" i="8"/>
  <c r="J567" i="8"/>
  <c r="L567" i="8"/>
  <c r="K572" i="8"/>
  <c r="L572" i="8"/>
  <c r="J572" i="8"/>
  <c r="I508" i="8"/>
  <c r="H508" i="8"/>
  <c r="G508" i="8"/>
  <c r="L492" i="8"/>
  <c r="K492" i="8"/>
  <c r="J492" i="8"/>
  <c r="I533" i="8"/>
  <c r="H533" i="8"/>
  <c r="G533" i="8"/>
  <c r="N486" i="8"/>
  <c r="M486" i="8"/>
  <c r="L467" i="8"/>
  <c r="K467" i="8"/>
  <c r="J467" i="8"/>
  <c r="J513" i="8"/>
  <c r="K513" i="8"/>
  <c r="L513" i="8"/>
  <c r="L535" i="8"/>
  <c r="K535" i="8"/>
  <c r="J535" i="8"/>
  <c r="G472" i="8"/>
  <c r="H472" i="8"/>
  <c r="I472" i="8"/>
  <c r="G565" i="8"/>
  <c r="I565" i="8"/>
  <c r="H565" i="8"/>
  <c r="H382" i="8"/>
  <c r="I382" i="8"/>
  <c r="G382" i="8"/>
  <c r="J379" i="8"/>
  <c r="L379" i="8"/>
  <c r="K379" i="8"/>
  <c r="I450" i="8"/>
  <c r="H450" i="8"/>
  <c r="G450" i="8"/>
  <c r="I340" i="8"/>
  <c r="H340" i="8"/>
  <c r="G340" i="8"/>
  <c r="I419" i="8"/>
  <c r="H419" i="8"/>
  <c r="G419" i="8"/>
  <c r="H353" i="8"/>
  <c r="I353" i="8"/>
  <c r="G353" i="8"/>
  <c r="L371" i="8"/>
  <c r="K371" i="8"/>
  <c r="J371" i="8"/>
  <c r="I342" i="8"/>
  <c r="H342" i="8"/>
  <c r="G342" i="8"/>
  <c r="G317" i="8"/>
  <c r="I317" i="8"/>
  <c r="H317" i="8"/>
  <c r="H275" i="8"/>
  <c r="G275" i="8"/>
  <c r="I275" i="8"/>
  <c r="L270" i="8"/>
  <c r="K270" i="8"/>
  <c r="J270" i="8"/>
  <c r="G308" i="8"/>
  <c r="H308" i="8"/>
  <c r="I308" i="8"/>
  <c r="H259" i="8"/>
  <c r="I259" i="8"/>
  <c r="G259" i="8"/>
  <c r="I226" i="8"/>
  <c r="G226" i="8"/>
  <c r="H226" i="8"/>
  <c r="I200" i="8"/>
  <c r="H200" i="8"/>
  <c r="G200" i="8"/>
  <c r="G287" i="8"/>
  <c r="H287" i="8"/>
  <c r="I287" i="8"/>
  <c r="I209" i="8"/>
  <c r="H209" i="8"/>
  <c r="G209" i="8"/>
  <c r="H199" i="8"/>
  <c r="G199" i="8"/>
  <c r="I199" i="8"/>
  <c r="I185" i="8"/>
  <c r="H185" i="8"/>
  <c r="G185" i="8"/>
  <c r="I131" i="8"/>
  <c r="H131" i="8"/>
  <c r="G131" i="8"/>
  <c r="H195" i="8"/>
  <c r="I195" i="8"/>
  <c r="G195" i="8"/>
  <c r="H208" i="8"/>
  <c r="G208" i="8"/>
  <c r="I208" i="8"/>
  <c r="G111" i="8"/>
  <c r="I111" i="8"/>
  <c r="H111" i="8"/>
  <c r="L150" i="8"/>
  <c r="J150" i="8"/>
  <c r="K150" i="8"/>
  <c r="N42" i="8"/>
  <c r="M42" i="8"/>
  <c r="N50" i="8"/>
  <c r="M50" i="8"/>
  <c r="L65" i="8"/>
  <c r="K65" i="8"/>
  <c r="J65" i="8"/>
  <c r="L68" i="8"/>
  <c r="K68" i="8"/>
  <c r="J68" i="8"/>
  <c r="J221" i="8"/>
  <c r="L221" i="8"/>
  <c r="K221" i="8"/>
  <c r="H162" i="8"/>
  <c r="I162" i="8"/>
  <c r="G162" i="8"/>
  <c r="L86" i="8"/>
  <c r="K86" i="8"/>
  <c r="J86" i="8"/>
  <c r="I94" i="8"/>
  <c r="H94" i="8"/>
  <c r="G94" i="8"/>
  <c r="L71" i="8"/>
  <c r="K71" i="8"/>
  <c r="J71" i="8"/>
  <c r="K75" i="8"/>
  <c r="L75" i="8"/>
  <c r="J75" i="8"/>
  <c r="H538" i="8"/>
  <c r="I538" i="8"/>
  <c r="G538" i="8"/>
  <c r="I410" i="8"/>
  <c r="H410" i="8"/>
  <c r="G410" i="8"/>
  <c r="L393" i="8"/>
  <c r="J393" i="8"/>
  <c r="K393" i="8"/>
  <c r="I370" i="8"/>
  <c r="H370" i="8"/>
  <c r="G370" i="8"/>
  <c r="G589" i="8"/>
  <c r="I589" i="8"/>
  <c r="H589" i="8"/>
  <c r="L571" i="8"/>
  <c r="K571" i="8"/>
  <c r="J571" i="8"/>
  <c r="G570" i="8"/>
  <c r="I570" i="8"/>
  <c r="H570" i="8"/>
  <c r="J581" i="8"/>
  <c r="L581" i="8"/>
  <c r="K581" i="8"/>
  <c r="I505" i="8"/>
  <c r="H505" i="8"/>
  <c r="G505" i="8"/>
  <c r="I517" i="8"/>
  <c r="H517" i="8"/>
  <c r="G517" i="8"/>
  <c r="G501" i="8"/>
  <c r="H501" i="8"/>
  <c r="I501" i="8"/>
  <c r="I527" i="8"/>
  <c r="H527" i="8"/>
  <c r="G527" i="8"/>
  <c r="N484" i="8"/>
  <c r="M484" i="8"/>
  <c r="I494" i="8"/>
  <c r="G494" i="8"/>
  <c r="H494" i="8"/>
  <c r="I512" i="8"/>
  <c r="H512" i="8"/>
  <c r="G512" i="8"/>
  <c r="N479" i="8"/>
  <c r="M479" i="8"/>
  <c r="H400" i="8"/>
  <c r="I400" i="8"/>
  <c r="G400" i="8"/>
  <c r="L405" i="8"/>
  <c r="K405" i="8"/>
  <c r="J405" i="8"/>
  <c r="N383" i="8"/>
  <c r="M383" i="8"/>
  <c r="H344" i="8"/>
  <c r="I344" i="8"/>
  <c r="G344" i="8"/>
  <c r="H451" i="8"/>
  <c r="G451" i="8"/>
  <c r="I451" i="8"/>
  <c r="H336" i="8"/>
  <c r="I336" i="8"/>
  <c r="G336" i="8"/>
  <c r="L349" i="8"/>
  <c r="K349" i="8"/>
  <c r="J349" i="8"/>
  <c r="H277" i="8"/>
  <c r="G277" i="8"/>
  <c r="I277" i="8"/>
  <c r="I319" i="8"/>
  <c r="G319" i="8"/>
  <c r="H319" i="8"/>
  <c r="H304" i="8"/>
  <c r="G304" i="8"/>
  <c r="I304" i="8"/>
  <c r="H307" i="8"/>
  <c r="G307" i="8"/>
  <c r="I307" i="8"/>
  <c r="H283" i="8"/>
  <c r="G283" i="8"/>
  <c r="I283" i="8"/>
  <c r="I282" i="8"/>
  <c r="G282" i="8"/>
  <c r="H282" i="8"/>
  <c r="I242" i="8"/>
  <c r="H242" i="8"/>
  <c r="G242" i="8"/>
  <c r="I269" i="8"/>
  <c r="H269" i="8"/>
  <c r="G269" i="8"/>
  <c r="H190" i="8"/>
  <c r="I190" i="8"/>
  <c r="G190" i="8"/>
  <c r="L174" i="8"/>
  <c r="J174" i="8"/>
  <c r="K174" i="8"/>
  <c r="M136" i="8"/>
  <c r="N136" i="8"/>
  <c r="L123" i="8"/>
  <c r="J123" i="8"/>
  <c r="K123" i="8"/>
  <c r="I164" i="8"/>
  <c r="H164" i="8"/>
  <c r="G164" i="8"/>
  <c r="L219" i="8"/>
  <c r="K219" i="8"/>
  <c r="J219" i="8"/>
  <c r="L159" i="8"/>
  <c r="J159" i="8"/>
  <c r="K159" i="8"/>
  <c r="N52" i="8"/>
  <c r="M52" i="8"/>
  <c r="L97" i="8"/>
  <c r="K97" i="8"/>
  <c r="J97" i="8"/>
  <c r="L43" i="8"/>
  <c r="K43" i="8"/>
  <c r="J43" i="8"/>
  <c r="I482" i="8"/>
  <c r="G482" i="8"/>
  <c r="H482" i="8"/>
  <c r="I491" i="8"/>
  <c r="G491" i="8"/>
  <c r="H491" i="8"/>
  <c r="H350" i="8"/>
  <c r="I350" i="8"/>
  <c r="G350" i="8"/>
  <c r="H295" i="8"/>
  <c r="G295" i="8"/>
  <c r="I295" i="8"/>
  <c r="I222" i="8"/>
  <c r="G222" i="8"/>
  <c r="H222" i="8"/>
  <c r="J106" i="8"/>
  <c r="L106" i="8"/>
  <c r="K106" i="8"/>
  <c r="K57" i="8"/>
  <c r="L57" i="8"/>
  <c r="J57" i="8"/>
  <c r="N55" i="8"/>
  <c r="M55" i="8"/>
  <c r="L77" i="8"/>
  <c r="K77" i="8"/>
  <c r="J77" i="8"/>
  <c r="I594" i="8"/>
  <c r="G594" i="8"/>
  <c r="H594" i="8"/>
  <c r="H573" i="8"/>
  <c r="G573" i="8"/>
  <c r="I573" i="8"/>
  <c r="I585" i="8"/>
  <c r="G585" i="8"/>
  <c r="H585" i="8"/>
  <c r="J590" i="8"/>
  <c r="L590" i="8"/>
  <c r="K590" i="8"/>
  <c r="K552" i="8"/>
  <c r="J552" i="8"/>
  <c r="L552" i="8"/>
  <c r="K545" i="8"/>
  <c r="J545" i="8"/>
  <c r="L545" i="8"/>
  <c r="J537" i="8"/>
  <c r="L537" i="8"/>
  <c r="K537" i="8"/>
  <c r="L522" i="8"/>
  <c r="J522" i="8"/>
  <c r="K522" i="8"/>
  <c r="N474" i="8"/>
  <c r="M474" i="8"/>
  <c r="H516" i="8"/>
  <c r="G516" i="8"/>
  <c r="I516" i="8"/>
  <c r="K469" i="8"/>
  <c r="J469" i="8"/>
  <c r="L469" i="8"/>
  <c r="H506" i="8"/>
  <c r="I506" i="8"/>
  <c r="G506" i="8"/>
  <c r="I499" i="8"/>
  <c r="G499" i="8"/>
  <c r="H499" i="8"/>
  <c r="J455" i="8"/>
  <c r="L455" i="8"/>
  <c r="K455" i="8"/>
  <c r="L445" i="8"/>
  <c r="K445" i="8"/>
  <c r="J445" i="8"/>
  <c r="J436" i="8"/>
  <c r="L436" i="8"/>
  <c r="K436" i="8"/>
  <c r="I454" i="8"/>
  <c r="H454" i="8"/>
  <c r="G454" i="8"/>
  <c r="I381" i="8"/>
  <c r="H381" i="8"/>
  <c r="G381" i="8"/>
  <c r="J365" i="8"/>
  <c r="K365" i="8"/>
  <c r="L365" i="8"/>
  <c r="H444" i="8"/>
  <c r="G444" i="8"/>
  <c r="I444" i="8"/>
  <c r="J377" i="8"/>
  <c r="K377" i="8"/>
  <c r="L377" i="8"/>
  <c r="I426" i="8"/>
  <c r="H426" i="8"/>
  <c r="G426" i="8"/>
  <c r="I401" i="8"/>
  <c r="H401" i="8"/>
  <c r="G401" i="8"/>
  <c r="I351" i="8"/>
  <c r="H351" i="8"/>
  <c r="G351" i="8"/>
  <c r="H409" i="8"/>
  <c r="G409" i="8"/>
  <c r="I409" i="8"/>
  <c r="I446" i="8"/>
  <c r="G446" i="8"/>
  <c r="H446" i="8"/>
  <c r="I285" i="8"/>
  <c r="G285" i="8"/>
  <c r="H285" i="8"/>
  <c r="G302" i="8"/>
  <c r="H302" i="8"/>
  <c r="I302" i="8"/>
  <c r="I263" i="8"/>
  <c r="G263" i="8"/>
  <c r="H263" i="8"/>
  <c r="H262" i="8"/>
  <c r="I262" i="8"/>
  <c r="G262" i="8"/>
  <c r="I264" i="8"/>
  <c r="G264" i="8"/>
  <c r="H264" i="8"/>
  <c r="H196" i="8"/>
  <c r="G196" i="8"/>
  <c r="I196" i="8"/>
  <c r="G239" i="8"/>
  <c r="H239" i="8"/>
  <c r="I239" i="8"/>
  <c r="H257" i="8"/>
  <c r="I257" i="8"/>
  <c r="G257" i="8"/>
  <c r="H220" i="8"/>
  <c r="G220" i="8"/>
  <c r="I220" i="8"/>
  <c r="L128" i="8"/>
  <c r="J128" i="8"/>
  <c r="K128" i="8"/>
  <c r="H189" i="8"/>
  <c r="I189" i="8"/>
  <c r="G189" i="8"/>
  <c r="K87" i="8"/>
  <c r="J87" i="8"/>
  <c r="L87" i="8"/>
  <c r="H177" i="8"/>
  <c r="G177" i="8"/>
  <c r="I177" i="8"/>
  <c r="L201" i="8"/>
  <c r="K201" i="8"/>
  <c r="J201" i="8"/>
  <c r="G110" i="8"/>
  <c r="I110" i="8"/>
  <c r="H110" i="8"/>
  <c r="G161" i="8"/>
  <c r="I161" i="8"/>
  <c r="H161" i="8"/>
  <c r="G414" i="8"/>
  <c r="H414" i="8"/>
  <c r="I414" i="8"/>
  <c r="H368" i="8"/>
  <c r="G368" i="8"/>
  <c r="I368" i="8"/>
  <c r="I276" i="8"/>
  <c r="H276" i="8"/>
  <c r="G276" i="8"/>
  <c r="H141" i="8"/>
  <c r="I141" i="8"/>
  <c r="G141" i="8"/>
  <c r="K72" i="8"/>
  <c r="L72" i="8"/>
  <c r="J72" i="8"/>
  <c r="L595" i="8"/>
  <c r="K595" i="8"/>
  <c r="J595" i="8"/>
  <c r="H564" i="8"/>
  <c r="G564" i="8"/>
  <c r="I564" i="8"/>
  <c r="L592" i="8"/>
  <c r="K592" i="8"/>
  <c r="J592" i="8"/>
  <c r="G574" i="8"/>
  <c r="I574" i="8"/>
  <c r="H574" i="8"/>
  <c r="I514" i="8"/>
  <c r="G514" i="8"/>
  <c r="H514" i="8"/>
  <c r="H485" i="8"/>
  <c r="G485" i="8"/>
  <c r="I485" i="8"/>
  <c r="G477" i="8"/>
  <c r="I477" i="8"/>
  <c r="H477" i="8"/>
  <c r="H531" i="8"/>
  <c r="I531" i="8"/>
  <c r="G531" i="8"/>
  <c r="K427" i="8"/>
  <c r="J427" i="8"/>
  <c r="L427" i="8"/>
  <c r="L453" i="8"/>
  <c r="K453" i="8"/>
  <c r="J453" i="8"/>
  <c r="G481" i="8"/>
  <c r="I481" i="8"/>
  <c r="H481" i="8"/>
  <c r="I399" i="8"/>
  <c r="H399" i="8"/>
  <c r="G399" i="8"/>
  <c r="I417" i="8"/>
  <c r="H417" i="8"/>
  <c r="G417" i="8"/>
  <c r="K396" i="8"/>
  <c r="L396" i="8"/>
  <c r="J396" i="8"/>
  <c r="K369" i="8"/>
  <c r="L369" i="8"/>
  <c r="J369" i="8"/>
  <c r="H298" i="8"/>
  <c r="G298" i="8"/>
  <c r="I298" i="8"/>
  <c r="L249" i="8"/>
  <c r="K249" i="8"/>
  <c r="J249" i="8"/>
  <c r="K246" i="8"/>
  <c r="J246" i="8"/>
  <c r="L246" i="8"/>
  <c r="L255" i="8"/>
  <c r="K255" i="8"/>
  <c r="J255" i="8"/>
  <c r="I206" i="8"/>
  <c r="G206" i="8"/>
  <c r="H206" i="8"/>
  <c r="H211" i="8"/>
  <c r="G211" i="8"/>
  <c r="I211" i="8"/>
  <c r="I252" i="8"/>
  <c r="H252" i="8"/>
  <c r="G252" i="8"/>
  <c r="H207" i="8"/>
  <c r="I207" i="8"/>
  <c r="G207" i="8"/>
  <c r="G179" i="8"/>
  <c r="I179" i="8"/>
  <c r="H179" i="8"/>
  <c r="H122" i="8"/>
  <c r="I122" i="8"/>
  <c r="G122" i="8"/>
  <c r="L116" i="8"/>
  <c r="K116" i="8"/>
  <c r="J116" i="8"/>
  <c r="J117" i="8"/>
  <c r="L117" i="8"/>
  <c r="K117" i="8"/>
  <c r="I236" i="8"/>
  <c r="H236" i="8"/>
  <c r="G236" i="8"/>
  <c r="H160" i="8"/>
  <c r="I160" i="8"/>
  <c r="G160" i="8"/>
  <c r="H188" i="8"/>
  <c r="G188" i="8"/>
  <c r="I188" i="8"/>
  <c r="I173" i="8"/>
  <c r="G173" i="8"/>
  <c r="H173" i="8"/>
  <c r="H238" i="8"/>
  <c r="G238" i="8"/>
  <c r="I238" i="8"/>
  <c r="I102" i="8"/>
  <c r="H102" i="8"/>
  <c r="G102" i="8"/>
  <c r="L41" i="8"/>
  <c r="K41" i="8"/>
  <c r="J41" i="8"/>
  <c r="K78" i="8"/>
  <c r="L78" i="8"/>
  <c r="J78" i="8"/>
  <c r="K84" i="8"/>
  <c r="J84" i="8"/>
  <c r="L84" i="8"/>
  <c r="I149" i="8"/>
  <c r="H149" i="8"/>
  <c r="G149" i="8"/>
  <c r="H139" i="8"/>
  <c r="I139" i="8"/>
  <c r="G139" i="8"/>
  <c r="L83" i="8"/>
  <c r="K83" i="8"/>
  <c r="J83" i="8"/>
  <c r="I100" i="8"/>
  <c r="H100" i="8"/>
  <c r="G100" i="8"/>
  <c r="G114" i="8"/>
  <c r="I114" i="8"/>
  <c r="H114" i="8"/>
  <c r="I93" i="8"/>
  <c r="H93" i="8"/>
  <c r="G93" i="8"/>
  <c r="L325" i="8"/>
  <c r="J325" i="8"/>
  <c r="K325" i="8"/>
  <c r="H555" i="8"/>
  <c r="G555" i="8"/>
  <c r="I555" i="8"/>
  <c r="L580" i="8"/>
  <c r="K580" i="8"/>
  <c r="J580" i="8"/>
  <c r="I551" i="8"/>
  <c r="H551" i="8"/>
  <c r="G551" i="8"/>
  <c r="L541" i="8"/>
  <c r="J541" i="8"/>
  <c r="K541" i="8"/>
  <c r="M525" i="8"/>
  <c r="N525" i="8"/>
  <c r="I496" i="8"/>
  <c r="G496" i="8"/>
  <c r="H496" i="8"/>
  <c r="G561" i="8"/>
  <c r="I561" i="8"/>
  <c r="H561" i="8"/>
  <c r="I473" i="8"/>
  <c r="H473" i="8"/>
  <c r="G473" i="8"/>
  <c r="H510" i="8"/>
  <c r="G510" i="8"/>
  <c r="I510" i="8"/>
  <c r="I503" i="8"/>
  <c r="G503" i="8"/>
  <c r="H503" i="8"/>
  <c r="G478" i="8"/>
  <c r="I478" i="8"/>
  <c r="H478" i="8"/>
  <c r="H373" i="8"/>
  <c r="I373" i="8"/>
  <c r="G373" i="8"/>
  <c r="I422" i="8"/>
  <c r="H422" i="8"/>
  <c r="G422" i="8"/>
  <c r="I394" i="8"/>
  <c r="H394" i="8"/>
  <c r="G394" i="8"/>
  <c r="I437" i="8"/>
  <c r="G437" i="8"/>
  <c r="H437" i="8"/>
  <c r="I374" i="8"/>
  <c r="H374" i="8"/>
  <c r="G374" i="8"/>
  <c r="I398" i="8"/>
  <c r="G398" i="8"/>
  <c r="H398" i="8"/>
  <c r="J362" i="8"/>
  <c r="K362" i="8"/>
  <c r="L362" i="8"/>
  <c r="K335" i="8"/>
  <c r="J335" i="8"/>
  <c r="L335" i="8"/>
  <c r="I421" i="8"/>
  <c r="G421" i="8"/>
  <c r="H421" i="8"/>
  <c r="L315" i="8"/>
  <c r="K315" i="8"/>
  <c r="J315" i="8"/>
  <c r="G296" i="8"/>
  <c r="H296" i="8"/>
  <c r="I296" i="8"/>
  <c r="L328" i="8"/>
  <c r="K328" i="8"/>
  <c r="J328" i="8"/>
  <c r="H301" i="8"/>
  <c r="G301" i="8"/>
  <c r="I301" i="8"/>
  <c r="I254" i="8"/>
  <c r="G254" i="8"/>
  <c r="H254" i="8"/>
  <c r="L243" i="8"/>
  <c r="K243" i="8"/>
  <c r="J243" i="8"/>
  <c r="H232" i="8"/>
  <c r="I232" i="8"/>
  <c r="G232" i="8"/>
  <c r="H187" i="8"/>
  <c r="G187" i="8"/>
  <c r="I187" i="8"/>
  <c r="I241" i="8"/>
  <c r="H241" i="8"/>
  <c r="G241" i="8"/>
  <c r="I194" i="8"/>
  <c r="G194" i="8"/>
  <c r="H194" i="8"/>
  <c r="I115" i="8"/>
  <c r="G115" i="8"/>
  <c r="H115" i="8"/>
  <c r="H168" i="8"/>
  <c r="I168" i="8"/>
  <c r="G168" i="8"/>
  <c r="J184" i="8"/>
  <c r="L184" i="8"/>
  <c r="K184" i="8"/>
  <c r="J202" i="8"/>
  <c r="L202" i="8"/>
  <c r="K202" i="8"/>
  <c r="I119" i="8"/>
  <c r="H119" i="8"/>
  <c r="G119" i="8"/>
  <c r="G143" i="8"/>
  <c r="I143" i="8"/>
  <c r="H143" i="8"/>
  <c r="N76" i="8"/>
  <c r="M76" i="8"/>
  <c r="I98" i="8"/>
  <c r="H98" i="8"/>
  <c r="G98" i="8"/>
  <c r="L38" i="8"/>
  <c r="K38" i="8"/>
  <c r="J38" i="8"/>
  <c r="L90" i="8"/>
  <c r="K90" i="8"/>
  <c r="J90" i="8"/>
  <c r="L103" i="8"/>
  <c r="J103" i="8"/>
  <c r="K103" i="8"/>
  <c r="K69" i="8"/>
  <c r="L69" i="8"/>
  <c r="J69" i="8"/>
  <c r="H546" i="8"/>
  <c r="G546" i="8"/>
  <c r="I546" i="8"/>
  <c r="J593" i="8"/>
  <c r="L593" i="8"/>
  <c r="K593" i="8"/>
  <c r="G579" i="8"/>
  <c r="I579" i="8"/>
  <c r="H579" i="8"/>
  <c r="J587" i="8"/>
  <c r="L587" i="8"/>
  <c r="K587" i="8"/>
  <c r="I578" i="8"/>
  <c r="H578" i="8"/>
  <c r="G578" i="8"/>
  <c r="L544" i="8"/>
  <c r="J544" i="8"/>
  <c r="K544" i="8"/>
  <c r="J489" i="8"/>
  <c r="L489" i="8"/>
  <c r="K489" i="8"/>
  <c r="I520" i="8"/>
  <c r="H520" i="8"/>
  <c r="G520" i="8"/>
  <c r="I509" i="8"/>
  <c r="H509" i="8"/>
  <c r="G509" i="8"/>
  <c r="I431" i="8"/>
  <c r="H431" i="8"/>
  <c r="G431" i="8"/>
  <c r="I443" i="8"/>
  <c r="H443" i="8"/>
  <c r="G443" i="8"/>
  <c r="J395" i="8"/>
  <c r="L395" i="8"/>
  <c r="K395" i="8"/>
  <c r="K462" i="8"/>
  <c r="J462" i="8"/>
  <c r="L462" i="8"/>
  <c r="I345" i="8"/>
  <c r="H345" i="8"/>
  <c r="G345" i="8"/>
  <c r="L430" i="8"/>
  <c r="K430" i="8"/>
  <c r="J430" i="8"/>
  <c r="L439" i="8"/>
  <c r="K439" i="8"/>
  <c r="J439" i="8"/>
  <c r="H361" i="8"/>
  <c r="G361" i="8"/>
  <c r="I361" i="8"/>
  <c r="H320" i="8"/>
  <c r="I320" i="8"/>
  <c r="G320" i="8"/>
  <c r="I281" i="8"/>
  <c r="H281" i="8"/>
  <c r="G281" i="8"/>
  <c r="L367" i="8"/>
  <c r="J367" i="8"/>
  <c r="K367" i="8"/>
  <c r="H329" i="8"/>
  <c r="G329" i="8"/>
  <c r="I329" i="8"/>
  <c r="H292" i="8"/>
  <c r="G292" i="8"/>
  <c r="I292" i="8"/>
  <c r="L240" i="8"/>
  <c r="K240" i="8"/>
  <c r="J240" i="8"/>
  <c r="I233" i="8"/>
  <c r="H233" i="8"/>
  <c r="G233" i="8"/>
  <c r="I279" i="8"/>
  <c r="H279" i="8"/>
  <c r="G279" i="8"/>
  <c r="I306" i="8"/>
  <c r="G306" i="8"/>
  <c r="H306" i="8"/>
  <c r="I272" i="8"/>
  <c r="H272" i="8"/>
  <c r="G272" i="8"/>
  <c r="G299" i="8"/>
  <c r="H299" i="8"/>
  <c r="I299" i="8"/>
  <c r="K224" i="8"/>
  <c r="L224" i="8"/>
  <c r="J224" i="8"/>
  <c r="L204" i="8"/>
  <c r="K204" i="8"/>
  <c r="J204" i="8"/>
  <c r="L261" i="8"/>
  <c r="K261" i="8"/>
  <c r="J261" i="8"/>
  <c r="G108" i="8"/>
  <c r="I108" i="8"/>
  <c r="H108" i="8"/>
  <c r="H153" i="8"/>
  <c r="I153" i="8"/>
  <c r="G153" i="8"/>
  <c r="G134" i="8"/>
  <c r="I134" i="8"/>
  <c r="H134" i="8"/>
  <c r="L70" i="8"/>
  <c r="K70" i="8"/>
  <c r="J70" i="8"/>
  <c r="H142" i="8"/>
  <c r="I142" i="8"/>
  <c r="G142" i="8"/>
  <c r="H169" i="8"/>
  <c r="I169" i="8"/>
  <c r="G169" i="8"/>
  <c r="H130" i="8"/>
  <c r="I130" i="8"/>
  <c r="G130" i="8"/>
  <c r="L152" i="8"/>
  <c r="J152" i="8"/>
  <c r="K152" i="8"/>
  <c r="G583" i="8"/>
  <c r="I583" i="8"/>
  <c r="H583" i="8"/>
  <c r="G466" i="8"/>
  <c r="I466" i="8"/>
  <c r="H466" i="8"/>
  <c r="H358" i="8"/>
  <c r="I358" i="8"/>
  <c r="G358" i="8"/>
  <c r="I591" i="8"/>
  <c r="H591" i="8"/>
  <c r="G591" i="8"/>
  <c r="L577" i="8"/>
  <c r="K577" i="8"/>
  <c r="J577" i="8"/>
  <c r="I575" i="8"/>
  <c r="H575" i="8"/>
  <c r="G575" i="8"/>
  <c r="G547" i="8"/>
  <c r="H547" i="8"/>
  <c r="I547" i="8"/>
  <c r="K563" i="8"/>
  <c r="L563" i="8"/>
  <c r="J563" i="8"/>
  <c r="I529" i="8"/>
  <c r="G529" i="8"/>
  <c r="H529" i="8"/>
  <c r="G586" i="8"/>
  <c r="H586" i="8"/>
  <c r="I586" i="8"/>
  <c r="J487" i="8"/>
  <c r="L487" i="8"/>
  <c r="K487" i="8"/>
  <c r="J542" i="8"/>
  <c r="L542" i="8"/>
  <c r="K542" i="8"/>
  <c r="L493" i="8"/>
  <c r="J493" i="8"/>
  <c r="K493" i="8"/>
  <c r="L475" i="8"/>
  <c r="K475" i="8"/>
  <c r="J475" i="8"/>
  <c r="N420" i="8"/>
  <c r="M420" i="8"/>
  <c r="L418" i="8"/>
  <c r="K418" i="8"/>
  <c r="J418" i="8"/>
  <c r="L425" i="8"/>
  <c r="K425" i="8"/>
  <c r="J425" i="8"/>
  <c r="G449" i="8"/>
  <c r="I449" i="8"/>
  <c r="H449" i="8"/>
  <c r="L416" i="8"/>
  <c r="K416" i="8"/>
  <c r="J416" i="8"/>
  <c r="H391" i="8"/>
  <c r="G391" i="8"/>
  <c r="I391" i="8"/>
  <c r="I413" i="8"/>
  <c r="H413" i="8"/>
  <c r="G413" i="8"/>
  <c r="L407" i="8"/>
  <c r="K407" i="8"/>
  <c r="J407" i="8"/>
  <c r="L402" i="8"/>
  <c r="K402" i="8"/>
  <c r="J402" i="8"/>
  <c r="G378" i="8"/>
  <c r="I378" i="8"/>
  <c r="H378" i="8"/>
  <c r="I366" i="8"/>
  <c r="H366" i="8"/>
  <c r="G366" i="8"/>
  <c r="I321" i="8"/>
  <c r="G321" i="8"/>
  <c r="H321" i="8"/>
  <c r="H360" i="8"/>
  <c r="G360" i="8"/>
  <c r="I360" i="8"/>
  <c r="H352" i="8"/>
  <c r="I352" i="8"/>
  <c r="G352" i="8"/>
  <c r="L309" i="8"/>
  <c r="K309" i="8"/>
  <c r="J309" i="8"/>
  <c r="I278" i="8"/>
  <c r="G278" i="8"/>
  <c r="H278" i="8"/>
  <c r="H229" i="8"/>
  <c r="G229" i="8"/>
  <c r="I229" i="8"/>
  <c r="G290" i="8"/>
  <c r="H290" i="8"/>
  <c r="I290" i="8"/>
  <c r="H247" i="8"/>
  <c r="G247" i="8"/>
  <c r="I247" i="8"/>
  <c r="I235" i="8"/>
  <c r="H235" i="8"/>
  <c r="G235" i="8"/>
  <c r="H253" i="8"/>
  <c r="I253" i="8"/>
  <c r="G253" i="8"/>
  <c r="I197" i="8"/>
  <c r="H197" i="8"/>
  <c r="G197" i="8"/>
  <c r="L176" i="8"/>
  <c r="K176" i="8"/>
  <c r="J176" i="8"/>
  <c r="H217" i="8"/>
  <c r="G217" i="8"/>
  <c r="I217" i="8"/>
  <c r="H144" i="8"/>
  <c r="I144" i="8"/>
  <c r="G144" i="8"/>
  <c r="I227" i="8"/>
  <c r="H227" i="8"/>
  <c r="G227" i="8"/>
  <c r="H181" i="8"/>
  <c r="I181" i="8"/>
  <c r="G181" i="8"/>
  <c r="H178" i="8"/>
  <c r="I178" i="8"/>
  <c r="G178" i="8"/>
  <c r="M163" i="8"/>
  <c r="N163" i="8"/>
  <c r="K60" i="8"/>
  <c r="L60" i="8"/>
  <c r="J60" i="8"/>
  <c r="G105" i="8"/>
  <c r="I105" i="8"/>
  <c r="H105" i="8"/>
  <c r="L80" i="8"/>
  <c r="K80" i="8"/>
  <c r="J80" i="8"/>
  <c r="H135" i="8"/>
  <c r="I135" i="8"/>
  <c r="G135" i="8"/>
  <c r="N56" i="8"/>
  <c r="M56" i="8"/>
  <c r="N53" i="8"/>
  <c r="M53" i="8"/>
  <c r="H25" i="8"/>
  <c r="G25" i="8"/>
  <c r="I25" i="8"/>
  <c r="I12" i="8"/>
  <c r="G12" i="8"/>
  <c r="H12" i="8"/>
  <c r="L29" i="8"/>
  <c r="K29" i="8"/>
  <c r="J29" i="8"/>
  <c r="K14" i="8"/>
  <c r="J14" i="8"/>
  <c r="L14" i="8"/>
  <c r="L32" i="8"/>
  <c r="J32" i="8"/>
  <c r="K32" i="8"/>
  <c r="I26" i="8"/>
  <c r="G26" i="8"/>
  <c r="H26" i="8"/>
  <c r="I3" i="8"/>
  <c r="G3" i="8"/>
  <c r="H3" i="8"/>
  <c r="I10" i="8"/>
  <c r="H10" i="8"/>
  <c r="G10" i="8"/>
  <c r="M19" i="8"/>
  <c r="N19" i="8"/>
  <c r="I34" i="8"/>
  <c r="H34" i="8"/>
  <c r="G34" i="8"/>
  <c r="I4" i="8"/>
  <c r="H4" i="8"/>
  <c r="G4" i="8"/>
  <c r="I11" i="8"/>
  <c r="G11" i="8"/>
  <c r="H11" i="8"/>
  <c r="L15" i="8"/>
  <c r="K15" i="8"/>
  <c r="J15" i="8"/>
  <c r="I17" i="8"/>
  <c r="G17" i="8"/>
  <c r="H17" i="8"/>
  <c r="I22" i="8"/>
  <c r="H22" i="8"/>
  <c r="G22" i="8"/>
  <c r="I31" i="8"/>
  <c r="H31" i="8"/>
  <c r="G31" i="8"/>
  <c r="I35" i="8"/>
  <c r="H35" i="8"/>
  <c r="G35" i="8"/>
  <c r="H13" i="8"/>
  <c r="G13" i="8"/>
  <c r="I13" i="8"/>
  <c r="H7" i="8"/>
  <c r="I7" i="8"/>
  <c r="G7" i="8"/>
  <c r="H37" i="8"/>
  <c r="G37" i="8"/>
  <c r="I37" i="8"/>
  <c r="L24" i="8"/>
  <c r="K24" i="8"/>
  <c r="J24" i="8"/>
  <c r="L5" i="8"/>
  <c r="K5" i="8"/>
  <c r="J5" i="8"/>
  <c r="I23" i="8"/>
  <c r="G23" i="8"/>
  <c r="H23" i="8"/>
  <c r="L9" i="8"/>
  <c r="K9" i="8"/>
  <c r="J9" i="8"/>
  <c r="L27" i="8"/>
  <c r="K27" i="8"/>
  <c r="J27" i="8"/>
  <c r="I6" i="8"/>
  <c r="G6" i="8"/>
  <c r="H6" i="8"/>
  <c r="I30" i="8"/>
  <c r="H30" i="8"/>
  <c r="G30" i="8"/>
  <c r="I8" i="8"/>
  <c r="G8" i="8"/>
  <c r="H8" i="8"/>
  <c r="I16" i="8"/>
  <c r="H16" i="8"/>
  <c r="G16" i="8"/>
  <c r="L33" i="8"/>
  <c r="K33" i="8"/>
  <c r="J33" i="8"/>
  <c r="L20" i="8"/>
  <c r="K20" i="8"/>
  <c r="J20" i="8"/>
  <c r="I21" i="8"/>
  <c r="H21" i="8"/>
  <c r="G21" i="8"/>
  <c r="K28" i="8"/>
  <c r="L28" i="8"/>
  <c r="J28" i="8"/>
  <c r="L18" i="8"/>
  <c r="J18" i="8"/>
  <c r="K18" i="8"/>
  <c r="K36" i="8"/>
  <c r="L36" i="8"/>
  <c r="J36" i="8"/>
  <c r="E3" i="7"/>
  <c r="C4" i="7"/>
  <c r="P3" i="4"/>
  <c r="W3" i="4" s="1"/>
  <c r="O3" i="4"/>
  <c r="V3" i="4" s="1"/>
  <c r="Q3" i="4"/>
  <c r="X3" i="4" s="1"/>
  <c r="N3" i="4"/>
  <c r="U3" i="4" s="1"/>
  <c r="B680" i="4"/>
  <c r="N679" i="4"/>
  <c r="U679" i="4" s="1"/>
  <c r="M679" i="4"/>
  <c r="T679" i="4" s="1"/>
  <c r="L679" i="4"/>
  <c r="S679" i="4" s="1"/>
  <c r="K679" i="4"/>
  <c r="R679" i="4" s="1"/>
  <c r="P679" i="4"/>
  <c r="W679" i="4" s="1"/>
  <c r="K72" i="4"/>
  <c r="R72" i="4" s="1"/>
  <c r="O73" i="4"/>
  <c r="V73" i="4" s="1"/>
  <c r="Y74" i="4" s="1"/>
  <c r="Z74" i="4" s="1"/>
  <c r="Q144" i="4"/>
  <c r="X144" i="4" s="1"/>
  <c r="Q181" i="4"/>
  <c r="X181" i="4" s="1"/>
  <c r="M184" i="4"/>
  <c r="T184" i="4" s="1"/>
  <c r="K285" i="4"/>
  <c r="R285" i="4" s="1"/>
  <c r="P286" i="4"/>
  <c r="W286" i="4" s="1"/>
  <c r="Q679" i="4"/>
  <c r="X679" i="4" s="1"/>
  <c r="B321" i="4"/>
  <c r="M320" i="4"/>
  <c r="T320" i="4" s="1"/>
  <c r="O320" i="4"/>
  <c r="V320" i="4" s="1"/>
  <c r="B396" i="4"/>
  <c r="O395" i="4"/>
  <c r="V395" i="4" s="1"/>
  <c r="M395" i="4"/>
  <c r="T395" i="4" s="1"/>
  <c r="L395" i="4"/>
  <c r="S395" i="4" s="1"/>
  <c r="K395" i="4"/>
  <c r="R395" i="4" s="1"/>
  <c r="Q395" i="4"/>
  <c r="X395" i="4" s="1"/>
  <c r="B531" i="4"/>
  <c r="Q530" i="4"/>
  <c r="X530" i="4" s="1"/>
  <c r="P530" i="4"/>
  <c r="W530" i="4" s="1"/>
  <c r="O530" i="4"/>
  <c r="V530" i="4" s="1"/>
  <c r="N530" i="4"/>
  <c r="U530" i="4" s="1"/>
  <c r="M530" i="4"/>
  <c r="T530" i="4" s="1"/>
  <c r="L530" i="4"/>
  <c r="S530" i="4" s="1"/>
  <c r="K530" i="4"/>
  <c r="R530" i="4" s="1"/>
  <c r="B592" i="4"/>
  <c r="K591" i="4"/>
  <c r="R591" i="4" s="1"/>
  <c r="Q591" i="4"/>
  <c r="X591" i="4" s="1"/>
  <c r="P591" i="4"/>
  <c r="W591" i="4" s="1"/>
  <c r="O591" i="4"/>
  <c r="V591" i="4" s="1"/>
  <c r="M591" i="4"/>
  <c r="T591" i="4" s="1"/>
  <c r="P902" i="4"/>
  <c r="W902" i="4" s="1"/>
  <c r="O902" i="4"/>
  <c r="V902" i="4" s="1"/>
  <c r="N902" i="4"/>
  <c r="U902" i="4" s="1"/>
  <c r="M902" i="4"/>
  <c r="T902" i="4" s="1"/>
  <c r="L902" i="4"/>
  <c r="S902" i="4" s="1"/>
  <c r="K902" i="4"/>
  <c r="R902" i="4" s="1"/>
  <c r="Q902" i="4"/>
  <c r="X902" i="4" s="1"/>
  <c r="M944" i="4"/>
  <c r="T944" i="4" s="1"/>
  <c r="L944" i="4"/>
  <c r="S944" i="4" s="1"/>
  <c r="K944" i="4"/>
  <c r="R944" i="4" s="1"/>
  <c r="Q944" i="4"/>
  <c r="X944" i="4" s="1"/>
  <c r="O944" i="4"/>
  <c r="V944" i="4" s="1"/>
  <c r="P944" i="4"/>
  <c r="W944" i="4" s="1"/>
  <c r="B978" i="4"/>
  <c r="Q977" i="4"/>
  <c r="X977" i="4" s="1"/>
  <c r="P977" i="4"/>
  <c r="W977" i="4" s="1"/>
  <c r="O977" i="4"/>
  <c r="V977" i="4" s="1"/>
  <c r="N977" i="4"/>
  <c r="U977" i="4" s="1"/>
  <c r="L977" i="4"/>
  <c r="S977" i="4" s="1"/>
  <c r="M977" i="4"/>
  <c r="T977" i="4" s="1"/>
  <c r="L72" i="4"/>
  <c r="S72" i="4" s="1"/>
  <c r="P73" i="4"/>
  <c r="W73" i="4" s="1"/>
  <c r="K146" i="4"/>
  <c r="R146" i="4" s="1"/>
  <c r="N184" i="4"/>
  <c r="U184" i="4" s="1"/>
  <c r="Y269" i="4"/>
  <c r="Z269" i="4" s="1"/>
  <c r="Y279" i="4"/>
  <c r="Z279" i="4" s="1"/>
  <c r="L285" i="4"/>
  <c r="S285" i="4" s="1"/>
  <c r="Q286" i="4"/>
  <c r="X286" i="4" s="1"/>
  <c r="Y33" i="4"/>
  <c r="Z33" i="4" s="1"/>
  <c r="N72" i="4"/>
  <c r="U72" i="4" s="1"/>
  <c r="K145" i="4"/>
  <c r="R145" i="4" s="1"/>
  <c r="M146" i="4"/>
  <c r="T146" i="4" s="1"/>
  <c r="L183" i="4"/>
  <c r="S183" i="4" s="1"/>
  <c r="P184" i="4"/>
  <c r="W184" i="4" s="1"/>
  <c r="K284" i="4"/>
  <c r="R284" i="4" s="1"/>
  <c r="N285" i="4"/>
  <c r="U285" i="4" s="1"/>
  <c r="K287" i="4"/>
  <c r="R287" i="4" s="1"/>
  <c r="Q329" i="4"/>
  <c r="X329" i="4" s="1"/>
  <c r="P329" i="4"/>
  <c r="W329" i="4" s="1"/>
  <c r="O329" i="4"/>
  <c r="V329" i="4" s="1"/>
  <c r="N329" i="4"/>
  <c r="U329" i="4" s="1"/>
  <c r="Y330" i="4" s="1"/>
  <c r="Z330" i="4" s="1"/>
  <c r="K329" i="4"/>
  <c r="R329" i="4" s="1"/>
  <c r="O72" i="4"/>
  <c r="V72" i="4" s="1"/>
  <c r="L145" i="4"/>
  <c r="S145" i="4" s="1"/>
  <c r="N146" i="4"/>
  <c r="U146" i="4" s="1"/>
  <c r="K182" i="4"/>
  <c r="R182" i="4" s="1"/>
  <c r="M183" i="4"/>
  <c r="T183" i="4" s="1"/>
  <c r="Q184" i="4"/>
  <c r="X184" i="4" s="1"/>
  <c r="L284" i="4"/>
  <c r="S284" i="4" s="1"/>
  <c r="O285" i="4"/>
  <c r="V285" i="4" s="1"/>
  <c r="L287" i="4"/>
  <c r="S287" i="4" s="1"/>
  <c r="Y255" i="4"/>
  <c r="Z255" i="4" s="1"/>
  <c r="B465" i="4"/>
  <c r="M464" i="4"/>
  <c r="T464" i="4" s="1"/>
  <c r="K464" i="4"/>
  <c r="R464" i="4" s="1"/>
  <c r="O464" i="4"/>
  <c r="V464" i="4" s="1"/>
  <c r="P72" i="4"/>
  <c r="W72" i="4" s="1"/>
  <c r="M145" i="4"/>
  <c r="T145" i="4" s="1"/>
  <c r="O146" i="4"/>
  <c r="V146" i="4" s="1"/>
  <c r="L182" i="4"/>
  <c r="S182" i="4" s="1"/>
  <c r="N183" i="4"/>
  <c r="U183" i="4" s="1"/>
  <c r="K185" i="4"/>
  <c r="R185" i="4" s="1"/>
  <c r="K260" i="4"/>
  <c r="R260" i="4" s="1"/>
  <c r="M284" i="4"/>
  <c r="T284" i="4" s="1"/>
  <c r="P285" i="4"/>
  <c r="W285" i="4" s="1"/>
  <c r="M287" i="4"/>
  <c r="O533" i="4"/>
  <c r="V533" i="4" s="1"/>
  <c r="K908" i="4"/>
  <c r="R908" i="4" s="1"/>
  <c r="Y909" i="4" s="1"/>
  <c r="Z909" i="4" s="1"/>
  <c r="Q908" i="4"/>
  <c r="X908" i="4" s="1"/>
  <c r="P908" i="4"/>
  <c r="W908" i="4" s="1"/>
  <c r="O908" i="4"/>
  <c r="V908" i="4" s="1"/>
  <c r="M908" i="4"/>
  <c r="T908" i="4" s="1"/>
  <c r="N908" i="4"/>
  <c r="U908" i="4" s="1"/>
  <c r="L908" i="4"/>
  <c r="S908" i="4" s="1"/>
  <c r="Q72" i="4"/>
  <c r="X72" i="4" s="1"/>
  <c r="K144" i="4"/>
  <c r="R144" i="4" s="1"/>
  <c r="N145" i="4"/>
  <c r="U145" i="4" s="1"/>
  <c r="P146" i="4"/>
  <c r="W146" i="4" s="1"/>
  <c r="K181" i="4"/>
  <c r="R181" i="4" s="1"/>
  <c r="M182" i="4"/>
  <c r="T182" i="4" s="1"/>
  <c r="O183" i="4"/>
  <c r="V183" i="4" s="1"/>
  <c r="L185" i="4"/>
  <c r="S185" i="4" s="1"/>
  <c r="L260" i="4"/>
  <c r="S260" i="4" s="1"/>
  <c r="N284" i="4"/>
  <c r="U284" i="4" s="1"/>
  <c r="Q285" i="4"/>
  <c r="X285" i="4" s="1"/>
  <c r="N287" i="4"/>
  <c r="U287" i="4" s="1"/>
  <c r="Y309" i="4"/>
  <c r="Z309" i="4" s="1"/>
  <c r="B984" i="4"/>
  <c r="Q983" i="4"/>
  <c r="X983" i="4" s="1"/>
  <c r="P983" i="4"/>
  <c r="W983" i="4" s="1"/>
  <c r="O983" i="4"/>
  <c r="V983" i="4" s="1"/>
  <c r="N983" i="4"/>
  <c r="U983" i="4" s="1"/>
  <c r="M983" i="4"/>
  <c r="T983" i="4" s="1"/>
  <c r="L983" i="4"/>
  <c r="S983" i="4" s="1"/>
  <c r="K983" i="4"/>
  <c r="R983" i="4" s="1"/>
  <c r="Y118" i="4"/>
  <c r="Z118" i="4" s="1"/>
  <c r="L144" i="4"/>
  <c r="S144" i="4" s="1"/>
  <c r="O145" i="4"/>
  <c r="V145" i="4" s="1"/>
  <c r="L181" i="4"/>
  <c r="S181" i="4" s="1"/>
  <c r="N182" i="4"/>
  <c r="U182" i="4" s="1"/>
  <c r="P183" i="4"/>
  <c r="W183" i="4" s="1"/>
  <c r="M185" i="4"/>
  <c r="T185" i="4" s="1"/>
  <c r="M260" i="4"/>
  <c r="T260" i="4" s="1"/>
  <c r="O284" i="4"/>
  <c r="V284" i="4" s="1"/>
  <c r="K286" i="4"/>
  <c r="R286" i="4" s="1"/>
  <c r="O287" i="4"/>
  <c r="V287" i="4" s="1"/>
  <c r="K73" i="4"/>
  <c r="R73" i="4" s="1"/>
  <c r="M144" i="4"/>
  <c r="T144" i="4" s="1"/>
  <c r="P145" i="4"/>
  <c r="W145" i="4" s="1"/>
  <c r="M181" i="4"/>
  <c r="T181" i="4" s="1"/>
  <c r="O182" i="4"/>
  <c r="V182" i="4" s="1"/>
  <c r="Q183" i="4"/>
  <c r="X183" i="4" s="1"/>
  <c r="N185" i="4"/>
  <c r="U185" i="4" s="1"/>
  <c r="Y186" i="4" s="1"/>
  <c r="Z186" i="4" s="1"/>
  <c r="N260" i="4"/>
  <c r="U260" i="4" s="1"/>
  <c r="P284" i="4"/>
  <c r="W284" i="4" s="1"/>
  <c r="L286" i="4"/>
  <c r="S286" i="4" s="1"/>
  <c r="P287" i="4"/>
  <c r="W287" i="4" s="1"/>
  <c r="Y65" i="4"/>
  <c r="Z65" i="4" s="1"/>
  <c r="B534" i="4"/>
  <c r="N533" i="4"/>
  <c r="U533" i="4" s="1"/>
  <c r="M533" i="4"/>
  <c r="T533" i="4" s="1"/>
  <c r="L533" i="4"/>
  <c r="S533" i="4" s="1"/>
  <c r="K533" i="4"/>
  <c r="R533" i="4" s="1"/>
  <c r="P533" i="4"/>
  <c r="W533" i="4" s="1"/>
  <c r="Y45" i="4"/>
  <c r="Z45" i="4" s="1"/>
  <c r="L73" i="4"/>
  <c r="S73" i="4" s="1"/>
  <c r="Y127" i="4"/>
  <c r="Z127" i="4" s="1"/>
  <c r="N144" i="4"/>
  <c r="U144" i="4" s="1"/>
  <c r="Q145" i="4"/>
  <c r="X145" i="4" s="1"/>
  <c r="N181" i="4"/>
  <c r="U181" i="4" s="1"/>
  <c r="P182" i="4"/>
  <c r="W182" i="4" s="1"/>
  <c r="O185" i="4"/>
  <c r="V185" i="4" s="1"/>
  <c r="O260" i="4"/>
  <c r="V260" i="4" s="1"/>
  <c r="Y277" i="4"/>
  <c r="Z277" i="4" s="1"/>
  <c r="Q284" i="4"/>
  <c r="X284" i="4" s="1"/>
  <c r="M286" i="4"/>
  <c r="T286" i="4" s="1"/>
  <c r="Y293" i="4"/>
  <c r="Z293" i="4" s="1"/>
  <c r="L464" i="4"/>
  <c r="S464" i="4" s="1"/>
  <c r="Y17" i="4"/>
  <c r="Z17" i="4" s="1"/>
  <c r="M73" i="4"/>
  <c r="T73" i="4" s="1"/>
  <c r="O144" i="4"/>
  <c r="V144" i="4" s="1"/>
  <c r="O181" i="4"/>
  <c r="V181" i="4" s="1"/>
  <c r="Q182" i="4"/>
  <c r="X182" i="4" s="1"/>
  <c r="K184" i="4"/>
  <c r="R184" i="4" s="1"/>
  <c r="P185" i="4"/>
  <c r="W185" i="4" s="1"/>
  <c r="P260" i="4"/>
  <c r="W260" i="4" s="1"/>
  <c r="Y283" i="4"/>
  <c r="Z283" i="4" s="1"/>
  <c r="N286" i="4"/>
  <c r="U286" i="4" s="1"/>
  <c r="N464" i="4"/>
  <c r="U464" i="4" s="1"/>
  <c r="B399" i="4"/>
  <c r="O398" i="4"/>
  <c r="V398" i="4" s="1"/>
  <c r="M398" i="4"/>
  <c r="T398" i="4" s="1"/>
  <c r="L398" i="4"/>
  <c r="S398" i="4" s="1"/>
  <c r="K398" i="4"/>
  <c r="R398" i="4" s="1"/>
  <c r="Q398" i="4"/>
  <c r="X398" i="4" s="1"/>
  <c r="Y81" i="4"/>
  <c r="Z81" i="4" s="1"/>
  <c r="P144" i="4"/>
  <c r="W144" i="4" s="1"/>
  <c r="P181" i="4"/>
  <c r="W181" i="4" s="1"/>
  <c r="L184" i="4"/>
  <c r="S184" i="4" s="1"/>
  <c r="Y235" i="4"/>
  <c r="Z235" i="4" s="1"/>
  <c r="O286" i="4"/>
  <c r="V286" i="4" s="1"/>
  <c r="P398" i="4"/>
  <c r="W398" i="4" s="1"/>
  <c r="Y452" i="4"/>
  <c r="Z452" i="4" s="1"/>
  <c r="P464" i="4"/>
  <c r="W464" i="4" s="1"/>
  <c r="O679" i="4"/>
  <c r="V679" i="4" s="1"/>
  <c r="B789" i="4"/>
  <c r="L788" i="4"/>
  <c r="S788" i="4" s="1"/>
  <c r="N788" i="4"/>
  <c r="U788" i="4" s="1"/>
  <c r="B828" i="4"/>
  <c r="Q827" i="4"/>
  <c r="X827" i="4" s="1"/>
  <c r="P827" i="4"/>
  <c r="W827" i="4" s="1"/>
  <c r="O827" i="4"/>
  <c r="V827" i="4" s="1"/>
  <c r="N827" i="4"/>
  <c r="U827" i="4" s="1"/>
  <c r="L827" i="4"/>
  <c r="S827" i="4" s="1"/>
  <c r="B864" i="4"/>
  <c r="M863" i="4"/>
  <c r="T863" i="4" s="1"/>
  <c r="L863" i="4"/>
  <c r="S863" i="4" s="1"/>
  <c r="K863" i="4"/>
  <c r="R863" i="4" s="1"/>
  <c r="Q863" i="4"/>
  <c r="X863" i="4" s="1"/>
  <c r="O863" i="4"/>
  <c r="V863" i="4" s="1"/>
  <c r="B795" i="4"/>
  <c r="K794" i="4"/>
  <c r="R794" i="4" s="1"/>
  <c r="M794" i="4"/>
  <c r="T794" i="4" s="1"/>
  <c r="Q830" i="4"/>
  <c r="X830" i="4" s="1"/>
  <c r="P830" i="4"/>
  <c r="W830" i="4" s="1"/>
  <c r="O830" i="4"/>
  <c r="V830" i="4" s="1"/>
  <c r="N830" i="4"/>
  <c r="U830" i="4" s="1"/>
  <c r="M830" i="4"/>
  <c r="T830" i="4" s="1"/>
  <c r="K830" i="4"/>
  <c r="R830" i="4" s="1"/>
  <c r="B954" i="4"/>
  <c r="L953" i="4"/>
  <c r="K953" i="4"/>
  <c r="R953" i="4" s="1"/>
  <c r="Q953" i="4"/>
  <c r="X953" i="4" s="1"/>
  <c r="P953" i="4"/>
  <c r="W953" i="4" s="1"/>
  <c r="N953" i="4"/>
  <c r="U953" i="4" s="1"/>
  <c r="P681" i="4"/>
  <c r="W681" i="4" s="1"/>
  <c r="L683" i="4"/>
  <c r="S683" i="4" s="1"/>
  <c r="Y684" i="4" s="1"/>
  <c r="Z684" i="4" s="1"/>
  <c r="O953" i="4"/>
  <c r="V953" i="4" s="1"/>
  <c r="Q955" i="4"/>
  <c r="X955" i="4" s="1"/>
  <c r="P955" i="4"/>
  <c r="W955" i="4" s="1"/>
  <c r="O955" i="4"/>
  <c r="V955" i="4" s="1"/>
  <c r="N955" i="4"/>
  <c r="U955" i="4" s="1"/>
  <c r="M955" i="4"/>
  <c r="T955" i="4" s="1"/>
  <c r="L955" i="4"/>
  <c r="S955" i="4" s="1"/>
  <c r="K955" i="4"/>
  <c r="R955" i="4" s="1"/>
  <c r="B956" i="4"/>
  <c r="Q681" i="4"/>
  <c r="X681" i="4" s="1"/>
  <c r="M683" i="4"/>
  <c r="T683" i="4" s="1"/>
  <c r="K797" i="4"/>
  <c r="R797" i="4" s="1"/>
  <c r="M797" i="4"/>
  <c r="T797" i="4" s="1"/>
  <c r="B837" i="4"/>
  <c r="Q836" i="4"/>
  <c r="X836" i="4" s="1"/>
  <c r="P836" i="4"/>
  <c r="W836" i="4" s="1"/>
  <c r="N836" i="4"/>
  <c r="U836" i="4" s="1"/>
  <c r="M836" i="4"/>
  <c r="T836" i="4" s="1"/>
  <c r="L836" i="4"/>
  <c r="S836" i="4" s="1"/>
  <c r="K836" i="4"/>
  <c r="R836" i="4" s="1"/>
  <c r="Q958" i="4"/>
  <c r="X958" i="4" s="1"/>
  <c r="P958" i="4"/>
  <c r="W958" i="4" s="1"/>
  <c r="O958" i="4"/>
  <c r="V958" i="4" s="1"/>
  <c r="N958" i="4"/>
  <c r="U958" i="4" s="1"/>
  <c r="M958" i="4"/>
  <c r="T958" i="4" s="1"/>
  <c r="L958" i="4"/>
  <c r="S958" i="4" s="1"/>
  <c r="K958" i="4"/>
  <c r="R958" i="4" s="1"/>
  <c r="B959" i="4"/>
  <c r="N683" i="4"/>
  <c r="U683" i="4" s="1"/>
  <c r="B801" i="4"/>
  <c r="O800" i="4"/>
  <c r="V800" i="4" s="1"/>
  <c r="L800" i="4"/>
  <c r="S800" i="4" s="1"/>
  <c r="B840" i="4"/>
  <c r="P839" i="4"/>
  <c r="W839" i="4" s="1"/>
  <c r="O839" i="4"/>
  <c r="V839" i="4" s="1"/>
  <c r="M839" i="4"/>
  <c r="T839" i="4" s="1"/>
  <c r="L839" i="4"/>
  <c r="S839" i="4" s="1"/>
  <c r="K839" i="4"/>
  <c r="R839" i="4" s="1"/>
  <c r="B918" i="4"/>
  <c r="Q917" i="4"/>
  <c r="X917" i="4" s="1"/>
  <c r="P917" i="4"/>
  <c r="W917" i="4" s="1"/>
  <c r="O917" i="4"/>
  <c r="V917" i="4" s="1"/>
  <c r="N917" i="4"/>
  <c r="U917" i="4" s="1"/>
  <c r="M917" i="4"/>
  <c r="T917" i="4" s="1"/>
  <c r="L917" i="4"/>
  <c r="S917" i="4" s="1"/>
  <c r="K917" i="4"/>
  <c r="R917" i="4" s="1"/>
  <c r="Y776" i="4"/>
  <c r="Z776" i="4" s="1"/>
  <c r="L794" i="4"/>
  <c r="S794" i="4" s="1"/>
  <c r="L682" i="4"/>
  <c r="S682" i="4" s="1"/>
  <c r="N794" i="4"/>
  <c r="U794" i="4" s="1"/>
  <c r="B891" i="4"/>
  <c r="Q890" i="4"/>
  <c r="X890" i="4" s="1"/>
  <c r="P890" i="4"/>
  <c r="W890" i="4" s="1"/>
  <c r="O890" i="4"/>
  <c r="V890" i="4" s="1"/>
  <c r="N890" i="4"/>
  <c r="U890" i="4" s="1"/>
  <c r="L890" i="4"/>
  <c r="S890" i="4" s="1"/>
  <c r="B924" i="4"/>
  <c r="Q923" i="4"/>
  <c r="X923" i="4" s="1"/>
  <c r="P923" i="4"/>
  <c r="W923" i="4" s="1"/>
  <c r="O923" i="4"/>
  <c r="V923" i="4" s="1"/>
  <c r="N923" i="4"/>
  <c r="U923" i="4" s="1"/>
  <c r="M923" i="4"/>
  <c r="T923" i="4" s="1"/>
  <c r="L923" i="4"/>
  <c r="S923" i="4" s="1"/>
  <c r="K923" i="4"/>
  <c r="R923" i="4" s="1"/>
  <c r="Y619" i="4"/>
  <c r="Z619" i="4" s="1"/>
  <c r="O794" i="4"/>
  <c r="V794" i="4" s="1"/>
  <c r="B972" i="4"/>
  <c r="P971" i="4"/>
  <c r="W971" i="4" s="1"/>
  <c r="O971" i="4"/>
  <c r="V971" i="4" s="1"/>
  <c r="N971" i="4"/>
  <c r="U971" i="4" s="1"/>
  <c r="M971" i="4"/>
  <c r="T971" i="4" s="1"/>
  <c r="L971" i="4"/>
  <c r="S971" i="4" s="1"/>
  <c r="K971" i="4"/>
  <c r="R971" i="4" s="1"/>
  <c r="Y772" i="4"/>
  <c r="Z772" i="4" s="1"/>
  <c r="Y782" i="4"/>
  <c r="Z782" i="4" s="1"/>
  <c r="P794" i="4"/>
  <c r="W794" i="4" s="1"/>
  <c r="B819" i="4"/>
  <c r="O818" i="4"/>
  <c r="V818" i="4" s="1"/>
  <c r="N818" i="4"/>
  <c r="U818" i="4" s="1"/>
  <c r="L818" i="4"/>
  <c r="S818" i="4" s="1"/>
  <c r="K818" i="4"/>
  <c r="R818" i="4" s="1"/>
  <c r="Q818" i="4"/>
  <c r="X818" i="4" s="1"/>
  <c r="B898" i="4"/>
  <c r="K897" i="4"/>
  <c r="R897" i="4" s="1"/>
  <c r="Q897" i="4"/>
  <c r="X897" i="4" s="1"/>
  <c r="P897" i="4"/>
  <c r="W897" i="4" s="1"/>
  <c r="O897" i="4"/>
  <c r="V897" i="4" s="1"/>
  <c r="M897" i="4"/>
  <c r="T897" i="4" s="1"/>
  <c r="L931" i="4"/>
  <c r="S931" i="4" s="1"/>
  <c r="K931" i="4"/>
  <c r="R931" i="4" s="1"/>
  <c r="Q931" i="4"/>
  <c r="X931" i="4" s="1"/>
  <c r="B932" i="4"/>
  <c r="P931" i="4"/>
  <c r="W931" i="4" s="1"/>
  <c r="N931" i="4"/>
  <c r="U931" i="4" s="1"/>
  <c r="B975" i="4"/>
  <c r="L974" i="4"/>
  <c r="S974" i="4" s="1"/>
  <c r="K974" i="4"/>
  <c r="R974" i="4" s="1"/>
  <c r="Q974" i="4"/>
  <c r="X974" i="4" s="1"/>
  <c r="P974" i="4"/>
  <c r="W974" i="4" s="1"/>
  <c r="N974" i="4"/>
  <c r="U974" i="4" s="1"/>
  <c r="K681" i="4"/>
  <c r="R681" i="4" s="1"/>
  <c r="O682" i="4"/>
  <c r="V682" i="4" s="1"/>
  <c r="Q794" i="4"/>
  <c r="X794" i="4" s="1"/>
  <c r="B858" i="4"/>
  <c r="Q857" i="4"/>
  <c r="X857" i="4" s="1"/>
  <c r="P857" i="4"/>
  <c r="W857" i="4" s="1"/>
  <c r="O857" i="4"/>
  <c r="V857" i="4" s="1"/>
  <c r="N857" i="4"/>
  <c r="U857" i="4" s="1"/>
  <c r="M857" i="4"/>
  <c r="T857" i="4" s="1"/>
  <c r="L857" i="4"/>
  <c r="S857" i="4" s="1"/>
  <c r="K857" i="4"/>
  <c r="R857" i="4" s="1"/>
  <c r="B939" i="4"/>
  <c r="P938" i="4"/>
  <c r="W938" i="4" s="1"/>
  <c r="O938" i="4"/>
  <c r="V938" i="4" s="1"/>
  <c r="N938" i="4"/>
  <c r="U938" i="4" s="1"/>
  <c r="M938" i="4"/>
  <c r="T938" i="4" s="1"/>
  <c r="L938" i="4"/>
  <c r="S938" i="4" s="1"/>
  <c r="K938" i="4"/>
  <c r="R938" i="4" s="1"/>
  <c r="Y851" i="4"/>
  <c r="Z851" i="4" s="1"/>
  <c r="Y835" i="4"/>
  <c r="Z835" i="4" s="1"/>
  <c r="Y948" i="4"/>
  <c r="Z948" i="4" s="1"/>
  <c r="C180" i="7"/>
  <c r="C181" i="7" s="1"/>
  <c r="C345" i="7"/>
  <c r="C346" i="7" s="1"/>
  <c r="C394" i="7"/>
  <c r="C395" i="7" s="1"/>
  <c r="C448" i="7"/>
  <c r="C449" i="7" s="1"/>
  <c r="C616" i="7"/>
  <c r="C670" i="7"/>
  <c r="C843" i="7"/>
  <c r="C1050" i="7"/>
  <c r="C1051" i="7" s="1"/>
  <c r="C1103" i="7"/>
  <c r="C1104" i="7" s="1"/>
  <c r="C1371" i="7"/>
  <c r="C1372" i="7" s="1"/>
  <c r="C1745" i="7"/>
  <c r="C1970" i="7"/>
  <c r="C1971" i="7" s="1"/>
  <c r="C2130" i="7"/>
  <c r="C2131" i="7" s="1"/>
  <c r="C75" i="7"/>
  <c r="C76" i="7" s="1"/>
  <c r="C134" i="7"/>
  <c r="C135" i="7" s="1"/>
  <c r="C237" i="7"/>
  <c r="C238" i="7" s="1"/>
  <c r="C349" i="7"/>
  <c r="C508" i="7"/>
  <c r="C1223" i="7"/>
  <c r="C1325" i="7"/>
  <c r="C793" i="7"/>
  <c r="C794" i="7" s="1"/>
  <c r="C1170" i="7"/>
  <c r="C1171" i="7" s="1"/>
  <c r="C1483" i="7"/>
  <c r="C1484" i="7" s="1"/>
  <c r="C1641" i="7"/>
  <c r="C1642" i="7" s="1"/>
  <c r="C2141" i="7"/>
  <c r="C2142" i="7" s="1"/>
  <c r="C145" i="7"/>
  <c r="C146" i="7" s="1"/>
  <c r="C305" i="7"/>
  <c r="C306" i="7" s="1"/>
  <c r="C360" i="7"/>
  <c r="C361" i="7" s="1"/>
  <c r="C574" i="7"/>
  <c r="C575" i="7" s="1"/>
  <c r="C355" i="7"/>
  <c r="C88" i="7"/>
  <c r="C150" i="7"/>
  <c r="C252" i="7"/>
  <c r="C413" i="7"/>
  <c r="C414" i="7" s="1"/>
  <c r="C201" i="7"/>
  <c r="C417" i="7"/>
  <c r="C418" i="7" s="1"/>
  <c r="C924" i="7"/>
  <c r="C925" i="7" s="1"/>
  <c r="C1073" i="7"/>
  <c r="C1074" i="7" s="1"/>
  <c r="C1128" i="7"/>
  <c r="C1129" i="7" s="1"/>
  <c r="C962" i="7"/>
  <c r="C963" i="7" s="1"/>
  <c r="C261" i="7"/>
  <c r="C319" i="7"/>
  <c r="C320" i="7" s="1"/>
  <c r="C420" i="7"/>
  <c r="C646" i="7"/>
  <c r="C647" i="7" s="1"/>
  <c r="C756" i="7"/>
  <c r="C209" i="7"/>
  <c r="C210" i="7" s="1"/>
  <c r="C374" i="7"/>
  <c r="C532" i="7"/>
  <c r="C533" i="7" s="1"/>
  <c r="C78" i="7"/>
  <c r="C79" i="7" s="1"/>
  <c r="C110" i="7"/>
  <c r="C111" i="7" s="1"/>
  <c r="C537" i="7"/>
  <c r="C538" i="7" s="1"/>
  <c r="C53" i="7"/>
  <c r="C218" i="7"/>
  <c r="C219" i="7" s="1"/>
  <c r="C709" i="7"/>
  <c r="C1147" i="7"/>
  <c r="C1411" i="7"/>
  <c r="C1567" i="7"/>
  <c r="C1568" i="7" s="1"/>
  <c r="C1845" i="7"/>
  <c r="C1846" i="7" s="1"/>
  <c r="C1959" i="7"/>
  <c r="C1960" i="7" s="1"/>
  <c r="C2171" i="7"/>
  <c r="C120" i="7"/>
  <c r="C228" i="7"/>
  <c r="C229" i="7" s="1"/>
  <c r="C342" i="7"/>
  <c r="C500" i="7"/>
  <c r="C837" i="7"/>
  <c r="C1159" i="7"/>
  <c r="C1160" i="7" s="1"/>
  <c r="C1265" i="7"/>
  <c r="C1628" i="7"/>
  <c r="C1629" i="7" s="1"/>
  <c r="C1679" i="7"/>
  <c r="C1680" i="7" s="1"/>
  <c r="C1740" i="7"/>
  <c r="C1741" i="7" s="1"/>
  <c r="C2021" i="7"/>
  <c r="C2022" i="7" s="1"/>
  <c r="C2180" i="7"/>
  <c r="C2181" i="7" s="1"/>
  <c r="C1431" i="7"/>
  <c r="C1534" i="7"/>
  <c r="C1585" i="7"/>
  <c r="C1866" i="7"/>
  <c r="C1064" i="7"/>
  <c r="C1118" i="7"/>
  <c r="C1119" i="7" s="1"/>
  <c r="C1383" i="7"/>
  <c r="C1594" i="7"/>
  <c r="C1595" i="7" s="1"/>
  <c r="C1702" i="7"/>
  <c r="C1703" i="7" s="1"/>
  <c r="C1818" i="7"/>
  <c r="C1819" i="7" s="1"/>
  <c r="H1820" i="7" s="1"/>
  <c r="C1935" i="7"/>
  <c r="C2096" i="7"/>
  <c r="C2097" i="7" s="1"/>
  <c r="C2145" i="7"/>
  <c r="C2146" i="7" s="1"/>
  <c r="C688" i="7"/>
  <c r="C689" i="7" s="1"/>
  <c r="C1021" i="7"/>
  <c r="C1236" i="7"/>
  <c r="C1387" i="7"/>
  <c r="C1388" i="7" s="1"/>
  <c r="C1647" i="7"/>
  <c r="C1648" i="7" s="1"/>
  <c r="C1821" i="7"/>
  <c r="C1822" i="7" s="1"/>
  <c r="C1879" i="7"/>
  <c r="C1880" i="7" s="1"/>
  <c r="C1712" i="7"/>
  <c r="C1825" i="7"/>
  <c r="C1826" i="7" s="1"/>
  <c r="C2045" i="7"/>
  <c r="C2046" i="7" s="1"/>
  <c r="C2153" i="7"/>
  <c r="C1829" i="7"/>
  <c r="C1139" i="7"/>
  <c r="C1140" i="7" s="1"/>
  <c r="C1194" i="7"/>
  <c r="C1195" i="7" s="1"/>
  <c r="C1349" i="7"/>
  <c r="C1455" i="7"/>
  <c r="C1456" i="7" s="1"/>
  <c r="C1557" i="7"/>
  <c r="C1558" i="7" s="1"/>
  <c r="C1834" i="7"/>
  <c r="C1835" i="7" s="1"/>
  <c r="C1999" i="7"/>
  <c r="C2000" i="7" s="1"/>
  <c r="C984" i="7"/>
  <c r="C985" i="7" s="1"/>
  <c r="C1304" i="7"/>
  <c r="C1305" i="7" s="1"/>
  <c r="C1354" i="7"/>
  <c r="C1355" i="7" s="1"/>
  <c r="C1839" i="7"/>
  <c r="C1955" i="7"/>
  <c r="C1956" i="7" s="1"/>
  <c r="C2166" i="7"/>
  <c r="C2167" i="7" s="1"/>
  <c r="C607" i="7"/>
  <c r="C891" i="7"/>
  <c r="C946" i="7"/>
  <c r="C994" i="7"/>
  <c r="C995" i="7" s="1"/>
  <c r="C1735" i="7"/>
  <c r="C1736" i="7" s="1"/>
  <c r="C1412" i="7"/>
  <c r="C1413" i="7" s="1"/>
  <c r="C501" i="7"/>
  <c r="C502" i="7" s="1"/>
  <c r="C350" i="7"/>
  <c r="C375" i="7"/>
  <c r="C1830" i="7"/>
  <c r="C1350" i="7"/>
  <c r="C844" i="7"/>
  <c r="C563" i="7"/>
  <c r="C1581" i="7"/>
  <c r="C2068" i="7"/>
  <c r="C49" i="7"/>
  <c r="C116" i="7"/>
  <c r="C176" i="7"/>
  <c r="C241" i="7"/>
  <c r="C266" i="7"/>
  <c r="C296" i="7"/>
  <c r="C323" i="7"/>
  <c r="C479" i="7"/>
  <c r="C878" i="7"/>
  <c r="C1231" i="7"/>
  <c r="C1262" i="7"/>
  <c r="C1294" i="7"/>
  <c r="C1408" i="7"/>
  <c r="C1475" i="7"/>
  <c r="C1661" i="7"/>
  <c r="C1777" i="7"/>
  <c r="C1807" i="7"/>
  <c r="C1908" i="7"/>
  <c r="C1977" i="7"/>
  <c r="C2016" i="7"/>
  <c r="C2135" i="7"/>
  <c r="C766" i="7"/>
  <c r="C1040" i="7"/>
  <c r="C1497" i="7"/>
  <c r="C22" i="7"/>
  <c r="C84" i="7"/>
  <c r="C222" i="7"/>
  <c r="C246" i="7"/>
  <c r="C272" i="7"/>
  <c r="C302" i="7"/>
  <c r="C445" i="7"/>
  <c r="C485" i="7"/>
  <c r="C505" i="7"/>
  <c r="C529" i="7"/>
  <c r="C553" i="7"/>
  <c r="C579" i="7"/>
  <c r="C604" i="7"/>
  <c r="C640" i="7"/>
  <c r="C666" i="7"/>
  <c r="C751" i="7"/>
  <c r="C790" i="7"/>
  <c r="C911" i="7"/>
  <c r="C936" i="7"/>
  <c r="C989" i="7"/>
  <c r="C1031" i="7"/>
  <c r="C1061" i="7"/>
  <c r="C1091" i="7"/>
  <c r="C1124" i="7"/>
  <c r="C1162" i="7"/>
  <c r="C1197" i="7"/>
  <c r="C1299" i="7"/>
  <c r="C1332" i="7"/>
  <c r="C1367" i="7"/>
  <c r="C1561" i="7"/>
  <c r="C1599" i="7"/>
  <c r="C1633" i="7"/>
  <c r="C1951" i="7"/>
  <c r="C1983" i="7"/>
  <c r="C2101" i="7"/>
  <c r="C1006" i="7"/>
  <c r="C2028" i="7"/>
  <c r="C54" i="7"/>
  <c r="C202" i="7"/>
  <c r="E203" i="7" s="1"/>
  <c r="C380" i="7"/>
  <c r="C399" i="7"/>
  <c r="C488" i="7"/>
  <c r="C608" i="7"/>
  <c r="C693" i="7"/>
  <c r="C720" i="7"/>
  <c r="C819" i="7"/>
  <c r="C848" i="7"/>
  <c r="C883" i="7"/>
  <c r="C966" i="7"/>
  <c r="C1034" i="7"/>
  <c r="C1094" i="7"/>
  <c r="C1167" i="7"/>
  <c r="C1203" i="7"/>
  <c r="C1237" i="7"/>
  <c r="C1338" i="7"/>
  <c r="C1444" i="7"/>
  <c r="C1636" i="7"/>
  <c r="C1669" i="7"/>
  <c r="C1782" i="7"/>
  <c r="C1871" i="7"/>
  <c r="C1913" i="7"/>
  <c r="C976" i="7"/>
  <c r="C1547" i="7"/>
  <c r="C121" i="7"/>
  <c r="C509" i="7"/>
  <c r="C671" i="7"/>
  <c r="C822" i="7"/>
  <c r="C940" i="7"/>
  <c r="C970" i="7"/>
  <c r="C1065" i="7"/>
  <c r="C1209" i="7"/>
  <c r="C1266" i="7"/>
  <c r="C1343" i="7"/>
  <c r="C1449" i="7"/>
  <c r="C1535" i="7"/>
  <c r="C1573" i="7"/>
  <c r="C1674" i="7"/>
  <c r="C2054" i="7"/>
  <c r="C2106" i="7"/>
  <c r="C2183" i="7"/>
  <c r="C699" i="7"/>
  <c r="C921" i="7"/>
  <c r="C28" i="7"/>
  <c r="C58" i="7"/>
  <c r="C94" i="7"/>
  <c r="C126" i="7"/>
  <c r="C154" i="7"/>
  <c r="C204" i="7"/>
  <c r="C253" i="7"/>
  <c r="C308" i="7"/>
  <c r="C328" i="7"/>
  <c r="C356" i="7"/>
  <c r="C383" i="7"/>
  <c r="C404" i="7"/>
  <c r="C492" i="7"/>
  <c r="C514" i="7"/>
  <c r="C559" i="7"/>
  <c r="C613" i="7"/>
  <c r="C674" i="7"/>
  <c r="C696" i="7"/>
  <c r="C725" i="7"/>
  <c r="C757" i="7"/>
  <c r="C852" i="7"/>
  <c r="C886" i="7"/>
  <c r="C997" i="7"/>
  <c r="C1098" i="7"/>
  <c r="C1134" i="7"/>
  <c r="C1239" i="7"/>
  <c r="C1308" i="7"/>
  <c r="C1346" i="7"/>
  <c r="C1374" i="7"/>
  <c r="C1488" i="7"/>
  <c r="C1608" i="7"/>
  <c r="C1875" i="7"/>
  <c r="C1917" i="7"/>
  <c r="C2024" i="7"/>
  <c r="C2060" i="7"/>
  <c r="C2188" i="7"/>
  <c r="C162" i="7"/>
  <c r="C32" i="7"/>
  <c r="C64" i="7"/>
  <c r="C98" i="7"/>
  <c r="C130" i="7"/>
  <c r="C158" i="7"/>
  <c r="C183" i="7"/>
  <c r="C276" i="7"/>
  <c r="C453" i="7"/>
  <c r="C519" i="7"/>
  <c r="C585" i="7"/>
  <c r="C649" i="7"/>
  <c r="C731" i="7"/>
  <c r="C761" i="7"/>
  <c r="C799" i="7"/>
  <c r="C828" i="7"/>
  <c r="C858" i="7"/>
  <c r="C916" i="7"/>
  <c r="C973" i="7"/>
  <c r="C1003" i="7"/>
  <c r="C1037" i="7"/>
  <c r="C1069" i="7"/>
  <c r="C1273" i="7"/>
  <c r="C1378" i="7"/>
  <c r="C1491" i="7"/>
  <c r="C1544" i="7"/>
  <c r="C1577" i="7"/>
  <c r="C1611" i="7"/>
  <c r="C1644" i="7"/>
  <c r="C1746" i="7"/>
  <c r="C1923" i="7"/>
  <c r="C1995" i="7"/>
  <c r="C2064" i="7"/>
  <c r="C617" i="7"/>
  <c r="C1180" i="7"/>
  <c r="C69" i="7"/>
  <c r="C167" i="7"/>
  <c r="C233" i="7"/>
  <c r="C258" i="7"/>
  <c r="C314" i="7"/>
  <c r="C332" i="7"/>
  <c r="C363" i="7"/>
  <c r="C425" i="7"/>
  <c r="C457" i="7"/>
  <c r="C497" i="7"/>
  <c r="C655" i="7"/>
  <c r="C678" i="7"/>
  <c r="C770" i="7"/>
  <c r="C805" i="7"/>
  <c r="C896" i="7"/>
  <c r="C1012" i="7"/>
  <c r="C1044" i="7"/>
  <c r="C1278" i="7"/>
  <c r="C1316" i="7"/>
  <c r="C1458" i="7"/>
  <c r="C1503" i="7"/>
  <c r="C1750" i="7"/>
  <c r="C1795" i="7"/>
  <c r="C1885" i="7"/>
  <c r="C1966" i="7"/>
  <c r="C2119" i="7"/>
  <c r="C2158" i="7"/>
  <c r="C8" i="7"/>
  <c r="C36" i="7"/>
  <c r="C192" i="7"/>
  <c r="C212" i="7"/>
  <c r="C282" i="7"/>
  <c r="C337" i="7"/>
  <c r="C388" i="7"/>
  <c r="C408" i="7"/>
  <c r="C463" i="7"/>
  <c r="C522" i="7"/>
  <c r="C541" i="7"/>
  <c r="C622" i="7"/>
  <c r="C705" i="7"/>
  <c r="C736" i="7"/>
  <c r="C773" i="7"/>
  <c r="C834" i="7"/>
  <c r="C863" i="7"/>
  <c r="C901" i="7"/>
  <c r="C949" i="7"/>
  <c r="C981" i="7"/>
  <c r="C1018" i="7"/>
  <c r="C1077" i="7"/>
  <c r="C1109" i="7"/>
  <c r="C1142" i="7"/>
  <c r="C1184" i="7"/>
  <c r="C1218" i="7"/>
  <c r="C1247" i="7"/>
  <c r="C1425" i="7"/>
  <c r="C1461" i="7"/>
  <c r="C1619" i="7"/>
  <c r="C1691" i="7"/>
  <c r="C1722" i="7"/>
  <c r="C1851" i="7"/>
  <c r="C1931" i="7"/>
  <c r="C2033" i="7"/>
  <c r="C2122" i="7"/>
  <c r="C2162" i="7"/>
  <c r="C104" i="7"/>
  <c r="C421" i="7"/>
  <c r="C2154" i="7"/>
  <c r="C42" i="7"/>
  <c r="C140" i="7"/>
  <c r="C170" i="7"/>
  <c r="C366" i="7"/>
  <c r="C429" i="7"/>
  <c r="C469" i="7"/>
  <c r="C569" i="7"/>
  <c r="C596" i="7"/>
  <c r="C626" i="7"/>
  <c r="C659" i="7"/>
  <c r="C683" i="7"/>
  <c r="C739" i="7"/>
  <c r="C779" i="7"/>
  <c r="C810" i="7"/>
  <c r="C868" i="7"/>
  <c r="C927" i="7"/>
  <c r="C952" i="7"/>
  <c r="C1080" i="7"/>
  <c r="C1283" i="7"/>
  <c r="C1391" i="7"/>
  <c r="C1465" i="7"/>
  <c r="C1512" i="7"/>
  <c r="C1550" i="7"/>
  <c r="C1588" i="7"/>
  <c r="C1623" i="7"/>
  <c r="C1651" i="7"/>
  <c r="C1761" i="7"/>
  <c r="C1799" i="7"/>
  <c r="C1857" i="7"/>
  <c r="C2086" i="7"/>
  <c r="C2127" i="7"/>
  <c r="C892" i="7"/>
  <c r="C1716" i="7"/>
  <c r="C11" i="7"/>
  <c r="C195" i="7"/>
  <c r="C286" i="7"/>
  <c r="C343" i="7"/>
  <c r="C370" i="7"/>
  <c r="C391" i="7"/>
  <c r="C435" i="7"/>
  <c r="C599" i="7"/>
  <c r="C629" i="7"/>
  <c r="C662" i="7"/>
  <c r="C710" i="7"/>
  <c r="C838" i="7"/>
  <c r="C873" i="7"/>
  <c r="C906" i="7"/>
  <c r="C930" i="7"/>
  <c r="C1024" i="7"/>
  <c r="C1085" i="7"/>
  <c r="C1224" i="7"/>
  <c r="C1360" i="7"/>
  <c r="C1518" i="7"/>
  <c r="C1766" i="7"/>
  <c r="C1939" i="7"/>
  <c r="C1973" i="7"/>
  <c r="C188" i="7"/>
  <c r="C591" i="7"/>
  <c r="C947" i="7"/>
  <c r="C1685" i="7"/>
  <c r="C1963" i="7"/>
  <c r="C16" i="7"/>
  <c r="C45" i="7"/>
  <c r="C173" i="7"/>
  <c r="C262" i="7"/>
  <c r="C290" i="7"/>
  <c r="C439" i="7"/>
  <c r="C474" i="7"/>
  <c r="C525" i="7"/>
  <c r="C547" i="7"/>
  <c r="C634" i="7"/>
  <c r="C715" i="7"/>
  <c r="C745" i="7"/>
  <c r="C785" i="7"/>
  <c r="C815" i="7"/>
  <c r="C1026" i="7"/>
  <c r="C1056" i="7"/>
  <c r="C1228" i="7"/>
  <c r="C1256" i="7"/>
  <c r="C1290" i="7"/>
  <c r="C1326" i="7"/>
  <c r="H1327" i="7" s="1"/>
  <c r="C1364" i="7"/>
  <c r="C1402" i="7"/>
  <c r="C1437" i="7"/>
  <c r="C1470" i="7"/>
  <c r="C1522" i="7"/>
  <c r="C1657" i="7"/>
  <c r="C1771" i="7"/>
  <c r="C1903" i="7"/>
  <c r="C1943" i="7"/>
  <c r="C2010" i="7"/>
  <c r="C1189" i="7"/>
  <c r="C1328" i="7"/>
  <c r="C1478" i="7"/>
  <c r="C1696" i="7"/>
  <c r="C1726" i="7"/>
  <c r="C1785" i="7"/>
  <c r="C1863" i="7"/>
  <c r="C2039" i="7"/>
  <c r="C2074" i="7"/>
  <c r="C2110" i="7"/>
  <c r="C1114" i="7"/>
  <c r="C1153" i="7"/>
  <c r="C1244" i="7"/>
  <c r="C1269" i="7"/>
  <c r="C1384" i="7"/>
  <c r="C1416" i="7"/>
  <c r="C1452" i="7"/>
  <c r="C1525" i="7"/>
  <c r="C1554" i="7"/>
  <c r="C1614" i="7"/>
  <c r="C1755" i="7"/>
  <c r="C1790" i="7"/>
  <c r="C1812" i="7"/>
  <c r="C1891" i="7"/>
  <c r="C1927" i="7"/>
  <c r="C1986" i="7"/>
  <c r="C2042" i="7"/>
  <c r="C2080" i="7"/>
  <c r="C2113" i="7"/>
  <c r="C2197" i="7"/>
  <c r="C1422" i="7"/>
  <c r="C1530" i="7"/>
  <c r="C1586" i="7"/>
  <c r="C1665" i="7"/>
  <c r="C1729" i="7"/>
  <c r="C1867" i="7"/>
  <c r="C1897" i="7"/>
  <c r="C1992" i="7"/>
  <c r="C2116" i="7"/>
  <c r="C2172" i="7"/>
  <c r="C2177" i="7"/>
  <c r="C2092" i="7"/>
  <c r="C1251" i="7"/>
  <c r="C1312" i="7"/>
  <c r="C1396" i="7"/>
  <c r="C1432" i="7"/>
  <c r="C1540" i="7"/>
  <c r="C1708" i="7"/>
  <c r="C1840" i="7"/>
  <c r="C1936" i="7"/>
  <c r="C2051" i="7"/>
  <c r="C2150" i="7"/>
  <c r="C957" i="7"/>
  <c r="C1022" i="7"/>
  <c r="C1176" i="7"/>
  <c r="C1212" i="7"/>
  <c r="C1286" i="7"/>
  <c r="C1322" i="7"/>
  <c r="C1441" i="7"/>
  <c r="C1509" i="7"/>
  <c r="C1604" i="7"/>
  <c r="C1713" i="7"/>
  <c r="C1804" i="7"/>
  <c r="C1948" i="7"/>
  <c r="C2005" i="7"/>
  <c r="C2192" i="7"/>
  <c r="Y251" i="4"/>
  <c r="Z251" i="4" s="1"/>
  <c r="Y247" i="4"/>
  <c r="Z247" i="4" s="1"/>
  <c r="Y243" i="4"/>
  <c r="Z243" i="4" s="1"/>
  <c r="Y267" i="4"/>
  <c r="Z267" i="4" s="1"/>
  <c r="Y239" i="4"/>
  <c r="Z239" i="4" s="1"/>
  <c r="Y86" i="4"/>
  <c r="Z86" i="4" s="1"/>
  <c r="Y94" i="4"/>
  <c r="Z94" i="4" s="1"/>
  <c r="Y103" i="4"/>
  <c r="Z103" i="4" s="1"/>
  <c r="Y359" i="4"/>
  <c r="Z359" i="4" s="1"/>
  <c r="Y395" i="4"/>
  <c r="Z395" i="4" s="1"/>
  <c r="Y76" i="4"/>
  <c r="Z76" i="4" s="1"/>
  <c r="Y133" i="4"/>
  <c r="Z133" i="4" s="1"/>
  <c r="Y170" i="4"/>
  <c r="Z170" i="4" s="1"/>
  <c r="Y431" i="4"/>
  <c r="Z431" i="4" s="1"/>
  <c r="Y20" i="4"/>
  <c r="Z20" i="4" s="1"/>
  <c r="Y306" i="4"/>
  <c r="Z306" i="4" s="1"/>
  <c r="Y350" i="4"/>
  <c r="Z350" i="4" s="1"/>
  <c r="Y406" i="4"/>
  <c r="Z406" i="4" s="1"/>
  <c r="Y606" i="4"/>
  <c r="Z606" i="4" s="1"/>
  <c r="Y57" i="4"/>
  <c r="Z57" i="4" s="1"/>
  <c r="Y90" i="4"/>
  <c r="Z90" i="4" s="1"/>
  <c r="Y113" i="4"/>
  <c r="Z113" i="4" s="1"/>
  <c r="Y139" i="4"/>
  <c r="Z139" i="4" s="1"/>
  <c r="Y163" i="4"/>
  <c r="Z163" i="4" s="1"/>
  <c r="Y188" i="4"/>
  <c r="Z188" i="4" s="1"/>
  <c r="Y213" i="4"/>
  <c r="Z213" i="4" s="1"/>
  <c r="Y226" i="4"/>
  <c r="Z226" i="4" s="1"/>
  <c r="Y336" i="4"/>
  <c r="Z336" i="4" s="1"/>
  <c r="Y459" i="4"/>
  <c r="Z459" i="4" s="1"/>
  <c r="Y499" i="4"/>
  <c r="Z499" i="4" s="1"/>
  <c r="Y147" i="4"/>
  <c r="Z147" i="4" s="1"/>
  <c r="Y69" i="4"/>
  <c r="Z69" i="4" s="1"/>
  <c r="Y7" i="4"/>
  <c r="Z7" i="4" s="1"/>
  <c r="Y100" i="4"/>
  <c r="Z100" i="4" s="1"/>
  <c r="Y124" i="4"/>
  <c r="Z124" i="4" s="1"/>
  <c r="Y193" i="4"/>
  <c r="Z193" i="4" s="1"/>
  <c r="Y202" i="4"/>
  <c r="Z202" i="4" s="1"/>
  <c r="Y218" i="4"/>
  <c r="Z218" i="4" s="1"/>
  <c r="Y354" i="4"/>
  <c r="Z354" i="4" s="1"/>
  <c r="Y366" i="4"/>
  <c r="Z366" i="4" s="1"/>
  <c r="Y392" i="4"/>
  <c r="Z392" i="4" s="1"/>
  <c r="Y62" i="4"/>
  <c r="Z62" i="4" s="1"/>
  <c r="Y150" i="4"/>
  <c r="Z150" i="4" s="1"/>
  <c r="Y205" i="4"/>
  <c r="Z205" i="4" s="1"/>
  <c r="Y231" i="4"/>
  <c r="Z231" i="4" s="1"/>
  <c r="Y257" i="4"/>
  <c r="Z257" i="4" s="1"/>
  <c r="Y379" i="4"/>
  <c r="Z379" i="4" s="1"/>
  <c r="Y388" i="4"/>
  <c r="Z388" i="4" s="1"/>
  <c r="Y48" i="4"/>
  <c r="Z48" i="4" s="1"/>
  <c r="Y108" i="4"/>
  <c r="Z108" i="4" s="1"/>
  <c r="Y143" i="4"/>
  <c r="Z143" i="4" s="1"/>
  <c r="Y167" i="4"/>
  <c r="Z167" i="4" s="1"/>
  <c r="Y173" i="4"/>
  <c r="Z173" i="4" s="1"/>
  <c r="Y179" i="4"/>
  <c r="Z179" i="4" s="1"/>
  <c r="Y339" i="4"/>
  <c r="Z339" i="4" s="1"/>
  <c r="Y414" i="4"/>
  <c r="Z414" i="4" s="1"/>
  <c r="Y609" i="4"/>
  <c r="Z609" i="4" s="1"/>
  <c r="Y153" i="4"/>
  <c r="Z153" i="4" s="1"/>
  <c r="Y23" i="4"/>
  <c r="Z23" i="4" s="1"/>
  <c r="Y54" i="4"/>
  <c r="Z54" i="4" s="1"/>
  <c r="Y136" i="4"/>
  <c r="Z136" i="4" s="1"/>
  <c r="Y274" i="4"/>
  <c r="Z274" i="4" s="1"/>
  <c r="Y298" i="4"/>
  <c r="Z298" i="4" s="1"/>
  <c r="Y302" i="4"/>
  <c r="Z302" i="4" s="1"/>
  <c r="Y423" i="4"/>
  <c r="Z423" i="4" s="1"/>
  <c r="Y470" i="4"/>
  <c r="Z470" i="4" s="1"/>
  <c r="Y197" i="4"/>
  <c r="Z197" i="4" s="1"/>
  <c r="Y343" i="4"/>
  <c r="Z343" i="4" s="1"/>
  <c r="Y121" i="4"/>
  <c r="Z121" i="4" s="1"/>
  <c r="Y159" i="4"/>
  <c r="Z159" i="4" s="1"/>
  <c r="Y37" i="4"/>
  <c r="Z37" i="4" s="1"/>
  <c r="Y40" i="4"/>
  <c r="Z40" i="4" s="1"/>
  <c r="Y71" i="4"/>
  <c r="Z71" i="4" s="1"/>
  <c r="Y181" i="4"/>
  <c r="Z181" i="4" s="1"/>
  <c r="Y209" i="4"/>
  <c r="Z209" i="4" s="1"/>
  <c r="Y426" i="4"/>
  <c r="Z426" i="4" s="1"/>
  <c r="Y522" i="4"/>
  <c r="Z522" i="4" s="1"/>
  <c r="Y555" i="4"/>
  <c r="Z555" i="4" s="1"/>
  <c r="Y564" i="4"/>
  <c r="Z564" i="4" s="1"/>
  <c r="Y588" i="4"/>
  <c r="Z588" i="4" s="1"/>
  <c r="Y649" i="4"/>
  <c r="Z649" i="4" s="1"/>
  <c r="Y654" i="4"/>
  <c r="Z654" i="4" s="1"/>
  <c r="Y724" i="4"/>
  <c r="Z724" i="4" s="1"/>
  <c r="Y945" i="4"/>
  <c r="Z945" i="4" s="1"/>
  <c r="Y374" i="4"/>
  <c r="Z374" i="4" s="1"/>
  <c r="Y403" i="4"/>
  <c r="Z403" i="4" s="1"/>
  <c r="Y630" i="4"/>
  <c r="Z630" i="4" s="1"/>
  <c r="Y679" i="4"/>
  <c r="Z679" i="4" s="1"/>
  <c r="Y720" i="4"/>
  <c r="Z720" i="4" s="1"/>
  <c r="Y494" i="4"/>
  <c r="Z494" i="4" s="1"/>
  <c r="Y543" i="4"/>
  <c r="Z543" i="4" s="1"/>
  <c r="Y674" i="4"/>
  <c r="Z674" i="4" s="1"/>
  <c r="Y712" i="4"/>
  <c r="Z712" i="4" s="1"/>
  <c r="Y863" i="4"/>
  <c r="Z863" i="4" s="1"/>
  <c r="Y412" i="4"/>
  <c r="Z412" i="4" s="1"/>
  <c r="Y442" i="4"/>
  <c r="Z442" i="4" s="1"/>
  <c r="Y517" i="4"/>
  <c r="Z517" i="4" s="1"/>
  <c r="Y527" i="4"/>
  <c r="Z527" i="4" s="1"/>
  <c r="Y559" i="4"/>
  <c r="Z559" i="4" s="1"/>
  <c r="Y571" i="4"/>
  <c r="Z571" i="4" s="1"/>
  <c r="Y623" i="4"/>
  <c r="Z623" i="4" s="1"/>
  <c r="Y668" i="4"/>
  <c r="Z668" i="4" s="1"/>
  <c r="Y931" i="4"/>
  <c r="Z931" i="4" s="1"/>
  <c r="Y370" i="4"/>
  <c r="Z370" i="4" s="1"/>
  <c r="Y598" i="4"/>
  <c r="Z598" i="4" s="1"/>
  <c r="Y633" i="4"/>
  <c r="Z633" i="4" s="1"/>
  <c r="Y642" i="4"/>
  <c r="Z642" i="4" s="1"/>
  <c r="Y695" i="4"/>
  <c r="Z695" i="4" s="1"/>
  <c r="Y763" i="4"/>
  <c r="Z763" i="4" s="1"/>
  <c r="Y884" i="4"/>
  <c r="Z884" i="4" s="1"/>
  <c r="Y456" i="4"/>
  <c r="Z456" i="4" s="1"/>
  <c r="Y503" i="4"/>
  <c r="Z503" i="4" s="1"/>
  <c r="Y552" i="4"/>
  <c r="Z552" i="4" s="1"/>
  <c r="Y726" i="4"/>
  <c r="Z726" i="4" s="1"/>
  <c r="Y752" i="4"/>
  <c r="Z752" i="4" s="1"/>
  <c r="Y968" i="4"/>
  <c r="Z968" i="4" s="1"/>
  <c r="Y509" i="4"/>
  <c r="Z509" i="4" s="1"/>
  <c r="Y547" i="4"/>
  <c r="Z547" i="4" s="1"/>
  <c r="Y408" i="4"/>
  <c r="Z408" i="4" s="1"/>
  <c r="Y491" i="4"/>
  <c r="Z491" i="4" s="1"/>
  <c r="Y584" i="4"/>
  <c r="Z584" i="4" s="1"/>
  <c r="Y627" i="4"/>
  <c r="Z627" i="4" s="1"/>
  <c r="Y636" i="4"/>
  <c r="Z636" i="4" s="1"/>
  <c r="Y661" i="4"/>
  <c r="Z661" i="4" s="1"/>
  <c r="Y691" i="4"/>
  <c r="Z691" i="4" s="1"/>
  <c r="Y540" i="4"/>
  <c r="Z540" i="4" s="1"/>
  <c r="Y645" i="4"/>
  <c r="Z645" i="4" s="1"/>
  <c r="Y658" i="4"/>
  <c r="Z658" i="4" s="1"/>
  <c r="Y699" i="4"/>
  <c r="Z699" i="4" s="1"/>
  <c r="Y747" i="4"/>
  <c r="Z747" i="4" s="1"/>
  <c r="Y952" i="4"/>
  <c r="Z952" i="4" s="1"/>
  <c r="Y448" i="4"/>
  <c r="Z448" i="4" s="1"/>
  <c r="Y524" i="4"/>
  <c r="Z524" i="4" s="1"/>
  <c r="Y616" i="4"/>
  <c r="Z616" i="4" s="1"/>
  <c r="Y743" i="4"/>
  <c r="Z743" i="4" s="1"/>
  <c r="Y419" i="4"/>
  <c r="Z419" i="4" s="1"/>
  <c r="Y436" i="4"/>
  <c r="Z436" i="4" s="1"/>
  <c r="Y463" i="4"/>
  <c r="Z463" i="4" s="1"/>
  <c r="Y475" i="4"/>
  <c r="Z475" i="4" s="1"/>
  <c r="Y487" i="4"/>
  <c r="Z487" i="4" s="1"/>
  <c r="Y513" i="4"/>
  <c r="Z513" i="4" s="1"/>
  <c r="Y545" i="4"/>
  <c r="Z545" i="4" s="1"/>
  <c r="Y717" i="4"/>
  <c r="Z717" i="4" s="1"/>
  <c r="Y760" i="4"/>
  <c r="Z760" i="4" s="1"/>
  <c r="Y846" i="4"/>
  <c r="Z846" i="4" s="1"/>
  <c r="Y916" i="4"/>
  <c r="Z916" i="4" s="1"/>
  <c r="Y687" i="4"/>
  <c r="Z687" i="4" s="1"/>
  <c r="Y710" i="4"/>
  <c r="Z710" i="4" s="1"/>
  <c r="Y735" i="4"/>
  <c r="Z735" i="4" s="1"/>
  <c r="Y755" i="4"/>
  <c r="Z755" i="4" s="1"/>
  <c r="Y766" i="4"/>
  <c r="Z766" i="4" s="1"/>
  <c r="Y913" i="4"/>
  <c r="Z913" i="4" s="1"/>
  <c r="Y813" i="4"/>
  <c r="Z813" i="4" s="1"/>
  <c r="Y857" i="4"/>
  <c r="Z857" i="4" s="1"/>
  <c r="Y877" i="4"/>
  <c r="Z877" i="4" s="1"/>
  <c r="Y923" i="4"/>
  <c r="Z923" i="4" s="1"/>
  <c r="Y769" i="4"/>
  <c r="Z769" i="4" s="1"/>
  <c r="Y702" i="4"/>
  <c r="Z702" i="4" s="1"/>
  <c r="Y739" i="4"/>
  <c r="Z739" i="4" s="1"/>
  <c r="Y780" i="4"/>
  <c r="Z780" i="4" s="1"/>
  <c r="Y707" i="4"/>
  <c r="Z707" i="4" s="1"/>
  <c r="Y806" i="4"/>
  <c r="Z806" i="4" s="1"/>
  <c r="Y816" i="4"/>
  <c r="Z816" i="4" s="1"/>
  <c r="Y889" i="4"/>
  <c r="Z889" i="4" s="1"/>
  <c r="Y897" i="4"/>
  <c r="Z897" i="4" s="1"/>
  <c r="Y785" i="4"/>
  <c r="Z785" i="4" s="1"/>
  <c r="Y848" i="4"/>
  <c r="Z848" i="4" s="1"/>
  <c r="Y872" i="4"/>
  <c r="Z872" i="4" s="1"/>
  <c r="Y827" i="4"/>
  <c r="Z827" i="4" s="1"/>
  <c r="T267" i="4"/>
  <c r="U5" i="4"/>
  <c r="U9" i="4"/>
  <c r="U13" i="4"/>
  <c r="Y14" i="4" s="1"/>
  <c r="Z14" i="4" s="1"/>
  <c r="U17" i="4"/>
  <c r="U21" i="4"/>
  <c r="U25" i="4"/>
  <c r="Y26" i="4" s="1"/>
  <c r="Z26" i="4" s="1"/>
  <c r="U29" i="4"/>
  <c r="Y30" i="4" s="1"/>
  <c r="Z30" i="4" s="1"/>
  <c r="U33" i="4"/>
  <c r="U37" i="4"/>
  <c r="U41" i="4"/>
  <c r="T216" i="4"/>
  <c r="S232" i="4"/>
  <c r="U10" i="4"/>
  <c r="Y11" i="4" s="1"/>
  <c r="Z11" i="4" s="1"/>
  <c r="U42" i="4"/>
  <c r="Y43" i="4" s="1"/>
  <c r="Z43" i="4" s="1"/>
  <c r="U247" i="4"/>
  <c r="S220" i="4"/>
  <c r="T243" i="4"/>
  <c r="T81" i="4"/>
  <c r="U211" i="4"/>
  <c r="S256" i="4"/>
  <c r="T259" i="4"/>
  <c r="T275" i="4"/>
  <c r="S252" i="4"/>
  <c r="S248" i="4"/>
  <c r="T291" i="4"/>
  <c r="T307" i="4"/>
  <c r="U372" i="4"/>
  <c r="S244" i="4"/>
  <c r="T255" i="4"/>
  <c r="T271" i="4"/>
  <c r="S240" i="4"/>
  <c r="T188" i="4"/>
  <c r="S236" i="4"/>
  <c r="T287" i="4"/>
  <c r="Y288" i="4" s="1"/>
  <c r="Z288" i="4" s="1"/>
  <c r="T303" i="4"/>
  <c r="T319" i="4"/>
  <c r="Y320" i="4" s="1"/>
  <c r="Z320" i="4" s="1"/>
  <c r="V356" i="4"/>
  <c r="T404" i="4"/>
  <c r="S228" i="4"/>
  <c r="T283" i="4"/>
  <c r="T360" i="4"/>
  <c r="Y361" i="4" s="1"/>
  <c r="Z361" i="4" s="1"/>
  <c r="T299" i="4"/>
  <c r="T315" i="4"/>
  <c r="Y316" i="4" s="1"/>
  <c r="Z316" i="4" s="1"/>
  <c r="T263" i="4"/>
  <c r="Y264" i="4" s="1"/>
  <c r="Z264" i="4" s="1"/>
  <c r="T279" i="4"/>
  <c r="T325" i="4"/>
  <c r="Y326" i="4" s="1"/>
  <c r="Z326" i="4" s="1"/>
  <c r="V344" i="4"/>
  <c r="T295" i="4"/>
  <c r="T311" i="4"/>
  <c r="Y312" i="4" s="1"/>
  <c r="Z312" i="4" s="1"/>
  <c r="T380" i="4"/>
  <c r="T388" i="4"/>
  <c r="T384" i="4"/>
  <c r="Y385" i="4" s="1"/>
  <c r="Z385" i="4" s="1"/>
  <c r="T392" i="4"/>
  <c r="T376" i="4"/>
  <c r="S345" i="4"/>
  <c r="Y346" i="4" s="1"/>
  <c r="Z346" i="4" s="1"/>
  <c r="T408" i="4"/>
  <c r="T487" i="4"/>
  <c r="T471" i="4"/>
  <c r="U429" i="4"/>
  <c r="T439" i="4"/>
  <c r="T498" i="4"/>
  <c r="V536" i="4"/>
  <c r="T479" i="4"/>
  <c r="Y480" i="4" s="1"/>
  <c r="Z480" i="4" s="1"/>
  <c r="T467" i="4"/>
  <c r="T463" i="4"/>
  <c r="T475" i="4"/>
  <c r="T514" i="4"/>
  <c r="T483" i="4"/>
  <c r="Y484" i="4" s="1"/>
  <c r="Z484" i="4" s="1"/>
  <c r="T590" i="4"/>
  <c r="Y591" i="4" s="1"/>
  <c r="Z591" i="4" s="1"/>
  <c r="T578" i="4"/>
  <c r="T598" i="4"/>
  <c r="V568" i="4"/>
  <c r="T586" i="4"/>
  <c r="T594" i="4"/>
  <c r="T764" i="4"/>
  <c r="T574" i="4"/>
  <c r="V740" i="4"/>
  <c r="T582" i="4"/>
  <c r="T602" i="4"/>
  <c r="S610" i="4"/>
  <c r="Y611" i="4" s="1"/>
  <c r="Z611" i="4" s="1"/>
  <c r="W609" i="4"/>
  <c r="S897" i="4"/>
  <c r="V572" i="4"/>
  <c r="Y573" i="4" s="1"/>
  <c r="Z573" i="4" s="1"/>
  <c r="V576" i="4"/>
  <c r="Y577" i="4" s="1"/>
  <c r="Z577" i="4" s="1"/>
  <c r="V580" i="4"/>
  <c r="V584" i="4"/>
  <c r="V588" i="4"/>
  <c r="V596" i="4"/>
  <c r="V600" i="4"/>
  <c r="Y601" i="4" s="1"/>
  <c r="Z601" i="4" s="1"/>
  <c r="V604" i="4"/>
  <c r="V728" i="4"/>
  <c r="Y729" i="4" s="1"/>
  <c r="Z729" i="4" s="1"/>
  <c r="T736" i="4"/>
  <c r="T720" i="4"/>
  <c r="V835" i="4"/>
  <c r="S881" i="4"/>
  <c r="T695" i="4"/>
  <c r="T774" i="4"/>
  <c r="U823" i="4"/>
  <c r="V831" i="4"/>
  <c r="S909" i="4"/>
  <c r="V911" i="4"/>
  <c r="S880" i="4"/>
  <c r="Y881" i="4" s="1"/>
  <c r="Z881" i="4" s="1"/>
  <c r="S905" i="4"/>
  <c r="Y906" i="4" s="1"/>
  <c r="Z906" i="4" s="1"/>
  <c r="T893" i="4"/>
  <c r="S885" i="4"/>
  <c r="S901" i="4"/>
  <c r="S936" i="4"/>
  <c r="S937" i="4"/>
  <c r="S941" i="4"/>
  <c r="S945" i="4"/>
  <c r="S949" i="4"/>
  <c r="S953" i="4"/>
  <c r="S965" i="4"/>
  <c r="Y966" i="4" s="1"/>
  <c r="Z966" i="4" s="1"/>
  <c r="S969" i="4"/>
  <c r="Y970" i="4" s="1"/>
  <c r="Z970" i="4" s="1"/>
  <c r="S973" i="4"/>
  <c r="O106" i="8" l="1"/>
  <c r="N415" i="8"/>
  <c r="J44" i="8"/>
  <c r="K44" i="8"/>
  <c r="N468" i="8"/>
  <c r="K170" i="8"/>
  <c r="J170" i="8"/>
  <c r="K113" i="8"/>
  <c r="L113" i="8"/>
  <c r="J113" i="8"/>
  <c r="L79" i="8"/>
  <c r="K79" i="8"/>
  <c r="J79" i="8"/>
  <c r="L327" i="8"/>
  <c r="J327" i="8"/>
  <c r="K327" i="8"/>
  <c r="L470" i="8"/>
  <c r="J470" i="8"/>
  <c r="K470" i="8"/>
  <c r="L376" i="8"/>
  <c r="J376" i="8"/>
  <c r="K376" i="8"/>
  <c r="J406" i="8"/>
  <c r="L406" i="8"/>
  <c r="K406" i="8"/>
  <c r="J61" i="8"/>
  <c r="L61" i="8"/>
  <c r="K61" i="8"/>
  <c r="L334" i="8"/>
  <c r="K334" i="8"/>
  <c r="J334" i="8"/>
  <c r="L85" i="8"/>
  <c r="K85" i="8"/>
  <c r="J85" i="8"/>
  <c r="L337" i="8"/>
  <c r="J337" i="8"/>
  <c r="K337" i="8"/>
  <c r="K186" i="8"/>
  <c r="J186" i="8"/>
  <c r="L186" i="8"/>
  <c r="L82" i="8"/>
  <c r="K82" i="8"/>
  <c r="J82" i="8"/>
  <c r="K429" i="8"/>
  <c r="L429" i="8"/>
  <c r="J429" i="8"/>
  <c r="K456" i="8"/>
  <c r="L456" i="8"/>
  <c r="J456" i="8"/>
  <c r="K438" i="8"/>
  <c r="J438" i="8"/>
  <c r="L438" i="8"/>
  <c r="L64" i="8"/>
  <c r="K64" i="8"/>
  <c r="J64" i="8"/>
  <c r="M460" i="8"/>
  <c r="N460" i="8"/>
  <c r="L46" i="8"/>
  <c r="K46" i="8"/>
  <c r="J46" i="8"/>
  <c r="L49" i="8"/>
  <c r="K49" i="8"/>
  <c r="J49" i="8"/>
  <c r="L488" i="8"/>
  <c r="J488" i="8"/>
  <c r="K488" i="8"/>
  <c r="N464" i="8"/>
  <c r="M464" i="8"/>
  <c r="M388" i="8"/>
  <c r="N388" i="8"/>
  <c r="L324" i="8"/>
  <c r="K324" i="8"/>
  <c r="J324" i="8"/>
  <c r="L424" i="8"/>
  <c r="J424" i="8"/>
  <c r="K424" i="8"/>
  <c r="L88" i="8"/>
  <c r="J88" i="8"/>
  <c r="K88" i="8"/>
  <c r="J461" i="8"/>
  <c r="L461" i="8"/>
  <c r="K461" i="8"/>
  <c r="K39" i="8"/>
  <c r="L39" i="8"/>
  <c r="J39" i="8"/>
  <c r="L2" i="8"/>
  <c r="K2" i="8"/>
  <c r="J2" i="8"/>
  <c r="L73" i="8"/>
  <c r="K73" i="8"/>
  <c r="J73" i="8"/>
  <c r="K58" i="8"/>
  <c r="J58" i="8"/>
  <c r="L58" i="8"/>
  <c r="K271" i="8"/>
  <c r="J271" i="8"/>
  <c r="L271" i="8"/>
  <c r="L67" i="8"/>
  <c r="K67" i="8"/>
  <c r="J67" i="8"/>
  <c r="K457" i="8"/>
  <c r="J457" i="8"/>
  <c r="L457" i="8"/>
  <c r="K333" i="8"/>
  <c r="J333" i="8"/>
  <c r="L333" i="8"/>
  <c r="L375" i="8"/>
  <c r="K375" i="8"/>
  <c r="J375" i="8"/>
  <c r="K299" i="8"/>
  <c r="J299" i="8"/>
  <c r="L299" i="8"/>
  <c r="N69" i="8"/>
  <c r="M69" i="8"/>
  <c r="L143" i="8"/>
  <c r="J143" i="8"/>
  <c r="K143" i="8"/>
  <c r="L168" i="8"/>
  <c r="J168" i="8"/>
  <c r="K168" i="8"/>
  <c r="L394" i="8"/>
  <c r="J394" i="8"/>
  <c r="K394" i="8"/>
  <c r="J503" i="8"/>
  <c r="L503" i="8"/>
  <c r="K503" i="8"/>
  <c r="J496" i="8"/>
  <c r="K496" i="8"/>
  <c r="L496" i="8"/>
  <c r="N580" i="8"/>
  <c r="M580" i="8"/>
  <c r="J477" i="8"/>
  <c r="K477" i="8"/>
  <c r="L477" i="8"/>
  <c r="L141" i="8"/>
  <c r="J141" i="8"/>
  <c r="K141" i="8"/>
  <c r="N377" i="8"/>
  <c r="M377" i="8"/>
  <c r="N552" i="8"/>
  <c r="M552" i="8"/>
  <c r="K501" i="8"/>
  <c r="J501" i="8"/>
  <c r="L501" i="8"/>
  <c r="J208" i="8"/>
  <c r="L208" i="8"/>
  <c r="K208" i="8"/>
  <c r="J199" i="8"/>
  <c r="L199" i="8"/>
  <c r="K199" i="8"/>
  <c r="J275" i="8"/>
  <c r="L275" i="8"/>
  <c r="K275" i="8"/>
  <c r="N567" i="8"/>
  <c r="M567" i="8"/>
  <c r="L223" i="8"/>
  <c r="K223" i="8"/>
  <c r="J223" i="8"/>
  <c r="K310" i="8"/>
  <c r="L310" i="8"/>
  <c r="J310" i="8"/>
  <c r="L343" i="8"/>
  <c r="J343" i="8"/>
  <c r="K343" i="8"/>
  <c r="N536" i="8"/>
  <c r="M536" i="8"/>
  <c r="L560" i="8"/>
  <c r="K560" i="8"/>
  <c r="J560" i="8"/>
  <c r="J193" i="8"/>
  <c r="L193" i="8"/>
  <c r="K193" i="8"/>
  <c r="K286" i="8"/>
  <c r="L286" i="8"/>
  <c r="J286" i="8"/>
  <c r="K313" i="8"/>
  <c r="L313" i="8"/>
  <c r="J313" i="8"/>
  <c r="L534" i="8"/>
  <c r="K534" i="8"/>
  <c r="J534" i="8"/>
  <c r="L132" i="8"/>
  <c r="J132" i="8"/>
  <c r="K132" i="8"/>
  <c r="L158" i="8"/>
  <c r="K158" i="8"/>
  <c r="J158" i="8"/>
  <c r="L210" i="8"/>
  <c r="K210" i="8"/>
  <c r="J210" i="8"/>
  <c r="L363" i="8"/>
  <c r="J363" i="8"/>
  <c r="K363" i="8"/>
  <c r="K504" i="8"/>
  <c r="J504" i="8"/>
  <c r="L504" i="8"/>
  <c r="L288" i="8"/>
  <c r="K288" i="8"/>
  <c r="J288" i="8"/>
  <c r="M74" i="8"/>
  <c r="N74" i="8"/>
  <c r="N549" i="8"/>
  <c r="M549" i="8"/>
  <c r="N390" i="8"/>
  <c r="M390" i="8"/>
  <c r="J105" i="8"/>
  <c r="L105" i="8"/>
  <c r="K105" i="8"/>
  <c r="L235" i="8"/>
  <c r="K235" i="8"/>
  <c r="J235" i="8"/>
  <c r="M402" i="8"/>
  <c r="N402" i="8"/>
  <c r="N416" i="8"/>
  <c r="M416" i="8"/>
  <c r="N176" i="8"/>
  <c r="M176" i="8"/>
  <c r="L586" i="8"/>
  <c r="K586" i="8"/>
  <c r="J586" i="8"/>
  <c r="L358" i="8"/>
  <c r="K358" i="8"/>
  <c r="J358" i="8"/>
  <c r="L130" i="8"/>
  <c r="K130" i="8"/>
  <c r="J130" i="8"/>
  <c r="J345" i="8"/>
  <c r="L345" i="8"/>
  <c r="K345" i="8"/>
  <c r="K431" i="8"/>
  <c r="J431" i="8"/>
  <c r="L431" i="8"/>
  <c r="M489" i="8"/>
  <c r="N489" i="8"/>
  <c r="K579" i="8"/>
  <c r="J579" i="8"/>
  <c r="L579" i="8"/>
  <c r="L254" i="8"/>
  <c r="K254" i="8"/>
  <c r="J254" i="8"/>
  <c r="M315" i="8"/>
  <c r="N315" i="8"/>
  <c r="L510" i="8"/>
  <c r="J510" i="8"/>
  <c r="K510" i="8"/>
  <c r="K555" i="8"/>
  <c r="L555" i="8"/>
  <c r="J555" i="8"/>
  <c r="N78" i="8"/>
  <c r="M78" i="8"/>
  <c r="M117" i="8"/>
  <c r="N117" i="8"/>
  <c r="L207" i="8"/>
  <c r="K207" i="8"/>
  <c r="J207" i="8"/>
  <c r="M369" i="8"/>
  <c r="N369" i="8"/>
  <c r="N592" i="8"/>
  <c r="M592" i="8"/>
  <c r="N128" i="8"/>
  <c r="M128" i="8"/>
  <c r="N106" i="8"/>
  <c r="P106" i="8" s="1"/>
  <c r="M106" i="8"/>
  <c r="Q106" i="8" s="1"/>
  <c r="L336" i="8"/>
  <c r="K336" i="8"/>
  <c r="J336" i="8"/>
  <c r="K570" i="8"/>
  <c r="L570" i="8"/>
  <c r="J570" i="8"/>
  <c r="M221" i="8"/>
  <c r="N221" i="8"/>
  <c r="J353" i="8"/>
  <c r="K353" i="8"/>
  <c r="L353" i="8"/>
  <c r="M379" i="8"/>
  <c r="N379" i="8"/>
  <c r="N66" i="8"/>
  <c r="M66" i="8"/>
  <c r="L171" i="8"/>
  <c r="K171" i="8"/>
  <c r="J171" i="8"/>
  <c r="N458" i="8"/>
  <c r="M458" i="8"/>
  <c r="L553" i="8"/>
  <c r="K553" i="8"/>
  <c r="J553" i="8"/>
  <c r="L250" i="8"/>
  <c r="J250" i="8"/>
  <c r="K250" i="8"/>
  <c r="L118" i="8"/>
  <c r="K118" i="8"/>
  <c r="J118" i="8"/>
  <c r="K372" i="8"/>
  <c r="L372" i="8"/>
  <c r="J372" i="8"/>
  <c r="L389" i="8"/>
  <c r="K389" i="8"/>
  <c r="J389" i="8"/>
  <c r="L532" i="8"/>
  <c r="K532" i="8"/>
  <c r="J532" i="8"/>
  <c r="L99" i="8"/>
  <c r="K99" i="8"/>
  <c r="J99" i="8"/>
  <c r="L260" i="8"/>
  <c r="K260" i="8"/>
  <c r="J260" i="8"/>
  <c r="M550" i="8"/>
  <c r="N550" i="8"/>
  <c r="L520" i="8"/>
  <c r="K520" i="8"/>
  <c r="J520" i="8"/>
  <c r="K381" i="8"/>
  <c r="J381" i="8"/>
  <c r="L381" i="8"/>
  <c r="K242" i="8"/>
  <c r="L242" i="8"/>
  <c r="J242" i="8"/>
  <c r="L185" i="8"/>
  <c r="K185" i="8"/>
  <c r="J185" i="8"/>
  <c r="N147" i="8"/>
  <c r="M147" i="8"/>
  <c r="J557" i="8"/>
  <c r="L557" i="8"/>
  <c r="K557" i="8"/>
  <c r="J181" i="8"/>
  <c r="K181" i="8"/>
  <c r="L181" i="8"/>
  <c r="L449" i="8"/>
  <c r="K449" i="8"/>
  <c r="J449" i="8"/>
  <c r="N70" i="8"/>
  <c r="M70" i="8"/>
  <c r="N170" i="8"/>
  <c r="M170" i="8"/>
  <c r="K233" i="8"/>
  <c r="J233" i="8"/>
  <c r="L233" i="8"/>
  <c r="N367" i="8"/>
  <c r="M367" i="8"/>
  <c r="N439" i="8"/>
  <c r="M439" i="8"/>
  <c r="N462" i="8"/>
  <c r="M462" i="8"/>
  <c r="K301" i="8"/>
  <c r="L301" i="8"/>
  <c r="J301" i="8"/>
  <c r="L93" i="8"/>
  <c r="K93" i="8"/>
  <c r="J93" i="8"/>
  <c r="N83" i="8"/>
  <c r="M83" i="8"/>
  <c r="L173" i="8"/>
  <c r="K173" i="8"/>
  <c r="J173" i="8"/>
  <c r="N255" i="8"/>
  <c r="M255" i="8"/>
  <c r="N453" i="8"/>
  <c r="M453" i="8"/>
  <c r="K485" i="8"/>
  <c r="L485" i="8"/>
  <c r="J485" i="8"/>
  <c r="K564" i="8"/>
  <c r="L564" i="8"/>
  <c r="J564" i="8"/>
  <c r="L177" i="8"/>
  <c r="J177" i="8"/>
  <c r="K177" i="8"/>
  <c r="J220" i="8"/>
  <c r="L220" i="8"/>
  <c r="K220" i="8"/>
  <c r="K454" i="8"/>
  <c r="L454" i="8"/>
  <c r="J454" i="8"/>
  <c r="L499" i="8"/>
  <c r="K499" i="8"/>
  <c r="J499" i="8"/>
  <c r="K594" i="8"/>
  <c r="L594" i="8"/>
  <c r="J594" i="8"/>
  <c r="J491" i="8"/>
  <c r="L491" i="8"/>
  <c r="K491" i="8"/>
  <c r="N97" i="8"/>
  <c r="M97" i="8"/>
  <c r="N219" i="8"/>
  <c r="M219" i="8"/>
  <c r="N174" i="8"/>
  <c r="M174" i="8"/>
  <c r="L282" i="8"/>
  <c r="K282" i="8"/>
  <c r="J282" i="8"/>
  <c r="L319" i="8"/>
  <c r="J319" i="8"/>
  <c r="K319" i="8"/>
  <c r="L512" i="8"/>
  <c r="J512" i="8"/>
  <c r="K512" i="8"/>
  <c r="M393" i="8"/>
  <c r="N393" i="8"/>
  <c r="M71" i="8"/>
  <c r="N71" i="8"/>
  <c r="L226" i="8"/>
  <c r="J226" i="8"/>
  <c r="K226" i="8"/>
  <c r="M535" i="8"/>
  <c r="N535" i="8"/>
  <c r="K533" i="8"/>
  <c r="J533" i="8"/>
  <c r="L533" i="8"/>
  <c r="K408" i="8"/>
  <c r="J408" i="8"/>
  <c r="L408" i="8"/>
  <c r="K231" i="8"/>
  <c r="L231" i="8"/>
  <c r="J231" i="8"/>
  <c r="L245" i="8"/>
  <c r="J245" i="8"/>
  <c r="K245" i="8"/>
  <c r="L234" i="8"/>
  <c r="K234" i="8"/>
  <c r="J234" i="8"/>
  <c r="L357" i="8"/>
  <c r="K357" i="8"/>
  <c r="J357" i="8"/>
  <c r="J404" i="8"/>
  <c r="L404" i="8"/>
  <c r="K404" i="8"/>
  <c r="L354" i="8"/>
  <c r="K354" i="8"/>
  <c r="J354" i="8"/>
  <c r="K448" i="8"/>
  <c r="L448" i="8"/>
  <c r="J448" i="8"/>
  <c r="N518" i="8"/>
  <c r="M518" i="8"/>
  <c r="M559" i="8"/>
  <c r="N559" i="8"/>
  <c r="L521" i="8"/>
  <c r="J521" i="8"/>
  <c r="K521" i="8"/>
  <c r="K107" i="8"/>
  <c r="L107" i="8"/>
  <c r="J107" i="8"/>
  <c r="L218" i="8"/>
  <c r="K218" i="8"/>
  <c r="J218" i="8"/>
  <c r="L294" i="8"/>
  <c r="K294" i="8"/>
  <c r="J294" i="8"/>
  <c r="L346" i="8"/>
  <c r="K346" i="8"/>
  <c r="J346" i="8"/>
  <c r="L562" i="8"/>
  <c r="K562" i="8"/>
  <c r="J562" i="8"/>
  <c r="K148" i="8"/>
  <c r="L148" i="8"/>
  <c r="J148" i="8"/>
  <c r="J205" i="8"/>
  <c r="L205" i="8"/>
  <c r="K205" i="8"/>
  <c r="L387" i="8"/>
  <c r="K387" i="8"/>
  <c r="J387" i="8"/>
  <c r="N576" i="8"/>
  <c r="M576" i="8"/>
  <c r="L278" i="8"/>
  <c r="K278" i="8"/>
  <c r="J278" i="8"/>
  <c r="K321" i="8"/>
  <c r="J321" i="8"/>
  <c r="L321" i="8"/>
  <c r="N407" i="8"/>
  <c r="M407" i="8"/>
  <c r="J575" i="8"/>
  <c r="L575" i="8"/>
  <c r="K575" i="8"/>
  <c r="L232" i="8"/>
  <c r="K232" i="8"/>
  <c r="J232" i="8"/>
  <c r="L398" i="8"/>
  <c r="K398" i="8"/>
  <c r="J398" i="8"/>
  <c r="K422" i="8"/>
  <c r="J422" i="8"/>
  <c r="L422" i="8"/>
  <c r="L188" i="8"/>
  <c r="J188" i="8"/>
  <c r="K188" i="8"/>
  <c r="M246" i="8"/>
  <c r="N246" i="8"/>
  <c r="M427" i="8"/>
  <c r="N427" i="8"/>
  <c r="L161" i="8"/>
  <c r="J161" i="8"/>
  <c r="K161" i="8"/>
  <c r="L351" i="8"/>
  <c r="K351" i="8"/>
  <c r="J351" i="8"/>
  <c r="L444" i="8"/>
  <c r="K444" i="8"/>
  <c r="J444" i="8"/>
  <c r="K283" i="8"/>
  <c r="L283" i="8"/>
  <c r="J283" i="8"/>
  <c r="J277" i="8"/>
  <c r="L277" i="8"/>
  <c r="K277" i="8"/>
  <c r="K451" i="8"/>
  <c r="L451" i="8"/>
  <c r="J451" i="8"/>
  <c r="M513" i="8"/>
  <c r="N513" i="8"/>
  <c r="J248" i="8"/>
  <c r="L248" i="8"/>
  <c r="K248" i="8"/>
  <c r="J332" i="8"/>
  <c r="L332" i="8"/>
  <c r="K332" i="8"/>
  <c r="M507" i="8"/>
  <c r="N507" i="8"/>
  <c r="K582" i="8"/>
  <c r="L582" i="8"/>
  <c r="J582" i="8"/>
  <c r="K314" i="8"/>
  <c r="J314" i="8"/>
  <c r="L314" i="8"/>
  <c r="L138" i="8"/>
  <c r="K138" i="8"/>
  <c r="J138" i="8"/>
  <c r="K175" i="8"/>
  <c r="J175" i="8"/>
  <c r="L175" i="8"/>
  <c r="K471" i="8"/>
  <c r="J471" i="8"/>
  <c r="L471" i="8"/>
  <c r="L180" i="8"/>
  <c r="J180" i="8"/>
  <c r="K180" i="8"/>
  <c r="N63" i="8"/>
  <c r="M63" i="8"/>
  <c r="L167" i="8"/>
  <c r="K167" i="8"/>
  <c r="J167" i="8"/>
  <c r="L140" i="8"/>
  <c r="K140" i="8"/>
  <c r="J140" i="8"/>
  <c r="J356" i="8"/>
  <c r="L356" i="8"/>
  <c r="K356" i="8"/>
  <c r="K497" i="8"/>
  <c r="J497" i="8"/>
  <c r="L497" i="8"/>
  <c r="N487" i="8"/>
  <c r="M487" i="8"/>
  <c r="L417" i="8"/>
  <c r="K417" i="8"/>
  <c r="J417" i="8"/>
  <c r="J196" i="8"/>
  <c r="L196" i="8"/>
  <c r="K196" i="8"/>
  <c r="J370" i="8"/>
  <c r="L370" i="8"/>
  <c r="K370" i="8"/>
  <c r="L200" i="8"/>
  <c r="K200" i="8"/>
  <c r="J200" i="8"/>
  <c r="N312" i="8"/>
  <c r="M312" i="8"/>
  <c r="K316" i="8"/>
  <c r="J316" i="8"/>
  <c r="L316" i="8"/>
  <c r="L121" i="8"/>
  <c r="K121" i="8"/>
  <c r="J121" i="8"/>
  <c r="K284" i="8"/>
  <c r="J284" i="8"/>
  <c r="L284" i="8"/>
  <c r="N60" i="8"/>
  <c r="M60" i="8"/>
  <c r="N475" i="8"/>
  <c r="M475" i="8"/>
  <c r="L227" i="8"/>
  <c r="K227" i="8"/>
  <c r="J227" i="8"/>
  <c r="J247" i="8"/>
  <c r="L247" i="8"/>
  <c r="K247" i="8"/>
  <c r="L466" i="8"/>
  <c r="K466" i="8"/>
  <c r="J466" i="8"/>
  <c r="L134" i="8"/>
  <c r="J134" i="8"/>
  <c r="K134" i="8"/>
  <c r="M593" i="8"/>
  <c r="N593" i="8"/>
  <c r="N103" i="8"/>
  <c r="M103" i="8"/>
  <c r="M38" i="8"/>
  <c r="N38" i="8"/>
  <c r="L119" i="8"/>
  <c r="J119" i="8"/>
  <c r="K119" i="8"/>
  <c r="J115" i="8"/>
  <c r="L115" i="8"/>
  <c r="K115" i="8"/>
  <c r="L114" i="8"/>
  <c r="K114" i="8"/>
  <c r="J114" i="8"/>
  <c r="J139" i="8"/>
  <c r="L139" i="8"/>
  <c r="K139" i="8"/>
  <c r="M396" i="8"/>
  <c r="N396" i="8"/>
  <c r="L276" i="8"/>
  <c r="K276" i="8"/>
  <c r="J276" i="8"/>
  <c r="L264" i="8"/>
  <c r="K264" i="8"/>
  <c r="J264" i="8"/>
  <c r="L285" i="8"/>
  <c r="K285" i="8"/>
  <c r="J285" i="8"/>
  <c r="M436" i="8"/>
  <c r="N436" i="8"/>
  <c r="L506" i="8"/>
  <c r="K506" i="8"/>
  <c r="J506" i="8"/>
  <c r="M590" i="8"/>
  <c r="N590" i="8"/>
  <c r="J190" i="8"/>
  <c r="K190" i="8"/>
  <c r="L190" i="8"/>
  <c r="L195" i="8"/>
  <c r="K195" i="8"/>
  <c r="J195" i="8"/>
  <c r="L259" i="8"/>
  <c r="J259" i="8"/>
  <c r="K259" i="8"/>
  <c r="K317" i="8"/>
  <c r="J317" i="8"/>
  <c r="L317" i="8"/>
  <c r="J382" i="8"/>
  <c r="L382" i="8"/>
  <c r="K382" i="8"/>
  <c r="K124" i="8"/>
  <c r="L124" i="8"/>
  <c r="J124" i="8"/>
  <c r="J338" i="8"/>
  <c r="K338" i="8"/>
  <c r="L338" i="8"/>
  <c r="N558" i="8"/>
  <c r="M558" i="8"/>
  <c r="L126" i="8"/>
  <c r="K126" i="8"/>
  <c r="J126" i="8"/>
  <c r="J166" i="8"/>
  <c r="L166" i="8"/>
  <c r="K166" i="8"/>
  <c r="J230" i="8"/>
  <c r="L230" i="8"/>
  <c r="K230" i="8"/>
  <c r="L40" i="8"/>
  <c r="K40" i="8"/>
  <c r="J40" i="8"/>
  <c r="N51" i="8"/>
  <c r="M51" i="8"/>
  <c r="L403" i="8"/>
  <c r="J403" i="8"/>
  <c r="K403" i="8"/>
  <c r="M490" i="8"/>
  <c r="N490" i="8"/>
  <c r="K539" i="8"/>
  <c r="L539" i="8"/>
  <c r="J539" i="8"/>
  <c r="L426" i="8"/>
  <c r="K426" i="8"/>
  <c r="J426" i="8"/>
  <c r="M270" i="8"/>
  <c r="N270" i="8"/>
  <c r="M261" i="8"/>
  <c r="N261" i="8"/>
  <c r="L272" i="8"/>
  <c r="K272" i="8"/>
  <c r="J272" i="8"/>
  <c r="N240" i="8"/>
  <c r="M240" i="8"/>
  <c r="L281" i="8"/>
  <c r="K281" i="8"/>
  <c r="J281" i="8"/>
  <c r="M430" i="8"/>
  <c r="N430" i="8"/>
  <c r="M544" i="8"/>
  <c r="N544" i="8"/>
  <c r="L373" i="8"/>
  <c r="K373" i="8"/>
  <c r="J373" i="8"/>
  <c r="N41" i="8"/>
  <c r="M41" i="8"/>
  <c r="M116" i="8"/>
  <c r="N116" i="8"/>
  <c r="L252" i="8"/>
  <c r="K252" i="8"/>
  <c r="J252" i="8"/>
  <c r="J368" i="8"/>
  <c r="L368" i="8"/>
  <c r="K368" i="8"/>
  <c r="N87" i="8"/>
  <c r="M87" i="8"/>
  <c r="M522" i="8"/>
  <c r="N522" i="8"/>
  <c r="M77" i="8"/>
  <c r="N77" i="8"/>
  <c r="K222" i="8"/>
  <c r="L222" i="8"/>
  <c r="J222" i="8"/>
  <c r="L482" i="8"/>
  <c r="K482" i="8"/>
  <c r="J482" i="8"/>
  <c r="L164" i="8"/>
  <c r="K164" i="8"/>
  <c r="J164" i="8"/>
  <c r="M405" i="8"/>
  <c r="N405" i="8"/>
  <c r="L494" i="8"/>
  <c r="K494" i="8"/>
  <c r="J494" i="8"/>
  <c r="K517" i="8"/>
  <c r="L517" i="8"/>
  <c r="J517" i="8"/>
  <c r="M571" i="8"/>
  <c r="N571" i="8"/>
  <c r="L410" i="8"/>
  <c r="J410" i="8"/>
  <c r="K410" i="8"/>
  <c r="K94" i="8"/>
  <c r="L94" i="8"/>
  <c r="J94" i="8"/>
  <c r="M68" i="8"/>
  <c r="N68" i="8"/>
  <c r="N150" i="8"/>
  <c r="M150" i="8"/>
  <c r="L209" i="8"/>
  <c r="J209" i="8"/>
  <c r="K209" i="8"/>
  <c r="L419" i="8"/>
  <c r="K419" i="8"/>
  <c r="J419" i="8"/>
  <c r="M492" i="8"/>
  <c r="N492" i="8"/>
  <c r="J548" i="8"/>
  <c r="L548" i="8"/>
  <c r="K548" i="8"/>
  <c r="L191" i="8"/>
  <c r="K191" i="8"/>
  <c r="J191" i="8"/>
  <c r="L137" i="8"/>
  <c r="K137" i="8"/>
  <c r="J137" i="8"/>
  <c r="L91" i="8"/>
  <c r="K91" i="8"/>
  <c r="J91" i="8"/>
  <c r="L411" i="8"/>
  <c r="K411" i="8"/>
  <c r="J411" i="8"/>
  <c r="L428" i="8"/>
  <c r="K428" i="8"/>
  <c r="J428" i="8"/>
  <c r="L92" i="8"/>
  <c r="K92" i="8"/>
  <c r="J92" i="8"/>
  <c r="L182" i="8"/>
  <c r="J182" i="8"/>
  <c r="K182" i="8"/>
  <c r="N364" i="8"/>
  <c r="M364" i="8"/>
  <c r="N434" i="8"/>
  <c r="M434" i="8"/>
  <c r="J483" i="8"/>
  <c r="L483" i="8"/>
  <c r="K483" i="8"/>
  <c r="L511" i="8"/>
  <c r="K511" i="8"/>
  <c r="J511" i="8"/>
  <c r="K588" i="8"/>
  <c r="J588" i="8"/>
  <c r="L588" i="8"/>
  <c r="N213" i="8"/>
  <c r="M213" i="8"/>
  <c r="L96" i="8"/>
  <c r="K96" i="8"/>
  <c r="J96" i="8"/>
  <c r="L556" i="8"/>
  <c r="K556" i="8"/>
  <c r="J556" i="8"/>
  <c r="M44" i="8"/>
  <c r="N44" i="8"/>
  <c r="N339" i="8"/>
  <c r="M339" i="8"/>
  <c r="L146" i="8"/>
  <c r="K146" i="8"/>
  <c r="J146" i="8"/>
  <c r="L135" i="8"/>
  <c r="J135" i="8"/>
  <c r="K135" i="8"/>
  <c r="L144" i="8"/>
  <c r="J144" i="8"/>
  <c r="K144" i="8"/>
  <c r="L197" i="8"/>
  <c r="J197" i="8"/>
  <c r="K197" i="8"/>
  <c r="N309" i="8"/>
  <c r="M309" i="8"/>
  <c r="L366" i="8"/>
  <c r="J366" i="8"/>
  <c r="K366" i="8"/>
  <c r="J413" i="8"/>
  <c r="K413" i="8"/>
  <c r="L413" i="8"/>
  <c r="N425" i="8"/>
  <c r="M425" i="8"/>
  <c r="N493" i="8"/>
  <c r="M493" i="8"/>
  <c r="L529" i="8"/>
  <c r="K529" i="8"/>
  <c r="J529" i="8"/>
  <c r="M577" i="8"/>
  <c r="N577" i="8"/>
  <c r="K292" i="8"/>
  <c r="L292" i="8"/>
  <c r="J292" i="8"/>
  <c r="N395" i="8"/>
  <c r="M395" i="8"/>
  <c r="L509" i="8"/>
  <c r="K509" i="8"/>
  <c r="J509" i="8"/>
  <c r="K546" i="8"/>
  <c r="L546" i="8"/>
  <c r="J546" i="8"/>
  <c r="N202" i="8"/>
  <c r="M202" i="8"/>
  <c r="L421" i="8"/>
  <c r="K421" i="8"/>
  <c r="J421" i="8"/>
  <c r="L374" i="8"/>
  <c r="K374" i="8"/>
  <c r="J374" i="8"/>
  <c r="L473" i="8"/>
  <c r="J473" i="8"/>
  <c r="K473" i="8"/>
  <c r="M541" i="8"/>
  <c r="N541" i="8"/>
  <c r="J211" i="8"/>
  <c r="L211" i="8"/>
  <c r="K211" i="8"/>
  <c r="K110" i="8"/>
  <c r="L110" i="8"/>
  <c r="J110" i="8"/>
  <c r="K257" i="8"/>
  <c r="J257" i="8"/>
  <c r="L257" i="8"/>
  <c r="K262" i="8"/>
  <c r="J262" i="8"/>
  <c r="L262" i="8"/>
  <c r="L401" i="8"/>
  <c r="K401" i="8"/>
  <c r="J401" i="8"/>
  <c r="M365" i="8"/>
  <c r="N365" i="8"/>
  <c r="M469" i="8"/>
  <c r="N469" i="8"/>
  <c r="K295" i="8"/>
  <c r="L295" i="8"/>
  <c r="J295" i="8"/>
  <c r="K307" i="8"/>
  <c r="L307" i="8"/>
  <c r="J307" i="8"/>
  <c r="K287" i="8"/>
  <c r="J287" i="8"/>
  <c r="L287" i="8"/>
  <c r="K308" i="8"/>
  <c r="J308" i="8"/>
  <c r="L308" i="8"/>
  <c r="L125" i="8"/>
  <c r="K125" i="8"/>
  <c r="J125" i="8"/>
  <c r="M266" i="8"/>
  <c r="N266" i="8"/>
  <c r="N145" i="8"/>
  <c r="M145" i="8"/>
  <c r="L192" i="8"/>
  <c r="K192" i="8"/>
  <c r="J192" i="8"/>
  <c r="K154" i="8"/>
  <c r="L154" i="8"/>
  <c r="J154" i="8"/>
  <c r="L528" i="8"/>
  <c r="K528" i="8"/>
  <c r="J528" i="8"/>
  <c r="M554" i="8"/>
  <c r="N554" i="8"/>
  <c r="L129" i="8"/>
  <c r="K129" i="8"/>
  <c r="J129" i="8"/>
  <c r="K305" i="8"/>
  <c r="J305" i="8"/>
  <c r="L305" i="8"/>
  <c r="K311" i="8"/>
  <c r="J311" i="8"/>
  <c r="L311" i="8"/>
  <c r="N280" i="8"/>
  <c r="M280" i="8"/>
  <c r="N81" i="8"/>
  <c r="M81" i="8"/>
  <c r="K127" i="8"/>
  <c r="J127" i="8"/>
  <c r="L127" i="8"/>
  <c r="N440" i="8"/>
  <c r="M440" i="8"/>
  <c r="K290" i="8"/>
  <c r="J290" i="8"/>
  <c r="L290" i="8"/>
  <c r="K391" i="8"/>
  <c r="L391" i="8"/>
  <c r="J391" i="8"/>
  <c r="L583" i="8"/>
  <c r="K583" i="8"/>
  <c r="J583" i="8"/>
  <c r="L169" i="8"/>
  <c r="J169" i="8"/>
  <c r="K169" i="8"/>
  <c r="L153" i="8"/>
  <c r="K153" i="8"/>
  <c r="J153" i="8"/>
  <c r="L320" i="8"/>
  <c r="J320" i="8"/>
  <c r="K320" i="8"/>
  <c r="L98" i="8"/>
  <c r="K98" i="8"/>
  <c r="J98" i="8"/>
  <c r="L194" i="8"/>
  <c r="K194" i="8"/>
  <c r="J194" i="8"/>
  <c r="N328" i="8"/>
  <c r="M328" i="8"/>
  <c r="N335" i="8"/>
  <c r="M335" i="8"/>
  <c r="L160" i="8"/>
  <c r="K160" i="8"/>
  <c r="J160" i="8"/>
  <c r="L122" i="8"/>
  <c r="K122" i="8"/>
  <c r="J122" i="8"/>
  <c r="K531" i="8"/>
  <c r="L531" i="8"/>
  <c r="J531" i="8"/>
  <c r="L514" i="8"/>
  <c r="K514" i="8"/>
  <c r="J514" i="8"/>
  <c r="N595" i="8"/>
  <c r="M595" i="8"/>
  <c r="J446" i="8"/>
  <c r="L446" i="8"/>
  <c r="K446" i="8"/>
  <c r="M537" i="8"/>
  <c r="N537" i="8"/>
  <c r="L344" i="8"/>
  <c r="K344" i="8"/>
  <c r="J344" i="8"/>
  <c r="L400" i="8"/>
  <c r="K400" i="8"/>
  <c r="J400" i="8"/>
  <c r="L589" i="8"/>
  <c r="K589" i="8"/>
  <c r="J589" i="8"/>
  <c r="L538" i="8"/>
  <c r="K538" i="8"/>
  <c r="J538" i="8"/>
  <c r="L111" i="8"/>
  <c r="K111" i="8"/>
  <c r="J111" i="8"/>
  <c r="L565" i="8"/>
  <c r="K565" i="8"/>
  <c r="J565" i="8"/>
  <c r="L216" i="8"/>
  <c r="K216" i="8"/>
  <c r="J216" i="8"/>
  <c r="J256" i="8"/>
  <c r="K256" i="8"/>
  <c r="L256" i="8"/>
  <c r="J265" i="8"/>
  <c r="K265" i="8"/>
  <c r="L265" i="8"/>
  <c r="L380" i="8"/>
  <c r="K380" i="8"/>
  <c r="J380" i="8"/>
  <c r="L274" i="8"/>
  <c r="J274" i="8"/>
  <c r="K274" i="8"/>
  <c r="J397" i="8"/>
  <c r="L397" i="8"/>
  <c r="K397" i="8"/>
  <c r="L452" i="8"/>
  <c r="K452" i="8"/>
  <c r="J452" i="8"/>
  <c r="N355" i="8"/>
  <c r="M355" i="8"/>
  <c r="L412" i="8"/>
  <c r="K412" i="8"/>
  <c r="J412" i="8"/>
  <c r="K526" i="8"/>
  <c r="J526" i="8"/>
  <c r="L526" i="8"/>
  <c r="L300" i="8"/>
  <c r="K300" i="8"/>
  <c r="J300" i="8"/>
  <c r="L225" i="8"/>
  <c r="K225" i="8"/>
  <c r="J225" i="8"/>
  <c r="L203" i="8"/>
  <c r="J203" i="8"/>
  <c r="K203" i="8"/>
  <c r="N297" i="8"/>
  <c r="M297" i="8"/>
  <c r="J386" i="8"/>
  <c r="L386" i="8"/>
  <c r="K386" i="8"/>
  <c r="L502" i="8"/>
  <c r="J502" i="8"/>
  <c r="K502" i="8"/>
  <c r="J566" i="8"/>
  <c r="L566" i="8"/>
  <c r="K566" i="8"/>
  <c r="L318" i="8"/>
  <c r="K318" i="8"/>
  <c r="J318" i="8"/>
  <c r="K540" i="8"/>
  <c r="L540" i="8"/>
  <c r="J540" i="8"/>
  <c r="N152" i="8"/>
  <c r="M152" i="8"/>
  <c r="L206" i="8"/>
  <c r="K206" i="8"/>
  <c r="J206" i="8"/>
  <c r="N159" i="8"/>
  <c r="M159" i="8"/>
  <c r="L527" i="8"/>
  <c r="K527" i="8"/>
  <c r="J527" i="8"/>
  <c r="L215" i="8"/>
  <c r="K215" i="8"/>
  <c r="J215" i="8"/>
  <c r="J217" i="8"/>
  <c r="K217" i="8"/>
  <c r="L217" i="8"/>
  <c r="K253" i="8"/>
  <c r="L253" i="8"/>
  <c r="J253" i="8"/>
  <c r="L352" i="8"/>
  <c r="K352" i="8"/>
  <c r="J352" i="8"/>
  <c r="L378" i="8"/>
  <c r="K378" i="8"/>
  <c r="J378" i="8"/>
  <c r="N542" i="8"/>
  <c r="M542" i="8"/>
  <c r="M563" i="8"/>
  <c r="N563" i="8"/>
  <c r="N204" i="8"/>
  <c r="M204" i="8"/>
  <c r="L306" i="8"/>
  <c r="K306" i="8"/>
  <c r="J306" i="8"/>
  <c r="L578" i="8"/>
  <c r="K578" i="8"/>
  <c r="J578" i="8"/>
  <c r="K296" i="8"/>
  <c r="J296" i="8"/>
  <c r="L296" i="8"/>
  <c r="J478" i="8"/>
  <c r="L478" i="8"/>
  <c r="K478" i="8"/>
  <c r="K561" i="8"/>
  <c r="L561" i="8"/>
  <c r="J561" i="8"/>
  <c r="L100" i="8"/>
  <c r="K100" i="8"/>
  <c r="J100" i="8"/>
  <c r="L149" i="8"/>
  <c r="K149" i="8"/>
  <c r="J149" i="8"/>
  <c r="J102" i="8"/>
  <c r="L102" i="8"/>
  <c r="K102" i="8"/>
  <c r="N249" i="8"/>
  <c r="M249" i="8"/>
  <c r="K399" i="8"/>
  <c r="L399" i="8"/>
  <c r="J399" i="8"/>
  <c r="L414" i="8"/>
  <c r="K414" i="8"/>
  <c r="J414" i="8"/>
  <c r="J239" i="8"/>
  <c r="L239" i="8"/>
  <c r="K239" i="8"/>
  <c r="L409" i="8"/>
  <c r="K409" i="8"/>
  <c r="J409" i="8"/>
  <c r="N445" i="8"/>
  <c r="M445" i="8"/>
  <c r="K585" i="8"/>
  <c r="L585" i="8"/>
  <c r="J585" i="8"/>
  <c r="N43" i="8"/>
  <c r="M43" i="8"/>
  <c r="M123" i="8"/>
  <c r="N123" i="8"/>
  <c r="L269" i="8"/>
  <c r="J269" i="8"/>
  <c r="K269" i="8"/>
  <c r="N349" i="8"/>
  <c r="M349" i="8"/>
  <c r="K505" i="8"/>
  <c r="J505" i="8"/>
  <c r="L505" i="8"/>
  <c r="N86" i="8"/>
  <c r="M86" i="8"/>
  <c r="M65" i="8"/>
  <c r="N65" i="8"/>
  <c r="L131" i="8"/>
  <c r="K131" i="8"/>
  <c r="J131" i="8"/>
  <c r="K342" i="8"/>
  <c r="L342" i="8"/>
  <c r="J342" i="8"/>
  <c r="L340" i="8"/>
  <c r="K340" i="8"/>
  <c r="J340" i="8"/>
  <c r="N467" i="8"/>
  <c r="M467" i="8"/>
  <c r="K508" i="8"/>
  <c r="L508" i="8"/>
  <c r="J508" i="8"/>
  <c r="N156" i="8"/>
  <c r="M156" i="8"/>
  <c r="N330" i="8"/>
  <c r="M330" i="8"/>
  <c r="N331" i="8"/>
  <c r="M331" i="8"/>
  <c r="L392" i="8"/>
  <c r="K392" i="8"/>
  <c r="J392" i="8"/>
  <c r="K432" i="8"/>
  <c r="J432" i="8"/>
  <c r="L432" i="8"/>
  <c r="J500" i="8"/>
  <c r="L500" i="8"/>
  <c r="K500" i="8"/>
  <c r="M62" i="8"/>
  <c r="N62" i="8"/>
  <c r="N133" i="8"/>
  <c r="M133" i="8"/>
  <c r="N322" i="8"/>
  <c r="M322" i="8"/>
  <c r="L244" i="8"/>
  <c r="K244" i="8"/>
  <c r="J244" i="8"/>
  <c r="N198" i="8"/>
  <c r="M198" i="8"/>
  <c r="J359" i="8"/>
  <c r="L359" i="8"/>
  <c r="K359" i="8"/>
  <c r="L120" i="8"/>
  <c r="K120" i="8"/>
  <c r="J120" i="8"/>
  <c r="L543" i="8"/>
  <c r="K543" i="8"/>
  <c r="J543" i="8"/>
  <c r="L279" i="8"/>
  <c r="K279" i="8"/>
  <c r="J279" i="8"/>
  <c r="N371" i="8"/>
  <c r="M371" i="8"/>
  <c r="J423" i="8"/>
  <c r="L423" i="8"/>
  <c r="K423" i="8"/>
  <c r="L178" i="8"/>
  <c r="J178" i="8"/>
  <c r="K178" i="8"/>
  <c r="M418" i="8"/>
  <c r="N418" i="8"/>
  <c r="K591" i="8"/>
  <c r="L591" i="8"/>
  <c r="J591" i="8"/>
  <c r="J329" i="8"/>
  <c r="L329" i="8"/>
  <c r="K329" i="8"/>
  <c r="L361" i="8"/>
  <c r="J361" i="8"/>
  <c r="K361" i="8"/>
  <c r="N184" i="8"/>
  <c r="M184" i="8"/>
  <c r="L437" i="8"/>
  <c r="J437" i="8"/>
  <c r="K437" i="8"/>
  <c r="L551" i="8"/>
  <c r="K551" i="8"/>
  <c r="J551" i="8"/>
  <c r="N325" i="8"/>
  <c r="M325" i="8"/>
  <c r="N84" i="8"/>
  <c r="M84" i="8"/>
  <c r="J238" i="8"/>
  <c r="L238" i="8"/>
  <c r="K238" i="8"/>
  <c r="K298" i="8"/>
  <c r="L298" i="8"/>
  <c r="J298" i="8"/>
  <c r="L574" i="8"/>
  <c r="K574" i="8"/>
  <c r="J574" i="8"/>
  <c r="N72" i="8"/>
  <c r="M72" i="8"/>
  <c r="L189" i="8"/>
  <c r="K189" i="8"/>
  <c r="J189" i="8"/>
  <c r="L516" i="8"/>
  <c r="K516" i="8"/>
  <c r="J516" i="8"/>
  <c r="M545" i="8"/>
  <c r="N545" i="8"/>
  <c r="K573" i="8"/>
  <c r="L573" i="8"/>
  <c r="J573" i="8"/>
  <c r="K304" i="8"/>
  <c r="L304" i="8"/>
  <c r="J304" i="8"/>
  <c r="K472" i="8"/>
  <c r="J472" i="8"/>
  <c r="L472" i="8"/>
  <c r="L165" i="8"/>
  <c r="K165" i="8"/>
  <c r="J165" i="8"/>
  <c r="L441" i="8"/>
  <c r="K441" i="8"/>
  <c r="J441" i="8"/>
  <c r="L524" i="8"/>
  <c r="K524" i="8"/>
  <c r="J524" i="8"/>
  <c r="J523" i="8"/>
  <c r="K523" i="8"/>
  <c r="L523" i="8"/>
  <c r="J214" i="8"/>
  <c r="L214" i="8"/>
  <c r="K214" i="8"/>
  <c r="K293" i="8"/>
  <c r="J293" i="8"/>
  <c r="L293" i="8"/>
  <c r="K289" i="8"/>
  <c r="L289" i="8"/>
  <c r="J289" i="8"/>
  <c r="L447" i="8"/>
  <c r="K447" i="8"/>
  <c r="J447" i="8"/>
  <c r="M465" i="8"/>
  <c r="N465" i="8"/>
  <c r="N54" i="8"/>
  <c r="M54" i="8"/>
  <c r="J326" i="8"/>
  <c r="K326" i="8"/>
  <c r="L326" i="8"/>
  <c r="J187" i="8"/>
  <c r="K187" i="8"/>
  <c r="L187" i="8"/>
  <c r="L236" i="8"/>
  <c r="J236" i="8"/>
  <c r="K236" i="8"/>
  <c r="K302" i="8"/>
  <c r="J302" i="8"/>
  <c r="L302" i="8"/>
  <c r="K450" i="8"/>
  <c r="J450" i="8"/>
  <c r="L450" i="8"/>
  <c r="L291" i="8"/>
  <c r="K291" i="8"/>
  <c r="J291" i="8"/>
  <c r="L212" i="8"/>
  <c r="K212" i="8"/>
  <c r="J212" i="8"/>
  <c r="M80" i="8"/>
  <c r="N80" i="8"/>
  <c r="J229" i="8"/>
  <c r="K229" i="8"/>
  <c r="L229" i="8"/>
  <c r="L360" i="8"/>
  <c r="K360" i="8"/>
  <c r="J360" i="8"/>
  <c r="L547" i="8"/>
  <c r="K547" i="8"/>
  <c r="J547" i="8"/>
  <c r="L142" i="8"/>
  <c r="J142" i="8"/>
  <c r="K142" i="8"/>
  <c r="L108" i="8"/>
  <c r="K108" i="8"/>
  <c r="J108" i="8"/>
  <c r="M224" i="8"/>
  <c r="N224" i="8"/>
  <c r="J443" i="8"/>
  <c r="K443" i="8"/>
  <c r="L443" i="8"/>
  <c r="M587" i="8"/>
  <c r="N587" i="8"/>
  <c r="M90" i="8"/>
  <c r="N90" i="8"/>
  <c r="L241" i="8"/>
  <c r="K241" i="8"/>
  <c r="J241" i="8"/>
  <c r="M243" i="8"/>
  <c r="N243" i="8"/>
  <c r="M362" i="8"/>
  <c r="N362" i="8"/>
  <c r="L179" i="8"/>
  <c r="K179" i="8"/>
  <c r="J179" i="8"/>
  <c r="J481" i="8"/>
  <c r="K481" i="8"/>
  <c r="L481" i="8"/>
  <c r="N201" i="8"/>
  <c r="M201" i="8"/>
  <c r="L263" i="8"/>
  <c r="K263" i="8"/>
  <c r="J263" i="8"/>
  <c r="N455" i="8"/>
  <c r="M455" i="8"/>
  <c r="N57" i="8"/>
  <c r="M57" i="8"/>
  <c r="L350" i="8"/>
  <c r="J350" i="8"/>
  <c r="K350" i="8"/>
  <c r="M581" i="8"/>
  <c r="N581" i="8"/>
  <c r="N75" i="8"/>
  <c r="M75" i="8"/>
  <c r="L162" i="8"/>
  <c r="J162" i="8"/>
  <c r="K162" i="8"/>
  <c r="M572" i="8"/>
  <c r="N572" i="8"/>
  <c r="J95" i="8"/>
  <c r="L95" i="8"/>
  <c r="K95" i="8"/>
  <c r="L183" i="8"/>
  <c r="K183" i="8"/>
  <c r="J183" i="8"/>
  <c r="L348" i="8"/>
  <c r="K348" i="8"/>
  <c r="J348" i="8"/>
  <c r="L515" i="8"/>
  <c r="K515" i="8"/>
  <c r="J515" i="8"/>
  <c r="L157" i="8"/>
  <c r="K157" i="8"/>
  <c r="J157" i="8"/>
  <c r="N48" i="8"/>
  <c r="M48" i="8"/>
  <c r="N347" i="8"/>
  <c r="M347" i="8"/>
  <c r="K341" i="8"/>
  <c r="J341" i="8"/>
  <c r="L341" i="8"/>
  <c r="L151" i="8"/>
  <c r="K151" i="8"/>
  <c r="J151" i="8"/>
  <c r="L268" i="8"/>
  <c r="K268" i="8"/>
  <c r="J268" i="8"/>
  <c r="J442" i="8"/>
  <c r="L442" i="8"/>
  <c r="K442" i="8"/>
  <c r="N530" i="8"/>
  <c r="M530" i="8"/>
  <c r="L569" i="8"/>
  <c r="K569" i="8"/>
  <c r="J569" i="8"/>
  <c r="K104" i="8"/>
  <c r="J104" i="8"/>
  <c r="L104" i="8"/>
  <c r="L155" i="8"/>
  <c r="K155" i="8"/>
  <c r="J155" i="8"/>
  <c r="L273" i="8"/>
  <c r="K273" i="8"/>
  <c r="J273" i="8"/>
  <c r="N303" i="8"/>
  <c r="M303" i="8"/>
  <c r="L435" i="8"/>
  <c r="K435" i="8"/>
  <c r="J435" i="8"/>
  <c r="M385" i="8"/>
  <c r="N385" i="8"/>
  <c r="M568" i="8"/>
  <c r="N568" i="8"/>
  <c r="J584" i="8"/>
  <c r="L584" i="8"/>
  <c r="K584" i="8"/>
  <c r="M14" i="8"/>
  <c r="N14" i="8"/>
  <c r="K21" i="8"/>
  <c r="J21" i="8"/>
  <c r="L21" i="8"/>
  <c r="K8" i="8"/>
  <c r="L8" i="8"/>
  <c r="J8" i="8"/>
  <c r="N9" i="8"/>
  <c r="M9" i="8"/>
  <c r="K31" i="8"/>
  <c r="L31" i="8"/>
  <c r="J31" i="8"/>
  <c r="L11" i="8"/>
  <c r="K11" i="8"/>
  <c r="J11" i="8"/>
  <c r="K10" i="8"/>
  <c r="L10" i="8"/>
  <c r="J10" i="8"/>
  <c r="N36" i="8"/>
  <c r="M36" i="8"/>
  <c r="K7" i="8"/>
  <c r="L7" i="8"/>
  <c r="J7" i="8"/>
  <c r="M20" i="8"/>
  <c r="N20" i="8"/>
  <c r="L30" i="8"/>
  <c r="K30" i="8"/>
  <c r="J30" i="8"/>
  <c r="L23" i="8"/>
  <c r="J23" i="8"/>
  <c r="K23" i="8"/>
  <c r="K22" i="8"/>
  <c r="L22" i="8"/>
  <c r="J22" i="8"/>
  <c r="L4" i="8"/>
  <c r="K4" i="8"/>
  <c r="J4" i="8"/>
  <c r="L3" i="8"/>
  <c r="K3" i="8"/>
  <c r="J3" i="8"/>
  <c r="M29" i="8"/>
  <c r="N29" i="8"/>
  <c r="K13" i="8"/>
  <c r="L13" i="8"/>
  <c r="J13" i="8"/>
  <c r="N18" i="8"/>
  <c r="M18" i="8"/>
  <c r="M33" i="8"/>
  <c r="N33" i="8"/>
  <c r="L6" i="8"/>
  <c r="K6" i="8"/>
  <c r="J6" i="8"/>
  <c r="M5" i="8"/>
  <c r="N5" i="8"/>
  <c r="L17" i="8"/>
  <c r="K17" i="8"/>
  <c r="J17" i="8"/>
  <c r="L34" i="8"/>
  <c r="K34" i="8"/>
  <c r="J34" i="8"/>
  <c r="L26" i="8"/>
  <c r="K26" i="8"/>
  <c r="J26" i="8"/>
  <c r="J12" i="8"/>
  <c r="L12" i="8"/>
  <c r="K12" i="8"/>
  <c r="K25" i="8"/>
  <c r="L25" i="8"/>
  <c r="J25" i="8"/>
  <c r="L37" i="8"/>
  <c r="K37" i="8"/>
  <c r="J37" i="8"/>
  <c r="M28" i="8"/>
  <c r="N28" i="8"/>
  <c r="K16" i="8"/>
  <c r="L16" i="8"/>
  <c r="J16" i="8"/>
  <c r="N27" i="8"/>
  <c r="M27" i="8"/>
  <c r="M24" i="8"/>
  <c r="N24" i="8"/>
  <c r="L35" i="8"/>
  <c r="K35" i="8"/>
  <c r="J35" i="8"/>
  <c r="N15" i="8"/>
  <c r="M15" i="8"/>
  <c r="M32" i="8"/>
  <c r="N32" i="8"/>
  <c r="H4" i="7"/>
  <c r="C5" i="7"/>
  <c r="E4" i="7"/>
  <c r="E16" i="7"/>
  <c r="H16" i="7"/>
  <c r="E11" i="7"/>
  <c r="H11" i="7"/>
  <c r="H22" i="7"/>
  <c r="E22" i="7"/>
  <c r="E8" i="7"/>
  <c r="H8" i="7"/>
  <c r="E28" i="7"/>
  <c r="H28" i="7"/>
  <c r="Y831" i="4"/>
  <c r="Z831" i="4" s="1"/>
  <c r="Q837" i="4"/>
  <c r="X837" i="4" s="1"/>
  <c r="P837" i="4"/>
  <c r="W837" i="4" s="1"/>
  <c r="O837" i="4"/>
  <c r="V837" i="4" s="1"/>
  <c r="N837" i="4"/>
  <c r="U837" i="4" s="1"/>
  <c r="M837" i="4"/>
  <c r="T837" i="4" s="1"/>
  <c r="K837" i="4"/>
  <c r="R837" i="4" s="1"/>
  <c r="L837" i="4"/>
  <c r="S837" i="4" s="1"/>
  <c r="B865" i="4"/>
  <c r="P864" i="4"/>
  <c r="W864" i="4" s="1"/>
  <c r="O864" i="4"/>
  <c r="V864" i="4" s="1"/>
  <c r="N864" i="4"/>
  <c r="U864" i="4" s="1"/>
  <c r="M864" i="4"/>
  <c r="T864" i="4" s="1"/>
  <c r="L864" i="4"/>
  <c r="S864" i="4" s="1"/>
  <c r="K864" i="4"/>
  <c r="R864" i="4" s="1"/>
  <c r="Q864" i="4"/>
  <c r="X864" i="4" s="1"/>
  <c r="B593" i="4"/>
  <c r="O592" i="4"/>
  <c r="V592" i="4" s="1"/>
  <c r="N592" i="4"/>
  <c r="U592" i="4" s="1"/>
  <c r="M592" i="4"/>
  <c r="T592" i="4" s="1"/>
  <c r="L592" i="4"/>
  <c r="S592" i="4" s="1"/>
  <c r="K592" i="4"/>
  <c r="R592" i="4" s="1"/>
  <c r="Q592" i="4"/>
  <c r="X592" i="4" s="1"/>
  <c r="P592" i="4"/>
  <c r="W592" i="4" s="1"/>
  <c r="Y798" i="4"/>
  <c r="Z798" i="4" s="1"/>
  <c r="B400" i="4"/>
  <c r="P399" i="4"/>
  <c r="W399" i="4" s="1"/>
  <c r="O399" i="4"/>
  <c r="V399" i="4" s="1"/>
  <c r="N399" i="4"/>
  <c r="U399" i="4" s="1"/>
  <c r="M399" i="4"/>
  <c r="T399" i="4" s="1"/>
  <c r="L399" i="4"/>
  <c r="S399" i="4" s="1"/>
  <c r="K399" i="4"/>
  <c r="R399" i="4" s="1"/>
  <c r="Q399" i="4"/>
  <c r="X399" i="4" s="1"/>
  <c r="Y903" i="4"/>
  <c r="Z903" i="4" s="1"/>
  <c r="B466" i="4"/>
  <c r="Q465" i="4"/>
  <c r="X465" i="4" s="1"/>
  <c r="O465" i="4"/>
  <c r="V465" i="4" s="1"/>
  <c r="N465" i="4"/>
  <c r="U465" i="4" s="1"/>
  <c r="M465" i="4"/>
  <c r="T465" i="4" s="1"/>
  <c r="L465" i="4"/>
  <c r="S465" i="4" s="1"/>
  <c r="K465" i="4"/>
  <c r="R465" i="4" s="1"/>
  <c r="P465" i="4"/>
  <c r="W465" i="4" s="1"/>
  <c r="Q396" i="4"/>
  <c r="X396" i="4" s="1"/>
  <c r="P396" i="4"/>
  <c r="W396" i="4" s="1"/>
  <c r="O396" i="4"/>
  <c r="V396" i="4" s="1"/>
  <c r="N396" i="4"/>
  <c r="U396" i="4" s="1"/>
  <c r="M396" i="4"/>
  <c r="T396" i="4" s="1"/>
  <c r="L396" i="4"/>
  <c r="S396" i="4" s="1"/>
  <c r="K396" i="4"/>
  <c r="R396" i="4" s="1"/>
  <c r="O975" i="4"/>
  <c r="V975" i="4" s="1"/>
  <c r="N975" i="4"/>
  <c r="U975" i="4" s="1"/>
  <c r="M975" i="4"/>
  <c r="T975" i="4" s="1"/>
  <c r="L975" i="4"/>
  <c r="S975" i="4" s="1"/>
  <c r="K975" i="4"/>
  <c r="R975" i="4" s="1"/>
  <c r="Q975" i="4"/>
  <c r="X975" i="4" s="1"/>
  <c r="P975" i="4"/>
  <c r="W975" i="4" s="1"/>
  <c r="B899" i="4"/>
  <c r="N898" i="4"/>
  <c r="U898" i="4" s="1"/>
  <c r="M898" i="4"/>
  <c r="T898" i="4" s="1"/>
  <c r="L898" i="4"/>
  <c r="S898" i="4" s="1"/>
  <c r="K898" i="4"/>
  <c r="R898" i="4" s="1"/>
  <c r="P898" i="4"/>
  <c r="W898" i="4" s="1"/>
  <c r="Q898" i="4"/>
  <c r="X898" i="4" s="1"/>
  <c r="O898" i="4"/>
  <c r="V898" i="4" s="1"/>
  <c r="B985" i="4"/>
  <c r="Q984" i="4"/>
  <c r="X984" i="4" s="1"/>
  <c r="P984" i="4"/>
  <c r="W984" i="4" s="1"/>
  <c r="O984" i="4"/>
  <c r="V984" i="4" s="1"/>
  <c r="N984" i="4"/>
  <c r="U984" i="4" s="1"/>
  <c r="M984" i="4"/>
  <c r="T984" i="4" s="1"/>
  <c r="K984" i="4"/>
  <c r="R984" i="4" s="1"/>
  <c r="L984" i="4"/>
  <c r="S984" i="4" s="1"/>
  <c r="Y261" i="4"/>
  <c r="Z261" i="4" s="1"/>
  <c r="B925" i="4"/>
  <c r="Q924" i="4"/>
  <c r="X924" i="4" s="1"/>
  <c r="P924" i="4"/>
  <c r="W924" i="4" s="1"/>
  <c r="O924" i="4"/>
  <c r="V924" i="4" s="1"/>
  <c r="N924" i="4"/>
  <c r="U924" i="4" s="1"/>
  <c r="M924" i="4"/>
  <c r="T924" i="4" s="1"/>
  <c r="K924" i="4"/>
  <c r="R924" i="4" s="1"/>
  <c r="L924" i="4"/>
  <c r="S924" i="4" s="1"/>
  <c r="B841" i="4"/>
  <c r="P840" i="4"/>
  <c r="W840" i="4" s="1"/>
  <c r="O840" i="4"/>
  <c r="V840" i="4" s="1"/>
  <c r="N840" i="4"/>
  <c r="U840" i="4" s="1"/>
  <c r="M840" i="4"/>
  <c r="T840" i="4" s="1"/>
  <c r="L840" i="4"/>
  <c r="S840" i="4" s="1"/>
  <c r="K840" i="4"/>
  <c r="R840" i="4" s="1"/>
  <c r="Q840" i="4"/>
  <c r="X840" i="4" s="1"/>
  <c r="B957" i="4"/>
  <c r="Q956" i="4"/>
  <c r="X956" i="4" s="1"/>
  <c r="P956" i="4"/>
  <c r="W956" i="4" s="1"/>
  <c r="O956" i="4"/>
  <c r="V956" i="4" s="1"/>
  <c r="N956" i="4"/>
  <c r="U956" i="4" s="1"/>
  <c r="L956" i="4"/>
  <c r="S956" i="4" s="1"/>
  <c r="M956" i="4"/>
  <c r="T956" i="4" s="1"/>
  <c r="K956" i="4"/>
  <c r="R956" i="4" s="1"/>
  <c r="B979" i="4"/>
  <c r="N978" i="4"/>
  <c r="U978" i="4" s="1"/>
  <c r="M978" i="4"/>
  <c r="T978" i="4" s="1"/>
  <c r="L978" i="4"/>
  <c r="S978" i="4" s="1"/>
  <c r="K978" i="4"/>
  <c r="R978" i="4" s="1"/>
  <c r="P978" i="4"/>
  <c r="W978" i="4" s="1"/>
  <c r="Q978" i="4"/>
  <c r="X978" i="4" s="1"/>
  <c r="O978" i="4"/>
  <c r="V978" i="4" s="1"/>
  <c r="Q321" i="4"/>
  <c r="X321" i="4" s="1"/>
  <c r="N321" i="4"/>
  <c r="U321" i="4" s="1"/>
  <c r="M321" i="4"/>
  <c r="T321" i="4" s="1"/>
  <c r="L321" i="4"/>
  <c r="S321" i="4" s="1"/>
  <c r="K321" i="4"/>
  <c r="R321" i="4" s="1"/>
  <c r="P321" i="4"/>
  <c r="W321" i="4" s="1"/>
  <c r="O321" i="4"/>
  <c r="V321" i="4" s="1"/>
  <c r="B859" i="4"/>
  <c r="Q858" i="4"/>
  <c r="X858" i="4" s="1"/>
  <c r="P858" i="4"/>
  <c r="W858" i="4" s="1"/>
  <c r="O858" i="4"/>
  <c r="V858" i="4" s="1"/>
  <c r="N858" i="4"/>
  <c r="U858" i="4" s="1"/>
  <c r="M858" i="4"/>
  <c r="T858" i="4" s="1"/>
  <c r="L858" i="4"/>
  <c r="S858" i="4" s="1"/>
  <c r="K858" i="4"/>
  <c r="R858" i="4" s="1"/>
  <c r="B933" i="4"/>
  <c r="P932" i="4"/>
  <c r="W932" i="4" s="1"/>
  <c r="O932" i="4"/>
  <c r="V932" i="4" s="1"/>
  <c r="N932" i="4"/>
  <c r="U932" i="4" s="1"/>
  <c r="M932" i="4"/>
  <c r="T932" i="4" s="1"/>
  <c r="L932" i="4"/>
  <c r="S932" i="4" s="1"/>
  <c r="K932" i="4"/>
  <c r="R932" i="4" s="1"/>
  <c r="Q932" i="4"/>
  <c r="X932" i="4" s="1"/>
  <c r="P795" i="4"/>
  <c r="W795" i="4" s="1"/>
  <c r="L795" i="4"/>
  <c r="S795" i="4" s="1"/>
  <c r="Q795" i="4"/>
  <c r="X795" i="4" s="1"/>
  <c r="O795" i="4"/>
  <c r="V795" i="4" s="1"/>
  <c r="M795" i="4"/>
  <c r="T795" i="4" s="1"/>
  <c r="N795" i="4"/>
  <c r="U795" i="4" s="1"/>
  <c r="K795" i="4"/>
  <c r="R795" i="4" s="1"/>
  <c r="M828" i="4"/>
  <c r="T828" i="4" s="1"/>
  <c r="L828" i="4"/>
  <c r="S828" i="4" s="1"/>
  <c r="Q828" i="4"/>
  <c r="X828" i="4" s="1"/>
  <c r="O828" i="4"/>
  <c r="V828" i="4" s="1"/>
  <c r="P828" i="4"/>
  <c r="W828" i="4" s="1"/>
  <c r="N828" i="4"/>
  <c r="U828" i="4" s="1"/>
  <c r="K828" i="4"/>
  <c r="R828" i="4" s="1"/>
  <c r="Q972" i="4"/>
  <c r="X972" i="4" s="1"/>
  <c r="P972" i="4"/>
  <c r="W972" i="4" s="1"/>
  <c r="O972" i="4"/>
  <c r="V972" i="4" s="1"/>
  <c r="N972" i="4"/>
  <c r="U972" i="4" s="1"/>
  <c r="M972" i="4"/>
  <c r="T972" i="4" s="1"/>
  <c r="L972" i="4"/>
  <c r="S972" i="4" s="1"/>
  <c r="K972" i="4"/>
  <c r="R972" i="4" s="1"/>
  <c r="Q680" i="4"/>
  <c r="X680" i="4" s="1"/>
  <c r="P680" i="4"/>
  <c r="W680" i="4" s="1"/>
  <c r="O680" i="4"/>
  <c r="V680" i="4" s="1"/>
  <c r="N680" i="4"/>
  <c r="U680" i="4" s="1"/>
  <c r="M680" i="4"/>
  <c r="T680" i="4" s="1"/>
  <c r="L680" i="4"/>
  <c r="S680" i="4" s="1"/>
  <c r="K680" i="4"/>
  <c r="R680" i="4" s="1"/>
  <c r="B802" i="4"/>
  <c r="O801" i="4"/>
  <c r="V801" i="4" s="1"/>
  <c r="K801" i="4"/>
  <c r="R801" i="4" s="1"/>
  <c r="Q801" i="4"/>
  <c r="X801" i="4" s="1"/>
  <c r="P801" i="4"/>
  <c r="W801" i="4" s="1"/>
  <c r="N801" i="4"/>
  <c r="U801" i="4" s="1"/>
  <c r="M801" i="4"/>
  <c r="T801" i="4" s="1"/>
  <c r="L801" i="4"/>
  <c r="S801" i="4" s="1"/>
  <c r="B535" i="4"/>
  <c r="Q534" i="4"/>
  <c r="X534" i="4" s="1"/>
  <c r="P534" i="4"/>
  <c r="W534" i="4" s="1"/>
  <c r="O534" i="4"/>
  <c r="V534" i="4" s="1"/>
  <c r="N534" i="4"/>
  <c r="U534" i="4" s="1"/>
  <c r="M534" i="4"/>
  <c r="T534" i="4" s="1"/>
  <c r="L534" i="4"/>
  <c r="S534" i="4" s="1"/>
  <c r="K534" i="4"/>
  <c r="R534" i="4" s="1"/>
  <c r="Q531" i="4"/>
  <c r="X531" i="4" s="1"/>
  <c r="P531" i="4"/>
  <c r="W531" i="4" s="1"/>
  <c r="O531" i="4"/>
  <c r="V531" i="4" s="1"/>
  <c r="N531" i="4"/>
  <c r="U531" i="4" s="1"/>
  <c r="M531" i="4"/>
  <c r="T531" i="4" s="1"/>
  <c r="L531" i="4"/>
  <c r="S531" i="4" s="1"/>
  <c r="K531" i="4"/>
  <c r="R531" i="4" s="1"/>
  <c r="Y532" i="4" s="1"/>
  <c r="Z532" i="4" s="1"/>
  <c r="B820" i="4"/>
  <c r="Q819" i="4"/>
  <c r="X819" i="4" s="1"/>
  <c r="O819" i="4"/>
  <c r="V819" i="4" s="1"/>
  <c r="N819" i="4"/>
  <c r="U819" i="4" s="1"/>
  <c r="M819" i="4"/>
  <c r="T819" i="4" s="1"/>
  <c r="K819" i="4"/>
  <c r="R819" i="4" s="1"/>
  <c r="P819" i="4"/>
  <c r="W819" i="4" s="1"/>
  <c r="L819" i="4"/>
  <c r="S819" i="4" s="1"/>
  <c r="P954" i="4"/>
  <c r="W954" i="4" s="1"/>
  <c r="O954" i="4"/>
  <c r="V954" i="4" s="1"/>
  <c r="N954" i="4"/>
  <c r="U954" i="4" s="1"/>
  <c r="M954" i="4"/>
  <c r="T954" i="4" s="1"/>
  <c r="L954" i="4"/>
  <c r="S954" i="4" s="1"/>
  <c r="K954" i="4"/>
  <c r="R954" i="4" s="1"/>
  <c r="Q954" i="4"/>
  <c r="X954" i="4" s="1"/>
  <c r="B790" i="4"/>
  <c r="Q789" i="4"/>
  <c r="X789" i="4" s="1"/>
  <c r="P789" i="4"/>
  <c r="W789" i="4" s="1"/>
  <c r="O789" i="4"/>
  <c r="V789" i="4" s="1"/>
  <c r="N789" i="4"/>
  <c r="U789" i="4" s="1"/>
  <c r="M789" i="4"/>
  <c r="T789" i="4" s="1"/>
  <c r="L789" i="4"/>
  <c r="S789" i="4" s="1"/>
  <c r="K789" i="4"/>
  <c r="R789" i="4" s="1"/>
  <c r="B940" i="4"/>
  <c r="Q939" i="4"/>
  <c r="X939" i="4" s="1"/>
  <c r="P939" i="4"/>
  <c r="W939" i="4" s="1"/>
  <c r="O939" i="4"/>
  <c r="V939" i="4" s="1"/>
  <c r="N939" i="4"/>
  <c r="U939" i="4" s="1"/>
  <c r="M939" i="4"/>
  <c r="T939" i="4" s="1"/>
  <c r="L939" i="4"/>
  <c r="S939" i="4" s="1"/>
  <c r="K939" i="4"/>
  <c r="R939" i="4" s="1"/>
  <c r="B960" i="4"/>
  <c r="Q959" i="4"/>
  <c r="X959" i="4" s="1"/>
  <c r="P959" i="4"/>
  <c r="W959" i="4" s="1"/>
  <c r="O959" i="4"/>
  <c r="V959" i="4" s="1"/>
  <c r="N959" i="4"/>
  <c r="U959" i="4" s="1"/>
  <c r="L959" i="4"/>
  <c r="S959" i="4" s="1"/>
  <c r="K959" i="4"/>
  <c r="R959" i="4" s="1"/>
  <c r="M959" i="4"/>
  <c r="T959" i="4" s="1"/>
  <c r="B892" i="4"/>
  <c r="M891" i="4"/>
  <c r="T891" i="4" s="1"/>
  <c r="L891" i="4"/>
  <c r="S891" i="4" s="1"/>
  <c r="K891" i="4"/>
  <c r="R891" i="4" s="1"/>
  <c r="Q891" i="4"/>
  <c r="X891" i="4" s="1"/>
  <c r="O891" i="4"/>
  <c r="V891" i="4" s="1"/>
  <c r="P891" i="4"/>
  <c r="W891" i="4" s="1"/>
  <c r="N891" i="4"/>
  <c r="U891" i="4" s="1"/>
  <c r="B919" i="4"/>
  <c r="K918" i="4"/>
  <c r="R918" i="4" s="1"/>
  <c r="Q918" i="4"/>
  <c r="X918" i="4" s="1"/>
  <c r="P918" i="4"/>
  <c r="W918" i="4" s="1"/>
  <c r="O918" i="4"/>
  <c r="V918" i="4" s="1"/>
  <c r="M918" i="4"/>
  <c r="T918" i="4" s="1"/>
  <c r="N918" i="4"/>
  <c r="U918" i="4" s="1"/>
  <c r="L918" i="4"/>
  <c r="S918" i="4" s="1"/>
  <c r="H1812" i="7"/>
  <c r="E1812" i="7"/>
  <c r="H1388" i="7"/>
  <c r="E1388" i="7"/>
  <c r="H1308" i="7"/>
  <c r="E1308" i="7"/>
  <c r="H1162" i="7"/>
  <c r="E1162" i="7"/>
  <c r="H2005" i="7"/>
  <c r="E2005" i="7"/>
  <c r="H1022" i="7"/>
  <c r="E1022" i="7"/>
  <c r="H1023" i="7"/>
  <c r="H2092" i="7"/>
  <c r="E2092" i="7"/>
  <c r="H1530" i="7"/>
  <c r="E1530" i="7"/>
  <c r="H1790" i="7"/>
  <c r="E1790" i="7"/>
  <c r="H2110" i="7"/>
  <c r="E2110" i="7"/>
  <c r="H2010" i="7"/>
  <c r="E2010" i="7"/>
  <c r="H1256" i="7"/>
  <c r="E1256" i="7"/>
  <c r="H525" i="7"/>
  <c r="E525" i="7"/>
  <c r="H1685" i="7"/>
  <c r="E1685" i="7"/>
  <c r="H1051" i="7"/>
  <c r="E1051" i="7"/>
  <c r="H370" i="7"/>
  <c r="E370" i="7"/>
  <c r="H2086" i="7"/>
  <c r="E2086" i="7"/>
  <c r="H1283" i="7"/>
  <c r="E1283" i="7"/>
  <c r="H569" i="7"/>
  <c r="E569" i="7"/>
  <c r="H2033" i="7"/>
  <c r="E2033" i="7"/>
  <c r="H1247" i="7"/>
  <c r="E1247" i="7"/>
  <c r="H773" i="7"/>
  <c r="E773" i="7"/>
  <c r="H192" i="7"/>
  <c r="E192" i="7"/>
  <c r="H1458" i="7"/>
  <c r="E1458" i="7"/>
  <c r="H655" i="7"/>
  <c r="E655" i="7"/>
  <c r="H1180" i="7"/>
  <c r="E1180" i="7"/>
  <c r="H1491" i="7"/>
  <c r="E1491" i="7"/>
  <c r="H731" i="7"/>
  <c r="E731" i="7"/>
  <c r="H162" i="7"/>
  <c r="E162" i="7"/>
  <c r="H1239" i="7"/>
  <c r="E1239" i="7"/>
  <c r="H559" i="7"/>
  <c r="E559" i="7"/>
  <c r="H181" i="7"/>
  <c r="E181" i="7"/>
  <c r="H182" i="7"/>
  <c r="E182" i="7"/>
  <c r="H2106" i="7"/>
  <c r="E2106" i="7"/>
  <c r="H1065" i="7"/>
  <c r="E1065" i="7"/>
  <c r="H1568" i="7"/>
  <c r="E1568" i="7"/>
  <c r="H819" i="7"/>
  <c r="E819" i="7"/>
  <c r="H2101" i="7"/>
  <c r="E2101" i="7"/>
  <c r="H1124" i="7"/>
  <c r="E1124" i="7"/>
  <c r="H579" i="7"/>
  <c r="E579" i="7"/>
  <c r="H1497" i="7"/>
  <c r="E1497" i="7"/>
  <c r="H1661" i="7"/>
  <c r="E1661" i="7"/>
  <c r="H296" i="7"/>
  <c r="E296" i="7"/>
  <c r="H395" i="7"/>
  <c r="E395" i="7"/>
  <c r="H414" i="7"/>
  <c r="E414" i="7"/>
  <c r="H994" i="7"/>
  <c r="E994" i="7"/>
  <c r="H1999" i="7"/>
  <c r="E1999" i="7"/>
  <c r="H1251" i="7"/>
  <c r="E1251" i="7"/>
  <c r="H1391" i="7"/>
  <c r="E1391" i="7"/>
  <c r="H32" i="7"/>
  <c r="E32" i="7"/>
  <c r="H1703" i="7"/>
  <c r="E1703" i="7"/>
  <c r="H1948" i="7"/>
  <c r="E1948" i="7"/>
  <c r="H957" i="7"/>
  <c r="E957" i="7"/>
  <c r="H1484" i="7"/>
  <c r="E1484" i="7"/>
  <c r="H1755" i="7"/>
  <c r="E1755" i="7"/>
  <c r="H2074" i="7"/>
  <c r="E2074" i="7"/>
  <c r="H1943" i="7"/>
  <c r="E1943" i="7"/>
  <c r="H1228" i="7"/>
  <c r="E1228" i="7"/>
  <c r="H502" i="7"/>
  <c r="E502" i="7"/>
  <c r="H947" i="7"/>
  <c r="E947" i="7"/>
  <c r="H948" i="7"/>
  <c r="E948" i="7"/>
  <c r="H1024" i="7"/>
  <c r="E1024" i="7"/>
  <c r="H1025" i="7"/>
  <c r="H343" i="7"/>
  <c r="E343" i="7"/>
  <c r="H344" i="7"/>
  <c r="E344" i="7"/>
  <c r="H1971" i="7"/>
  <c r="E1971" i="7"/>
  <c r="E1972" i="7"/>
  <c r="H1080" i="7"/>
  <c r="E1080" i="7"/>
  <c r="H469" i="7"/>
  <c r="E469" i="7"/>
  <c r="H2000" i="7"/>
  <c r="E2000" i="7"/>
  <c r="H1218" i="7"/>
  <c r="E1218" i="7"/>
  <c r="H736" i="7"/>
  <c r="E736" i="7"/>
  <c r="H36" i="7"/>
  <c r="E36" i="7"/>
  <c r="H1316" i="7"/>
  <c r="E1316" i="7"/>
  <c r="H497" i="7"/>
  <c r="E497" i="7"/>
  <c r="H617" i="7"/>
  <c r="E617" i="7"/>
  <c r="H1378" i="7"/>
  <c r="E1378" i="7"/>
  <c r="H649" i="7"/>
  <c r="E649" i="7"/>
  <c r="H2188" i="7"/>
  <c r="E2188" i="7"/>
  <c r="H1171" i="7"/>
  <c r="E1171" i="7"/>
  <c r="H514" i="7"/>
  <c r="E514" i="7"/>
  <c r="H154" i="7"/>
  <c r="E154" i="7"/>
  <c r="H2054" i="7"/>
  <c r="E2054" i="7"/>
  <c r="H995" i="7"/>
  <c r="E995" i="7"/>
  <c r="H996" i="7"/>
  <c r="E996" i="7"/>
  <c r="H121" i="7"/>
  <c r="E121" i="7"/>
  <c r="H1444" i="7"/>
  <c r="E1444" i="7"/>
  <c r="H720" i="7"/>
  <c r="E720" i="7"/>
  <c r="H2046" i="7"/>
  <c r="E2046" i="7"/>
  <c r="H1091" i="7"/>
  <c r="E1091" i="7"/>
  <c r="H553" i="7"/>
  <c r="E553" i="7"/>
  <c r="H1040" i="7"/>
  <c r="E1040" i="7"/>
  <c r="H1629" i="7"/>
  <c r="E1629" i="7"/>
  <c r="H266" i="7"/>
  <c r="E266" i="7"/>
  <c r="H135" i="7"/>
  <c r="E135" i="7"/>
  <c r="C1742" i="7"/>
  <c r="C1743" i="7" s="1"/>
  <c r="H1741" i="7"/>
  <c r="E1741" i="7"/>
  <c r="H1972" i="7"/>
  <c r="H1290" i="7"/>
  <c r="E1290" i="7"/>
  <c r="H212" i="7"/>
  <c r="E212" i="7"/>
  <c r="H2142" i="7"/>
  <c r="E2142" i="7"/>
  <c r="H2177" i="7"/>
  <c r="E2177" i="7"/>
  <c r="H1880" i="7"/>
  <c r="E1880" i="7"/>
  <c r="H2150" i="7"/>
  <c r="E2150" i="7"/>
  <c r="H2172" i="7"/>
  <c r="E2172" i="7"/>
  <c r="H1422" i="7"/>
  <c r="E1422" i="7"/>
  <c r="H1614" i="7"/>
  <c r="E1614" i="7"/>
  <c r="H2039" i="7"/>
  <c r="E2039" i="7"/>
  <c r="H1903" i="7"/>
  <c r="E1903" i="7"/>
  <c r="H1195" i="7"/>
  <c r="E1195" i="7"/>
  <c r="H474" i="7"/>
  <c r="E474" i="7"/>
  <c r="H591" i="7"/>
  <c r="E591" i="7"/>
  <c r="H930" i="7"/>
  <c r="E930" i="7"/>
  <c r="H320" i="7"/>
  <c r="E320" i="7"/>
  <c r="H1857" i="7"/>
  <c r="E1857" i="7"/>
  <c r="H952" i="7"/>
  <c r="E952" i="7"/>
  <c r="H429" i="7"/>
  <c r="E429" i="7"/>
  <c r="H1931" i="7"/>
  <c r="E1931" i="7"/>
  <c r="H1184" i="7"/>
  <c r="E1184" i="7"/>
  <c r="H705" i="7"/>
  <c r="E705" i="7"/>
  <c r="H1278" i="7"/>
  <c r="E1278" i="7"/>
  <c r="H457" i="7"/>
  <c r="E457" i="7"/>
  <c r="H2064" i="7"/>
  <c r="E2064" i="7"/>
  <c r="H1273" i="7"/>
  <c r="E1273" i="7"/>
  <c r="H585" i="7"/>
  <c r="E585" i="7"/>
  <c r="H2060" i="7"/>
  <c r="E2060" i="7"/>
  <c r="H1134" i="7"/>
  <c r="E1134" i="7"/>
  <c r="H492" i="7"/>
  <c r="E492" i="7"/>
  <c r="H126" i="7"/>
  <c r="E126" i="7"/>
  <c r="H1956" i="7"/>
  <c r="E1956" i="7"/>
  <c r="H970" i="7"/>
  <c r="E970" i="7"/>
  <c r="H1338" i="7"/>
  <c r="E1338" i="7"/>
  <c r="H693" i="7"/>
  <c r="E693" i="7"/>
  <c r="H1983" i="7"/>
  <c r="E1983" i="7"/>
  <c r="H1061" i="7"/>
  <c r="E1061" i="7"/>
  <c r="H529" i="7"/>
  <c r="E529" i="7"/>
  <c r="H766" i="7"/>
  <c r="E766" i="7"/>
  <c r="H1595" i="7"/>
  <c r="E1595" i="7"/>
  <c r="H241" i="7"/>
  <c r="E241" i="7"/>
  <c r="H1350" i="7"/>
  <c r="E1350" i="7"/>
  <c r="E1196" i="7"/>
  <c r="H1963" i="7"/>
  <c r="E1963" i="7"/>
  <c r="H1554" i="7"/>
  <c r="E1554" i="7"/>
  <c r="H1863" i="7"/>
  <c r="E1863" i="7"/>
  <c r="H1771" i="7"/>
  <c r="E1771" i="7"/>
  <c r="H1056" i="7"/>
  <c r="E1056" i="7"/>
  <c r="H439" i="7"/>
  <c r="E439" i="7"/>
  <c r="H188" i="7"/>
  <c r="E188" i="7"/>
  <c r="H906" i="7"/>
  <c r="E906" i="7"/>
  <c r="H286" i="7"/>
  <c r="E286" i="7"/>
  <c r="H1799" i="7"/>
  <c r="E1799" i="7"/>
  <c r="H927" i="7"/>
  <c r="E927" i="7"/>
  <c r="H366" i="7"/>
  <c r="E366" i="7"/>
  <c r="H1851" i="7"/>
  <c r="E1851" i="7"/>
  <c r="H1142" i="7"/>
  <c r="E1142" i="7"/>
  <c r="H622" i="7"/>
  <c r="E622" i="7"/>
  <c r="H1104" i="7"/>
  <c r="E1104" i="7"/>
  <c r="H1140" i="7"/>
  <c r="E1140" i="7"/>
  <c r="H1141" i="7"/>
  <c r="H425" i="7"/>
  <c r="E425" i="7"/>
  <c r="H1995" i="7"/>
  <c r="E1995" i="7"/>
  <c r="H1069" i="7"/>
  <c r="E1069" i="7"/>
  <c r="H519" i="7"/>
  <c r="E519" i="7"/>
  <c r="H2024" i="7"/>
  <c r="E2024" i="7"/>
  <c r="H1098" i="7"/>
  <c r="E1098" i="7"/>
  <c r="H418" i="7"/>
  <c r="E418" i="7"/>
  <c r="H419" i="7"/>
  <c r="E419" i="7"/>
  <c r="H94" i="7"/>
  <c r="E94" i="7"/>
  <c r="H1674" i="7"/>
  <c r="E1674" i="7"/>
  <c r="H940" i="7"/>
  <c r="E940" i="7"/>
  <c r="H1547" i="7"/>
  <c r="E1547" i="7"/>
  <c r="H1305" i="7"/>
  <c r="E1305" i="7"/>
  <c r="H608" i="7"/>
  <c r="E608" i="7"/>
  <c r="H1951" i="7"/>
  <c r="E1951" i="7"/>
  <c r="H1031" i="7"/>
  <c r="E1031" i="7"/>
  <c r="H505" i="7"/>
  <c r="E505" i="7"/>
  <c r="H538" i="7"/>
  <c r="E538" i="7"/>
  <c r="H1558" i="7"/>
  <c r="E1558" i="7"/>
  <c r="H176" i="7"/>
  <c r="E176" i="7"/>
  <c r="H146" i="7"/>
  <c r="E146" i="7"/>
  <c r="H501" i="7"/>
  <c r="E501" i="7"/>
  <c r="H1196" i="7"/>
  <c r="H2192" i="7"/>
  <c r="E2192" i="7"/>
  <c r="H391" i="7"/>
  <c r="E391" i="7"/>
  <c r="H1544" i="7"/>
  <c r="E1544" i="7"/>
  <c r="H306" i="7"/>
  <c r="E306" i="7"/>
  <c r="H307" i="7"/>
  <c r="E307" i="7"/>
  <c r="H1713" i="7"/>
  <c r="E1713" i="7"/>
  <c r="H1936" i="7"/>
  <c r="E1936" i="7"/>
  <c r="H1992" i="7"/>
  <c r="E1992" i="7"/>
  <c r="H2197" i="7"/>
  <c r="E2197" i="7"/>
  <c r="H1525" i="7"/>
  <c r="E1525" i="7"/>
  <c r="H1785" i="7"/>
  <c r="E1785" i="7"/>
  <c r="H1657" i="7"/>
  <c r="E1657" i="7"/>
  <c r="H1026" i="7"/>
  <c r="E1026" i="7"/>
  <c r="H290" i="7"/>
  <c r="E290" i="7"/>
  <c r="H1973" i="7"/>
  <c r="E1973" i="7"/>
  <c r="H873" i="7"/>
  <c r="E873" i="7"/>
  <c r="H219" i="7"/>
  <c r="E219" i="7"/>
  <c r="H1761" i="7"/>
  <c r="E1761" i="7"/>
  <c r="H868" i="7"/>
  <c r="E868" i="7"/>
  <c r="H170" i="7"/>
  <c r="E170" i="7"/>
  <c r="H1822" i="7"/>
  <c r="E1822" i="7"/>
  <c r="H1109" i="7"/>
  <c r="E1109" i="7"/>
  <c r="H541" i="7"/>
  <c r="E541" i="7"/>
  <c r="H361" i="7"/>
  <c r="E361" i="7"/>
  <c r="H362" i="7"/>
  <c r="E362" i="7"/>
  <c r="H1074" i="7"/>
  <c r="E1074" i="7"/>
  <c r="H363" i="7"/>
  <c r="E363" i="7"/>
  <c r="H1923" i="7"/>
  <c r="E1923" i="7"/>
  <c r="H1037" i="7"/>
  <c r="E1037" i="7"/>
  <c r="H453" i="7"/>
  <c r="E453" i="7"/>
  <c r="H1917" i="7"/>
  <c r="E1917" i="7"/>
  <c r="H997" i="7"/>
  <c r="E997" i="7"/>
  <c r="H404" i="7"/>
  <c r="E404" i="7"/>
  <c r="H58" i="7"/>
  <c r="E58" i="7"/>
  <c r="H1573" i="7"/>
  <c r="E1573" i="7"/>
  <c r="H822" i="7"/>
  <c r="E822" i="7"/>
  <c r="H976" i="7"/>
  <c r="E976" i="7"/>
  <c r="H1237" i="7"/>
  <c r="E1237" i="7"/>
  <c r="H1238" i="7"/>
  <c r="E1238" i="7"/>
  <c r="H488" i="7"/>
  <c r="E488" i="7"/>
  <c r="H1633" i="7"/>
  <c r="E1633" i="7"/>
  <c r="H989" i="7"/>
  <c r="E989" i="7"/>
  <c r="H485" i="7"/>
  <c r="E485" i="7"/>
  <c r="H2135" i="7"/>
  <c r="E2135" i="7"/>
  <c r="H1475" i="7"/>
  <c r="E1475" i="7"/>
  <c r="H116" i="7"/>
  <c r="E116" i="7"/>
  <c r="H346" i="7"/>
  <c r="E346" i="7"/>
  <c r="H1839" i="7"/>
  <c r="E1839" i="7"/>
  <c r="E1141" i="7"/>
  <c r="H150" i="7"/>
  <c r="E150" i="7"/>
  <c r="C151" i="7"/>
  <c r="H1085" i="7"/>
  <c r="E1085" i="7"/>
  <c r="H678" i="7"/>
  <c r="E678" i="7"/>
  <c r="H1636" i="7"/>
  <c r="E1636" i="7"/>
  <c r="H1840" i="7"/>
  <c r="E1840" i="7"/>
  <c r="H1960" i="7"/>
  <c r="E1960" i="7"/>
  <c r="H2113" i="7"/>
  <c r="E2113" i="7"/>
  <c r="H1452" i="7"/>
  <c r="E1452" i="7"/>
  <c r="H1726" i="7"/>
  <c r="E1726" i="7"/>
  <c r="H1522" i="7"/>
  <c r="E1522" i="7"/>
  <c r="H985" i="7"/>
  <c r="E985" i="7"/>
  <c r="H262" i="7"/>
  <c r="E262" i="7"/>
  <c r="H1939" i="7"/>
  <c r="E1939" i="7"/>
  <c r="H838" i="7"/>
  <c r="E838" i="7"/>
  <c r="H195" i="7"/>
  <c r="E195" i="7"/>
  <c r="H1651" i="7"/>
  <c r="E1651" i="7"/>
  <c r="H810" i="7"/>
  <c r="E810" i="7"/>
  <c r="H140" i="7"/>
  <c r="E140" i="7"/>
  <c r="H1722" i="7"/>
  <c r="E1722" i="7"/>
  <c r="H1077" i="7"/>
  <c r="E1077" i="7"/>
  <c r="H522" i="7"/>
  <c r="E522" i="7"/>
  <c r="H2158" i="7"/>
  <c r="E2158" i="7"/>
  <c r="H1044" i="7"/>
  <c r="E1044" i="7"/>
  <c r="H332" i="7"/>
  <c r="E332" i="7"/>
  <c r="H1819" i="7"/>
  <c r="E1819" i="7"/>
  <c r="E1820" i="7"/>
  <c r="H1003" i="7"/>
  <c r="E1003" i="7"/>
  <c r="H276" i="7"/>
  <c r="E276" i="7"/>
  <c r="H1875" i="7"/>
  <c r="E1875" i="7"/>
  <c r="H886" i="7"/>
  <c r="E886" i="7"/>
  <c r="H383" i="7"/>
  <c r="E383" i="7"/>
  <c r="H1535" i="7"/>
  <c r="E1535" i="7"/>
  <c r="H794" i="7"/>
  <c r="E794" i="7"/>
  <c r="H2181" i="7"/>
  <c r="E2181" i="7"/>
  <c r="E2182" i="7"/>
  <c r="H2182" i="7"/>
  <c r="H1203" i="7"/>
  <c r="E1203" i="7"/>
  <c r="H399" i="7"/>
  <c r="E399" i="7"/>
  <c r="H1599" i="7"/>
  <c r="E1599" i="7"/>
  <c r="H936" i="7"/>
  <c r="E936" i="7"/>
  <c r="H445" i="7"/>
  <c r="E445" i="7"/>
  <c r="H2097" i="7"/>
  <c r="E2097" i="7"/>
  <c r="H1408" i="7"/>
  <c r="E1408" i="7"/>
  <c r="H49" i="7"/>
  <c r="E49" i="7"/>
  <c r="H1160" i="7"/>
  <c r="E1160" i="7"/>
  <c r="H1161" i="7"/>
  <c r="E1161" i="7"/>
  <c r="H1959" i="7"/>
  <c r="E1959" i="7"/>
  <c r="H1176" i="7"/>
  <c r="E1176" i="7"/>
  <c r="H2127" i="7"/>
  <c r="E2127" i="7"/>
  <c r="H69" i="7"/>
  <c r="E69" i="7"/>
  <c r="H1129" i="7"/>
  <c r="E1129" i="7"/>
  <c r="H963" i="7"/>
  <c r="E963" i="7"/>
  <c r="H1804" i="7"/>
  <c r="E1804" i="7"/>
  <c r="H1509" i="7"/>
  <c r="E1509" i="7"/>
  <c r="H1708" i="7"/>
  <c r="E1708" i="7"/>
  <c r="H1897" i="7"/>
  <c r="E1897" i="7"/>
  <c r="H2080" i="7"/>
  <c r="E2080" i="7"/>
  <c r="H1416" i="7"/>
  <c r="E1416" i="7"/>
  <c r="H1696" i="7"/>
  <c r="E1696" i="7"/>
  <c r="H1470" i="7"/>
  <c r="E1470" i="7"/>
  <c r="H815" i="7"/>
  <c r="E815" i="7"/>
  <c r="H238" i="7"/>
  <c r="E238" i="7"/>
  <c r="H1826" i="7"/>
  <c r="E1826" i="7"/>
  <c r="H710" i="7"/>
  <c r="E710" i="7"/>
  <c r="H76" i="7"/>
  <c r="E76" i="7"/>
  <c r="H77" i="7"/>
  <c r="E77" i="7"/>
  <c r="H1623" i="7"/>
  <c r="E1623" i="7"/>
  <c r="H779" i="7"/>
  <c r="E779" i="7"/>
  <c r="H42" i="7"/>
  <c r="E42" i="7"/>
  <c r="H1691" i="7"/>
  <c r="E1691" i="7"/>
  <c r="H1018" i="7"/>
  <c r="E1018" i="7"/>
  <c r="H463" i="7"/>
  <c r="E463" i="7"/>
  <c r="H2119" i="7"/>
  <c r="E2119" i="7"/>
  <c r="H1012" i="7"/>
  <c r="E1012" i="7"/>
  <c r="H314" i="7"/>
  <c r="E314" i="7"/>
  <c r="H1746" i="7"/>
  <c r="E1746" i="7"/>
  <c r="H973" i="7"/>
  <c r="E973" i="7"/>
  <c r="H183" i="7"/>
  <c r="E183" i="7"/>
  <c r="H1608" i="7"/>
  <c r="E1608" i="7"/>
  <c r="H852" i="7"/>
  <c r="E852" i="7"/>
  <c r="H356" i="7"/>
  <c r="E356" i="7"/>
  <c r="H1846" i="7"/>
  <c r="E1846" i="7"/>
  <c r="H1449" i="7"/>
  <c r="E1449" i="7"/>
  <c r="H671" i="7"/>
  <c r="E671" i="7"/>
  <c r="H1913" i="7"/>
  <c r="E1913" i="7"/>
  <c r="H1167" i="7"/>
  <c r="E1167" i="7"/>
  <c r="H380" i="7"/>
  <c r="E380" i="7"/>
  <c r="H1561" i="7"/>
  <c r="E1561" i="7"/>
  <c r="H1431" i="7"/>
  <c r="E1431" i="7"/>
  <c r="H1586" i="7"/>
  <c r="E1586" i="7"/>
  <c r="H1587" i="7"/>
  <c r="H596" i="7"/>
  <c r="E596" i="7"/>
  <c r="H2146" i="7"/>
  <c r="E2146" i="7"/>
  <c r="H323" i="7"/>
  <c r="E323" i="7"/>
  <c r="H1355" i="7"/>
  <c r="E1355" i="7"/>
  <c r="H1604" i="7"/>
  <c r="E1604" i="7"/>
  <c r="H1441" i="7"/>
  <c r="E1441" i="7"/>
  <c r="H1540" i="7"/>
  <c r="E1540" i="7"/>
  <c r="H1867" i="7"/>
  <c r="E1867" i="7"/>
  <c r="H2042" i="7"/>
  <c r="E2042" i="7"/>
  <c r="H1384" i="7"/>
  <c r="E1384" i="7"/>
  <c r="H1478" i="7"/>
  <c r="E1478" i="7"/>
  <c r="H1437" i="7"/>
  <c r="E1437" i="7"/>
  <c r="H785" i="7"/>
  <c r="E785" i="7"/>
  <c r="H173" i="7"/>
  <c r="E173" i="7"/>
  <c r="H1766" i="7"/>
  <c r="E1766" i="7"/>
  <c r="H662" i="7"/>
  <c r="E662" i="7"/>
  <c r="H1588" i="7"/>
  <c r="E1588" i="7"/>
  <c r="H739" i="7"/>
  <c r="E739" i="7"/>
  <c r="H2154" i="7"/>
  <c r="E2154" i="7"/>
  <c r="H1648" i="7"/>
  <c r="E1648" i="7"/>
  <c r="H981" i="7"/>
  <c r="E981" i="7"/>
  <c r="H408" i="7"/>
  <c r="E408" i="7"/>
  <c r="H1966" i="7"/>
  <c r="E1966" i="7"/>
  <c r="H925" i="7"/>
  <c r="E925" i="7"/>
  <c r="H926" i="7"/>
  <c r="E926" i="7"/>
  <c r="E258" i="7"/>
  <c r="H258" i="7"/>
  <c r="H1680" i="7"/>
  <c r="E1680" i="7"/>
  <c r="H916" i="7"/>
  <c r="E916" i="7"/>
  <c r="H158" i="7"/>
  <c r="E158" i="7"/>
  <c r="H1488" i="7"/>
  <c r="E1488" i="7"/>
  <c r="H757" i="7"/>
  <c r="E757" i="7"/>
  <c r="H328" i="7"/>
  <c r="E328" i="7"/>
  <c r="H1456" i="7"/>
  <c r="E1456" i="7"/>
  <c r="H1372" i="7"/>
  <c r="E1372" i="7"/>
  <c r="E1373" i="7"/>
  <c r="H1373" i="7"/>
  <c r="H647" i="7"/>
  <c r="E647" i="7"/>
  <c r="H648" i="7"/>
  <c r="E648" i="7"/>
  <c r="H1871" i="7"/>
  <c r="E1871" i="7"/>
  <c r="H1094" i="7"/>
  <c r="E1094" i="7"/>
  <c r="H202" i="7"/>
  <c r="E202" i="7"/>
  <c r="H203" i="7"/>
  <c r="H1367" i="7"/>
  <c r="E1367" i="7"/>
  <c r="E1025" i="7"/>
  <c r="E1023" i="7"/>
  <c r="E1587" i="7"/>
  <c r="H1114" i="7"/>
  <c r="E1114" i="7"/>
  <c r="H834" i="7"/>
  <c r="E834" i="7"/>
  <c r="H613" i="7"/>
  <c r="E613" i="7"/>
  <c r="H604" i="7"/>
  <c r="E604" i="7"/>
  <c r="H2051" i="7"/>
  <c r="E2051" i="7"/>
  <c r="H1322" i="7"/>
  <c r="E1322" i="7"/>
  <c r="H1432" i="7"/>
  <c r="E1432" i="7"/>
  <c r="H1729" i="7"/>
  <c r="E1729" i="7"/>
  <c r="H1986" i="7"/>
  <c r="E1986" i="7"/>
  <c r="H1269" i="7"/>
  <c r="E1269" i="7"/>
  <c r="H1328" i="7"/>
  <c r="E1328" i="7"/>
  <c r="H1402" i="7"/>
  <c r="E1402" i="7"/>
  <c r="H745" i="7"/>
  <c r="E745" i="7"/>
  <c r="H111" i="7"/>
  <c r="E111" i="7"/>
  <c r="H1518" i="7"/>
  <c r="E1518" i="7"/>
  <c r="H629" i="7"/>
  <c r="E629" i="7"/>
  <c r="H1716" i="7"/>
  <c r="E1716" i="7"/>
  <c r="H1550" i="7"/>
  <c r="E1550" i="7"/>
  <c r="H683" i="7"/>
  <c r="E683" i="7"/>
  <c r="H421" i="7"/>
  <c r="E421" i="7"/>
  <c r="H1619" i="7"/>
  <c r="E1619" i="7"/>
  <c r="H949" i="7"/>
  <c r="E949" i="7"/>
  <c r="H388" i="7"/>
  <c r="E388" i="7"/>
  <c r="H1885" i="7"/>
  <c r="E1885" i="7"/>
  <c r="H896" i="7"/>
  <c r="E896" i="7"/>
  <c r="H233" i="7"/>
  <c r="E233" i="7"/>
  <c r="H1644" i="7"/>
  <c r="E1644" i="7"/>
  <c r="H858" i="7"/>
  <c r="E858" i="7"/>
  <c r="H130" i="7"/>
  <c r="E130" i="7"/>
  <c r="H1413" i="7"/>
  <c r="E1413" i="7"/>
  <c r="H725" i="7"/>
  <c r="E725" i="7"/>
  <c r="H308" i="7"/>
  <c r="E308" i="7"/>
  <c r="H921" i="7"/>
  <c r="E921" i="7"/>
  <c r="H1343" i="7"/>
  <c r="E1343" i="7"/>
  <c r="H533" i="7"/>
  <c r="E533" i="7"/>
  <c r="H1835" i="7"/>
  <c r="E1835" i="7"/>
  <c r="H1034" i="7"/>
  <c r="E1034" i="7"/>
  <c r="H54" i="7"/>
  <c r="E54" i="7"/>
  <c r="H1332" i="7"/>
  <c r="E1332" i="7"/>
  <c r="H751" i="7"/>
  <c r="E751" i="7"/>
  <c r="H246" i="7"/>
  <c r="E246" i="7"/>
  <c r="H1908" i="7"/>
  <c r="E1908" i="7"/>
  <c r="H1231" i="7"/>
  <c r="E1231" i="7"/>
  <c r="H547" i="7"/>
  <c r="E547" i="7"/>
  <c r="H1503" i="7"/>
  <c r="E1503" i="7"/>
  <c r="H204" i="7"/>
  <c r="E204" i="7"/>
  <c r="H1119" i="7"/>
  <c r="E1119" i="7"/>
  <c r="H2116" i="7"/>
  <c r="E2116" i="7"/>
  <c r="H1286" i="7"/>
  <c r="E1286" i="7"/>
  <c r="H1396" i="7"/>
  <c r="E1396" i="7"/>
  <c r="H1665" i="7"/>
  <c r="E1665" i="7"/>
  <c r="H1927" i="7"/>
  <c r="E1927" i="7"/>
  <c r="H1244" i="7"/>
  <c r="E1244" i="7"/>
  <c r="H1189" i="7"/>
  <c r="E1189" i="7"/>
  <c r="H1364" i="7"/>
  <c r="E1364" i="7"/>
  <c r="H715" i="7"/>
  <c r="E715" i="7"/>
  <c r="H45" i="7"/>
  <c r="E45" i="7"/>
  <c r="H1360" i="7"/>
  <c r="E1360" i="7"/>
  <c r="H599" i="7"/>
  <c r="E599" i="7"/>
  <c r="H892" i="7"/>
  <c r="E892" i="7"/>
  <c r="H1512" i="7"/>
  <c r="E1512" i="7"/>
  <c r="H659" i="7"/>
  <c r="E659" i="7"/>
  <c r="H104" i="7"/>
  <c r="E104" i="7"/>
  <c r="H1461" i="7"/>
  <c r="E1461" i="7"/>
  <c r="H901" i="7"/>
  <c r="E901" i="7"/>
  <c r="H337" i="7"/>
  <c r="E337" i="7"/>
  <c r="H1795" i="7"/>
  <c r="E1795" i="7"/>
  <c r="H805" i="7"/>
  <c r="E805" i="7"/>
  <c r="H210" i="7"/>
  <c r="E210" i="7"/>
  <c r="E211" i="7"/>
  <c r="H1611" i="7"/>
  <c r="E1611" i="7"/>
  <c r="H828" i="7"/>
  <c r="E828" i="7"/>
  <c r="H98" i="7"/>
  <c r="E98" i="7"/>
  <c r="H1374" i="7"/>
  <c r="E1374" i="7"/>
  <c r="H696" i="7"/>
  <c r="E696" i="7"/>
  <c r="H253" i="7"/>
  <c r="E253" i="7"/>
  <c r="H699" i="7"/>
  <c r="E699" i="7"/>
  <c r="H1266" i="7"/>
  <c r="E1266" i="7"/>
  <c r="H509" i="7"/>
  <c r="E509" i="7"/>
  <c r="H1782" i="7"/>
  <c r="E1782" i="7"/>
  <c r="H966" i="7"/>
  <c r="E966" i="7"/>
  <c r="H2028" i="7"/>
  <c r="E2028" i="7"/>
  <c r="H1299" i="7"/>
  <c r="E1299" i="7"/>
  <c r="H666" i="7"/>
  <c r="E666" i="7"/>
  <c r="H222" i="7"/>
  <c r="E222" i="7"/>
  <c r="H1807" i="7"/>
  <c r="E1807" i="7"/>
  <c r="H878" i="7"/>
  <c r="E878" i="7"/>
  <c r="H844" i="7"/>
  <c r="E844" i="7"/>
  <c r="E1457" i="7"/>
  <c r="H211" i="7"/>
  <c r="H2131" i="7"/>
  <c r="E2131" i="7"/>
  <c r="H2122" i="7"/>
  <c r="E2122" i="7"/>
  <c r="H761" i="7"/>
  <c r="E761" i="7"/>
  <c r="H848" i="7"/>
  <c r="E848" i="7"/>
  <c r="H1212" i="7"/>
  <c r="E1212" i="7"/>
  <c r="H1312" i="7"/>
  <c r="E1312" i="7"/>
  <c r="H1642" i="7"/>
  <c r="E1642" i="7"/>
  <c r="H1643" i="7"/>
  <c r="E1643" i="7"/>
  <c r="H1891" i="7"/>
  <c r="E1891" i="7"/>
  <c r="H1153" i="7"/>
  <c r="E1153" i="7"/>
  <c r="H1326" i="7"/>
  <c r="E1326" i="7"/>
  <c r="E1327" i="7"/>
  <c r="H634" i="7"/>
  <c r="E634" i="7"/>
  <c r="H1224" i="7"/>
  <c r="E1224" i="7"/>
  <c r="H435" i="7"/>
  <c r="E435" i="7"/>
  <c r="H2167" i="7"/>
  <c r="E2167" i="7"/>
  <c r="H1465" i="7"/>
  <c r="E1465" i="7"/>
  <c r="H626" i="7"/>
  <c r="E626" i="7"/>
  <c r="H2162" i="7"/>
  <c r="E2162" i="7"/>
  <c r="H1425" i="7"/>
  <c r="E1425" i="7"/>
  <c r="H863" i="7"/>
  <c r="E863" i="7"/>
  <c r="H282" i="7"/>
  <c r="E282" i="7"/>
  <c r="H1750" i="7"/>
  <c r="E1750" i="7"/>
  <c r="H770" i="7"/>
  <c r="E770" i="7"/>
  <c r="H167" i="7"/>
  <c r="E167" i="7"/>
  <c r="H1577" i="7"/>
  <c r="E1577" i="7"/>
  <c r="H799" i="7"/>
  <c r="E799" i="7"/>
  <c r="H64" i="7"/>
  <c r="E64" i="7"/>
  <c r="H1346" i="7"/>
  <c r="E1346" i="7"/>
  <c r="H674" i="7"/>
  <c r="E674" i="7"/>
  <c r="H229" i="7"/>
  <c r="E229" i="7"/>
  <c r="H2183" i="7"/>
  <c r="E2183" i="7"/>
  <c r="H1209" i="7"/>
  <c r="E1209" i="7"/>
  <c r="H449" i="7"/>
  <c r="E449" i="7"/>
  <c r="H1669" i="7"/>
  <c r="E1669" i="7"/>
  <c r="H883" i="7"/>
  <c r="E883" i="7"/>
  <c r="H1006" i="7"/>
  <c r="E1006" i="7"/>
  <c r="H1197" i="7"/>
  <c r="E1197" i="7"/>
  <c r="H640" i="7"/>
  <c r="E640" i="7"/>
  <c r="H84" i="7"/>
  <c r="E84" i="7"/>
  <c r="H1777" i="7"/>
  <c r="E1777" i="7"/>
  <c r="H479" i="7"/>
  <c r="E479" i="7"/>
  <c r="H689" i="7"/>
  <c r="E689" i="7"/>
  <c r="H1457" i="7"/>
  <c r="H1740" i="7"/>
  <c r="E1740" i="7"/>
  <c r="H417" i="7"/>
  <c r="E417" i="7"/>
  <c r="H607" i="7"/>
  <c r="E607" i="7"/>
  <c r="H1349" i="7"/>
  <c r="E1349" i="7"/>
  <c r="H1879" i="7"/>
  <c r="E1879" i="7"/>
  <c r="H342" i="7"/>
  <c r="E342" i="7"/>
  <c r="C1148" i="7"/>
  <c r="H1147" i="7"/>
  <c r="E1147" i="7"/>
  <c r="H78" i="7"/>
  <c r="E78" i="7"/>
  <c r="H1073" i="7"/>
  <c r="E1073" i="7"/>
  <c r="H145" i="7"/>
  <c r="E145" i="7"/>
  <c r="H1050" i="7"/>
  <c r="E1050" i="7"/>
  <c r="C351" i="7"/>
  <c r="C352" i="7" s="1"/>
  <c r="H350" i="7"/>
  <c r="E350" i="7"/>
  <c r="H946" i="7"/>
  <c r="E946" i="7"/>
  <c r="H2045" i="7"/>
  <c r="E2045" i="7"/>
  <c r="H1411" i="7"/>
  <c r="E1411" i="7"/>
  <c r="H646" i="7"/>
  <c r="E646" i="7"/>
  <c r="H1641" i="7"/>
  <c r="E1641" i="7"/>
  <c r="H448" i="7"/>
  <c r="E448" i="7"/>
  <c r="H180" i="7"/>
  <c r="E180" i="7"/>
  <c r="H1412" i="7"/>
  <c r="E1412" i="7"/>
  <c r="H1354" i="7"/>
  <c r="E1354" i="7"/>
  <c r="H1557" i="7"/>
  <c r="E1557" i="7"/>
  <c r="H1829" i="7"/>
  <c r="E1829" i="7"/>
  <c r="H1712" i="7"/>
  <c r="E1712" i="7"/>
  <c r="H1821" i="7"/>
  <c r="E1821" i="7"/>
  <c r="H1236" i="7"/>
  <c r="E1236" i="7"/>
  <c r="H1702" i="7"/>
  <c r="E1702" i="7"/>
  <c r="H1118" i="7"/>
  <c r="E1118" i="7"/>
  <c r="H2021" i="7"/>
  <c r="E2021" i="7"/>
  <c r="H1159" i="7"/>
  <c r="E1159" i="7"/>
  <c r="H537" i="7"/>
  <c r="E537" i="7"/>
  <c r="H319" i="7"/>
  <c r="E319" i="7"/>
  <c r="H413" i="7"/>
  <c r="E413" i="7"/>
  <c r="H360" i="7"/>
  <c r="E360" i="7"/>
  <c r="H1325" i="7"/>
  <c r="E1325" i="7"/>
  <c r="H2130" i="7"/>
  <c r="E2130" i="7"/>
  <c r="H911" i="7"/>
  <c r="E911" i="7"/>
  <c r="H302" i="7"/>
  <c r="E302" i="7"/>
  <c r="H2016" i="7"/>
  <c r="E2016" i="7"/>
  <c r="H1294" i="7"/>
  <c r="E1294" i="7"/>
  <c r="H2068" i="7"/>
  <c r="E2068" i="7"/>
  <c r="H575" i="7"/>
  <c r="E575" i="7"/>
  <c r="H2022" i="7"/>
  <c r="E2022" i="7"/>
  <c r="H891" i="7"/>
  <c r="E891" i="7"/>
  <c r="H1955" i="7"/>
  <c r="E1955" i="7"/>
  <c r="H837" i="7"/>
  <c r="E837" i="7"/>
  <c r="H228" i="7"/>
  <c r="E228" i="7"/>
  <c r="H374" i="7"/>
  <c r="E374" i="7"/>
  <c r="H962" i="7"/>
  <c r="E962" i="7"/>
  <c r="H134" i="7"/>
  <c r="E134" i="7"/>
  <c r="H670" i="7"/>
  <c r="E670" i="7"/>
  <c r="H394" i="7"/>
  <c r="E394" i="7"/>
  <c r="H790" i="7"/>
  <c r="E790" i="7"/>
  <c r="H272" i="7"/>
  <c r="E272" i="7"/>
  <c r="H1977" i="7"/>
  <c r="E1977" i="7"/>
  <c r="H1262" i="7"/>
  <c r="E1262" i="7"/>
  <c r="H1581" i="7"/>
  <c r="E1581" i="7"/>
  <c r="H1830" i="7"/>
  <c r="E1830" i="7"/>
  <c r="H984" i="7"/>
  <c r="E984" i="7"/>
  <c r="H1935" i="7"/>
  <c r="E1935" i="7"/>
  <c r="H1383" i="7"/>
  <c r="E1383" i="7"/>
  <c r="H1064" i="7"/>
  <c r="E1064" i="7"/>
  <c r="H1679" i="7"/>
  <c r="E1679" i="7"/>
  <c r="H500" i="7"/>
  <c r="E500" i="7"/>
  <c r="H2171" i="7"/>
  <c r="E2171" i="7"/>
  <c r="H709" i="7"/>
  <c r="E709" i="7"/>
  <c r="C89" i="7"/>
  <c r="H88" i="7"/>
  <c r="E88" i="7"/>
  <c r="H563" i="7"/>
  <c r="E563" i="7"/>
  <c r="H375" i="7"/>
  <c r="E375" i="7"/>
  <c r="H1304" i="7"/>
  <c r="E1304" i="7"/>
  <c r="H1834" i="7"/>
  <c r="E1834" i="7"/>
  <c r="H1585" i="7"/>
  <c r="E1585" i="7"/>
  <c r="H1567" i="7"/>
  <c r="E1567" i="7"/>
  <c r="H53" i="7"/>
  <c r="E53" i="7"/>
  <c r="H261" i="7"/>
  <c r="E261" i="7"/>
  <c r="H305" i="7"/>
  <c r="E305" i="7"/>
  <c r="H2141" i="7"/>
  <c r="E2141" i="7"/>
  <c r="H793" i="7"/>
  <c r="E793" i="7"/>
  <c r="H349" i="7"/>
  <c r="E349" i="7"/>
  <c r="E2023" i="7"/>
  <c r="H79" i="7"/>
  <c r="E79" i="7"/>
  <c r="H1735" i="7"/>
  <c r="E1735" i="7"/>
  <c r="H2166" i="7"/>
  <c r="E2166" i="7"/>
  <c r="H1194" i="7"/>
  <c r="E1194" i="7"/>
  <c r="H2145" i="7"/>
  <c r="E2145" i="7"/>
  <c r="H1866" i="7"/>
  <c r="E1866" i="7"/>
  <c r="H1845" i="7"/>
  <c r="E1845" i="7"/>
  <c r="H110" i="7"/>
  <c r="E110" i="7"/>
  <c r="H924" i="7"/>
  <c r="E924" i="7"/>
  <c r="H574" i="7"/>
  <c r="E574" i="7"/>
  <c r="H75" i="7"/>
  <c r="E75" i="7"/>
  <c r="H2023" i="7"/>
  <c r="H1745" i="7"/>
  <c r="E1745" i="7"/>
  <c r="H616" i="7"/>
  <c r="E616" i="7"/>
  <c r="H345" i="7"/>
  <c r="E345" i="7"/>
  <c r="H1736" i="7"/>
  <c r="E1736" i="7"/>
  <c r="H1455" i="7"/>
  <c r="E1455" i="7"/>
  <c r="H2153" i="7"/>
  <c r="E2153" i="7"/>
  <c r="H1387" i="7"/>
  <c r="E1387" i="7"/>
  <c r="H1594" i="7"/>
  <c r="E1594" i="7"/>
  <c r="H2180" i="7"/>
  <c r="E2180" i="7"/>
  <c r="H1628" i="7"/>
  <c r="E1628" i="7"/>
  <c r="H756" i="7"/>
  <c r="E756" i="7"/>
  <c r="H1483" i="7"/>
  <c r="E1483" i="7"/>
  <c r="H1223" i="7"/>
  <c r="E1223" i="7"/>
  <c r="H1534" i="7"/>
  <c r="E1534" i="7"/>
  <c r="H532" i="7"/>
  <c r="E532" i="7"/>
  <c r="H1128" i="7"/>
  <c r="E1128" i="7"/>
  <c r="H252" i="7"/>
  <c r="E252" i="7"/>
  <c r="H1170" i="7"/>
  <c r="E1170" i="7"/>
  <c r="H1103" i="7"/>
  <c r="E1103" i="7"/>
  <c r="H843" i="7"/>
  <c r="E843" i="7"/>
  <c r="H1139" i="7"/>
  <c r="E1139" i="7"/>
  <c r="H1825" i="7"/>
  <c r="E1825" i="7"/>
  <c r="H1647" i="7"/>
  <c r="E1647" i="7"/>
  <c r="H688" i="7"/>
  <c r="E688" i="7"/>
  <c r="H2096" i="7"/>
  <c r="E2096" i="7"/>
  <c r="H1818" i="7"/>
  <c r="E1818" i="7"/>
  <c r="H1265" i="7"/>
  <c r="E1265" i="7"/>
  <c r="H420" i="7"/>
  <c r="E420" i="7"/>
  <c r="H355" i="7"/>
  <c r="E355" i="7"/>
  <c r="H1970" i="7"/>
  <c r="E1970" i="7"/>
  <c r="H1371" i="7"/>
  <c r="E1371" i="7"/>
  <c r="H1021" i="7"/>
  <c r="E1021" i="7"/>
  <c r="H120" i="7"/>
  <c r="E120" i="7"/>
  <c r="H218" i="7"/>
  <c r="E218" i="7"/>
  <c r="H209" i="7"/>
  <c r="E209" i="7"/>
  <c r="H201" i="7"/>
  <c r="E201" i="7"/>
  <c r="H508" i="7"/>
  <c r="E508" i="7"/>
  <c r="H237" i="7"/>
  <c r="E237" i="7"/>
  <c r="C526" i="7"/>
  <c r="C1624" i="7"/>
  <c r="C364" i="7"/>
  <c r="C1397" i="7"/>
  <c r="C1453" i="7"/>
  <c r="C1813" i="7"/>
  <c r="C1417" i="7"/>
  <c r="C1864" i="7"/>
  <c r="C2132" i="7"/>
  <c r="C1658" i="7"/>
  <c r="C986" i="7"/>
  <c r="C291" i="7"/>
  <c r="C1686" i="7"/>
  <c r="C1652" i="7"/>
  <c r="C1852" i="7"/>
  <c r="C982" i="7"/>
  <c r="C2120" i="7"/>
  <c r="C1279" i="7"/>
  <c r="C1013" i="7"/>
  <c r="C70" i="7"/>
  <c r="C1578" i="7"/>
  <c r="C1004" i="7"/>
  <c r="C762" i="7"/>
  <c r="C277" i="7"/>
  <c r="C1309" i="7"/>
  <c r="C887" i="7"/>
  <c r="C95" i="7"/>
  <c r="C1450" i="7"/>
  <c r="C1130" i="7"/>
  <c r="C823" i="7"/>
  <c r="C1637" i="7"/>
  <c r="C1952" i="7"/>
  <c r="C1333" i="7"/>
  <c r="C667" i="7"/>
  <c r="C23" i="7"/>
  <c r="C845" i="7"/>
  <c r="C1086" i="7"/>
  <c r="C422" i="7"/>
  <c r="C1172" i="7"/>
  <c r="C1569" i="7"/>
  <c r="C937" i="7"/>
  <c r="C1841" i="7"/>
  <c r="C1714" i="7"/>
  <c r="C958" i="7"/>
  <c r="C1287" i="7"/>
  <c r="C1313" i="7"/>
  <c r="C2173" i="7"/>
  <c r="C1868" i="7"/>
  <c r="C2114" i="7"/>
  <c r="C1257" i="7"/>
  <c r="C548" i="7"/>
  <c r="C263" i="7"/>
  <c r="C1940" i="7"/>
  <c r="C1225" i="7"/>
  <c r="C874" i="7"/>
  <c r="C600" i="7"/>
  <c r="C2128" i="7"/>
  <c r="C627" i="7"/>
  <c r="C1823" i="7"/>
  <c r="C1389" i="7"/>
  <c r="C950" i="7"/>
  <c r="C623" i="7"/>
  <c r="C213" i="7"/>
  <c r="C679" i="7"/>
  <c r="C1924" i="7"/>
  <c r="C33" i="7"/>
  <c r="C1918" i="7"/>
  <c r="C1240" i="7"/>
  <c r="C853" i="7"/>
  <c r="C515" i="7"/>
  <c r="C309" i="7"/>
  <c r="C59" i="7"/>
  <c r="C510" i="7"/>
  <c r="C884" i="7"/>
  <c r="C990" i="7"/>
  <c r="C641" i="7"/>
  <c r="C2098" i="7"/>
  <c r="C1704" i="7"/>
  <c r="C1409" i="7"/>
  <c r="C117" i="7"/>
  <c r="C1351" i="7"/>
  <c r="C1545" i="7"/>
  <c r="C324" i="7"/>
  <c r="C2151" i="7"/>
  <c r="C1252" i="7"/>
  <c r="C1756" i="7"/>
  <c r="C1786" i="7"/>
  <c r="C1329" i="7"/>
  <c r="C1471" i="7"/>
  <c r="C1229" i="7"/>
  <c r="C816" i="7"/>
  <c r="C503" i="7"/>
  <c r="C174" i="7"/>
  <c r="C1827" i="7"/>
  <c r="C839" i="7"/>
  <c r="C2087" i="7"/>
  <c r="C597" i="7"/>
  <c r="C1723" i="7"/>
  <c r="C1219" i="7"/>
  <c r="C523" i="7"/>
  <c r="C37" i="7"/>
  <c r="C656" i="7"/>
  <c r="C1181" i="7"/>
  <c r="C1492" i="7"/>
  <c r="C650" i="7"/>
  <c r="C184" i="7"/>
  <c r="C1609" i="7"/>
  <c r="C254" i="7"/>
  <c r="C1066" i="7"/>
  <c r="C1204" i="7"/>
  <c r="C820" i="7"/>
  <c r="C489" i="7"/>
  <c r="C2143" i="7"/>
  <c r="C912" i="7"/>
  <c r="C50" i="7"/>
  <c r="C147" i="7"/>
  <c r="C1949" i="7"/>
  <c r="C2117" i="7"/>
  <c r="C1270" i="7"/>
  <c r="C2111" i="7"/>
  <c r="C1944" i="7"/>
  <c r="C1438" i="7"/>
  <c r="C475" i="7"/>
  <c r="C1767" i="7"/>
  <c r="C287" i="7"/>
  <c r="C1717" i="7"/>
  <c r="C1589" i="7"/>
  <c r="C1081" i="7"/>
  <c r="C780" i="7"/>
  <c r="C105" i="7"/>
  <c r="C1692" i="7"/>
  <c r="C1185" i="7"/>
  <c r="C902" i="7"/>
  <c r="C333" i="7"/>
  <c r="C917" i="7"/>
  <c r="C163" i="7"/>
  <c r="C1135" i="7"/>
  <c r="C726" i="7"/>
  <c r="C230" i="7"/>
  <c r="C1847" i="7"/>
  <c r="C1344" i="7"/>
  <c r="C450" i="7"/>
  <c r="C1914" i="7"/>
  <c r="C1198" i="7"/>
  <c r="C580" i="7"/>
  <c r="C273" i="7"/>
  <c r="C1041" i="7"/>
  <c r="C1295" i="7"/>
  <c r="C879" i="7"/>
  <c r="C297" i="7"/>
  <c r="C80" i="7"/>
  <c r="C2006" i="7"/>
  <c r="C2011" i="7"/>
  <c r="C811" i="7"/>
  <c r="C2184" i="7"/>
  <c r="C849" i="7"/>
  <c r="C605" i="7"/>
  <c r="C1213" i="7"/>
  <c r="C1510" i="7"/>
  <c r="C2052" i="7"/>
  <c r="C2043" i="7"/>
  <c r="C1245" i="7"/>
  <c r="C2075" i="7"/>
  <c r="C786" i="7"/>
  <c r="C112" i="7"/>
  <c r="C1052" i="7"/>
  <c r="C1551" i="7"/>
  <c r="C570" i="7"/>
  <c r="C171" i="7"/>
  <c r="C864" i="7"/>
  <c r="C464" i="7"/>
  <c r="C9" i="7"/>
  <c r="C1967" i="7"/>
  <c r="C1504" i="7"/>
  <c r="C315" i="7"/>
  <c r="C618" i="7"/>
  <c r="C1747" i="7"/>
  <c r="C1379" i="7"/>
  <c r="C586" i="7"/>
  <c r="C159" i="7"/>
  <c r="C1099" i="7"/>
  <c r="C697" i="7"/>
  <c r="C205" i="7"/>
  <c r="C2147" i="7"/>
  <c r="C1675" i="7"/>
  <c r="C672" i="7"/>
  <c r="C1872" i="7"/>
  <c r="C1168" i="7"/>
  <c r="C2102" i="7"/>
  <c r="C1634" i="7"/>
  <c r="C554" i="7"/>
  <c r="C1978" i="7"/>
  <c r="C1630" i="7"/>
  <c r="C1263" i="7"/>
  <c r="C347" i="7"/>
  <c r="C1385" i="7"/>
  <c r="C321" i="7"/>
  <c r="C1248" i="7"/>
  <c r="C732" i="7"/>
  <c r="C795" i="7"/>
  <c r="C376" i="7"/>
  <c r="C1709" i="7"/>
  <c r="C2081" i="7"/>
  <c r="C1730" i="7"/>
  <c r="C1881" i="7"/>
  <c r="C2093" i="7"/>
  <c r="C1615" i="7"/>
  <c r="C1727" i="7"/>
  <c r="C1904" i="7"/>
  <c r="C1403" i="7"/>
  <c r="C746" i="7"/>
  <c r="C440" i="7"/>
  <c r="C592" i="7"/>
  <c r="C436" i="7"/>
  <c r="C220" i="7"/>
  <c r="C893" i="7"/>
  <c r="C740" i="7"/>
  <c r="C2163" i="7"/>
  <c r="C1649" i="7"/>
  <c r="C1143" i="7"/>
  <c r="C897" i="7"/>
  <c r="C498" i="7"/>
  <c r="C859" i="7"/>
  <c r="C1489" i="7"/>
  <c r="C405" i="7"/>
  <c r="C2107" i="7"/>
  <c r="C1445" i="7"/>
  <c r="C721" i="7"/>
  <c r="C1163" i="7"/>
  <c r="C247" i="7"/>
  <c r="C767" i="7"/>
  <c r="C1909" i="7"/>
  <c r="C267" i="7"/>
  <c r="C2069" i="7"/>
  <c r="C1120" i="7"/>
  <c r="C1737" i="7"/>
  <c r="C1876" i="7"/>
  <c r="C122" i="7"/>
  <c r="C690" i="7"/>
  <c r="C1605" i="7"/>
  <c r="C1531" i="7"/>
  <c r="C1177" i="7"/>
  <c r="C1485" i="7"/>
  <c r="C2193" i="7"/>
  <c r="C1442" i="7"/>
  <c r="C1541" i="7"/>
  <c r="C1993" i="7"/>
  <c r="C1423" i="7"/>
  <c r="C1987" i="7"/>
  <c r="C2040" i="7"/>
  <c r="C1190" i="7"/>
  <c r="C1365" i="7"/>
  <c r="C46" i="7"/>
  <c r="C1519" i="7"/>
  <c r="C711" i="7"/>
  <c r="C1858" i="7"/>
  <c r="C1513" i="7"/>
  <c r="C470" i="7"/>
  <c r="C141" i="7"/>
  <c r="C1620" i="7"/>
  <c r="C1110" i="7"/>
  <c r="C835" i="7"/>
  <c r="C409" i="7"/>
  <c r="C1105" i="7"/>
  <c r="C1886" i="7"/>
  <c r="C1459" i="7"/>
  <c r="C259" i="7"/>
  <c r="C1681" i="7"/>
  <c r="C131" i="7"/>
  <c r="C2189" i="7"/>
  <c r="C1414" i="7"/>
  <c r="C675" i="7"/>
  <c r="C1574" i="7"/>
  <c r="C1267" i="7"/>
  <c r="C971" i="7"/>
  <c r="C1836" i="7"/>
  <c r="C694" i="7"/>
  <c r="C400" i="7"/>
  <c r="C55" i="7"/>
  <c r="C2047" i="7"/>
  <c r="C1600" i="7"/>
  <c r="C791" i="7"/>
  <c r="C530" i="7"/>
  <c r="C223" i="7"/>
  <c r="C1596" i="7"/>
  <c r="C1582" i="7"/>
  <c r="C964" i="7"/>
  <c r="C1791" i="7"/>
  <c r="C12" i="7"/>
  <c r="C542" i="7"/>
  <c r="C974" i="7"/>
  <c r="C29" i="7"/>
  <c r="C1498" i="7"/>
  <c r="C1666" i="7"/>
  <c r="C716" i="7"/>
  <c r="C189" i="7"/>
  <c r="C392" i="7"/>
  <c r="C1800" i="7"/>
  <c r="C953" i="7"/>
  <c r="C2123" i="7"/>
  <c r="C806" i="7"/>
  <c r="C458" i="7"/>
  <c r="C234" i="7"/>
  <c r="C1274" i="7"/>
  <c r="C829" i="7"/>
  <c r="C520" i="7"/>
  <c r="C2061" i="7"/>
  <c r="C384" i="7"/>
  <c r="C155" i="7"/>
  <c r="C922" i="7"/>
  <c r="C1548" i="7"/>
  <c r="C1783" i="7"/>
  <c r="C1339" i="7"/>
  <c r="C1095" i="7"/>
  <c r="C2029" i="7"/>
  <c r="C1562" i="7"/>
  <c r="C1125" i="7"/>
  <c r="C506" i="7"/>
  <c r="C539" i="7"/>
  <c r="C1232" i="7"/>
  <c r="C242" i="7"/>
  <c r="C396" i="7"/>
  <c r="C1523" i="7"/>
  <c r="C1284" i="7"/>
  <c r="C193" i="7"/>
  <c r="C758" i="7"/>
  <c r="C1300" i="7"/>
  <c r="C1662" i="7"/>
  <c r="C1697" i="7"/>
  <c r="C1057" i="7"/>
  <c r="C196" i="7"/>
  <c r="C1466" i="7"/>
  <c r="C430" i="7"/>
  <c r="C389" i="7"/>
  <c r="C1075" i="7"/>
  <c r="C1805" i="7"/>
  <c r="C1937" i="7"/>
  <c r="C1433" i="7"/>
  <c r="C2178" i="7"/>
  <c r="C1961" i="7"/>
  <c r="C1356" i="7"/>
  <c r="C1928" i="7"/>
  <c r="C1555" i="7"/>
  <c r="C1154" i="7"/>
  <c r="C1772" i="7"/>
  <c r="C17" i="7"/>
  <c r="C931" i="7"/>
  <c r="C663" i="7"/>
  <c r="C928" i="7"/>
  <c r="C684" i="7"/>
  <c r="C2034" i="7"/>
  <c r="C1078" i="7"/>
  <c r="C774" i="7"/>
  <c r="C1796" i="7"/>
  <c r="C1045" i="7"/>
  <c r="C1645" i="7"/>
  <c r="C1070" i="7"/>
  <c r="C454" i="7"/>
  <c r="C99" i="7"/>
  <c r="C1375" i="7"/>
  <c r="C998" i="7"/>
  <c r="C614" i="7"/>
  <c r="C2055" i="7"/>
  <c r="C941" i="7"/>
  <c r="C1306" i="7"/>
  <c r="C381" i="7"/>
  <c r="C1092" i="7"/>
  <c r="C752" i="7"/>
  <c r="C1808" i="7"/>
  <c r="C1559" i="7"/>
  <c r="C576" i="7"/>
  <c r="C303" i="7"/>
  <c r="C2198" i="7"/>
  <c r="C1892" i="7"/>
  <c r="C1526" i="7"/>
  <c r="C1974" i="7"/>
  <c r="C371" i="7"/>
  <c r="C1762" i="7"/>
  <c r="C367" i="7"/>
  <c r="C43" i="7"/>
  <c r="C2001" i="7"/>
  <c r="C1462" i="7"/>
  <c r="C737" i="7"/>
  <c r="C338" i="7"/>
  <c r="C771" i="7"/>
  <c r="C426" i="7"/>
  <c r="C2065" i="7"/>
  <c r="C1612" i="7"/>
  <c r="C1038" i="7"/>
  <c r="C800" i="7"/>
  <c r="C2025" i="7"/>
  <c r="C1347" i="7"/>
  <c r="C357" i="7"/>
  <c r="C127" i="7"/>
  <c r="C700" i="7"/>
  <c r="C1957" i="7"/>
  <c r="C1536" i="7"/>
  <c r="C1210" i="7"/>
  <c r="C1670" i="7"/>
  <c r="C1035" i="7"/>
  <c r="C1984" i="7"/>
  <c r="C1368" i="7"/>
  <c r="C1062" i="7"/>
  <c r="C486" i="7"/>
  <c r="C85" i="7"/>
  <c r="C564" i="7"/>
  <c r="C1831" i="7"/>
  <c r="C415" i="7"/>
  <c r="C239" i="7"/>
  <c r="C493" i="7"/>
  <c r="C2017" i="7"/>
  <c r="C1323" i="7"/>
  <c r="C1898" i="7"/>
  <c r="C1115" i="7"/>
  <c r="C1479" i="7"/>
  <c r="C1291" i="7"/>
  <c r="C1027" i="7"/>
  <c r="C635" i="7"/>
  <c r="C1964" i="7"/>
  <c r="C1361" i="7"/>
  <c r="C907" i="7"/>
  <c r="C630" i="7"/>
  <c r="C2168" i="7"/>
  <c r="C1392" i="7"/>
  <c r="C869" i="7"/>
  <c r="C660" i="7"/>
  <c r="C2155" i="7"/>
  <c r="C1932" i="7"/>
  <c r="C1426" i="7"/>
  <c r="C1019" i="7"/>
  <c r="C706" i="7"/>
  <c r="C283" i="7"/>
  <c r="C2159" i="7"/>
  <c r="C1751" i="7"/>
  <c r="C1317" i="7"/>
  <c r="C168" i="7"/>
  <c r="C1996" i="7"/>
  <c r="C65" i="7"/>
  <c r="C560" i="7"/>
  <c r="C329" i="7"/>
  <c r="C534" i="7"/>
  <c r="C977" i="7"/>
  <c r="C967" i="7"/>
  <c r="C609" i="7"/>
  <c r="C1007" i="7"/>
  <c r="C1032" i="7"/>
  <c r="C446" i="7"/>
  <c r="C2136" i="7"/>
  <c r="C1778" i="7"/>
  <c r="C1476" i="7"/>
  <c r="C480" i="7"/>
  <c r="C177" i="7"/>
  <c r="C136" i="7"/>
  <c r="I942" i="4"/>
  <c r="I914" i="4"/>
  <c r="I828" i="4"/>
  <c r="I814" i="4"/>
  <c r="I620" i="4"/>
  <c r="I610" i="4"/>
  <c r="I572" i="4"/>
  <c r="I560" i="4"/>
  <c r="I362" i="4"/>
  <c r="I240" i="4"/>
  <c r="I15" i="4"/>
  <c r="I13" i="4"/>
  <c r="I10" i="4"/>
  <c r="I6" i="4"/>
  <c r="I3" i="4"/>
  <c r="P4" i="3"/>
  <c r="P3" i="3"/>
  <c r="O5" i="3"/>
  <c r="P5" i="3" s="1"/>
  <c r="O4" i="3"/>
  <c r="L5" i="3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4" i="3"/>
  <c r="M3" i="3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4" i="3"/>
  <c r="J3" i="3"/>
  <c r="G120" i="3"/>
  <c r="G96" i="3"/>
  <c r="G48" i="3"/>
  <c r="G28" i="3"/>
  <c r="G4" i="3"/>
  <c r="G3" i="3"/>
  <c r="D323" i="3"/>
  <c r="D299" i="3"/>
  <c r="D275" i="3"/>
  <c r="D255" i="3"/>
  <c r="D251" i="3"/>
  <c r="D227" i="3"/>
  <c r="D203" i="3"/>
  <c r="D191" i="3"/>
  <c r="D185" i="3"/>
  <c r="D171" i="3"/>
  <c r="D155" i="3"/>
  <c r="D143" i="3"/>
  <c r="D137" i="3"/>
  <c r="D123" i="3"/>
  <c r="D107" i="3"/>
  <c r="D95" i="3"/>
  <c r="D89" i="3"/>
  <c r="D75" i="3"/>
  <c r="D71" i="3"/>
  <c r="D59" i="3"/>
  <c r="D51" i="3"/>
  <c r="D50" i="3"/>
  <c r="D39" i="3"/>
  <c r="D38" i="3"/>
  <c r="D29" i="3"/>
  <c r="D26" i="3"/>
  <c r="D25" i="3"/>
  <c r="D15" i="3"/>
  <c r="D14" i="3"/>
  <c r="D5" i="3"/>
  <c r="D4" i="3"/>
  <c r="D3" i="3"/>
  <c r="F5" i="3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324" i="3" s="1"/>
  <c r="F325" i="3" s="1"/>
  <c r="G325" i="3" s="1"/>
  <c r="F4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D325" i="3" s="1"/>
  <c r="C4" i="3"/>
  <c r="O1001" i="2"/>
  <c r="O1000" i="2"/>
  <c r="O999" i="2"/>
  <c r="O998" i="2"/>
  <c r="O997" i="2"/>
  <c r="O996" i="2"/>
  <c r="O995" i="2"/>
  <c r="O994" i="2"/>
  <c r="O993" i="2"/>
  <c r="O992" i="2"/>
  <c r="O991" i="2"/>
  <c r="O990" i="2"/>
  <c r="O989" i="2"/>
  <c r="O988" i="2"/>
  <c r="O987" i="2"/>
  <c r="O986" i="2"/>
  <c r="O985" i="2"/>
  <c r="O984" i="2"/>
  <c r="O983" i="2"/>
  <c r="O982" i="2"/>
  <c r="O981" i="2"/>
  <c r="O980" i="2"/>
  <c r="O979" i="2"/>
  <c r="O978" i="2"/>
  <c r="O977" i="2"/>
  <c r="O976" i="2"/>
  <c r="O975" i="2"/>
  <c r="O974" i="2"/>
  <c r="O973" i="2"/>
  <c r="O972" i="2"/>
  <c r="O971" i="2"/>
  <c r="O970" i="2"/>
  <c r="O969" i="2"/>
  <c r="O968" i="2"/>
  <c r="O967" i="2"/>
  <c r="O966" i="2"/>
  <c r="O965" i="2"/>
  <c r="O964" i="2"/>
  <c r="O963" i="2"/>
  <c r="O962" i="2"/>
  <c r="O961" i="2"/>
  <c r="O960" i="2"/>
  <c r="O959" i="2"/>
  <c r="O958" i="2"/>
  <c r="O957" i="2"/>
  <c r="O956" i="2"/>
  <c r="O955" i="2"/>
  <c r="O954" i="2"/>
  <c r="O953" i="2"/>
  <c r="O952" i="2"/>
  <c r="O951" i="2"/>
  <c r="O950" i="2"/>
  <c r="O949" i="2"/>
  <c r="O948" i="2"/>
  <c r="O947" i="2"/>
  <c r="O946" i="2"/>
  <c r="O945" i="2"/>
  <c r="O944" i="2"/>
  <c r="O943" i="2"/>
  <c r="O942" i="2"/>
  <c r="O941" i="2"/>
  <c r="O940" i="2"/>
  <c r="O939" i="2"/>
  <c r="O938" i="2"/>
  <c r="O937" i="2"/>
  <c r="O936" i="2"/>
  <c r="O935" i="2"/>
  <c r="O934" i="2"/>
  <c r="O933" i="2"/>
  <c r="O932" i="2"/>
  <c r="O931" i="2"/>
  <c r="O930" i="2"/>
  <c r="O929" i="2"/>
  <c r="O928" i="2"/>
  <c r="O927" i="2"/>
  <c r="O926" i="2"/>
  <c r="O925" i="2"/>
  <c r="O924" i="2"/>
  <c r="O923" i="2"/>
  <c r="O922" i="2"/>
  <c r="O921" i="2"/>
  <c r="O920" i="2"/>
  <c r="O919" i="2"/>
  <c r="O918" i="2"/>
  <c r="O917" i="2"/>
  <c r="O916" i="2"/>
  <c r="O915" i="2"/>
  <c r="O914" i="2"/>
  <c r="O913" i="2"/>
  <c r="O912" i="2"/>
  <c r="O911" i="2"/>
  <c r="O910" i="2"/>
  <c r="O909" i="2"/>
  <c r="O908" i="2"/>
  <c r="O907" i="2"/>
  <c r="O906" i="2"/>
  <c r="O905" i="2"/>
  <c r="O904" i="2"/>
  <c r="O903" i="2"/>
  <c r="O902" i="2"/>
  <c r="O901" i="2"/>
  <c r="O900" i="2"/>
  <c r="O899" i="2"/>
  <c r="O898" i="2"/>
  <c r="O897" i="2"/>
  <c r="O896" i="2"/>
  <c r="O895" i="2"/>
  <c r="O894" i="2"/>
  <c r="O893" i="2"/>
  <c r="O892" i="2"/>
  <c r="O891" i="2"/>
  <c r="O890" i="2"/>
  <c r="O889" i="2"/>
  <c r="O888" i="2"/>
  <c r="O887" i="2"/>
  <c r="O886" i="2"/>
  <c r="O885" i="2"/>
  <c r="O884" i="2"/>
  <c r="O883" i="2"/>
  <c r="O882" i="2"/>
  <c r="O881" i="2"/>
  <c r="O880" i="2"/>
  <c r="O879" i="2"/>
  <c r="O878" i="2"/>
  <c r="O877" i="2"/>
  <c r="O876" i="2"/>
  <c r="O875" i="2"/>
  <c r="O874" i="2"/>
  <c r="O873" i="2"/>
  <c r="O872" i="2"/>
  <c r="O871" i="2"/>
  <c r="O870" i="2"/>
  <c r="O869" i="2"/>
  <c r="O868" i="2"/>
  <c r="O867" i="2"/>
  <c r="O866" i="2"/>
  <c r="O865" i="2"/>
  <c r="O864" i="2"/>
  <c r="O863" i="2"/>
  <c r="O862" i="2"/>
  <c r="O861" i="2"/>
  <c r="O860" i="2"/>
  <c r="O859" i="2"/>
  <c r="O858" i="2"/>
  <c r="O857" i="2"/>
  <c r="O856" i="2"/>
  <c r="O855" i="2"/>
  <c r="O854" i="2"/>
  <c r="O853" i="2"/>
  <c r="O852" i="2"/>
  <c r="O851" i="2"/>
  <c r="O850" i="2"/>
  <c r="O849" i="2"/>
  <c r="O848" i="2"/>
  <c r="O847" i="2"/>
  <c r="O846" i="2"/>
  <c r="O845" i="2"/>
  <c r="O844" i="2"/>
  <c r="O843" i="2"/>
  <c r="O842" i="2"/>
  <c r="O841" i="2"/>
  <c r="O840" i="2"/>
  <c r="O839" i="2"/>
  <c r="O838" i="2"/>
  <c r="O837" i="2"/>
  <c r="O836" i="2"/>
  <c r="O835" i="2"/>
  <c r="O834" i="2"/>
  <c r="O833" i="2"/>
  <c r="O832" i="2"/>
  <c r="O831" i="2"/>
  <c r="O830" i="2"/>
  <c r="O829" i="2"/>
  <c r="O828" i="2"/>
  <c r="O827" i="2"/>
  <c r="O826" i="2"/>
  <c r="O825" i="2"/>
  <c r="O824" i="2"/>
  <c r="O823" i="2"/>
  <c r="O822" i="2"/>
  <c r="O821" i="2"/>
  <c r="O820" i="2"/>
  <c r="O819" i="2"/>
  <c r="O818" i="2"/>
  <c r="O817" i="2"/>
  <c r="O816" i="2"/>
  <c r="O815" i="2"/>
  <c r="O814" i="2"/>
  <c r="O813" i="2"/>
  <c r="O812" i="2"/>
  <c r="O811" i="2"/>
  <c r="O810" i="2"/>
  <c r="O809" i="2"/>
  <c r="O808" i="2"/>
  <c r="O807" i="2"/>
  <c r="O806" i="2"/>
  <c r="O805" i="2"/>
  <c r="O804" i="2"/>
  <c r="O803" i="2"/>
  <c r="O802" i="2"/>
  <c r="O801" i="2"/>
  <c r="O800" i="2"/>
  <c r="O799" i="2"/>
  <c r="O798" i="2"/>
  <c r="O797" i="2"/>
  <c r="O796" i="2"/>
  <c r="O795" i="2"/>
  <c r="O794" i="2"/>
  <c r="O793" i="2"/>
  <c r="O792" i="2"/>
  <c r="O791" i="2"/>
  <c r="O790" i="2"/>
  <c r="O789" i="2"/>
  <c r="O788" i="2"/>
  <c r="O787" i="2"/>
  <c r="O786" i="2"/>
  <c r="O785" i="2"/>
  <c r="O784" i="2"/>
  <c r="O783" i="2"/>
  <c r="O782" i="2"/>
  <c r="O781" i="2"/>
  <c r="O780" i="2"/>
  <c r="O779" i="2"/>
  <c r="O778" i="2"/>
  <c r="O777" i="2"/>
  <c r="O776" i="2"/>
  <c r="O775" i="2"/>
  <c r="O774" i="2"/>
  <c r="O773" i="2"/>
  <c r="O772" i="2"/>
  <c r="O771" i="2"/>
  <c r="O770" i="2"/>
  <c r="O769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1002" i="2" s="1"/>
  <c r="M4" i="2"/>
  <c r="M3" i="2"/>
  <c r="M2" i="2"/>
  <c r="F1001" i="2"/>
  <c r="E1001" i="2"/>
  <c r="F1000" i="2"/>
  <c r="E1000" i="2"/>
  <c r="F999" i="2"/>
  <c r="E999" i="2"/>
  <c r="F998" i="2"/>
  <c r="E998" i="2"/>
  <c r="F997" i="2"/>
  <c r="E997" i="2"/>
  <c r="F996" i="2"/>
  <c r="E996" i="2"/>
  <c r="F995" i="2"/>
  <c r="E995" i="2"/>
  <c r="F994" i="2"/>
  <c r="E994" i="2"/>
  <c r="F993" i="2"/>
  <c r="E993" i="2"/>
  <c r="F992" i="2"/>
  <c r="E992" i="2"/>
  <c r="F991" i="2"/>
  <c r="E991" i="2"/>
  <c r="F990" i="2"/>
  <c r="E990" i="2"/>
  <c r="F989" i="2"/>
  <c r="E989" i="2"/>
  <c r="F988" i="2"/>
  <c r="E988" i="2"/>
  <c r="F987" i="2"/>
  <c r="E987" i="2"/>
  <c r="F986" i="2"/>
  <c r="E986" i="2"/>
  <c r="F985" i="2"/>
  <c r="E985" i="2"/>
  <c r="F984" i="2"/>
  <c r="E984" i="2"/>
  <c r="F983" i="2"/>
  <c r="E983" i="2"/>
  <c r="F982" i="2"/>
  <c r="E982" i="2"/>
  <c r="F981" i="2"/>
  <c r="E981" i="2"/>
  <c r="F980" i="2"/>
  <c r="E980" i="2"/>
  <c r="F979" i="2"/>
  <c r="E979" i="2"/>
  <c r="F978" i="2"/>
  <c r="E978" i="2"/>
  <c r="F977" i="2"/>
  <c r="E977" i="2"/>
  <c r="F976" i="2"/>
  <c r="E976" i="2"/>
  <c r="F975" i="2"/>
  <c r="E975" i="2"/>
  <c r="F974" i="2"/>
  <c r="E974" i="2"/>
  <c r="F973" i="2"/>
  <c r="E973" i="2"/>
  <c r="F972" i="2"/>
  <c r="E972" i="2"/>
  <c r="F971" i="2"/>
  <c r="E971" i="2"/>
  <c r="F970" i="2"/>
  <c r="E970" i="2"/>
  <c r="F969" i="2"/>
  <c r="E969" i="2"/>
  <c r="F968" i="2"/>
  <c r="E968" i="2"/>
  <c r="F967" i="2"/>
  <c r="E967" i="2"/>
  <c r="F966" i="2"/>
  <c r="E966" i="2"/>
  <c r="F965" i="2"/>
  <c r="E965" i="2"/>
  <c r="F964" i="2"/>
  <c r="E964" i="2"/>
  <c r="F963" i="2"/>
  <c r="E963" i="2"/>
  <c r="F962" i="2"/>
  <c r="E962" i="2"/>
  <c r="F961" i="2"/>
  <c r="E961" i="2"/>
  <c r="F960" i="2"/>
  <c r="E960" i="2"/>
  <c r="F959" i="2"/>
  <c r="E959" i="2"/>
  <c r="F958" i="2"/>
  <c r="E958" i="2"/>
  <c r="F957" i="2"/>
  <c r="E957" i="2"/>
  <c r="F956" i="2"/>
  <c r="E956" i="2"/>
  <c r="F955" i="2"/>
  <c r="E955" i="2"/>
  <c r="F954" i="2"/>
  <c r="E954" i="2"/>
  <c r="F953" i="2"/>
  <c r="E953" i="2"/>
  <c r="F952" i="2"/>
  <c r="E952" i="2"/>
  <c r="F951" i="2"/>
  <c r="E951" i="2"/>
  <c r="F950" i="2"/>
  <c r="E950" i="2"/>
  <c r="F949" i="2"/>
  <c r="E949" i="2"/>
  <c r="F948" i="2"/>
  <c r="E948" i="2"/>
  <c r="F947" i="2"/>
  <c r="E947" i="2"/>
  <c r="F946" i="2"/>
  <c r="E946" i="2"/>
  <c r="F945" i="2"/>
  <c r="E945" i="2"/>
  <c r="F944" i="2"/>
  <c r="E944" i="2"/>
  <c r="F943" i="2"/>
  <c r="E943" i="2"/>
  <c r="F942" i="2"/>
  <c r="E942" i="2"/>
  <c r="F941" i="2"/>
  <c r="E941" i="2"/>
  <c r="F940" i="2"/>
  <c r="E940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28" i="2"/>
  <c r="E928" i="2"/>
  <c r="F927" i="2"/>
  <c r="E927" i="2"/>
  <c r="F926" i="2"/>
  <c r="E926" i="2"/>
  <c r="F925" i="2"/>
  <c r="E925" i="2"/>
  <c r="F924" i="2"/>
  <c r="E924" i="2"/>
  <c r="F923" i="2"/>
  <c r="E923" i="2"/>
  <c r="F922" i="2"/>
  <c r="E922" i="2"/>
  <c r="F921" i="2"/>
  <c r="E921" i="2"/>
  <c r="F920" i="2"/>
  <c r="E920" i="2"/>
  <c r="F919" i="2"/>
  <c r="E91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1" i="2"/>
  <c r="E911" i="2"/>
  <c r="F910" i="2"/>
  <c r="E910" i="2"/>
  <c r="F909" i="2"/>
  <c r="E909" i="2"/>
  <c r="F908" i="2"/>
  <c r="E908" i="2"/>
  <c r="F907" i="2"/>
  <c r="E907" i="2"/>
  <c r="F906" i="2"/>
  <c r="E906" i="2"/>
  <c r="F905" i="2"/>
  <c r="E905" i="2"/>
  <c r="F904" i="2"/>
  <c r="E904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E886" i="2"/>
  <c r="F885" i="2"/>
  <c r="E885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F439" i="2"/>
  <c r="E439" i="2"/>
  <c r="F438" i="2"/>
  <c r="E438" i="2"/>
  <c r="F437" i="2"/>
  <c r="E437" i="2"/>
  <c r="F436" i="2"/>
  <c r="E436" i="2"/>
  <c r="F435" i="2"/>
  <c r="E435" i="2"/>
  <c r="F434" i="2"/>
  <c r="E434" i="2"/>
  <c r="F433" i="2"/>
  <c r="E433" i="2"/>
  <c r="F432" i="2"/>
  <c r="E432" i="2"/>
  <c r="F431" i="2"/>
  <c r="E431" i="2"/>
  <c r="F430" i="2"/>
  <c r="E430" i="2"/>
  <c r="F429" i="2"/>
  <c r="E429" i="2"/>
  <c r="F428" i="2"/>
  <c r="E428" i="2"/>
  <c r="F427" i="2"/>
  <c r="E427" i="2"/>
  <c r="F426" i="2"/>
  <c r="E426" i="2"/>
  <c r="F425" i="2"/>
  <c r="E425" i="2"/>
  <c r="F424" i="2"/>
  <c r="E424" i="2"/>
  <c r="F423" i="2"/>
  <c r="E423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H1001" i="2"/>
  <c r="G1001" i="2"/>
  <c r="H1000" i="2"/>
  <c r="G1000" i="2"/>
  <c r="H999" i="2"/>
  <c r="G999" i="2"/>
  <c r="H998" i="2"/>
  <c r="G998" i="2"/>
  <c r="H997" i="2"/>
  <c r="G997" i="2"/>
  <c r="H996" i="2"/>
  <c r="G996" i="2"/>
  <c r="H995" i="2"/>
  <c r="G995" i="2"/>
  <c r="H994" i="2"/>
  <c r="G994" i="2"/>
  <c r="H993" i="2"/>
  <c r="G993" i="2"/>
  <c r="H992" i="2"/>
  <c r="G992" i="2"/>
  <c r="H991" i="2"/>
  <c r="G991" i="2"/>
  <c r="H990" i="2"/>
  <c r="G990" i="2"/>
  <c r="H989" i="2"/>
  <c r="G989" i="2"/>
  <c r="H988" i="2"/>
  <c r="G988" i="2"/>
  <c r="H987" i="2"/>
  <c r="G987" i="2"/>
  <c r="H986" i="2"/>
  <c r="G986" i="2"/>
  <c r="H985" i="2"/>
  <c r="G985" i="2"/>
  <c r="H984" i="2"/>
  <c r="G984" i="2"/>
  <c r="H983" i="2"/>
  <c r="G983" i="2"/>
  <c r="H982" i="2"/>
  <c r="G982" i="2"/>
  <c r="H981" i="2"/>
  <c r="G981" i="2"/>
  <c r="H980" i="2"/>
  <c r="G980" i="2"/>
  <c r="H979" i="2"/>
  <c r="G979" i="2"/>
  <c r="H978" i="2"/>
  <c r="G978" i="2"/>
  <c r="H977" i="2"/>
  <c r="G977" i="2"/>
  <c r="H976" i="2"/>
  <c r="G976" i="2"/>
  <c r="H975" i="2"/>
  <c r="G975" i="2"/>
  <c r="H974" i="2"/>
  <c r="G974" i="2"/>
  <c r="H973" i="2"/>
  <c r="G973" i="2"/>
  <c r="H972" i="2"/>
  <c r="G972" i="2"/>
  <c r="H971" i="2"/>
  <c r="G971" i="2"/>
  <c r="H970" i="2"/>
  <c r="G970" i="2"/>
  <c r="H969" i="2"/>
  <c r="G969" i="2"/>
  <c r="H968" i="2"/>
  <c r="G968" i="2"/>
  <c r="H967" i="2"/>
  <c r="G967" i="2"/>
  <c r="H966" i="2"/>
  <c r="G966" i="2"/>
  <c r="H965" i="2"/>
  <c r="G965" i="2"/>
  <c r="H964" i="2"/>
  <c r="G964" i="2"/>
  <c r="H963" i="2"/>
  <c r="G963" i="2"/>
  <c r="H962" i="2"/>
  <c r="G962" i="2"/>
  <c r="H961" i="2"/>
  <c r="G961" i="2"/>
  <c r="H960" i="2"/>
  <c r="G960" i="2"/>
  <c r="H959" i="2"/>
  <c r="G959" i="2"/>
  <c r="H958" i="2"/>
  <c r="G958" i="2"/>
  <c r="H957" i="2"/>
  <c r="G957" i="2"/>
  <c r="H956" i="2"/>
  <c r="G956" i="2"/>
  <c r="H955" i="2"/>
  <c r="G955" i="2"/>
  <c r="H954" i="2"/>
  <c r="G954" i="2"/>
  <c r="H953" i="2"/>
  <c r="G953" i="2"/>
  <c r="H952" i="2"/>
  <c r="G952" i="2"/>
  <c r="H951" i="2"/>
  <c r="G951" i="2"/>
  <c r="H950" i="2"/>
  <c r="G950" i="2"/>
  <c r="H949" i="2"/>
  <c r="G949" i="2"/>
  <c r="H948" i="2"/>
  <c r="G948" i="2"/>
  <c r="H947" i="2"/>
  <c r="G947" i="2"/>
  <c r="H946" i="2"/>
  <c r="G946" i="2"/>
  <c r="H945" i="2"/>
  <c r="G945" i="2"/>
  <c r="H944" i="2"/>
  <c r="G944" i="2"/>
  <c r="H943" i="2"/>
  <c r="G943" i="2"/>
  <c r="H942" i="2"/>
  <c r="G942" i="2"/>
  <c r="H941" i="2"/>
  <c r="G941" i="2"/>
  <c r="H940" i="2"/>
  <c r="G940" i="2"/>
  <c r="H939" i="2"/>
  <c r="G939" i="2"/>
  <c r="H938" i="2"/>
  <c r="G938" i="2"/>
  <c r="H937" i="2"/>
  <c r="G937" i="2"/>
  <c r="H936" i="2"/>
  <c r="G936" i="2"/>
  <c r="H935" i="2"/>
  <c r="G935" i="2"/>
  <c r="H934" i="2"/>
  <c r="G934" i="2"/>
  <c r="H933" i="2"/>
  <c r="G933" i="2"/>
  <c r="H932" i="2"/>
  <c r="G932" i="2"/>
  <c r="H931" i="2"/>
  <c r="G931" i="2"/>
  <c r="H930" i="2"/>
  <c r="G930" i="2"/>
  <c r="H929" i="2"/>
  <c r="G929" i="2"/>
  <c r="H928" i="2"/>
  <c r="G928" i="2"/>
  <c r="H927" i="2"/>
  <c r="G927" i="2"/>
  <c r="H926" i="2"/>
  <c r="G926" i="2"/>
  <c r="H925" i="2"/>
  <c r="G925" i="2"/>
  <c r="H924" i="2"/>
  <c r="G924" i="2"/>
  <c r="H923" i="2"/>
  <c r="G923" i="2"/>
  <c r="H922" i="2"/>
  <c r="G922" i="2"/>
  <c r="H921" i="2"/>
  <c r="G921" i="2"/>
  <c r="H920" i="2"/>
  <c r="G920" i="2"/>
  <c r="H919" i="2"/>
  <c r="G919" i="2"/>
  <c r="H918" i="2"/>
  <c r="G918" i="2"/>
  <c r="H917" i="2"/>
  <c r="G917" i="2"/>
  <c r="H916" i="2"/>
  <c r="G916" i="2"/>
  <c r="H915" i="2"/>
  <c r="G915" i="2"/>
  <c r="H914" i="2"/>
  <c r="G914" i="2"/>
  <c r="H913" i="2"/>
  <c r="G913" i="2"/>
  <c r="H912" i="2"/>
  <c r="G912" i="2"/>
  <c r="H911" i="2"/>
  <c r="G911" i="2"/>
  <c r="H910" i="2"/>
  <c r="G910" i="2"/>
  <c r="H909" i="2"/>
  <c r="G909" i="2"/>
  <c r="H908" i="2"/>
  <c r="G908" i="2"/>
  <c r="H907" i="2"/>
  <c r="G907" i="2"/>
  <c r="H906" i="2"/>
  <c r="G906" i="2"/>
  <c r="H905" i="2"/>
  <c r="G905" i="2"/>
  <c r="H904" i="2"/>
  <c r="G904" i="2"/>
  <c r="H903" i="2"/>
  <c r="G903" i="2"/>
  <c r="H902" i="2"/>
  <c r="G902" i="2"/>
  <c r="H901" i="2"/>
  <c r="G901" i="2"/>
  <c r="H900" i="2"/>
  <c r="G900" i="2"/>
  <c r="H899" i="2"/>
  <c r="G899" i="2"/>
  <c r="H898" i="2"/>
  <c r="G898" i="2"/>
  <c r="H897" i="2"/>
  <c r="G897" i="2"/>
  <c r="H896" i="2"/>
  <c r="G896" i="2"/>
  <c r="H895" i="2"/>
  <c r="G895" i="2"/>
  <c r="H894" i="2"/>
  <c r="G894" i="2"/>
  <c r="H893" i="2"/>
  <c r="G893" i="2"/>
  <c r="H892" i="2"/>
  <c r="G892" i="2"/>
  <c r="H891" i="2"/>
  <c r="G891" i="2"/>
  <c r="H890" i="2"/>
  <c r="G890" i="2"/>
  <c r="H889" i="2"/>
  <c r="G889" i="2"/>
  <c r="H888" i="2"/>
  <c r="G888" i="2"/>
  <c r="H887" i="2"/>
  <c r="G887" i="2"/>
  <c r="H886" i="2"/>
  <c r="G886" i="2"/>
  <c r="H885" i="2"/>
  <c r="G885" i="2"/>
  <c r="H884" i="2"/>
  <c r="G884" i="2"/>
  <c r="H883" i="2"/>
  <c r="G883" i="2"/>
  <c r="H882" i="2"/>
  <c r="G882" i="2"/>
  <c r="H881" i="2"/>
  <c r="G881" i="2"/>
  <c r="H880" i="2"/>
  <c r="G880" i="2"/>
  <c r="H879" i="2"/>
  <c r="G879" i="2"/>
  <c r="H878" i="2"/>
  <c r="G878" i="2"/>
  <c r="H877" i="2"/>
  <c r="G877" i="2"/>
  <c r="H876" i="2"/>
  <c r="G876" i="2"/>
  <c r="H875" i="2"/>
  <c r="G875" i="2"/>
  <c r="H874" i="2"/>
  <c r="G874" i="2"/>
  <c r="H873" i="2"/>
  <c r="G873" i="2"/>
  <c r="H872" i="2"/>
  <c r="G872" i="2"/>
  <c r="H871" i="2"/>
  <c r="G871" i="2"/>
  <c r="H870" i="2"/>
  <c r="G870" i="2"/>
  <c r="H869" i="2"/>
  <c r="G869" i="2"/>
  <c r="H868" i="2"/>
  <c r="G868" i="2"/>
  <c r="H867" i="2"/>
  <c r="G867" i="2"/>
  <c r="H866" i="2"/>
  <c r="G866" i="2"/>
  <c r="H865" i="2"/>
  <c r="G865" i="2"/>
  <c r="H864" i="2"/>
  <c r="G864" i="2"/>
  <c r="H863" i="2"/>
  <c r="G863" i="2"/>
  <c r="H862" i="2"/>
  <c r="G862" i="2"/>
  <c r="H861" i="2"/>
  <c r="G861" i="2"/>
  <c r="H860" i="2"/>
  <c r="G860" i="2"/>
  <c r="H859" i="2"/>
  <c r="G859" i="2"/>
  <c r="H858" i="2"/>
  <c r="G858" i="2"/>
  <c r="H857" i="2"/>
  <c r="G857" i="2"/>
  <c r="H856" i="2"/>
  <c r="G856" i="2"/>
  <c r="H855" i="2"/>
  <c r="G855" i="2"/>
  <c r="H854" i="2"/>
  <c r="G854" i="2"/>
  <c r="H853" i="2"/>
  <c r="G853" i="2"/>
  <c r="H852" i="2"/>
  <c r="G852" i="2"/>
  <c r="H851" i="2"/>
  <c r="G851" i="2"/>
  <c r="H850" i="2"/>
  <c r="G850" i="2"/>
  <c r="H849" i="2"/>
  <c r="G849" i="2"/>
  <c r="H848" i="2"/>
  <c r="G848" i="2"/>
  <c r="H847" i="2"/>
  <c r="G847" i="2"/>
  <c r="H846" i="2"/>
  <c r="G846" i="2"/>
  <c r="H845" i="2"/>
  <c r="G845" i="2"/>
  <c r="H844" i="2"/>
  <c r="G844" i="2"/>
  <c r="H843" i="2"/>
  <c r="G843" i="2"/>
  <c r="H842" i="2"/>
  <c r="G842" i="2"/>
  <c r="H841" i="2"/>
  <c r="G841" i="2"/>
  <c r="H840" i="2"/>
  <c r="G840" i="2"/>
  <c r="H839" i="2"/>
  <c r="G839" i="2"/>
  <c r="H838" i="2"/>
  <c r="G838" i="2"/>
  <c r="H837" i="2"/>
  <c r="G837" i="2"/>
  <c r="H836" i="2"/>
  <c r="G836" i="2"/>
  <c r="H835" i="2"/>
  <c r="G835" i="2"/>
  <c r="H834" i="2"/>
  <c r="G834" i="2"/>
  <c r="H833" i="2"/>
  <c r="G833" i="2"/>
  <c r="H832" i="2"/>
  <c r="G832" i="2"/>
  <c r="H831" i="2"/>
  <c r="G831" i="2"/>
  <c r="H830" i="2"/>
  <c r="G830" i="2"/>
  <c r="H829" i="2"/>
  <c r="G829" i="2"/>
  <c r="H828" i="2"/>
  <c r="G828" i="2"/>
  <c r="H827" i="2"/>
  <c r="G827" i="2"/>
  <c r="H826" i="2"/>
  <c r="G826" i="2"/>
  <c r="H825" i="2"/>
  <c r="G825" i="2"/>
  <c r="H824" i="2"/>
  <c r="G824" i="2"/>
  <c r="H823" i="2"/>
  <c r="G823" i="2"/>
  <c r="H822" i="2"/>
  <c r="G822" i="2"/>
  <c r="H821" i="2"/>
  <c r="G821" i="2"/>
  <c r="H820" i="2"/>
  <c r="G820" i="2"/>
  <c r="H819" i="2"/>
  <c r="G819" i="2"/>
  <c r="H818" i="2"/>
  <c r="G818" i="2"/>
  <c r="H817" i="2"/>
  <c r="G817" i="2"/>
  <c r="H816" i="2"/>
  <c r="G816" i="2"/>
  <c r="H815" i="2"/>
  <c r="G815" i="2"/>
  <c r="H814" i="2"/>
  <c r="G814" i="2"/>
  <c r="H813" i="2"/>
  <c r="G813" i="2"/>
  <c r="H812" i="2"/>
  <c r="G812" i="2"/>
  <c r="H811" i="2"/>
  <c r="G811" i="2"/>
  <c r="H810" i="2"/>
  <c r="G810" i="2"/>
  <c r="H809" i="2"/>
  <c r="G809" i="2"/>
  <c r="H808" i="2"/>
  <c r="G808" i="2"/>
  <c r="H807" i="2"/>
  <c r="G807" i="2"/>
  <c r="H806" i="2"/>
  <c r="G806" i="2"/>
  <c r="H805" i="2"/>
  <c r="G805" i="2"/>
  <c r="H804" i="2"/>
  <c r="G804" i="2"/>
  <c r="H803" i="2"/>
  <c r="G803" i="2"/>
  <c r="H802" i="2"/>
  <c r="G802" i="2"/>
  <c r="H801" i="2"/>
  <c r="G801" i="2"/>
  <c r="H800" i="2"/>
  <c r="G800" i="2"/>
  <c r="H799" i="2"/>
  <c r="G799" i="2"/>
  <c r="H798" i="2"/>
  <c r="G798" i="2"/>
  <c r="H797" i="2"/>
  <c r="G797" i="2"/>
  <c r="H796" i="2"/>
  <c r="G796" i="2"/>
  <c r="H795" i="2"/>
  <c r="G795" i="2"/>
  <c r="H794" i="2"/>
  <c r="G794" i="2"/>
  <c r="H793" i="2"/>
  <c r="G793" i="2"/>
  <c r="H792" i="2"/>
  <c r="G792" i="2"/>
  <c r="H791" i="2"/>
  <c r="G791" i="2"/>
  <c r="H790" i="2"/>
  <c r="G790" i="2"/>
  <c r="H789" i="2"/>
  <c r="G789" i="2"/>
  <c r="H788" i="2"/>
  <c r="G788" i="2"/>
  <c r="H787" i="2"/>
  <c r="G787" i="2"/>
  <c r="H786" i="2"/>
  <c r="G786" i="2"/>
  <c r="H785" i="2"/>
  <c r="G785" i="2"/>
  <c r="H784" i="2"/>
  <c r="G784" i="2"/>
  <c r="H783" i="2"/>
  <c r="G783" i="2"/>
  <c r="H782" i="2"/>
  <c r="G782" i="2"/>
  <c r="H781" i="2"/>
  <c r="G781" i="2"/>
  <c r="H780" i="2"/>
  <c r="G780" i="2"/>
  <c r="H779" i="2"/>
  <c r="G779" i="2"/>
  <c r="H778" i="2"/>
  <c r="G778" i="2"/>
  <c r="H777" i="2"/>
  <c r="G777" i="2"/>
  <c r="H776" i="2"/>
  <c r="G776" i="2"/>
  <c r="H775" i="2"/>
  <c r="G775" i="2"/>
  <c r="H774" i="2"/>
  <c r="G774" i="2"/>
  <c r="H773" i="2"/>
  <c r="G773" i="2"/>
  <c r="H772" i="2"/>
  <c r="G772" i="2"/>
  <c r="H771" i="2"/>
  <c r="G771" i="2"/>
  <c r="H770" i="2"/>
  <c r="G770" i="2"/>
  <c r="H769" i="2"/>
  <c r="G769" i="2"/>
  <c r="H768" i="2"/>
  <c r="G768" i="2"/>
  <c r="H767" i="2"/>
  <c r="G767" i="2"/>
  <c r="H766" i="2"/>
  <c r="G766" i="2"/>
  <c r="H765" i="2"/>
  <c r="G765" i="2"/>
  <c r="H764" i="2"/>
  <c r="G764" i="2"/>
  <c r="H763" i="2"/>
  <c r="G763" i="2"/>
  <c r="H762" i="2"/>
  <c r="G762" i="2"/>
  <c r="H761" i="2"/>
  <c r="G761" i="2"/>
  <c r="H760" i="2"/>
  <c r="G760" i="2"/>
  <c r="H759" i="2"/>
  <c r="G759" i="2"/>
  <c r="H758" i="2"/>
  <c r="G758" i="2"/>
  <c r="H757" i="2"/>
  <c r="G757" i="2"/>
  <c r="H756" i="2"/>
  <c r="G756" i="2"/>
  <c r="H755" i="2"/>
  <c r="G755" i="2"/>
  <c r="H754" i="2"/>
  <c r="G754" i="2"/>
  <c r="H753" i="2"/>
  <c r="G753" i="2"/>
  <c r="H752" i="2"/>
  <c r="G752" i="2"/>
  <c r="H751" i="2"/>
  <c r="G751" i="2"/>
  <c r="H750" i="2"/>
  <c r="G750" i="2"/>
  <c r="H749" i="2"/>
  <c r="G749" i="2"/>
  <c r="H748" i="2"/>
  <c r="G748" i="2"/>
  <c r="H747" i="2"/>
  <c r="G747" i="2"/>
  <c r="H746" i="2"/>
  <c r="G746" i="2"/>
  <c r="H745" i="2"/>
  <c r="G745" i="2"/>
  <c r="H744" i="2"/>
  <c r="G744" i="2"/>
  <c r="H743" i="2"/>
  <c r="G743" i="2"/>
  <c r="H742" i="2"/>
  <c r="G742" i="2"/>
  <c r="H741" i="2"/>
  <c r="G741" i="2"/>
  <c r="H740" i="2"/>
  <c r="G740" i="2"/>
  <c r="H739" i="2"/>
  <c r="G739" i="2"/>
  <c r="H738" i="2"/>
  <c r="G738" i="2"/>
  <c r="H737" i="2"/>
  <c r="G737" i="2"/>
  <c r="H736" i="2"/>
  <c r="G736" i="2"/>
  <c r="H735" i="2"/>
  <c r="G735" i="2"/>
  <c r="H734" i="2"/>
  <c r="G734" i="2"/>
  <c r="H733" i="2"/>
  <c r="G733" i="2"/>
  <c r="H732" i="2"/>
  <c r="G732" i="2"/>
  <c r="H731" i="2"/>
  <c r="G731" i="2"/>
  <c r="H730" i="2"/>
  <c r="G730" i="2"/>
  <c r="H729" i="2"/>
  <c r="G729" i="2"/>
  <c r="H728" i="2"/>
  <c r="G728" i="2"/>
  <c r="H727" i="2"/>
  <c r="G727" i="2"/>
  <c r="H726" i="2"/>
  <c r="G726" i="2"/>
  <c r="H725" i="2"/>
  <c r="G725" i="2"/>
  <c r="H724" i="2"/>
  <c r="G724" i="2"/>
  <c r="H723" i="2"/>
  <c r="G723" i="2"/>
  <c r="H722" i="2"/>
  <c r="G722" i="2"/>
  <c r="H721" i="2"/>
  <c r="G721" i="2"/>
  <c r="H720" i="2"/>
  <c r="G720" i="2"/>
  <c r="H719" i="2"/>
  <c r="G719" i="2"/>
  <c r="H718" i="2"/>
  <c r="G718" i="2"/>
  <c r="H717" i="2"/>
  <c r="G717" i="2"/>
  <c r="H716" i="2"/>
  <c r="G716" i="2"/>
  <c r="H715" i="2"/>
  <c r="G715" i="2"/>
  <c r="H714" i="2"/>
  <c r="G714" i="2"/>
  <c r="H713" i="2"/>
  <c r="G713" i="2"/>
  <c r="H712" i="2"/>
  <c r="G712" i="2"/>
  <c r="H711" i="2"/>
  <c r="G711" i="2"/>
  <c r="H710" i="2"/>
  <c r="G710" i="2"/>
  <c r="H709" i="2"/>
  <c r="G709" i="2"/>
  <c r="H708" i="2"/>
  <c r="G708" i="2"/>
  <c r="H707" i="2"/>
  <c r="G707" i="2"/>
  <c r="H706" i="2"/>
  <c r="G706" i="2"/>
  <c r="H705" i="2"/>
  <c r="G705" i="2"/>
  <c r="H704" i="2"/>
  <c r="G704" i="2"/>
  <c r="H703" i="2"/>
  <c r="G703" i="2"/>
  <c r="H702" i="2"/>
  <c r="G702" i="2"/>
  <c r="H701" i="2"/>
  <c r="G701" i="2"/>
  <c r="H700" i="2"/>
  <c r="G700" i="2"/>
  <c r="H699" i="2"/>
  <c r="G699" i="2"/>
  <c r="H698" i="2"/>
  <c r="G698" i="2"/>
  <c r="H697" i="2"/>
  <c r="G697" i="2"/>
  <c r="H696" i="2"/>
  <c r="G696" i="2"/>
  <c r="H695" i="2"/>
  <c r="G695" i="2"/>
  <c r="H694" i="2"/>
  <c r="G694" i="2"/>
  <c r="H693" i="2"/>
  <c r="G693" i="2"/>
  <c r="H692" i="2"/>
  <c r="G692" i="2"/>
  <c r="H691" i="2"/>
  <c r="G691" i="2"/>
  <c r="H690" i="2"/>
  <c r="G690" i="2"/>
  <c r="H689" i="2"/>
  <c r="G689" i="2"/>
  <c r="H688" i="2"/>
  <c r="G688" i="2"/>
  <c r="H687" i="2"/>
  <c r="G687" i="2"/>
  <c r="H686" i="2"/>
  <c r="G686" i="2"/>
  <c r="H685" i="2"/>
  <c r="G685" i="2"/>
  <c r="H684" i="2"/>
  <c r="G684" i="2"/>
  <c r="H683" i="2"/>
  <c r="G683" i="2"/>
  <c r="H682" i="2"/>
  <c r="G682" i="2"/>
  <c r="H681" i="2"/>
  <c r="G681" i="2"/>
  <c r="H680" i="2"/>
  <c r="G680" i="2"/>
  <c r="H679" i="2"/>
  <c r="G679" i="2"/>
  <c r="H678" i="2"/>
  <c r="G678" i="2"/>
  <c r="H677" i="2"/>
  <c r="G677" i="2"/>
  <c r="H676" i="2"/>
  <c r="G676" i="2"/>
  <c r="H675" i="2"/>
  <c r="G675" i="2"/>
  <c r="H674" i="2"/>
  <c r="G674" i="2"/>
  <c r="H673" i="2"/>
  <c r="G673" i="2"/>
  <c r="H672" i="2"/>
  <c r="G672" i="2"/>
  <c r="H671" i="2"/>
  <c r="G671" i="2"/>
  <c r="H670" i="2"/>
  <c r="G670" i="2"/>
  <c r="H669" i="2"/>
  <c r="G669" i="2"/>
  <c r="H668" i="2"/>
  <c r="G668" i="2"/>
  <c r="H667" i="2"/>
  <c r="G667" i="2"/>
  <c r="H666" i="2"/>
  <c r="G666" i="2"/>
  <c r="H665" i="2"/>
  <c r="G665" i="2"/>
  <c r="H664" i="2"/>
  <c r="G664" i="2"/>
  <c r="H663" i="2"/>
  <c r="G663" i="2"/>
  <c r="H662" i="2"/>
  <c r="G662" i="2"/>
  <c r="H661" i="2"/>
  <c r="G661" i="2"/>
  <c r="H660" i="2"/>
  <c r="G660" i="2"/>
  <c r="H659" i="2"/>
  <c r="G659" i="2"/>
  <c r="H658" i="2"/>
  <c r="G658" i="2"/>
  <c r="H657" i="2"/>
  <c r="G657" i="2"/>
  <c r="H656" i="2"/>
  <c r="G656" i="2"/>
  <c r="H655" i="2"/>
  <c r="G655" i="2"/>
  <c r="H654" i="2"/>
  <c r="G654" i="2"/>
  <c r="H653" i="2"/>
  <c r="G653" i="2"/>
  <c r="H652" i="2"/>
  <c r="G652" i="2"/>
  <c r="H651" i="2"/>
  <c r="G651" i="2"/>
  <c r="H650" i="2"/>
  <c r="G650" i="2"/>
  <c r="H649" i="2"/>
  <c r="G649" i="2"/>
  <c r="H648" i="2"/>
  <c r="G648" i="2"/>
  <c r="H647" i="2"/>
  <c r="G647" i="2"/>
  <c r="H646" i="2"/>
  <c r="G646" i="2"/>
  <c r="H645" i="2"/>
  <c r="G645" i="2"/>
  <c r="H644" i="2"/>
  <c r="G644" i="2"/>
  <c r="H643" i="2"/>
  <c r="G643" i="2"/>
  <c r="H642" i="2"/>
  <c r="G642" i="2"/>
  <c r="H641" i="2"/>
  <c r="G641" i="2"/>
  <c r="H640" i="2"/>
  <c r="G640" i="2"/>
  <c r="H639" i="2"/>
  <c r="G639" i="2"/>
  <c r="H638" i="2"/>
  <c r="G638" i="2"/>
  <c r="H637" i="2"/>
  <c r="G637" i="2"/>
  <c r="H636" i="2"/>
  <c r="G636" i="2"/>
  <c r="H635" i="2"/>
  <c r="G635" i="2"/>
  <c r="H634" i="2"/>
  <c r="G634" i="2"/>
  <c r="H633" i="2"/>
  <c r="G633" i="2"/>
  <c r="H632" i="2"/>
  <c r="G632" i="2"/>
  <c r="H631" i="2"/>
  <c r="G631" i="2"/>
  <c r="H630" i="2"/>
  <c r="G630" i="2"/>
  <c r="H629" i="2"/>
  <c r="G629" i="2"/>
  <c r="H628" i="2"/>
  <c r="G628" i="2"/>
  <c r="H627" i="2"/>
  <c r="G627" i="2"/>
  <c r="H626" i="2"/>
  <c r="G626" i="2"/>
  <c r="H625" i="2"/>
  <c r="G625" i="2"/>
  <c r="H624" i="2"/>
  <c r="G624" i="2"/>
  <c r="H623" i="2"/>
  <c r="G623" i="2"/>
  <c r="H622" i="2"/>
  <c r="G622" i="2"/>
  <c r="H621" i="2"/>
  <c r="G621" i="2"/>
  <c r="H620" i="2"/>
  <c r="G620" i="2"/>
  <c r="H619" i="2"/>
  <c r="G619" i="2"/>
  <c r="H618" i="2"/>
  <c r="G618" i="2"/>
  <c r="H617" i="2"/>
  <c r="G617" i="2"/>
  <c r="H616" i="2"/>
  <c r="G616" i="2"/>
  <c r="H615" i="2"/>
  <c r="G615" i="2"/>
  <c r="H614" i="2"/>
  <c r="G614" i="2"/>
  <c r="H613" i="2"/>
  <c r="G613" i="2"/>
  <c r="H612" i="2"/>
  <c r="G612" i="2"/>
  <c r="H611" i="2"/>
  <c r="G611" i="2"/>
  <c r="H610" i="2"/>
  <c r="G610" i="2"/>
  <c r="H609" i="2"/>
  <c r="G609" i="2"/>
  <c r="H608" i="2"/>
  <c r="G608" i="2"/>
  <c r="H607" i="2"/>
  <c r="G607" i="2"/>
  <c r="H606" i="2"/>
  <c r="G606" i="2"/>
  <c r="H605" i="2"/>
  <c r="G605" i="2"/>
  <c r="H604" i="2"/>
  <c r="G604" i="2"/>
  <c r="H603" i="2"/>
  <c r="G603" i="2"/>
  <c r="H602" i="2"/>
  <c r="G602" i="2"/>
  <c r="H601" i="2"/>
  <c r="G601" i="2"/>
  <c r="H600" i="2"/>
  <c r="G600" i="2"/>
  <c r="H599" i="2"/>
  <c r="G599" i="2"/>
  <c r="H598" i="2"/>
  <c r="G598" i="2"/>
  <c r="H597" i="2"/>
  <c r="G597" i="2"/>
  <c r="H596" i="2"/>
  <c r="G596" i="2"/>
  <c r="H595" i="2"/>
  <c r="G595" i="2"/>
  <c r="H594" i="2"/>
  <c r="G594" i="2"/>
  <c r="H593" i="2"/>
  <c r="G593" i="2"/>
  <c r="H592" i="2"/>
  <c r="G592" i="2"/>
  <c r="H591" i="2"/>
  <c r="G591" i="2"/>
  <c r="H590" i="2"/>
  <c r="G590" i="2"/>
  <c r="H589" i="2"/>
  <c r="G589" i="2"/>
  <c r="H588" i="2"/>
  <c r="G588" i="2"/>
  <c r="H587" i="2"/>
  <c r="G587" i="2"/>
  <c r="H586" i="2"/>
  <c r="G586" i="2"/>
  <c r="H585" i="2"/>
  <c r="G585" i="2"/>
  <c r="H584" i="2"/>
  <c r="G584" i="2"/>
  <c r="H583" i="2"/>
  <c r="G583" i="2"/>
  <c r="H582" i="2"/>
  <c r="G582" i="2"/>
  <c r="H581" i="2"/>
  <c r="G581" i="2"/>
  <c r="H580" i="2"/>
  <c r="G580" i="2"/>
  <c r="H579" i="2"/>
  <c r="G579" i="2"/>
  <c r="H578" i="2"/>
  <c r="G578" i="2"/>
  <c r="H577" i="2"/>
  <c r="G577" i="2"/>
  <c r="H576" i="2"/>
  <c r="G576" i="2"/>
  <c r="H575" i="2"/>
  <c r="G575" i="2"/>
  <c r="H574" i="2"/>
  <c r="G574" i="2"/>
  <c r="H573" i="2"/>
  <c r="G573" i="2"/>
  <c r="H572" i="2"/>
  <c r="G572" i="2"/>
  <c r="H571" i="2"/>
  <c r="G571" i="2"/>
  <c r="H570" i="2"/>
  <c r="G570" i="2"/>
  <c r="H569" i="2"/>
  <c r="G569" i="2"/>
  <c r="H568" i="2"/>
  <c r="G568" i="2"/>
  <c r="H567" i="2"/>
  <c r="G567" i="2"/>
  <c r="H566" i="2"/>
  <c r="G566" i="2"/>
  <c r="H565" i="2"/>
  <c r="G565" i="2"/>
  <c r="H564" i="2"/>
  <c r="G564" i="2"/>
  <c r="H563" i="2"/>
  <c r="G563" i="2"/>
  <c r="H562" i="2"/>
  <c r="G562" i="2"/>
  <c r="H561" i="2"/>
  <c r="G561" i="2"/>
  <c r="H560" i="2"/>
  <c r="G560" i="2"/>
  <c r="H559" i="2"/>
  <c r="G559" i="2"/>
  <c r="H558" i="2"/>
  <c r="G558" i="2"/>
  <c r="H557" i="2"/>
  <c r="G557" i="2"/>
  <c r="H556" i="2"/>
  <c r="G556" i="2"/>
  <c r="H555" i="2"/>
  <c r="G555" i="2"/>
  <c r="H554" i="2"/>
  <c r="G554" i="2"/>
  <c r="H553" i="2"/>
  <c r="G553" i="2"/>
  <c r="H552" i="2"/>
  <c r="G552" i="2"/>
  <c r="H551" i="2"/>
  <c r="G551" i="2"/>
  <c r="H550" i="2"/>
  <c r="G550" i="2"/>
  <c r="H549" i="2"/>
  <c r="G549" i="2"/>
  <c r="H548" i="2"/>
  <c r="G548" i="2"/>
  <c r="H547" i="2"/>
  <c r="G547" i="2"/>
  <c r="H546" i="2"/>
  <c r="G546" i="2"/>
  <c r="H545" i="2"/>
  <c r="G545" i="2"/>
  <c r="H544" i="2"/>
  <c r="G544" i="2"/>
  <c r="H543" i="2"/>
  <c r="G543" i="2"/>
  <c r="H542" i="2"/>
  <c r="G542" i="2"/>
  <c r="H541" i="2"/>
  <c r="G541" i="2"/>
  <c r="H540" i="2"/>
  <c r="G540" i="2"/>
  <c r="H539" i="2"/>
  <c r="G539" i="2"/>
  <c r="H538" i="2"/>
  <c r="G538" i="2"/>
  <c r="H537" i="2"/>
  <c r="G537" i="2"/>
  <c r="H536" i="2"/>
  <c r="G536" i="2"/>
  <c r="H535" i="2"/>
  <c r="G535" i="2"/>
  <c r="H534" i="2"/>
  <c r="G534" i="2"/>
  <c r="H533" i="2"/>
  <c r="G533" i="2"/>
  <c r="H532" i="2"/>
  <c r="G532" i="2"/>
  <c r="H531" i="2"/>
  <c r="G531" i="2"/>
  <c r="H530" i="2"/>
  <c r="G530" i="2"/>
  <c r="H529" i="2"/>
  <c r="G529" i="2"/>
  <c r="H528" i="2"/>
  <c r="G528" i="2"/>
  <c r="H527" i="2"/>
  <c r="G527" i="2"/>
  <c r="H526" i="2"/>
  <c r="G526" i="2"/>
  <c r="H525" i="2"/>
  <c r="G525" i="2"/>
  <c r="H524" i="2"/>
  <c r="G524" i="2"/>
  <c r="H523" i="2"/>
  <c r="G523" i="2"/>
  <c r="H522" i="2"/>
  <c r="G522" i="2"/>
  <c r="H521" i="2"/>
  <c r="G521" i="2"/>
  <c r="H520" i="2"/>
  <c r="G520" i="2"/>
  <c r="H519" i="2"/>
  <c r="G519" i="2"/>
  <c r="H518" i="2"/>
  <c r="G518" i="2"/>
  <c r="H517" i="2"/>
  <c r="G517" i="2"/>
  <c r="H516" i="2"/>
  <c r="G516" i="2"/>
  <c r="H515" i="2"/>
  <c r="G515" i="2"/>
  <c r="H514" i="2"/>
  <c r="G514" i="2"/>
  <c r="H513" i="2"/>
  <c r="G513" i="2"/>
  <c r="H512" i="2"/>
  <c r="G512" i="2"/>
  <c r="H511" i="2"/>
  <c r="G511" i="2"/>
  <c r="H510" i="2"/>
  <c r="G510" i="2"/>
  <c r="H509" i="2"/>
  <c r="G509" i="2"/>
  <c r="H508" i="2"/>
  <c r="G508" i="2"/>
  <c r="H507" i="2"/>
  <c r="G507" i="2"/>
  <c r="H506" i="2"/>
  <c r="G506" i="2"/>
  <c r="H505" i="2"/>
  <c r="G505" i="2"/>
  <c r="H504" i="2"/>
  <c r="G504" i="2"/>
  <c r="H503" i="2"/>
  <c r="G503" i="2"/>
  <c r="H502" i="2"/>
  <c r="G502" i="2"/>
  <c r="H501" i="2"/>
  <c r="G501" i="2"/>
  <c r="H500" i="2"/>
  <c r="G500" i="2"/>
  <c r="H499" i="2"/>
  <c r="G499" i="2"/>
  <c r="H498" i="2"/>
  <c r="G498" i="2"/>
  <c r="H497" i="2"/>
  <c r="G497" i="2"/>
  <c r="H496" i="2"/>
  <c r="G496" i="2"/>
  <c r="H495" i="2"/>
  <c r="G495" i="2"/>
  <c r="H494" i="2"/>
  <c r="G494" i="2"/>
  <c r="H493" i="2"/>
  <c r="G493" i="2"/>
  <c r="H492" i="2"/>
  <c r="G492" i="2"/>
  <c r="H491" i="2"/>
  <c r="G491" i="2"/>
  <c r="H490" i="2"/>
  <c r="G490" i="2"/>
  <c r="H489" i="2"/>
  <c r="G489" i="2"/>
  <c r="H488" i="2"/>
  <c r="G488" i="2"/>
  <c r="H487" i="2"/>
  <c r="G487" i="2"/>
  <c r="H486" i="2"/>
  <c r="G486" i="2"/>
  <c r="H485" i="2"/>
  <c r="G485" i="2"/>
  <c r="H484" i="2"/>
  <c r="G484" i="2"/>
  <c r="H483" i="2"/>
  <c r="G483" i="2"/>
  <c r="H482" i="2"/>
  <c r="G482" i="2"/>
  <c r="H481" i="2"/>
  <c r="G481" i="2"/>
  <c r="H480" i="2"/>
  <c r="G480" i="2"/>
  <c r="H479" i="2"/>
  <c r="G479" i="2"/>
  <c r="H478" i="2"/>
  <c r="G478" i="2"/>
  <c r="H477" i="2"/>
  <c r="G477" i="2"/>
  <c r="H476" i="2"/>
  <c r="G476" i="2"/>
  <c r="H475" i="2"/>
  <c r="G475" i="2"/>
  <c r="H474" i="2"/>
  <c r="G474" i="2"/>
  <c r="H473" i="2"/>
  <c r="G473" i="2"/>
  <c r="H472" i="2"/>
  <c r="G472" i="2"/>
  <c r="H471" i="2"/>
  <c r="G471" i="2"/>
  <c r="H470" i="2"/>
  <c r="G470" i="2"/>
  <c r="H469" i="2"/>
  <c r="G469" i="2"/>
  <c r="H468" i="2"/>
  <c r="G468" i="2"/>
  <c r="H467" i="2"/>
  <c r="G467" i="2"/>
  <c r="H466" i="2"/>
  <c r="G466" i="2"/>
  <c r="H465" i="2"/>
  <c r="G465" i="2"/>
  <c r="H464" i="2"/>
  <c r="G464" i="2"/>
  <c r="H463" i="2"/>
  <c r="G463" i="2"/>
  <c r="H462" i="2"/>
  <c r="G462" i="2"/>
  <c r="H461" i="2"/>
  <c r="G461" i="2"/>
  <c r="H460" i="2"/>
  <c r="G460" i="2"/>
  <c r="H459" i="2"/>
  <c r="G459" i="2"/>
  <c r="H458" i="2"/>
  <c r="G458" i="2"/>
  <c r="H457" i="2"/>
  <c r="G457" i="2"/>
  <c r="H456" i="2"/>
  <c r="G456" i="2"/>
  <c r="H455" i="2"/>
  <c r="G455" i="2"/>
  <c r="H454" i="2"/>
  <c r="G454" i="2"/>
  <c r="H453" i="2"/>
  <c r="G453" i="2"/>
  <c r="H452" i="2"/>
  <c r="G452" i="2"/>
  <c r="H451" i="2"/>
  <c r="G451" i="2"/>
  <c r="H450" i="2"/>
  <c r="G450" i="2"/>
  <c r="H449" i="2"/>
  <c r="G449" i="2"/>
  <c r="H448" i="2"/>
  <c r="G448" i="2"/>
  <c r="H447" i="2"/>
  <c r="G447" i="2"/>
  <c r="H446" i="2"/>
  <c r="G446" i="2"/>
  <c r="H445" i="2"/>
  <c r="G445" i="2"/>
  <c r="H444" i="2"/>
  <c r="G444" i="2"/>
  <c r="H443" i="2"/>
  <c r="G443" i="2"/>
  <c r="H442" i="2"/>
  <c r="G442" i="2"/>
  <c r="H441" i="2"/>
  <c r="G441" i="2"/>
  <c r="H440" i="2"/>
  <c r="G440" i="2"/>
  <c r="H439" i="2"/>
  <c r="G439" i="2"/>
  <c r="H438" i="2"/>
  <c r="G438" i="2"/>
  <c r="H437" i="2"/>
  <c r="G437" i="2"/>
  <c r="H436" i="2"/>
  <c r="G436" i="2"/>
  <c r="H435" i="2"/>
  <c r="G435" i="2"/>
  <c r="H434" i="2"/>
  <c r="G434" i="2"/>
  <c r="H433" i="2"/>
  <c r="G433" i="2"/>
  <c r="H432" i="2"/>
  <c r="G432" i="2"/>
  <c r="H431" i="2"/>
  <c r="G431" i="2"/>
  <c r="H430" i="2"/>
  <c r="G430" i="2"/>
  <c r="H429" i="2"/>
  <c r="G429" i="2"/>
  <c r="H428" i="2"/>
  <c r="G428" i="2"/>
  <c r="H427" i="2"/>
  <c r="G427" i="2"/>
  <c r="H426" i="2"/>
  <c r="G426" i="2"/>
  <c r="H425" i="2"/>
  <c r="G425" i="2"/>
  <c r="H424" i="2"/>
  <c r="G424" i="2"/>
  <c r="H423" i="2"/>
  <c r="G423" i="2"/>
  <c r="H422" i="2"/>
  <c r="G422" i="2"/>
  <c r="H421" i="2"/>
  <c r="G421" i="2"/>
  <c r="H420" i="2"/>
  <c r="G420" i="2"/>
  <c r="H419" i="2"/>
  <c r="G419" i="2"/>
  <c r="H418" i="2"/>
  <c r="G418" i="2"/>
  <c r="H417" i="2"/>
  <c r="G417" i="2"/>
  <c r="H416" i="2"/>
  <c r="G416" i="2"/>
  <c r="H415" i="2"/>
  <c r="G415" i="2"/>
  <c r="H414" i="2"/>
  <c r="G414" i="2"/>
  <c r="H413" i="2"/>
  <c r="G413" i="2"/>
  <c r="H412" i="2"/>
  <c r="G412" i="2"/>
  <c r="H411" i="2"/>
  <c r="G411" i="2"/>
  <c r="H410" i="2"/>
  <c r="G410" i="2"/>
  <c r="H409" i="2"/>
  <c r="G409" i="2"/>
  <c r="H408" i="2"/>
  <c r="G408" i="2"/>
  <c r="H407" i="2"/>
  <c r="G407" i="2"/>
  <c r="H406" i="2"/>
  <c r="G406" i="2"/>
  <c r="H405" i="2"/>
  <c r="G405" i="2"/>
  <c r="H404" i="2"/>
  <c r="G404" i="2"/>
  <c r="H403" i="2"/>
  <c r="G403" i="2"/>
  <c r="H402" i="2"/>
  <c r="G402" i="2"/>
  <c r="H401" i="2"/>
  <c r="G401" i="2"/>
  <c r="H400" i="2"/>
  <c r="G400" i="2"/>
  <c r="H399" i="2"/>
  <c r="G399" i="2"/>
  <c r="H398" i="2"/>
  <c r="G398" i="2"/>
  <c r="H397" i="2"/>
  <c r="G397" i="2"/>
  <c r="H396" i="2"/>
  <c r="G396" i="2"/>
  <c r="H395" i="2"/>
  <c r="G395" i="2"/>
  <c r="H394" i="2"/>
  <c r="G394" i="2"/>
  <c r="H393" i="2"/>
  <c r="G393" i="2"/>
  <c r="H392" i="2"/>
  <c r="G392" i="2"/>
  <c r="H391" i="2"/>
  <c r="G391" i="2"/>
  <c r="H390" i="2"/>
  <c r="G390" i="2"/>
  <c r="H389" i="2"/>
  <c r="G389" i="2"/>
  <c r="H388" i="2"/>
  <c r="G388" i="2"/>
  <c r="H387" i="2"/>
  <c r="G387" i="2"/>
  <c r="H386" i="2"/>
  <c r="G386" i="2"/>
  <c r="H385" i="2"/>
  <c r="G385" i="2"/>
  <c r="H384" i="2"/>
  <c r="G384" i="2"/>
  <c r="H383" i="2"/>
  <c r="G383" i="2"/>
  <c r="H382" i="2"/>
  <c r="G382" i="2"/>
  <c r="H381" i="2"/>
  <c r="G381" i="2"/>
  <c r="H380" i="2"/>
  <c r="G380" i="2"/>
  <c r="H379" i="2"/>
  <c r="G379" i="2"/>
  <c r="H378" i="2"/>
  <c r="G378" i="2"/>
  <c r="H377" i="2"/>
  <c r="G377" i="2"/>
  <c r="H376" i="2"/>
  <c r="G376" i="2"/>
  <c r="H375" i="2"/>
  <c r="G375" i="2"/>
  <c r="H374" i="2"/>
  <c r="G374" i="2"/>
  <c r="H373" i="2"/>
  <c r="G373" i="2"/>
  <c r="H372" i="2"/>
  <c r="G372" i="2"/>
  <c r="H371" i="2"/>
  <c r="G371" i="2"/>
  <c r="H370" i="2"/>
  <c r="G370" i="2"/>
  <c r="H369" i="2"/>
  <c r="G369" i="2"/>
  <c r="H368" i="2"/>
  <c r="G368" i="2"/>
  <c r="H367" i="2"/>
  <c r="G367" i="2"/>
  <c r="H366" i="2"/>
  <c r="G366" i="2"/>
  <c r="H365" i="2"/>
  <c r="G365" i="2"/>
  <c r="H364" i="2"/>
  <c r="G364" i="2"/>
  <c r="H363" i="2"/>
  <c r="G363" i="2"/>
  <c r="H362" i="2"/>
  <c r="G362" i="2"/>
  <c r="H361" i="2"/>
  <c r="G361" i="2"/>
  <c r="H360" i="2"/>
  <c r="G360" i="2"/>
  <c r="H359" i="2"/>
  <c r="G359" i="2"/>
  <c r="H358" i="2"/>
  <c r="G358" i="2"/>
  <c r="H357" i="2"/>
  <c r="G357" i="2"/>
  <c r="H356" i="2"/>
  <c r="G356" i="2"/>
  <c r="H355" i="2"/>
  <c r="G355" i="2"/>
  <c r="H354" i="2"/>
  <c r="G354" i="2"/>
  <c r="H353" i="2"/>
  <c r="G353" i="2"/>
  <c r="H352" i="2"/>
  <c r="G352" i="2"/>
  <c r="H351" i="2"/>
  <c r="G351" i="2"/>
  <c r="H350" i="2"/>
  <c r="G350" i="2"/>
  <c r="H349" i="2"/>
  <c r="G349" i="2"/>
  <c r="H348" i="2"/>
  <c r="G348" i="2"/>
  <c r="H347" i="2"/>
  <c r="G347" i="2"/>
  <c r="H346" i="2"/>
  <c r="G346" i="2"/>
  <c r="H345" i="2"/>
  <c r="G345" i="2"/>
  <c r="H344" i="2"/>
  <c r="G344" i="2"/>
  <c r="H343" i="2"/>
  <c r="G343" i="2"/>
  <c r="H342" i="2"/>
  <c r="G342" i="2"/>
  <c r="H341" i="2"/>
  <c r="G341" i="2"/>
  <c r="H340" i="2"/>
  <c r="G340" i="2"/>
  <c r="H339" i="2"/>
  <c r="G339" i="2"/>
  <c r="H338" i="2"/>
  <c r="G338" i="2"/>
  <c r="H337" i="2"/>
  <c r="G337" i="2"/>
  <c r="H336" i="2"/>
  <c r="G336" i="2"/>
  <c r="H335" i="2"/>
  <c r="G335" i="2"/>
  <c r="H334" i="2"/>
  <c r="G334" i="2"/>
  <c r="H333" i="2"/>
  <c r="G333" i="2"/>
  <c r="H332" i="2"/>
  <c r="G332" i="2"/>
  <c r="H331" i="2"/>
  <c r="G331" i="2"/>
  <c r="H330" i="2"/>
  <c r="G330" i="2"/>
  <c r="H329" i="2"/>
  <c r="G329" i="2"/>
  <c r="H328" i="2"/>
  <c r="G328" i="2"/>
  <c r="H327" i="2"/>
  <c r="G327" i="2"/>
  <c r="H326" i="2"/>
  <c r="G326" i="2"/>
  <c r="H325" i="2"/>
  <c r="G325" i="2"/>
  <c r="H324" i="2"/>
  <c r="G324" i="2"/>
  <c r="H323" i="2"/>
  <c r="G323" i="2"/>
  <c r="H322" i="2"/>
  <c r="G322" i="2"/>
  <c r="H321" i="2"/>
  <c r="G321" i="2"/>
  <c r="H320" i="2"/>
  <c r="G320" i="2"/>
  <c r="H319" i="2"/>
  <c r="G319" i="2"/>
  <c r="H318" i="2"/>
  <c r="G318" i="2"/>
  <c r="H317" i="2"/>
  <c r="G317" i="2"/>
  <c r="H316" i="2"/>
  <c r="G316" i="2"/>
  <c r="H315" i="2"/>
  <c r="G315" i="2"/>
  <c r="H314" i="2"/>
  <c r="G314" i="2"/>
  <c r="H313" i="2"/>
  <c r="G313" i="2"/>
  <c r="H312" i="2"/>
  <c r="G312" i="2"/>
  <c r="H311" i="2"/>
  <c r="G311" i="2"/>
  <c r="H310" i="2"/>
  <c r="G310" i="2"/>
  <c r="H309" i="2"/>
  <c r="G309" i="2"/>
  <c r="H308" i="2"/>
  <c r="G308" i="2"/>
  <c r="H307" i="2"/>
  <c r="G307" i="2"/>
  <c r="H306" i="2"/>
  <c r="G306" i="2"/>
  <c r="H305" i="2"/>
  <c r="G305" i="2"/>
  <c r="H304" i="2"/>
  <c r="G304" i="2"/>
  <c r="H303" i="2"/>
  <c r="G303" i="2"/>
  <c r="H302" i="2"/>
  <c r="G302" i="2"/>
  <c r="H301" i="2"/>
  <c r="G301" i="2"/>
  <c r="H300" i="2"/>
  <c r="G300" i="2"/>
  <c r="H299" i="2"/>
  <c r="G299" i="2"/>
  <c r="H298" i="2"/>
  <c r="G298" i="2"/>
  <c r="H297" i="2"/>
  <c r="G297" i="2"/>
  <c r="H296" i="2"/>
  <c r="G296" i="2"/>
  <c r="H295" i="2"/>
  <c r="G295" i="2"/>
  <c r="H294" i="2"/>
  <c r="G294" i="2"/>
  <c r="H293" i="2"/>
  <c r="G293" i="2"/>
  <c r="H292" i="2"/>
  <c r="G292" i="2"/>
  <c r="H291" i="2"/>
  <c r="G291" i="2"/>
  <c r="H290" i="2"/>
  <c r="G290" i="2"/>
  <c r="H289" i="2"/>
  <c r="G289" i="2"/>
  <c r="H288" i="2"/>
  <c r="G288" i="2"/>
  <c r="H287" i="2"/>
  <c r="G287" i="2"/>
  <c r="H286" i="2"/>
  <c r="G286" i="2"/>
  <c r="H285" i="2"/>
  <c r="G285" i="2"/>
  <c r="H284" i="2"/>
  <c r="G284" i="2"/>
  <c r="H283" i="2"/>
  <c r="G283" i="2"/>
  <c r="H282" i="2"/>
  <c r="G282" i="2"/>
  <c r="H281" i="2"/>
  <c r="G281" i="2"/>
  <c r="H280" i="2"/>
  <c r="G280" i="2"/>
  <c r="H279" i="2"/>
  <c r="G279" i="2"/>
  <c r="H278" i="2"/>
  <c r="G278" i="2"/>
  <c r="H277" i="2"/>
  <c r="G277" i="2"/>
  <c r="H276" i="2"/>
  <c r="G276" i="2"/>
  <c r="H275" i="2"/>
  <c r="G275" i="2"/>
  <c r="H274" i="2"/>
  <c r="G274" i="2"/>
  <c r="H273" i="2"/>
  <c r="G273" i="2"/>
  <c r="H272" i="2"/>
  <c r="G272" i="2"/>
  <c r="H271" i="2"/>
  <c r="G271" i="2"/>
  <c r="H270" i="2"/>
  <c r="G270" i="2"/>
  <c r="H269" i="2"/>
  <c r="G269" i="2"/>
  <c r="H268" i="2"/>
  <c r="G268" i="2"/>
  <c r="H267" i="2"/>
  <c r="G267" i="2"/>
  <c r="H266" i="2"/>
  <c r="G266" i="2"/>
  <c r="H265" i="2"/>
  <c r="G265" i="2"/>
  <c r="H264" i="2"/>
  <c r="G264" i="2"/>
  <c r="H263" i="2"/>
  <c r="G263" i="2"/>
  <c r="H262" i="2"/>
  <c r="G262" i="2"/>
  <c r="H261" i="2"/>
  <c r="G261" i="2"/>
  <c r="H260" i="2"/>
  <c r="G260" i="2"/>
  <c r="H259" i="2"/>
  <c r="G259" i="2"/>
  <c r="H258" i="2"/>
  <c r="G258" i="2"/>
  <c r="H257" i="2"/>
  <c r="G257" i="2"/>
  <c r="H256" i="2"/>
  <c r="G256" i="2"/>
  <c r="H255" i="2"/>
  <c r="G255" i="2"/>
  <c r="H254" i="2"/>
  <c r="G254" i="2"/>
  <c r="H253" i="2"/>
  <c r="G253" i="2"/>
  <c r="H252" i="2"/>
  <c r="G252" i="2"/>
  <c r="H251" i="2"/>
  <c r="G251" i="2"/>
  <c r="H250" i="2"/>
  <c r="G250" i="2"/>
  <c r="H249" i="2"/>
  <c r="G249" i="2"/>
  <c r="H248" i="2"/>
  <c r="G248" i="2"/>
  <c r="H247" i="2"/>
  <c r="G247" i="2"/>
  <c r="H246" i="2"/>
  <c r="G246" i="2"/>
  <c r="H245" i="2"/>
  <c r="G245" i="2"/>
  <c r="H244" i="2"/>
  <c r="G244" i="2"/>
  <c r="H243" i="2"/>
  <c r="G243" i="2"/>
  <c r="H242" i="2"/>
  <c r="G242" i="2"/>
  <c r="H241" i="2"/>
  <c r="G241" i="2"/>
  <c r="H240" i="2"/>
  <c r="G240" i="2"/>
  <c r="H239" i="2"/>
  <c r="G239" i="2"/>
  <c r="H238" i="2"/>
  <c r="G238" i="2"/>
  <c r="H237" i="2"/>
  <c r="G237" i="2"/>
  <c r="H236" i="2"/>
  <c r="G236" i="2"/>
  <c r="H235" i="2"/>
  <c r="G235" i="2"/>
  <c r="H234" i="2"/>
  <c r="G234" i="2"/>
  <c r="H233" i="2"/>
  <c r="G233" i="2"/>
  <c r="H232" i="2"/>
  <c r="G232" i="2"/>
  <c r="H231" i="2"/>
  <c r="G231" i="2"/>
  <c r="H230" i="2"/>
  <c r="G230" i="2"/>
  <c r="H229" i="2"/>
  <c r="G229" i="2"/>
  <c r="H228" i="2"/>
  <c r="G228" i="2"/>
  <c r="H227" i="2"/>
  <c r="G227" i="2"/>
  <c r="H226" i="2"/>
  <c r="G226" i="2"/>
  <c r="H225" i="2"/>
  <c r="G225" i="2"/>
  <c r="H224" i="2"/>
  <c r="G224" i="2"/>
  <c r="H223" i="2"/>
  <c r="G223" i="2"/>
  <c r="H222" i="2"/>
  <c r="G222" i="2"/>
  <c r="H221" i="2"/>
  <c r="G221" i="2"/>
  <c r="H220" i="2"/>
  <c r="G220" i="2"/>
  <c r="H219" i="2"/>
  <c r="G219" i="2"/>
  <c r="H218" i="2"/>
  <c r="G218" i="2"/>
  <c r="H217" i="2"/>
  <c r="G217" i="2"/>
  <c r="H216" i="2"/>
  <c r="G216" i="2"/>
  <c r="H215" i="2"/>
  <c r="G215" i="2"/>
  <c r="H214" i="2"/>
  <c r="G214" i="2"/>
  <c r="H213" i="2"/>
  <c r="G213" i="2"/>
  <c r="H212" i="2"/>
  <c r="G212" i="2"/>
  <c r="H211" i="2"/>
  <c r="G211" i="2"/>
  <c r="H210" i="2"/>
  <c r="G210" i="2"/>
  <c r="H209" i="2"/>
  <c r="G209" i="2"/>
  <c r="H208" i="2"/>
  <c r="G208" i="2"/>
  <c r="H207" i="2"/>
  <c r="G207" i="2"/>
  <c r="H206" i="2"/>
  <c r="G206" i="2"/>
  <c r="H205" i="2"/>
  <c r="G205" i="2"/>
  <c r="H204" i="2"/>
  <c r="G204" i="2"/>
  <c r="H203" i="2"/>
  <c r="G203" i="2"/>
  <c r="H202" i="2"/>
  <c r="G202" i="2"/>
  <c r="H201" i="2"/>
  <c r="G201" i="2"/>
  <c r="H200" i="2"/>
  <c r="G200" i="2"/>
  <c r="H199" i="2"/>
  <c r="G199" i="2"/>
  <c r="H198" i="2"/>
  <c r="G198" i="2"/>
  <c r="H197" i="2"/>
  <c r="G197" i="2"/>
  <c r="H196" i="2"/>
  <c r="G196" i="2"/>
  <c r="H195" i="2"/>
  <c r="G195" i="2"/>
  <c r="H194" i="2"/>
  <c r="G194" i="2"/>
  <c r="H193" i="2"/>
  <c r="G193" i="2"/>
  <c r="H192" i="2"/>
  <c r="G192" i="2"/>
  <c r="H191" i="2"/>
  <c r="G191" i="2"/>
  <c r="H190" i="2"/>
  <c r="G190" i="2"/>
  <c r="H189" i="2"/>
  <c r="G189" i="2"/>
  <c r="H188" i="2"/>
  <c r="G188" i="2"/>
  <c r="H187" i="2"/>
  <c r="G187" i="2"/>
  <c r="H186" i="2"/>
  <c r="G186" i="2"/>
  <c r="H185" i="2"/>
  <c r="G185" i="2"/>
  <c r="H184" i="2"/>
  <c r="G184" i="2"/>
  <c r="H183" i="2"/>
  <c r="G183" i="2"/>
  <c r="H182" i="2"/>
  <c r="G182" i="2"/>
  <c r="H181" i="2"/>
  <c r="G181" i="2"/>
  <c r="H180" i="2"/>
  <c r="G180" i="2"/>
  <c r="H179" i="2"/>
  <c r="G179" i="2"/>
  <c r="H178" i="2"/>
  <c r="G178" i="2"/>
  <c r="H177" i="2"/>
  <c r="G177" i="2"/>
  <c r="H176" i="2"/>
  <c r="G176" i="2"/>
  <c r="H175" i="2"/>
  <c r="G175" i="2"/>
  <c r="H174" i="2"/>
  <c r="G174" i="2"/>
  <c r="H173" i="2"/>
  <c r="G173" i="2"/>
  <c r="H172" i="2"/>
  <c r="G172" i="2"/>
  <c r="H171" i="2"/>
  <c r="G171" i="2"/>
  <c r="H170" i="2"/>
  <c r="G170" i="2"/>
  <c r="H169" i="2"/>
  <c r="G169" i="2"/>
  <c r="H168" i="2"/>
  <c r="G168" i="2"/>
  <c r="H167" i="2"/>
  <c r="G167" i="2"/>
  <c r="H166" i="2"/>
  <c r="G166" i="2"/>
  <c r="H165" i="2"/>
  <c r="G165" i="2"/>
  <c r="H164" i="2"/>
  <c r="G164" i="2"/>
  <c r="H163" i="2"/>
  <c r="G163" i="2"/>
  <c r="H162" i="2"/>
  <c r="G162" i="2"/>
  <c r="H161" i="2"/>
  <c r="G161" i="2"/>
  <c r="H160" i="2"/>
  <c r="G160" i="2"/>
  <c r="H159" i="2"/>
  <c r="G159" i="2"/>
  <c r="H158" i="2"/>
  <c r="G158" i="2"/>
  <c r="H157" i="2"/>
  <c r="G157" i="2"/>
  <c r="H156" i="2"/>
  <c r="G156" i="2"/>
  <c r="H155" i="2"/>
  <c r="G155" i="2"/>
  <c r="H154" i="2"/>
  <c r="G154" i="2"/>
  <c r="H153" i="2"/>
  <c r="G153" i="2"/>
  <c r="H152" i="2"/>
  <c r="G152" i="2"/>
  <c r="H151" i="2"/>
  <c r="G151" i="2"/>
  <c r="H150" i="2"/>
  <c r="G150" i="2"/>
  <c r="H149" i="2"/>
  <c r="G149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1" i="2"/>
  <c r="G141" i="2"/>
  <c r="H140" i="2"/>
  <c r="G140" i="2"/>
  <c r="H139" i="2"/>
  <c r="G139" i="2"/>
  <c r="H138" i="2"/>
  <c r="G138" i="2"/>
  <c r="H137" i="2"/>
  <c r="G137" i="2"/>
  <c r="H136" i="2"/>
  <c r="G136" i="2"/>
  <c r="H135" i="2"/>
  <c r="G135" i="2"/>
  <c r="H134" i="2"/>
  <c r="G134" i="2"/>
  <c r="H133" i="2"/>
  <c r="G133" i="2"/>
  <c r="H132" i="2"/>
  <c r="G132" i="2"/>
  <c r="H131" i="2"/>
  <c r="G131" i="2"/>
  <c r="H130" i="2"/>
  <c r="G130" i="2"/>
  <c r="H129" i="2"/>
  <c r="G129" i="2"/>
  <c r="H128" i="2"/>
  <c r="G128" i="2"/>
  <c r="H127" i="2"/>
  <c r="G127" i="2"/>
  <c r="H126" i="2"/>
  <c r="G126" i="2"/>
  <c r="H125" i="2"/>
  <c r="G125" i="2"/>
  <c r="H124" i="2"/>
  <c r="G124" i="2"/>
  <c r="H123" i="2"/>
  <c r="G123" i="2"/>
  <c r="H122" i="2"/>
  <c r="G122" i="2"/>
  <c r="H121" i="2"/>
  <c r="G121" i="2"/>
  <c r="H120" i="2"/>
  <c r="G120" i="2"/>
  <c r="H119" i="2"/>
  <c r="G119" i="2"/>
  <c r="H118" i="2"/>
  <c r="G118" i="2"/>
  <c r="H117" i="2"/>
  <c r="G117" i="2"/>
  <c r="H116" i="2"/>
  <c r="G116" i="2"/>
  <c r="H115" i="2"/>
  <c r="G115" i="2"/>
  <c r="H114" i="2"/>
  <c r="G114" i="2"/>
  <c r="H113" i="2"/>
  <c r="G113" i="2"/>
  <c r="H112" i="2"/>
  <c r="G112" i="2"/>
  <c r="H111" i="2"/>
  <c r="G111" i="2"/>
  <c r="H110" i="2"/>
  <c r="G11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H96" i="2"/>
  <c r="G96" i="2"/>
  <c r="H95" i="2"/>
  <c r="G95" i="2"/>
  <c r="H94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4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GS204" i="1"/>
  <c r="GR204" i="1"/>
  <c r="GQ204" i="1"/>
  <c r="GP204" i="1"/>
  <c r="GO204" i="1"/>
  <c r="GN204" i="1"/>
  <c r="GM204" i="1"/>
  <c r="GL204" i="1"/>
  <c r="GK204" i="1"/>
  <c r="GJ204" i="1"/>
  <c r="GI204" i="1"/>
  <c r="GH204" i="1"/>
  <c r="GG204" i="1"/>
  <c r="GF204" i="1"/>
  <c r="GE204" i="1"/>
  <c r="GD204" i="1"/>
  <c r="GC204" i="1"/>
  <c r="GB204" i="1"/>
  <c r="GA204" i="1"/>
  <c r="FZ204" i="1"/>
  <c r="FY204" i="1"/>
  <c r="FX204" i="1"/>
  <c r="FW204" i="1"/>
  <c r="FV204" i="1"/>
  <c r="FU204" i="1"/>
  <c r="FT204" i="1"/>
  <c r="FS204" i="1"/>
  <c r="FR204" i="1"/>
  <c r="FQ204" i="1"/>
  <c r="FP204" i="1"/>
  <c r="FO204" i="1"/>
  <c r="FN204" i="1"/>
  <c r="FM204" i="1"/>
  <c r="FL204" i="1"/>
  <c r="FK204" i="1"/>
  <c r="FJ204" i="1"/>
  <c r="FI204" i="1"/>
  <c r="FH204" i="1"/>
  <c r="FG204" i="1"/>
  <c r="FF204" i="1"/>
  <c r="FE204" i="1"/>
  <c r="FD204" i="1"/>
  <c r="FC204" i="1"/>
  <c r="FB204" i="1"/>
  <c r="FA204" i="1"/>
  <c r="EZ204" i="1"/>
  <c r="EY204" i="1"/>
  <c r="EX204" i="1"/>
  <c r="EW204" i="1"/>
  <c r="EV204" i="1"/>
  <c r="EU204" i="1"/>
  <c r="ET204" i="1"/>
  <c r="ES204" i="1"/>
  <c r="ER204" i="1"/>
  <c r="EQ204" i="1"/>
  <c r="EP204" i="1"/>
  <c r="EO204" i="1"/>
  <c r="EN204" i="1"/>
  <c r="EM204" i="1"/>
  <c r="EL204" i="1"/>
  <c r="EK204" i="1"/>
  <c r="EJ204" i="1"/>
  <c r="EI204" i="1"/>
  <c r="EH204" i="1"/>
  <c r="EG204" i="1"/>
  <c r="EF204" i="1"/>
  <c r="EE204" i="1"/>
  <c r="ED204" i="1"/>
  <c r="EC204" i="1"/>
  <c r="EB204" i="1"/>
  <c r="EA204" i="1"/>
  <c r="DZ204" i="1"/>
  <c r="DY204" i="1"/>
  <c r="DX204" i="1"/>
  <c r="DW204" i="1"/>
  <c r="DV204" i="1"/>
  <c r="DU204" i="1"/>
  <c r="DT204" i="1"/>
  <c r="DS204" i="1"/>
  <c r="DR204" i="1"/>
  <c r="DQ204" i="1"/>
  <c r="DP204" i="1"/>
  <c r="DO204" i="1"/>
  <c r="DN204" i="1"/>
  <c r="DM204" i="1"/>
  <c r="DL204" i="1"/>
  <c r="DK204" i="1"/>
  <c r="DJ204" i="1"/>
  <c r="DI204" i="1"/>
  <c r="DH204" i="1"/>
  <c r="DG204" i="1"/>
  <c r="DF204" i="1"/>
  <c r="DE204" i="1"/>
  <c r="DD204" i="1"/>
  <c r="DC204" i="1"/>
  <c r="DB204" i="1"/>
  <c r="DA204" i="1"/>
  <c r="CZ204" i="1"/>
  <c r="CY204" i="1"/>
  <c r="CX204" i="1"/>
  <c r="CW204" i="1"/>
  <c r="CV204" i="1"/>
  <c r="CU204" i="1"/>
  <c r="CT204" i="1"/>
  <c r="CS204" i="1"/>
  <c r="CR204" i="1"/>
  <c r="CQ204" i="1"/>
  <c r="CP204" i="1"/>
  <c r="CO204" i="1"/>
  <c r="CN204" i="1"/>
  <c r="CM204" i="1"/>
  <c r="CL204" i="1"/>
  <c r="CK204" i="1"/>
  <c r="CJ204" i="1"/>
  <c r="CI204" i="1"/>
  <c r="CH204" i="1"/>
  <c r="CG204" i="1"/>
  <c r="CF204" i="1"/>
  <c r="CE204" i="1"/>
  <c r="CD204" i="1"/>
  <c r="CC204" i="1"/>
  <c r="CB204" i="1"/>
  <c r="CA204" i="1"/>
  <c r="BZ204" i="1"/>
  <c r="BY204" i="1"/>
  <c r="BX204" i="1"/>
  <c r="BW204" i="1"/>
  <c r="BV204" i="1"/>
  <c r="BU204" i="1"/>
  <c r="BT204" i="1"/>
  <c r="BS204" i="1"/>
  <c r="BR204" i="1"/>
  <c r="BQ204" i="1"/>
  <c r="BP204" i="1"/>
  <c r="BO204" i="1"/>
  <c r="BN204" i="1"/>
  <c r="BM204" i="1"/>
  <c r="BL204" i="1"/>
  <c r="BK204" i="1"/>
  <c r="BJ204" i="1"/>
  <c r="BI204" i="1"/>
  <c r="BH204" i="1"/>
  <c r="BG204" i="1"/>
  <c r="BF204" i="1"/>
  <c r="BE204" i="1"/>
  <c r="BD204" i="1"/>
  <c r="BC204" i="1"/>
  <c r="BB204" i="1"/>
  <c r="BA204" i="1"/>
  <c r="AZ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L204" i="1"/>
  <c r="AK204" i="1"/>
  <c r="AJ204" i="1"/>
  <c r="AI204" i="1"/>
  <c r="AH204" i="1"/>
  <c r="AG204" i="1"/>
  <c r="AF204" i="1"/>
  <c r="AE204" i="1"/>
  <c r="AD204" i="1"/>
  <c r="AC204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GS203" i="1"/>
  <c r="GR203" i="1"/>
  <c r="GQ203" i="1"/>
  <c r="GP203" i="1"/>
  <c r="GO203" i="1"/>
  <c r="GN203" i="1"/>
  <c r="GM203" i="1"/>
  <c r="GL203" i="1"/>
  <c r="GK203" i="1"/>
  <c r="GJ203" i="1"/>
  <c r="GI203" i="1"/>
  <c r="GH203" i="1"/>
  <c r="GG203" i="1"/>
  <c r="GF203" i="1"/>
  <c r="GE203" i="1"/>
  <c r="GD203" i="1"/>
  <c r="GC203" i="1"/>
  <c r="GB203" i="1"/>
  <c r="GA203" i="1"/>
  <c r="FZ203" i="1"/>
  <c r="FY203" i="1"/>
  <c r="FX203" i="1"/>
  <c r="FW203" i="1"/>
  <c r="FV203" i="1"/>
  <c r="FU203" i="1"/>
  <c r="FT203" i="1"/>
  <c r="FS203" i="1"/>
  <c r="FR203" i="1"/>
  <c r="FQ203" i="1"/>
  <c r="FP203" i="1"/>
  <c r="FO203" i="1"/>
  <c r="FN203" i="1"/>
  <c r="FM203" i="1"/>
  <c r="FL203" i="1"/>
  <c r="FK203" i="1"/>
  <c r="FJ203" i="1"/>
  <c r="FI203" i="1"/>
  <c r="FH203" i="1"/>
  <c r="FG203" i="1"/>
  <c r="FF203" i="1"/>
  <c r="FE203" i="1"/>
  <c r="FD203" i="1"/>
  <c r="FC203" i="1"/>
  <c r="FB203" i="1"/>
  <c r="FA203" i="1"/>
  <c r="EZ203" i="1"/>
  <c r="EY203" i="1"/>
  <c r="EX203" i="1"/>
  <c r="EW203" i="1"/>
  <c r="EV203" i="1"/>
  <c r="EU203" i="1"/>
  <c r="ET203" i="1"/>
  <c r="ES203" i="1"/>
  <c r="ER203" i="1"/>
  <c r="EQ203" i="1"/>
  <c r="EP203" i="1"/>
  <c r="EO203" i="1"/>
  <c r="EN203" i="1"/>
  <c r="EM203" i="1"/>
  <c r="EL203" i="1"/>
  <c r="EK203" i="1"/>
  <c r="EJ203" i="1"/>
  <c r="EI203" i="1"/>
  <c r="EH203" i="1"/>
  <c r="EG203" i="1"/>
  <c r="EF203" i="1"/>
  <c r="EE203" i="1"/>
  <c r="ED203" i="1"/>
  <c r="EC203" i="1"/>
  <c r="EB203" i="1"/>
  <c r="EA203" i="1"/>
  <c r="DZ203" i="1"/>
  <c r="DY203" i="1"/>
  <c r="DX203" i="1"/>
  <c r="DW203" i="1"/>
  <c r="DV203" i="1"/>
  <c r="DU203" i="1"/>
  <c r="DT203" i="1"/>
  <c r="DS203" i="1"/>
  <c r="DR203" i="1"/>
  <c r="DQ203" i="1"/>
  <c r="DP203" i="1"/>
  <c r="DO203" i="1"/>
  <c r="DN203" i="1"/>
  <c r="DM203" i="1"/>
  <c r="DL203" i="1"/>
  <c r="DK203" i="1"/>
  <c r="DJ203" i="1"/>
  <c r="DI203" i="1"/>
  <c r="DH203" i="1"/>
  <c r="DG203" i="1"/>
  <c r="DF203" i="1"/>
  <c r="DE203" i="1"/>
  <c r="DD203" i="1"/>
  <c r="DC203" i="1"/>
  <c r="DB203" i="1"/>
  <c r="DA203" i="1"/>
  <c r="CZ203" i="1"/>
  <c r="CY203" i="1"/>
  <c r="CX203" i="1"/>
  <c r="CW203" i="1"/>
  <c r="CV203" i="1"/>
  <c r="CU203" i="1"/>
  <c r="CT203" i="1"/>
  <c r="CS203" i="1"/>
  <c r="CR203" i="1"/>
  <c r="CQ203" i="1"/>
  <c r="CP203" i="1"/>
  <c r="CO203" i="1"/>
  <c r="CN203" i="1"/>
  <c r="CM203" i="1"/>
  <c r="CL203" i="1"/>
  <c r="CK203" i="1"/>
  <c r="CJ203" i="1"/>
  <c r="CI203" i="1"/>
  <c r="CH203" i="1"/>
  <c r="CG203" i="1"/>
  <c r="CF203" i="1"/>
  <c r="CE203" i="1"/>
  <c r="CD203" i="1"/>
  <c r="CC203" i="1"/>
  <c r="CB203" i="1"/>
  <c r="CA203" i="1"/>
  <c r="BZ203" i="1"/>
  <c r="BY203" i="1"/>
  <c r="BX203" i="1"/>
  <c r="BW203" i="1"/>
  <c r="BV203" i="1"/>
  <c r="BU203" i="1"/>
  <c r="BT203" i="1"/>
  <c r="BS203" i="1"/>
  <c r="BR203" i="1"/>
  <c r="BQ203" i="1"/>
  <c r="BP203" i="1"/>
  <c r="BO203" i="1"/>
  <c r="BN203" i="1"/>
  <c r="BM203" i="1"/>
  <c r="BL203" i="1"/>
  <c r="BK203" i="1"/>
  <c r="BJ203" i="1"/>
  <c r="BI203" i="1"/>
  <c r="BH203" i="1"/>
  <c r="BG203" i="1"/>
  <c r="BF203" i="1"/>
  <c r="BE203" i="1"/>
  <c r="BD203" i="1"/>
  <c r="BC203" i="1"/>
  <c r="BB203" i="1"/>
  <c r="BA203" i="1"/>
  <c r="AZ203" i="1"/>
  <c r="AY203" i="1"/>
  <c r="AX203" i="1"/>
  <c r="AW203" i="1"/>
  <c r="AV203" i="1"/>
  <c r="AU203" i="1"/>
  <c r="AT203" i="1"/>
  <c r="AS203" i="1"/>
  <c r="AR203" i="1"/>
  <c r="AQ203" i="1"/>
  <c r="AP203" i="1"/>
  <c r="AO203" i="1"/>
  <c r="AN203" i="1"/>
  <c r="AM203" i="1"/>
  <c r="AL203" i="1"/>
  <c r="AK203" i="1"/>
  <c r="AJ203" i="1"/>
  <c r="AI203" i="1"/>
  <c r="AH203" i="1"/>
  <c r="AG203" i="1"/>
  <c r="AF203" i="1"/>
  <c r="AE203" i="1"/>
  <c r="AD203" i="1"/>
  <c r="AC203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GS202" i="1"/>
  <c r="GR202" i="1"/>
  <c r="GQ202" i="1"/>
  <c r="GP202" i="1"/>
  <c r="GO202" i="1"/>
  <c r="GN202" i="1"/>
  <c r="GM202" i="1"/>
  <c r="GL202" i="1"/>
  <c r="GK202" i="1"/>
  <c r="GJ202" i="1"/>
  <c r="GI202" i="1"/>
  <c r="GH202" i="1"/>
  <c r="GG202" i="1"/>
  <c r="GF202" i="1"/>
  <c r="GE202" i="1"/>
  <c r="GD202" i="1"/>
  <c r="GC202" i="1"/>
  <c r="GB202" i="1"/>
  <c r="GA202" i="1"/>
  <c r="FZ202" i="1"/>
  <c r="FY202" i="1"/>
  <c r="FX202" i="1"/>
  <c r="FW202" i="1"/>
  <c r="FV202" i="1"/>
  <c r="FU202" i="1"/>
  <c r="FT202" i="1"/>
  <c r="FS202" i="1"/>
  <c r="FR202" i="1"/>
  <c r="FQ202" i="1"/>
  <c r="FP202" i="1"/>
  <c r="FO202" i="1"/>
  <c r="FN202" i="1"/>
  <c r="FM202" i="1"/>
  <c r="FL202" i="1"/>
  <c r="FK202" i="1"/>
  <c r="FJ202" i="1"/>
  <c r="FI202" i="1"/>
  <c r="FH202" i="1"/>
  <c r="FG202" i="1"/>
  <c r="FF202" i="1"/>
  <c r="FE202" i="1"/>
  <c r="FD202" i="1"/>
  <c r="FC202" i="1"/>
  <c r="FB202" i="1"/>
  <c r="FA202" i="1"/>
  <c r="EZ202" i="1"/>
  <c r="EY202" i="1"/>
  <c r="EX202" i="1"/>
  <c r="EW202" i="1"/>
  <c r="EV202" i="1"/>
  <c r="EU202" i="1"/>
  <c r="ET202" i="1"/>
  <c r="ES202" i="1"/>
  <c r="ER202" i="1"/>
  <c r="EQ202" i="1"/>
  <c r="EP202" i="1"/>
  <c r="EO202" i="1"/>
  <c r="EN202" i="1"/>
  <c r="EM202" i="1"/>
  <c r="EL202" i="1"/>
  <c r="EK202" i="1"/>
  <c r="EJ202" i="1"/>
  <c r="EI202" i="1"/>
  <c r="EH202" i="1"/>
  <c r="EG202" i="1"/>
  <c r="EF202" i="1"/>
  <c r="EE202" i="1"/>
  <c r="ED202" i="1"/>
  <c r="EC202" i="1"/>
  <c r="EB202" i="1"/>
  <c r="EA202" i="1"/>
  <c r="DZ202" i="1"/>
  <c r="DY202" i="1"/>
  <c r="DX202" i="1"/>
  <c r="DW202" i="1"/>
  <c r="DV202" i="1"/>
  <c r="DU202" i="1"/>
  <c r="DT202" i="1"/>
  <c r="DS202" i="1"/>
  <c r="DR202" i="1"/>
  <c r="DQ202" i="1"/>
  <c r="DP202" i="1"/>
  <c r="DO202" i="1"/>
  <c r="DN202" i="1"/>
  <c r="DM202" i="1"/>
  <c r="DL202" i="1"/>
  <c r="DK202" i="1"/>
  <c r="DJ202" i="1"/>
  <c r="DI202" i="1"/>
  <c r="DH202" i="1"/>
  <c r="DG202" i="1"/>
  <c r="DF202" i="1"/>
  <c r="DE202" i="1"/>
  <c r="DD202" i="1"/>
  <c r="DC202" i="1"/>
  <c r="DB202" i="1"/>
  <c r="DA202" i="1"/>
  <c r="CZ202" i="1"/>
  <c r="CY202" i="1"/>
  <c r="CX202" i="1"/>
  <c r="CW202" i="1"/>
  <c r="CV202" i="1"/>
  <c r="CU202" i="1"/>
  <c r="CT202" i="1"/>
  <c r="CS202" i="1"/>
  <c r="CR202" i="1"/>
  <c r="CQ202" i="1"/>
  <c r="CP202" i="1"/>
  <c r="CO202" i="1"/>
  <c r="CN202" i="1"/>
  <c r="CM202" i="1"/>
  <c r="CL202" i="1"/>
  <c r="CK202" i="1"/>
  <c r="CJ202" i="1"/>
  <c r="CI202" i="1"/>
  <c r="CH202" i="1"/>
  <c r="CG202" i="1"/>
  <c r="CF202" i="1"/>
  <c r="CE202" i="1"/>
  <c r="CD202" i="1"/>
  <c r="CC202" i="1"/>
  <c r="CB202" i="1"/>
  <c r="CA202" i="1"/>
  <c r="BZ202" i="1"/>
  <c r="BY202" i="1"/>
  <c r="BX202" i="1"/>
  <c r="BW202" i="1"/>
  <c r="BV202" i="1"/>
  <c r="BU202" i="1"/>
  <c r="BT202" i="1"/>
  <c r="BS202" i="1"/>
  <c r="BR202" i="1"/>
  <c r="BQ202" i="1"/>
  <c r="BP202" i="1"/>
  <c r="BO202" i="1"/>
  <c r="BN202" i="1"/>
  <c r="BM202" i="1"/>
  <c r="BL202" i="1"/>
  <c r="BK202" i="1"/>
  <c r="BJ202" i="1"/>
  <c r="BI202" i="1"/>
  <c r="BH202" i="1"/>
  <c r="BG202" i="1"/>
  <c r="BF202" i="1"/>
  <c r="BE202" i="1"/>
  <c r="BD202" i="1"/>
  <c r="BC202" i="1"/>
  <c r="BB202" i="1"/>
  <c r="BA202" i="1"/>
  <c r="AZ202" i="1"/>
  <c r="AY202" i="1"/>
  <c r="AX202" i="1"/>
  <c r="AW202" i="1"/>
  <c r="AV202" i="1"/>
  <c r="AU202" i="1"/>
  <c r="AT202" i="1"/>
  <c r="AS202" i="1"/>
  <c r="AR202" i="1"/>
  <c r="AQ202" i="1"/>
  <c r="AP202" i="1"/>
  <c r="AO202" i="1"/>
  <c r="AN202" i="1"/>
  <c r="AM202" i="1"/>
  <c r="AL202" i="1"/>
  <c r="AK202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GS201" i="1"/>
  <c r="GR201" i="1"/>
  <c r="GQ201" i="1"/>
  <c r="GP201" i="1"/>
  <c r="GO201" i="1"/>
  <c r="GN201" i="1"/>
  <c r="GM201" i="1"/>
  <c r="GL201" i="1"/>
  <c r="GK201" i="1"/>
  <c r="GJ201" i="1"/>
  <c r="GI201" i="1"/>
  <c r="GH201" i="1"/>
  <c r="GG201" i="1"/>
  <c r="GF201" i="1"/>
  <c r="GE201" i="1"/>
  <c r="GD201" i="1"/>
  <c r="GC201" i="1"/>
  <c r="GB201" i="1"/>
  <c r="GA201" i="1"/>
  <c r="FZ201" i="1"/>
  <c r="FY201" i="1"/>
  <c r="FX201" i="1"/>
  <c r="FW201" i="1"/>
  <c r="FV201" i="1"/>
  <c r="FU201" i="1"/>
  <c r="FT201" i="1"/>
  <c r="FS201" i="1"/>
  <c r="FR201" i="1"/>
  <c r="FQ201" i="1"/>
  <c r="FP201" i="1"/>
  <c r="FO201" i="1"/>
  <c r="FN201" i="1"/>
  <c r="FM201" i="1"/>
  <c r="FL201" i="1"/>
  <c r="FK201" i="1"/>
  <c r="FJ201" i="1"/>
  <c r="FI201" i="1"/>
  <c r="FH201" i="1"/>
  <c r="FG201" i="1"/>
  <c r="FF201" i="1"/>
  <c r="FE201" i="1"/>
  <c r="FD201" i="1"/>
  <c r="FC201" i="1"/>
  <c r="FB201" i="1"/>
  <c r="FA201" i="1"/>
  <c r="EZ201" i="1"/>
  <c r="EY201" i="1"/>
  <c r="EX201" i="1"/>
  <c r="EW201" i="1"/>
  <c r="EV201" i="1"/>
  <c r="EU201" i="1"/>
  <c r="ET201" i="1"/>
  <c r="ES201" i="1"/>
  <c r="ER201" i="1"/>
  <c r="EQ201" i="1"/>
  <c r="EP201" i="1"/>
  <c r="EO201" i="1"/>
  <c r="EN201" i="1"/>
  <c r="EM201" i="1"/>
  <c r="EL201" i="1"/>
  <c r="EK201" i="1"/>
  <c r="EJ201" i="1"/>
  <c r="EI201" i="1"/>
  <c r="EH201" i="1"/>
  <c r="EG201" i="1"/>
  <c r="EF201" i="1"/>
  <c r="EE201" i="1"/>
  <c r="ED201" i="1"/>
  <c r="EC201" i="1"/>
  <c r="EB201" i="1"/>
  <c r="EA201" i="1"/>
  <c r="DZ201" i="1"/>
  <c r="DY201" i="1"/>
  <c r="DX201" i="1"/>
  <c r="DW201" i="1"/>
  <c r="DV201" i="1"/>
  <c r="DU201" i="1"/>
  <c r="DT201" i="1"/>
  <c r="DS201" i="1"/>
  <c r="DR201" i="1"/>
  <c r="DQ201" i="1"/>
  <c r="DP201" i="1"/>
  <c r="DO201" i="1"/>
  <c r="DN201" i="1"/>
  <c r="DM201" i="1"/>
  <c r="DL201" i="1"/>
  <c r="DK201" i="1"/>
  <c r="DJ201" i="1"/>
  <c r="DI201" i="1"/>
  <c r="DH201" i="1"/>
  <c r="DG201" i="1"/>
  <c r="DF201" i="1"/>
  <c r="DE201" i="1"/>
  <c r="DD201" i="1"/>
  <c r="DC201" i="1"/>
  <c r="DB201" i="1"/>
  <c r="DA201" i="1"/>
  <c r="CZ201" i="1"/>
  <c r="CY201" i="1"/>
  <c r="CX201" i="1"/>
  <c r="CW201" i="1"/>
  <c r="CV201" i="1"/>
  <c r="CU201" i="1"/>
  <c r="CT201" i="1"/>
  <c r="CS201" i="1"/>
  <c r="CR201" i="1"/>
  <c r="CQ201" i="1"/>
  <c r="CP201" i="1"/>
  <c r="CO201" i="1"/>
  <c r="CN201" i="1"/>
  <c r="CM201" i="1"/>
  <c r="CL201" i="1"/>
  <c r="CK201" i="1"/>
  <c r="CJ201" i="1"/>
  <c r="CI201" i="1"/>
  <c r="CH201" i="1"/>
  <c r="CG201" i="1"/>
  <c r="CF201" i="1"/>
  <c r="CE201" i="1"/>
  <c r="CD201" i="1"/>
  <c r="CC201" i="1"/>
  <c r="CB201" i="1"/>
  <c r="CA201" i="1"/>
  <c r="BZ201" i="1"/>
  <c r="BY201" i="1"/>
  <c r="BX201" i="1"/>
  <c r="BW201" i="1"/>
  <c r="BV201" i="1"/>
  <c r="BU201" i="1"/>
  <c r="BT201" i="1"/>
  <c r="BS201" i="1"/>
  <c r="BR201" i="1"/>
  <c r="BQ201" i="1"/>
  <c r="BP201" i="1"/>
  <c r="BO201" i="1"/>
  <c r="BN201" i="1"/>
  <c r="BM201" i="1"/>
  <c r="BL201" i="1"/>
  <c r="BK201" i="1"/>
  <c r="BJ201" i="1"/>
  <c r="BI201" i="1"/>
  <c r="BH201" i="1"/>
  <c r="BG201" i="1"/>
  <c r="BF201" i="1"/>
  <c r="BE201" i="1"/>
  <c r="BD201" i="1"/>
  <c r="BC201" i="1"/>
  <c r="BB201" i="1"/>
  <c r="BA201" i="1"/>
  <c r="AZ201" i="1"/>
  <c r="AY201" i="1"/>
  <c r="AX201" i="1"/>
  <c r="AW201" i="1"/>
  <c r="AV201" i="1"/>
  <c r="AU201" i="1"/>
  <c r="AT201" i="1"/>
  <c r="AS201" i="1"/>
  <c r="AR201" i="1"/>
  <c r="AQ201" i="1"/>
  <c r="AP201" i="1"/>
  <c r="AO201" i="1"/>
  <c r="AN201" i="1"/>
  <c r="AM201" i="1"/>
  <c r="AL201" i="1"/>
  <c r="AK201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GS200" i="1"/>
  <c r="GR200" i="1"/>
  <c r="GQ200" i="1"/>
  <c r="GP200" i="1"/>
  <c r="GO200" i="1"/>
  <c r="GN200" i="1"/>
  <c r="GM200" i="1"/>
  <c r="GL200" i="1"/>
  <c r="GK200" i="1"/>
  <c r="GJ200" i="1"/>
  <c r="GI200" i="1"/>
  <c r="GH200" i="1"/>
  <c r="GG200" i="1"/>
  <c r="GF200" i="1"/>
  <c r="GE200" i="1"/>
  <c r="GD200" i="1"/>
  <c r="GC200" i="1"/>
  <c r="GB200" i="1"/>
  <c r="GA200" i="1"/>
  <c r="FZ200" i="1"/>
  <c r="FY200" i="1"/>
  <c r="FX200" i="1"/>
  <c r="FW200" i="1"/>
  <c r="FV200" i="1"/>
  <c r="FU200" i="1"/>
  <c r="FT200" i="1"/>
  <c r="FS200" i="1"/>
  <c r="FR200" i="1"/>
  <c r="FQ200" i="1"/>
  <c r="FP200" i="1"/>
  <c r="FO200" i="1"/>
  <c r="FN200" i="1"/>
  <c r="FM200" i="1"/>
  <c r="FL200" i="1"/>
  <c r="FK200" i="1"/>
  <c r="FJ200" i="1"/>
  <c r="FI200" i="1"/>
  <c r="FH200" i="1"/>
  <c r="FG200" i="1"/>
  <c r="FF200" i="1"/>
  <c r="FE200" i="1"/>
  <c r="FD200" i="1"/>
  <c r="FC200" i="1"/>
  <c r="FB200" i="1"/>
  <c r="FA200" i="1"/>
  <c r="EZ200" i="1"/>
  <c r="EY200" i="1"/>
  <c r="EX200" i="1"/>
  <c r="EW200" i="1"/>
  <c r="EV200" i="1"/>
  <c r="EU200" i="1"/>
  <c r="ET200" i="1"/>
  <c r="ES200" i="1"/>
  <c r="ER200" i="1"/>
  <c r="EQ200" i="1"/>
  <c r="EP200" i="1"/>
  <c r="EO200" i="1"/>
  <c r="EN200" i="1"/>
  <c r="EM200" i="1"/>
  <c r="EL200" i="1"/>
  <c r="EK200" i="1"/>
  <c r="EJ200" i="1"/>
  <c r="EI200" i="1"/>
  <c r="EH200" i="1"/>
  <c r="EG200" i="1"/>
  <c r="EF200" i="1"/>
  <c r="EE200" i="1"/>
  <c r="ED200" i="1"/>
  <c r="EC200" i="1"/>
  <c r="EB200" i="1"/>
  <c r="EA200" i="1"/>
  <c r="DZ200" i="1"/>
  <c r="DY200" i="1"/>
  <c r="DX200" i="1"/>
  <c r="DW200" i="1"/>
  <c r="DV200" i="1"/>
  <c r="DU200" i="1"/>
  <c r="DT200" i="1"/>
  <c r="DS200" i="1"/>
  <c r="DR200" i="1"/>
  <c r="DQ200" i="1"/>
  <c r="DP200" i="1"/>
  <c r="DO200" i="1"/>
  <c r="DN200" i="1"/>
  <c r="DM200" i="1"/>
  <c r="DL200" i="1"/>
  <c r="DK200" i="1"/>
  <c r="DJ200" i="1"/>
  <c r="DI200" i="1"/>
  <c r="DH200" i="1"/>
  <c r="DG200" i="1"/>
  <c r="DF200" i="1"/>
  <c r="DE200" i="1"/>
  <c r="DD200" i="1"/>
  <c r="DC200" i="1"/>
  <c r="DB200" i="1"/>
  <c r="DA200" i="1"/>
  <c r="CZ200" i="1"/>
  <c r="CY200" i="1"/>
  <c r="CX200" i="1"/>
  <c r="CW200" i="1"/>
  <c r="CV200" i="1"/>
  <c r="CU200" i="1"/>
  <c r="CT200" i="1"/>
  <c r="CS200" i="1"/>
  <c r="CR200" i="1"/>
  <c r="CQ200" i="1"/>
  <c r="CP200" i="1"/>
  <c r="CO200" i="1"/>
  <c r="CN200" i="1"/>
  <c r="CM200" i="1"/>
  <c r="CL200" i="1"/>
  <c r="CK200" i="1"/>
  <c r="CJ200" i="1"/>
  <c r="CI200" i="1"/>
  <c r="CH200" i="1"/>
  <c r="CG200" i="1"/>
  <c r="CF200" i="1"/>
  <c r="CE200" i="1"/>
  <c r="CD200" i="1"/>
  <c r="CC200" i="1"/>
  <c r="CB200" i="1"/>
  <c r="CA200" i="1"/>
  <c r="BZ200" i="1"/>
  <c r="BY200" i="1"/>
  <c r="BX200" i="1"/>
  <c r="BW200" i="1"/>
  <c r="BV200" i="1"/>
  <c r="BU200" i="1"/>
  <c r="BT200" i="1"/>
  <c r="BS200" i="1"/>
  <c r="BR200" i="1"/>
  <c r="BQ200" i="1"/>
  <c r="BP200" i="1"/>
  <c r="BO200" i="1"/>
  <c r="BN200" i="1"/>
  <c r="BM200" i="1"/>
  <c r="BL200" i="1"/>
  <c r="BK200" i="1"/>
  <c r="BJ200" i="1"/>
  <c r="BI200" i="1"/>
  <c r="BH200" i="1"/>
  <c r="BG200" i="1"/>
  <c r="BF200" i="1"/>
  <c r="BE200" i="1"/>
  <c r="BD200" i="1"/>
  <c r="BC200" i="1"/>
  <c r="BB200" i="1"/>
  <c r="BA200" i="1"/>
  <c r="AZ200" i="1"/>
  <c r="AY200" i="1"/>
  <c r="AX200" i="1"/>
  <c r="AW200" i="1"/>
  <c r="AV200" i="1"/>
  <c r="AU200" i="1"/>
  <c r="AT200" i="1"/>
  <c r="AS200" i="1"/>
  <c r="AR200" i="1"/>
  <c r="AQ200" i="1"/>
  <c r="AP200" i="1"/>
  <c r="AO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GS199" i="1"/>
  <c r="GR199" i="1"/>
  <c r="GQ199" i="1"/>
  <c r="GP199" i="1"/>
  <c r="GO199" i="1"/>
  <c r="GN199" i="1"/>
  <c r="GM199" i="1"/>
  <c r="GL199" i="1"/>
  <c r="GK199" i="1"/>
  <c r="GJ199" i="1"/>
  <c r="GI199" i="1"/>
  <c r="GH199" i="1"/>
  <c r="GG199" i="1"/>
  <c r="GF199" i="1"/>
  <c r="GE199" i="1"/>
  <c r="GD199" i="1"/>
  <c r="GC199" i="1"/>
  <c r="GB199" i="1"/>
  <c r="GA199" i="1"/>
  <c r="FZ199" i="1"/>
  <c r="FY199" i="1"/>
  <c r="FX199" i="1"/>
  <c r="FW199" i="1"/>
  <c r="FV199" i="1"/>
  <c r="FU199" i="1"/>
  <c r="FT199" i="1"/>
  <c r="FS199" i="1"/>
  <c r="FR199" i="1"/>
  <c r="FQ199" i="1"/>
  <c r="FP199" i="1"/>
  <c r="FO199" i="1"/>
  <c r="FN199" i="1"/>
  <c r="FM199" i="1"/>
  <c r="FL199" i="1"/>
  <c r="FK199" i="1"/>
  <c r="FJ199" i="1"/>
  <c r="FI199" i="1"/>
  <c r="FH199" i="1"/>
  <c r="FG199" i="1"/>
  <c r="FF199" i="1"/>
  <c r="FE199" i="1"/>
  <c r="FD199" i="1"/>
  <c r="FC199" i="1"/>
  <c r="FB199" i="1"/>
  <c r="FA199" i="1"/>
  <c r="EZ199" i="1"/>
  <c r="EY199" i="1"/>
  <c r="EX199" i="1"/>
  <c r="EW199" i="1"/>
  <c r="EV199" i="1"/>
  <c r="EU199" i="1"/>
  <c r="ET199" i="1"/>
  <c r="ES199" i="1"/>
  <c r="ER199" i="1"/>
  <c r="EQ199" i="1"/>
  <c r="EP199" i="1"/>
  <c r="EO199" i="1"/>
  <c r="EN199" i="1"/>
  <c r="EM199" i="1"/>
  <c r="EL199" i="1"/>
  <c r="EK199" i="1"/>
  <c r="EJ199" i="1"/>
  <c r="EI199" i="1"/>
  <c r="EH199" i="1"/>
  <c r="EG199" i="1"/>
  <c r="EF199" i="1"/>
  <c r="EE199" i="1"/>
  <c r="ED199" i="1"/>
  <c r="EC199" i="1"/>
  <c r="EB199" i="1"/>
  <c r="EA199" i="1"/>
  <c r="DZ199" i="1"/>
  <c r="DY199" i="1"/>
  <c r="DX199" i="1"/>
  <c r="DW199" i="1"/>
  <c r="DV199" i="1"/>
  <c r="DU199" i="1"/>
  <c r="DT199" i="1"/>
  <c r="DS199" i="1"/>
  <c r="DR199" i="1"/>
  <c r="DQ199" i="1"/>
  <c r="DP199" i="1"/>
  <c r="DO199" i="1"/>
  <c r="DN199" i="1"/>
  <c r="DM199" i="1"/>
  <c r="DL199" i="1"/>
  <c r="DK199" i="1"/>
  <c r="DJ199" i="1"/>
  <c r="DI199" i="1"/>
  <c r="DH199" i="1"/>
  <c r="DG199" i="1"/>
  <c r="DF199" i="1"/>
  <c r="DE199" i="1"/>
  <c r="DD199" i="1"/>
  <c r="DC199" i="1"/>
  <c r="DB199" i="1"/>
  <c r="DA199" i="1"/>
  <c r="CZ199" i="1"/>
  <c r="CY199" i="1"/>
  <c r="CX199" i="1"/>
  <c r="CW199" i="1"/>
  <c r="CV199" i="1"/>
  <c r="CU199" i="1"/>
  <c r="CT199" i="1"/>
  <c r="CS199" i="1"/>
  <c r="CR199" i="1"/>
  <c r="CQ199" i="1"/>
  <c r="CP199" i="1"/>
  <c r="CO199" i="1"/>
  <c r="CN199" i="1"/>
  <c r="CM199" i="1"/>
  <c r="CL199" i="1"/>
  <c r="CK199" i="1"/>
  <c r="CJ199" i="1"/>
  <c r="CI199" i="1"/>
  <c r="CH199" i="1"/>
  <c r="CG199" i="1"/>
  <c r="CF199" i="1"/>
  <c r="CE199" i="1"/>
  <c r="CD199" i="1"/>
  <c r="CC199" i="1"/>
  <c r="CB199" i="1"/>
  <c r="CA199" i="1"/>
  <c r="BZ199" i="1"/>
  <c r="BY199" i="1"/>
  <c r="BX199" i="1"/>
  <c r="BW199" i="1"/>
  <c r="BV199" i="1"/>
  <c r="BU199" i="1"/>
  <c r="BT199" i="1"/>
  <c r="BS199" i="1"/>
  <c r="BR199" i="1"/>
  <c r="BQ199" i="1"/>
  <c r="BP199" i="1"/>
  <c r="BO199" i="1"/>
  <c r="BN199" i="1"/>
  <c r="BM199" i="1"/>
  <c r="BL199" i="1"/>
  <c r="BK199" i="1"/>
  <c r="BJ199" i="1"/>
  <c r="BI199" i="1"/>
  <c r="BH199" i="1"/>
  <c r="BG199" i="1"/>
  <c r="BF199" i="1"/>
  <c r="BE199" i="1"/>
  <c r="BD199" i="1"/>
  <c r="BC199" i="1"/>
  <c r="BB199" i="1"/>
  <c r="BA199" i="1"/>
  <c r="AZ199" i="1"/>
  <c r="AY199" i="1"/>
  <c r="AX199" i="1"/>
  <c r="AW199" i="1"/>
  <c r="AV199" i="1"/>
  <c r="AU199" i="1"/>
  <c r="AT199" i="1"/>
  <c r="AS199" i="1"/>
  <c r="AR199" i="1"/>
  <c r="AQ199" i="1"/>
  <c r="AP199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GS198" i="1"/>
  <c r="GR198" i="1"/>
  <c r="GQ198" i="1"/>
  <c r="GP198" i="1"/>
  <c r="GO198" i="1"/>
  <c r="GN198" i="1"/>
  <c r="GM198" i="1"/>
  <c r="GL198" i="1"/>
  <c r="GK198" i="1"/>
  <c r="GJ198" i="1"/>
  <c r="GI198" i="1"/>
  <c r="GH198" i="1"/>
  <c r="GG198" i="1"/>
  <c r="GF198" i="1"/>
  <c r="GE198" i="1"/>
  <c r="GD198" i="1"/>
  <c r="GC198" i="1"/>
  <c r="GB198" i="1"/>
  <c r="GA198" i="1"/>
  <c r="FZ198" i="1"/>
  <c r="FY198" i="1"/>
  <c r="FX198" i="1"/>
  <c r="FW198" i="1"/>
  <c r="FV198" i="1"/>
  <c r="FU198" i="1"/>
  <c r="FT198" i="1"/>
  <c r="FS198" i="1"/>
  <c r="FR198" i="1"/>
  <c r="FQ198" i="1"/>
  <c r="FP198" i="1"/>
  <c r="FO198" i="1"/>
  <c r="FN198" i="1"/>
  <c r="FM198" i="1"/>
  <c r="FL198" i="1"/>
  <c r="FK198" i="1"/>
  <c r="FJ198" i="1"/>
  <c r="FI198" i="1"/>
  <c r="FH198" i="1"/>
  <c r="FG198" i="1"/>
  <c r="FF198" i="1"/>
  <c r="FE198" i="1"/>
  <c r="FD198" i="1"/>
  <c r="FC198" i="1"/>
  <c r="FB198" i="1"/>
  <c r="FA198" i="1"/>
  <c r="EZ198" i="1"/>
  <c r="EY198" i="1"/>
  <c r="EX198" i="1"/>
  <c r="EW198" i="1"/>
  <c r="EV198" i="1"/>
  <c r="EU198" i="1"/>
  <c r="ET198" i="1"/>
  <c r="ES198" i="1"/>
  <c r="ER198" i="1"/>
  <c r="EQ198" i="1"/>
  <c r="EP198" i="1"/>
  <c r="EO198" i="1"/>
  <c r="EN198" i="1"/>
  <c r="EM198" i="1"/>
  <c r="EL198" i="1"/>
  <c r="EK198" i="1"/>
  <c r="EJ198" i="1"/>
  <c r="EI198" i="1"/>
  <c r="EH198" i="1"/>
  <c r="EG198" i="1"/>
  <c r="EF198" i="1"/>
  <c r="EE198" i="1"/>
  <c r="ED198" i="1"/>
  <c r="EC198" i="1"/>
  <c r="EB198" i="1"/>
  <c r="EA198" i="1"/>
  <c r="DZ198" i="1"/>
  <c r="DY198" i="1"/>
  <c r="DX198" i="1"/>
  <c r="DW198" i="1"/>
  <c r="DV198" i="1"/>
  <c r="DU198" i="1"/>
  <c r="DT198" i="1"/>
  <c r="DS198" i="1"/>
  <c r="DR198" i="1"/>
  <c r="DQ198" i="1"/>
  <c r="DP198" i="1"/>
  <c r="DO198" i="1"/>
  <c r="DN198" i="1"/>
  <c r="DM198" i="1"/>
  <c r="DL198" i="1"/>
  <c r="DK198" i="1"/>
  <c r="DJ198" i="1"/>
  <c r="DI198" i="1"/>
  <c r="DH198" i="1"/>
  <c r="DG198" i="1"/>
  <c r="DF198" i="1"/>
  <c r="DE198" i="1"/>
  <c r="DD198" i="1"/>
  <c r="DC198" i="1"/>
  <c r="DB198" i="1"/>
  <c r="DA198" i="1"/>
  <c r="CZ198" i="1"/>
  <c r="CY198" i="1"/>
  <c r="CX198" i="1"/>
  <c r="CW198" i="1"/>
  <c r="CV198" i="1"/>
  <c r="CU198" i="1"/>
  <c r="CT198" i="1"/>
  <c r="CS198" i="1"/>
  <c r="CR198" i="1"/>
  <c r="CQ198" i="1"/>
  <c r="CP198" i="1"/>
  <c r="CO198" i="1"/>
  <c r="CN198" i="1"/>
  <c r="CM198" i="1"/>
  <c r="CL198" i="1"/>
  <c r="CK198" i="1"/>
  <c r="CJ198" i="1"/>
  <c r="CI198" i="1"/>
  <c r="CH198" i="1"/>
  <c r="CG198" i="1"/>
  <c r="CF198" i="1"/>
  <c r="CE198" i="1"/>
  <c r="CD198" i="1"/>
  <c r="CC198" i="1"/>
  <c r="CB198" i="1"/>
  <c r="CA198" i="1"/>
  <c r="BZ198" i="1"/>
  <c r="BY198" i="1"/>
  <c r="BX198" i="1"/>
  <c r="BW198" i="1"/>
  <c r="BV198" i="1"/>
  <c r="BU198" i="1"/>
  <c r="BT198" i="1"/>
  <c r="BS198" i="1"/>
  <c r="BR198" i="1"/>
  <c r="BQ198" i="1"/>
  <c r="BP198" i="1"/>
  <c r="BO198" i="1"/>
  <c r="BN198" i="1"/>
  <c r="BM198" i="1"/>
  <c r="BL198" i="1"/>
  <c r="BK198" i="1"/>
  <c r="BJ198" i="1"/>
  <c r="BI198" i="1"/>
  <c r="BH198" i="1"/>
  <c r="BG198" i="1"/>
  <c r="BF198" i="1"/>
  <c r="BE198" i="1"/>
  <c r="BD198" i="1"/>
  <c r="BC198" i="1"/>
  <c r="BB198" i="1"/>
  <c r="BA198" i="1"/>
  <c r="AZ198" i="1"/>
  <c r="AY198" i="1"/>
  <c r="AX198" i="1"/>
  <c r="AW198" i="1"/>
  <c r="AV198" i="1"/>
  <c r="AU198" i="1"/>
  <c r="AT198" i="1"/>
  <c r="AS198" i="1"/>
  <c r="AR198" i="1"/>
  <c r="AQ198" i="1"/>
  <c r="AP198" i="1"/>
  <c r="AO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GS197" i="1"/>
  <c r="GR197" i="1"/>
  <c r="GQ197" i="1"/>
  <c r="GP197" i="1"/>
  <c r="GO197" i="1"/>
  <c r="GN197" i="1"/>
  <c r="GM197" i="1"/>
  <c r="GL197" i="1"/>
  <c r="GK197" i="1"/>
  <c r="GJ197" i="1"/>
  <c r="GI197" i="1"/>
  <c r="GH197" i="1"/>
  <c r="GG197" i="1"/>
  <c r="GF197" i="1"/>
  <c r="GE197" i="1"/>
  <c r="GD197" i="1"/>
  <c r="GC197" i="1"/>
  <c r="GB197" i="1"/>
  <c r="GA197" i="1"/>
  <c r="FZ197" i="1"/>
  <c r="FY197" i="1"/>
  <c r="FX197" i="1"/>
  <c r="FW197" i="1"/>
  <c r="FV197" i="1"/>
  <c r="FU197" i="1"/>
  <c r="FT197" i="1"/>
  <c r="FS197" i="1"/>
  <c r="FR197" i="1"/>
  <c r="FQ197" i="1"/>
  <c r="FP197" i="1"/>
  <c r="FO197" i="1"/>
  <c r="FN197" i="1"/>
  <c r="FM197" i="1"/>
  <c r="FL197" i="1"/>
  <c r="FK197" i="1"/>
  <c r="FJ197" i="1"/>
  <c r="FI197" i="1"/>
  <c r="FH197" i="1"/>
  <c r="FG197" i="1"/>
  <c r="FF197" i="1"/>
  <c r="FE197" i="1"/>
  <c r="FD197" i="1"/>
  <c r="FC197" i="1"/>
  <c r="FB197" i="1"/>
  <c r="FA197" i="1"/>
  <c r="EZ197" i="1"/>
  <c r="EY197" i="1"/>
  <c r="EX197" i="1"/>
  <c r="EW197" i="1"/>
  <c r="EV197" i="1"/>
  <c r="EU197" i="1"/>
  <c r="ET197" i="1"/>
  <c r="ES197" i="1"/>
  <c r="ER197" i="1"/>
  <c r="EQ197" i="1"/>
  <c r="EP197" i="1"/>
  <c r="EO197" i="1"/>
  <c r="EN197" i="1"/>
  <c r="EM197" i="1"/>
  <c r="EL197" i="1"/>
  <c r="EK197" i="1"/>
  <c r="EJ197" i="1"/>
  <c r="EI197" i="1"/>
  <c r="EH197" i="1"/>
  <c r="EG197" i="1"/>
  <c r="EF197" i="1"/>
  <c r="EE197" i="1"/>
  <c r="ED197" i="1"/>
  <c r="EC197" i="1"/>
  <c r="EB197" i="1"/>
  <c r="EA197" i="1"/>
  <c r="DZ197" i="1"/>
  <c r="DY197" i="1"/>
  <c r="DX197" i="1"/>
  <c r="DW197" i="1"/>
  <c r="DV197" i="1"/>
  <c r="DU197" i="1"/>
  <c r="DT197" i="1"/>
  <c r="DS197" i="1"/>
  <c r="DR197" i="1"/>
  <c r="DQ197" i="1"/>
  <c r="DP197" i="1"/>
  <c r="DO197" i="1"/>
  <c r="DN197" i="1"/>
  <c r="DM197" i="1"/>
  <c r="DL197" i="1"/>
  <c r="DK197" i="1"/>
  <c r="DJ197" i="1"/>
  <c r="DI197" i="1"/>
  <c r="DH197" i="1"/>
  <c r="DG197" i="1"/>
  <c r="DF197" i="1"/>
  <c r="DE197" i="1"/>
  <c r="DD197" i="1"/>
  <c r="DC197" i="1"/>
  <c r="DB197" i="1"/>
  <c r="DA197" i="1"/>
  <c r="CZ197" i="1"/>
  <c r="CY197" i="1"/>
  <c r="CX197" i="1"/>
  <c r="CW197" i="1"/>
  <c r="CV197" i="1"/>
  <c r="CU197" i="1"/>
  <c r="CT197" i="1"/>
  <c r="CS197" i="1"/>
  <c r="CR197" i="1"/>
  <c r="CQ197" i="1"/>
  <c r="CP197" i="1"/>
  <c r="CO197" i="1"/>
  <c r="CN197" i="1"/>
  <c r="CM197" i="1"/>
  <c r="CL197" i="1"/>
  <c r="CK197" i="1"/>
  <c r="CJ197" i="1"/>
  <c r="CI197" i="1"/>
  <c r="CH197" i="1"/>
  <c r="CG197" i="1"/>
  <c r="CF197" i="1"/>
  <c r="CE197" i="1"/>
  <c r="CD197" i="1"/>
  <c r="CC197" i="1"/>
  <c r="CB197" i="1"/>
  <c r="CA197" i="1"/>
  <c r="BZ197" i="1"/>
  <c r="BY197" i="1"/>
  <c r="BX197" i="1"/>
  <c r="BW197" i="1"/>
  <c r="BV197" i="1"/>
  <c r="BU197" i="1"/>
  <c r="BT197" i="1"/>
  <c r="BS197" i="1"/>
  <c r="BR197" i="1"/>
  <c r="BQ197" i="1"/>
  <c r="BP197" i="1"/>
  <c r="BO197" i="1"/>
  <c r="BN197" i="1"/>
  <c r="BM197" i="1"/>
  <c r="BL197" i="1"/>
  <c r="BK197" i="1"/>
  <c r="BJ197" i="1"/>
  <c r="BI197" i="1"/>
  <c r="BH197" i="1"/>
  <c r="BG197" i="1"/>
  <c r="BF197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GS196" i="1"/>
  <c r="GR196" i="1"/>
  <c r="GQ196" i="1"/>
  <c r="GP196" i="1"/>
  <c r="GO196" i="1"/>
  <c r="GN196" i="1"/>
  <c r="GM196" i="1"/>
  <c r="GL196" i="1"/>
  <c r="GK196" i="1"/>
  <c r="GJ196" i="1"/>
  <c r="GI196" i="1"/>
  <c r="GH196" i="1"/>
  <c r="GG196" i="1"/>
  <c r="GF196" i="1"/>
  <c r="GE196" i="1"/>
  <c r="GD196" i="1"/>
  <c r="GC196" i="1"/>
  <c r="GB196" i="1"/>
  <c r="GA196" i="1"/>
  <c r="FZ196" i="1"/>
  <c r="FY196" i="1"/>
  <c r="FX196" i="1"/>
  <c r="FW196" i="1"/>
  <c r="FV196" i="1"/>
  <c r="FU196" i="1"/>
  <c r="FT196" i="1"/>
  <c r="FS196" i="1"/>
  <c r="FR196" i="1"/>
  <c r="FQ196" i="1"/>
  <c r="FP196" i="1"/>
  <c r="FO196" i="1"/>
  <c r="FN196" i="1"/>
  <c r="FM196" i="1"/>
  <c r="FL196" i="1"/>
  <c r="FK196" i="1"/>
  <c r="FJ196" i="1"/>
  <c r="FI196" i="1"/>
  <c r="FH196" i="1"/>
  <c r="FG196" i="1"/>
  <c r="FF196" i="1"/>
  <c r="FE196" i="1"/>
  <c r="FD196" i="1"/>
  <c r="FC196" i="1"/>
  <c r="FB196" i="1"/>
  <c r="FA196" i="1"/>
  <c r="EZ196" i="1"/>
  <c r="EY196" i="1"/>
  <c r="EX196" i="1"/>
  <c r="EW196" i="1"/>
  <c r="EV196" i="1"/>
  <c r="EU196" i="1"/>
  <c r="ET196" i="1"/>
  <c r="ES196" i="1"/>
  <c r="ER196" i="1"/>
  <c r="EQ196" i="1"/>
  <c r="EP196" i="1"/>
  <c r="EO196" i="1"/>
  <c r="EN196" i="1"/>
  <c r="EM196" i="1"/>
  <c r="EL196" i="1"/>
  <c r="EK196" i="1"/>
  <c r="EJ196" i="1"/>
  <c r="EI196" i="1"/>
  <c r="EH196" i="1"/>
  <c r="EG196" i="1"/>
  <c r="EF196" i="1"/>
  <c r="EE196" i="1"/>
  <c r="ED196" i="1"/>
  <c r="EC196" i="1"/>
  <c r="EB196" i="1"/>
  <c r="EA196" i="1"/>
  <c r="DZ196" i="1"/>
  <c r="DY196" i="1"/>
  <c r="DX196" i="1"/>
  <c r="DW196" i="1"/>
  <c r="DV196" i="1"/>
  <c r="DU196" i="1"/>
  <c r="DT196" i="1"/>
  <c r="DS196" i="1"/>
  <c r="DR196" i="1"/>
  <c r="DQ196" i="1"/>
  <c r="DP196" i="1"/>
  <c r="DO196" i="1"/>
  <c r="DN196" i="1"/>
  <c r="DM196" i="1"/>
  <c r="DL196" i="1"/>
  <c r="DK196" i="1"/>
  <c r="DJ196" i="1"/>
  <c r="DI196" i="1"/>
  <c r="DH196" i="1"/>
  <c r="DG196" i="1"/>
  <c r="DF196" i="1"/>
  <c r="DE196" i="1"/>
  <c r="DD196" i="1"/>
  <c r="DC196" i="1"/>
  <c r="DB196" i="1"/>
  <c r="DA196" i="1"/>
  <c r="CZ196" i="1"/>
  <c r="CY196" i="1"/>
  <c r="CX196" i="1"/>
  <c r="CW196" i="1"/>
  <c r="CV196" i="1"/>
  <c r="CU196" i="1"/>
  <c r="CT196" i="1"/>
  <c r="CS196" i="1"/>
  <c r="CR196" i="1"/>
  <c r="CQ196" i="1"/>
  <c r="CP196" i="1"/>
  <c r="CO196" i="1"/>
  <c r="CN196" i="1"/>
  <c r="CM196" i="1"/>
  <c r="CL196" i="1"/>
  <c r="CK196" i="1"/>
  <c r="CJ196" i="1"/>
  <c r="CI196" i="1"/>
  <c r="CH196" i="1"/>
  <c r="CG196" i="1"/>
  <c r="CF196" i="1"/>
  <c r="CE196" i="1"/>
  <c r="CD196" i="1"/>
  <c r="CC196" i="1"/>
  <c r="CB196" i="1"/>
  <c r="CA196" i="1"/>
  <c r="BZ196" i="1"/>
  <c r="BY196" i="1"/>
  <c r="BX196" i="1"/>
  <c r="BW196" i="1"/>
  <c r="BV196" i="1"/>
  <c r="BU196" i="1"/>
  <c r="BT196" i="1"/>
  <c r="BS196" i="1"/>
  <c r="BR196" i="1"/>
  <c r="BQ196" i="1"/>
  <c r="BP196" i="1"/>
  <c r="BO196" i="1"/>
  <c r="BN196" i="1"/>
  <c r="BM196" i="1"/>
  <c r="BL196" i="1"/>
  <c r="BK196" i="1"/>
  <c r="BJ196" i="1"/>
  <c r="BI196" i="1"/>
  <c r="BH196" i="1"/>
  <c r="BG196" i="1"/>
  <c r="BF196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GS195" i="1"/>
  <c r="GR195" i="1"/>
  <c r="GQ195" i="1"/>
  <c r="GP195" i="1"/>
  <c r="GO195" i="1"/>
  <c r="GN195" i="1"/>
  <c r="GM195" i="1"/>
  <c r="GL195" i="1"/>
  <c r="GK195" i="1"/>
  <c r="GJ195" i="1"/>
  <c r="GI195" i="1"/>
  <c r="GH195" i="1"/>
  <c r="GG195" i="1"/>
  <c r="GF195" i="1"/>
  <c r="GE195" i="1"/>
  <c r="GD195" i="1"/>
  <c r="GC195" i="1"/>
  <c r="GB195" i="1"/>
  <c r="GA195" i="1"/>
  <c r="FZ195" i="1"/>
  <c r="FY195" i="1"/>
  <c r="FX195" i="1"/>
  <c r="FW195" i="1"/>
  <c r="FV195" i="1"/>
  <c r="FU195" i="1"/>
  <c r="FT195" i="1"/>
  <c r="FS195" i="1"/>
  <c r="FR195" i="1"/>
  <c r="FQ195" i="1"/>
  <c r="FP195" i="1"/>
  <c r="FO195" i="1"/>
  <c r="FN195" i="1"/>
  <c r="FM195" i="1"/>
  <c r="FL195" i="1"/>
  <c r="FK195" i="1"/>
  <c r="FJ195" i="1"/>
  <c r="FI195" i="1"/>
  <c r="FH195" i="1"/>
  <c r="FG195" i="1"/>
  <c r="FF195" i="1"/>
  <c r="FE195" i="1"/>
  <c r="FD195" i="1"/>
  <c r="FC195" i="1"/>
  <c r="FB195" i="1"/>
  <c r="FA195" i="1"/>
  <c r="EZ195" i="1"/>
  <c r="EY195" i="1"/>
  <c r="EX195" i="1"/>
  <c r="EW195" i="1"/>
  <c r="EV195" i="1"/>
  <c r="EU195" i="1"/>
  <c r="ET195" i="1"/>
  <c r="ES195" i="1"/>
  <c r="ER195" i="1"/>
  <c r="EQ195" i="1"/>
  <c r="EP195" i="1"/>
  <c r="EO195" i="1"/>
  <c r="EN195" i="1"/>
  <c r="EM195" i="1"/>
  <c r="EL195" i="1"/>
  <c r="EK195" i="1"/>
  <c r="EJ195" i="1"/>
  <c r="EI195" i="1"/>
  <c r="EH195" i="1"/>
  <c r="EG195" i="1"/>
  <c r="EF195" i="1"/>
  <c r="EE195" i="1"/>
  <c r="ED195" i="1"/>
  <c r="EC195" i="1"/>
  <c r="EB195" i="1"/>
  <c r="EA195" i="1"/>
  <c r="DZ195" i="1"/>
  <c r="DY195" i="1"/>
  <c r="DX195" i="1"/>
  <c r="DW195" i="1"/>
  <c r="DV195" i="1"/>
  <c r="DU195" i="1"/>
  <c r="DT195" i="1"/>
  <c r="DS195" i="1"/>
  <c r="DR195" i="1"/>
  <c r="DQ195" i="1"/>
  <c r="DP195" i="1"/>
  <c r="DO195" i="1"/>
  <c r="DN195" i="1"/>
  <c r="DM195" i="1"/>
  <c r="DL195" i="1"/>
  <c r="DK195" i="1"/>
  <c r="DJ195" i="1"/>
  <c r="DI195" i="1"/>
  <c r="DH195" i="1"/>
  <c r="DG195" i="1"/>
  <c r="DF195" i="1"/>
  <c r="DE195" i="1"/>
  <c r="DD195" i="1"/>
  <c r="DC195" i="1"/>
  <c r="DB195" i="1"/>
  <c r="DA195" i="1"/>
  <c r="CZ195" i="1"/>
  <c r="CY195" i="1"/>
  <c r="CX195" i="1"/>
  <c r="CW195" i="1"/>
  <c r="CV195" i="1"/>
  <c r="CU195" i="1"/>
  <c r="CT195" i="1"/>
  <c r="CS195" i="1"/>
  <c r="CR195" i="1"/>
  <c r="CQ195" i="1"/>
  <c r="CP195" i="1"/>
  <c r="CO195" i="1"/>
  <c r="CN195" i="1"/>
  <c r="CM195" i="1"/>
  <c r="CL195" i="1"/>
  <c r="CK195" i="1"/>
  <c r="CJ195" i="1"/>
  <c r="CI195" i="1"/>
  <c r="CH195" i="1"/>
  <c r="CG195" i="1"/>
  <c r="CF195" i="1"/>
  <c r="CE195" i="1"/>
  <c r="CD195" i="1"/>
  <c r="CC195" i="1"/>
  <c r="CB195" i="1"/>
  <c r="CA195" i="1"/>
  <c r="BZ195" i="1"/>
  <c r="BY195" i="1"/>
  <c r="BX195" i="1"/>
  <c r="BW195" i="1"/>
  <c r="BV195" i="1"/>
  <c r="BU195" i="1"/>
  <c r="BT195" i="1"/>
  <c r="BS195" i="1"/>
  <c r="BR195" i="1"/>
  <c r="BQ195" i="1"/>
  <c r="BP195" i="1"/>
  <c r="BO195" i="1"/>
  <c r="BN195" i="1"/>
  <c r="BM195" i="1"/>
  <c r="BL195" i="1"/>
  <c r="BK195" i="1"/>
  <c r="BJ195" i="1"/>
  <c r="BI195" i="1"/>
  <c r="BH195" i="1"/>
  <c r="BG195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GS194" i="1"/>
  <c r="GR194" i="1"/>
  <c r="GQ194" i="1"/>
  <c r="GP194" i="1"/>
  <c r="GO194" i="1"/>
  <c r="GN194" i="1"/>
  <c r="GM194" i="1"/>
  <c r="GL194" i="1"/>
  <c r="GK194" i="1"/>
  <c r="GJ194" i="1"/>
  <c r="GI194" i="1"/>
  <c r="GH194" i="1"/>
  <c r="GG194" i="1"/>
  <c r="GF194" i="1"/>
  <c r="GE194" i="1"/>
  <c r="GD194" i="1"/>
  <c r="GC194" i="1"/>
  <c r="GB194" i="1"/>
  <c r="GA194" i="1"/>
  <c r="FZ194" i="1"/>
  <c r="FY194" i="1"/>
  <c r="FX194" i="1"/>
  <c r="FW194" i="1"/>
  <c r="FV194" i="1"/>
  <c r="FU194" i="1"/>
  <c r="FT194" i="1"/>
  <c r="FS194" i="1"/>
  <c r="FR194" i="1"/>
  <c r="FQ194" i="1"/>
  <c r="FP194" i="1"/>
  <c r="FO194" i="1"/>
  <c r="FN194" i="1"/>
  <c r="FM194" i="1"/>
  <c r="FL194" i="1"/>
  <c r="FK194" i="1"/>
  <c r="FJ194" i="1"/>
  <c r="FI194" i="1"/>
  <c r="FH194" i="1"/>
  <c r="FG194" i="1"/>
  <c r="FF194" i="1"/>
  <c r="FE194" i="1"/>
  <c r="FD194" i="1"/>
  <c r="FC194" i="1"/>
  <c r="FB194" i="1"/>
  <c r="FA194" i="1"/>
  <c r="EZ194" i="1"/>
  <c r="EY194" i="1"/>
  <c r="EX194" i="1"/>
  <c r="EW194" i="1"/>
  <c r="EV194" i="1"/>
  <c r="EU194" i="1"/>
  <c r="ET194" i="1"/>
  <c r="ES194" i="1"/>
  <c r="ER194" i="1"/>
  <c r="EQ194" i="1"/>
  <c r="EP194" i="1"/>
  <c r="EO194" i="1"/>
  <c r="EN194" i="1"/>
  <c r="EM194" i="1"/>
  <c r="EL194" i="1"/>
  <c r="EK194" i="1"/>
  <c r="EJ194" i="1"/>
  <c r="EI194" i="1"/>
  <c r="EH194" i="1"/>
  <c r="EG194" i="1"/>
  <c r="EF194" i="1"/>
  <c r="EE194" i="1"/>
  <c r="ED194" i="1"/>
  <c r="EC194" i="1"/>
  <c r="EB194" i="1"/>
  <c r="EA194" i="1"/>
  <c r="DZ194" i="1"/>
  <c r="DY194" i="1"/>
  <c r="DX194" i="1"/>
  <c r="DW194" i="1"/>
  <c r="DV194" i="1"/>
  <c r="DU194" i="1"/>
  <c r="DT194" i="1"/>
  <c r="DS194" i="1"/>
  <c r="DR194" i="1"/>
  <c r="DQ194" i="1"/>
  <c r="DP194" i="1"/>
  <c r="DO194" i="1"/>
  <c r="DN194" i="1"/>
  <c r="DM194" i="1"/>
  <c r="DL194" i="1"/>
  <c r="DK194" i="1"/>
  <c r="DJ194" i="1"/>
  <c r="DI194" i="1"/>
  <c r="DH194" i="1"/>
  <c r="DG194" i="1"/>
  <c r="DF194" i="1"/>
  <c r="DE194" i="1"/>
  <c r="DD194" i="1"/>
  <c r="DC194" i="1"/>
  <c r="DB194" i="1"/>
  <c r="DA194" i="1"/>
  <c r="CZ194" i="1"/>
  <c r="CY194" i="1"/>
  <c r="CX194" i="1"/>
  <c r="CW194" i="1"/>
  <c r="CV194" i="1"/>
  <c r="CU194" i="1"/>
  <c r="CT194" i="1"/>
  <c r="CS194" i="1"/>
  <c r="CR194" i="1"/>
  <c r="CQ194" i="1"/>
  <c r="CP194" i="1"/>
  <c r="CO194" i="1"/>
  <c r="CN194" i="1"/>
  <c r="CM194" i="1"/>
  <c r="CL194" i="1"/>
  <c r="CK194" i="1"/>
  <c r="CJ194" i="1"/>
  <c r="CI194" i="1"/>
  <c r="CH194" i="1"/>
  <c r="CG194" i="1"/>
  <c r="CF194" i="1"/>
  <c r="CE194" i="1"/>
  <c r="CD194" i="1"/>
  <c r="CC194" i="1"/>
  <c r="CB194" i="1"/>
  <c r="CA194" i="1"/>
  <c r="BZ194" i="1"/>
  <c r="BY194" i="1"/>
  <c r="BX194" i="1"/>
  <c r="BW194" i="1"/>
  <c r="BV194" i="1"/>
  <c r="BU194" i="1"/>
  <c r="BT194" i="1"/>
  <c r="BS194" i="1"/>
  <c r="BR194" i="1"/>
  <c r="BQ194" i="1"/>
  <c r="BP194" i="1"/>
  <c r="BO194" i="1"/>
  <c r="BN194" i="1"/>
  <c r="BM194" i="1"/>
  <c r="BL194" i="1"/>
  <c r="BK194" i="1"/>
  <c r="BJ194" i="1"/>
  <c r="BI194" i="1"/>
  <c r="BH194" i="1"/>
  <c r="BG194" i="1"/>
  <c r="BF194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AS194" i="1"/>
  <c r="AR194" i="1"/>
  <c r="AQ194" i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GS193" i="1"/>
  <c r="GR193" i="1"/>
  <c r="GQ193" i="1"/>
  <c r="GP193" i="1"/>
  <c r="GO193" i="1"/>
  <c r="GN193" i="1"/>
  <c r="GM193" i="1"/>
  <c r="GL193" i="1"/>
  <c r="GK193" i="1"/>
  <c r="GJ193" i="1"/>
  <c r="GI193" i="1"/>
  <c r="GH193" i="1"/>
  <c r="GG193" i="1"/>
  <c r="GF193" i="1"/>
  <c r="GE193" i="1"/>
  <c r="GD193" i="1"/>
  <c r="GC193" i="1"/>
  <c r="GB193" i="1"/>
  <c r="GA193" i="1"/>
  <c r="FZ193" i="1"/>
  <c r="FY193" i="1"/>
  <c r="FX193" i="1"/>
  <c r="FW193" i="1"/>
  <c r="FV193" i="1"/>
  <c r="FU193" i="1"/>
  <c r="FT193" i="1"/>
  <c r="FS193" i="1"/>
  <c r="FR193" i="1"/>
  <c r="FQ193" i="1"/>
  <c r="FP193" i="1"/>
  <c r="FO193" i="1"/>
  <c r="FN193" i="1"/>
  <c r="FM193" i="1"/>
  <c r="FL193" i="1"/>
  <c r="FK193" i="1"/>
  <c r="FJ193" i="1"/>
  <c r="FI193" i="1"/>
  <c r="FH193" i="1"/>
  <c r="FG193" i="1"/>
  <c r="FF193" i="1"/>
  <c r="FE193" i="1"/>
  <c r="FD193" i="1"/>
  <c r="FC193" i="1"/>
  <c r="FB193" i="1"/>
  <c r="FA193" i="1"/>
  <c r="EZ193" i="1"/>
  <c r="EY193" i="1"/>
  <c r="EX193" i="1"/>
  <c r="EW193" i="1"/>
  <c r="EV193" i="1"/>
  <c r="EU193" i="1"/>
  <c r="ET193" i="1"/>
  <c r="ES193" i="1"/>
  <c r="ER193" i="1"/>
  <c r="EQ193" i="1"/>
  <c r="EP193" i="1"/>
  <c r="EO193" i="1"/>
  <c r="EN193" i="1"/>
  <c r="EM193" i="1"/>
  <c r="EL193" i="1"/>
  <c r="EK193" i="1"/>
  <c r="EJ193" i="1"/>
  <c r="EI193" i="1"/>
  <c r="EH193" i="1"/>
  <c r="EG193" i="1"/>
  <c r="EF193" i="1"/>
  <c r="EE193" i="1"/>
  <c r="ED193" i="1"/>
  <c r="EC193" i="1"/>
  <c r="EB193" i="1"/>
  <c r="EA193" i="1"/>
  <c r="DZ193" i="1"/>
  <c r="DY193" i="1"/>
  <c r="DX193" i="1"/>
  <c r="DW193" i="1"/>
  <c r="DV193" i="1"/>
  <c r="DU193" i="1"/>
  <c r="DT193" i="1"/>
  <c r="DS193" i="1"/>
  <c r="DR193" i="1"/>
  <c r="DQ193" i="1"/>
  <c r="DP193" i="1"/>
  <c r="DO193" i="1"/>
  <c r="DN193" i="1"/>
  <c r="DM193" i="1"/>
  <c r="DL193" i="1"/>
  <c r="DK193" i="1"/>
  <c r="DJ193" i="1"/>
  <c r="DI193" i="1"/>
  <c r="DH193" i="1"/>
  <c r="DG193" i="1"/>
  <c r="DF193" i="1"/>
  <c r="DE193" i="1"/>
  <c r="DD193" i="1"/>
  <c r="DC193" i="1"/>
  <c r="DB193" i="1"/>
  <c r="DA193" i="1"/>
  <c r="CZ193" i="1"/>
  <c r="CY193" i="1"/>
  <c r="CX193" i="1"/>
  <c r="CW193" i="1"/>
  <c r="CV193" i="1"/>
  <c r="CU193" i="1"/>
  <c r="CT193" i="1"/>
  <c r="CS193" i="1"/>
  <c r="CR193" i="1"/>
  <c r="CQ193" i="1"/>
  <c r="CP193" i="1"/>
  <c r="CO193" i="1"/>
  <c r="CN193" i="1"/>
  <c r="CM193" i="1"/>
  <c r="CL193" i="1"/>
  <c r="CK193" i="1"/>
  <c r="CJ193" i="1"/>
  <c r="CI193" i="1"/>
  <c r="CH193" i="1"/>
  <c r="CG193" i="1"/>
  <c r="CF193" i="1"/>
  <c r="CE193" i="1"/>
  <c r="CD193" i="1"/>
  <c r="CC193" i="1"/>
  <c r="CB193" i="1"/>
  <c r="CA193" i="1"/>
  <c r="BZ193" i="1"/>
  <c r="BY193" i="1"/>
  <c r="BX193" i="1"/>
  <c r="BW193" i="1"/>
  <c r="BV193" i="1"/>
  <c r="BU193" i="1"/>
  <c r="BT193" i="1"/>
  <c r="BS193" i="1"/>
  <c r="BR193" i="1"/>
  <c r="BQ193" i="1"/>
  <c r="BP193" i="1"/>
  <c r="BO193" i="1"/>
  <c r="BN193" i="1"/>
  <c r="BM193" i="1"/>
  <c r="BL193" i="1"/>
  <c r="BK193" i="1"/>
  <c r="BJ193" i="1"/>
  <c r="BI193" i="1"/>
  <c r="BH193" i="1"/>
  <c r="BG193" i="1"/>
  <c r="BF193" i="1"/>
  <c r="BE193" i="1"/>
  <c r="BD193" i="1"/>
  <c r="BC193" i="1"/>
  <c r="BB193" i="1"/>
  <c r="BA193" i="1"/>
  <c r="AZ193" i="1"/>
  <c r="AY193" i="1"/>
  <c r="AX193" i="1"/>
  <c r="AW193" i="1"/>
  <c r="AV193" i="1"/>
  <c r="AU193" i="1"/>
  <c r="AT193" i="1"/>
  <c r="AS193" i="1"/>
  <c r="AR193" i="1"/>
  <c r="AQ193" i="1"/>
  <c r="AP193" i="1"/>
  <c r="AO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GS192" i="1"/>
  <c r="GR192" i="1"/>
  <c r="GQ192" i="1"/>
  <c r="GP192" i="1"/>
  <c r="GO192" i="1"/>
  <c r="GN192" i="1"/>
  <c r="GM192" i="1"/>
  <c r="GL192" i="1"/>
  <c r="GK192" i="1"/>
  <c r="GJ192" i="1"/>
  <c r="GI192" i="1"/>
  <c r="GH192" i="1"/>
  <c r="GG192" i="1"/>
  <c r="GF192" i="1"/>
  <c r="GE192" i="1"/>
  <c r="GD192" i="1"/>
  <c r="GC192" i="1"/>
  <c r="GB192" i="1"/>
  <c r="GA192" i="1"/>
  <c r="FZ192" i="1"/>
  <c r="FY192" i="1"/>
  <c r="FX192" i="1"/>
  <c r="FW192" i="1"/>
  <c r="FV192" i="1"/>
  <c r="FU192" i="1"/>
  <c r="FT192" i="1"/>
  <c r="FS192" i="1"/>
  <c r="FR192" i="1"/>
  <c r="FQ192" i="1"/>
  <c r="FP192" i="1"/>
  <c r="FO192" i="1"/>
  <c r="FN192" i="1"/>
  <c r="FM192" i="1"/>
  <c r="FL192" i="1"/>
  <c r="FK192" i="1"/>
  <c r="FJ192" i="1"/>
  <c r="FI192" i="1"/>
  <c r="FH192" i="1"/>
  <c r="FG192" i="1"/>
  <c r="FF192" i="1"/>
  <c r="FE192" i="1"/>
  <c r="FD192" i="1"/>
  <c r="FC192" i="1"/>
  <c r="FB192" i="1"/>
  <c r="FA192" i="1"/>
  <c r="EZ192" i="1"/>
  <c r="EY192" i="1"/>
  <c r="EX192" i="1"/>
  <c r="EW192" i="1"/>
  <c r="EV192" i="1"/>
  <c r="EU192" i="1"/>
  <c r="ET192" i="1"/>
  <c r="ES192" i="1"/>
  <c r="ER192" i="1"/>
  <c r="EQ192" i="1"/>
  <c r="EP192" i="1"/>
  <c r="EO192" i="1"/>
  <c r="EN192" i="1"/>
  <c r="EM192" i="1"/>
  <c r="EL192" i="1"/>
  <c r="EK192" i="1"/>
  <c r="EJ192" i="1"/>
  <c r="EI192" i="1"/>
  <c r="EH192" i="1"/>
  <c r="EG192" i="1"/>
  <c r="EF192" i="1"/>
  <c r="EE192" i="1"/>
  <c r="ED192" i="1"/>
  <c r="EC192" i="1"/>
  <c r="EB192" i="1"/>
  <c r="EA192" i="1"/>
  <c r="DZ192" i="1"/>
  <c r="DY192" i="1"/>
  <c r="DX192" i="1"/>
  <c r="DW192" i="1"/>
  <c r="DV192" i="1"/>
  <c r="DU192" i="1"/>
  <c r="DT192" i="1"/>
  <c r="DS192" i="1"/>
  <c r="DR192" i="1"/>
  <c r="DQ192" i="1"/>
  <c r="DP192" i="1"/>
  <c r="DO192" i="1"/>
  <c r="DN192" i="1"/>
  <c r="DM192" i="1"/>
  <c r="DL192" i="1"/>
  <c r="DK192" i="1"/>
  <c r="DJ192" i="1"/>
  <c r="DI192" i="1"/>
  <c r="DH192" i="1"/>
  <c r="DG192" i="1"/>
  <c r="DF192" i="1"/>
  <c r="DE192" i="1"/>
  <c r="DD192" i="1"/>
  <c r="DC192" i="1"/>
  <c r="DB192" i="1"/>
  <c r="DA192" i="1"/>
  <c r="CZ192" i="1"/>
  <c r="CY192" i="1"/>
  <c r="CX192" i="1"/>
  <c r="CW192" i="1"/>
  <c r="CV192" i="1"/>
  <c r="CU192" i="1"/>
  <c r="CT192" i="1"/>
  <c r="CS192" i="1"/>
  <c r="CR192" i="1"/>
  <c r="CQ192" i="1"/>
  <c r="CP192" i="1"/>
  <c r="CO192" i="1"/>
  <c r="CN192" i="1"/>
  <c r="CM192" i="1"/>
  <c r="CL192" i="1"/>
  <c r="CK192" i="1"/>
  <c r="CJ192" i="1"/>
  <c r="CI192" i="1"/>
  <c r="CH192" i="1"/>
  <c r="CG192" i="1"/>
  <c r="CF192" i="1"/>
  <c r="CE192" i="1"/>
  <c r="CD192" i="1"/>
  <c r="CC192" i="1"/>
  <c r="CB192" i="1"/>
  <c r="CA192" i="1"/>
  <c r="BZ192" i="1"/>
  <c r="BY192" i="1"/>
  <c r="BX192" i="1"/>
  <c r="BW192" i="1"/>
  <c r="BV192" i="1"/>
  <c r="BU192" i="1"/>
  <c r="BT192" i="1"/>
  <c r="BS192" i="1"/>
  <c r="BR192" i="1"/>
  <c r="BQ192" i="1"/>
  <c r="BP192" i="1"/>
  <c r="BO192" i="1"/>
  <c r="BN192" i="1"/>
  <c r="BM192" i="1"/>
  <c r="BL192" i="1"/>
  <c r="BK192" i="1"/>
  <c r="BJ192" i="1"/>
  <c r="BI192" i="1"/>
  <c r="BH192" i="1"/>
  <c r="BG192" i="1"/>
  <c r="BF192" i="1"/>
  <c r="BE192" i="1"/>
  <c r="BD192" i="1"/>
  <c r="BC192" i="1"/>
  <c r="BB192" i="1"/>
  <c r="BA192" i="1"/>
  <c r="AZ192" i="1"/>
  <c r="AY192" i="1"/>
  <c r="AX192" i="1"/>
  <c r="AW192" i="1"/>
  <c r="AV192" i="1"/>
  <c r="AU192" i="1"/>
  <c r="AT192" i="1"/>
  <c r="AS192" i="1"/>
  <c r="AR192" i="1"/>
  <c r="AQ192" i="1"/>
  <c r="AP192" i="1"/>
  <c r="AO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GS191" i="1"/>
  <c r="GR191" i="1"/>
  <c r="GQ191" i="1"/>
  <c r="GP191" i="1"/>
  <c r="GO191" i="1"/>
  <c r="GN191" i="1"/>
  <c r="GM191" i="1"/>
  <c r="GL191" i="1"/>
  <c r="GK191" i="1"/>
  <c r="GJ191" i="1"/>
  <c r="GI191" i="1"/>
  <c r="GH191" i="1"/>
  <c r="GG191" i="1"/>
  <c r="GF191" i="1"/>
  <c r="GE191" i="1"/>
  <c r="GD191" i="1"/>
  <c r="GC191" i="1"/>
  <c r="GB191" i="1"/>
  <c r="GA191" i="1"/>
  <c r="FZ191" i="1"/>
  <c r="FY191" i="1"/>
  <c r="FX191" i="1"/>
  <c r="FW191" i="1"/>
  <c r="FV191" i="1"/>
  <c r="FU191" i="1"/>
  <c r="FT191" i="1"/>
  <c r="FS191" i="1"/>
  <c r="FR191" i="1"/>
  <c r="FQ191" i="1"/>
  <c r="FP191" i="1"/>
  <c r="FO191" i="1"/>
  <c r="FN191" i="1"/>
  <c r="FM191" i="1"/>
  <c r="FL191" i="1"/>
  <c r="FK191" i="1"/>
  <c r="FJ191" i="1"/>
  <c r="FI191" i="1"/>
  <c r="FH191" i="1"/>
  <c r="FG191" i="1"/>
  <c r="FF191" i="1"/>
  <c r="FE191" i="1"/>
  <c r="FD191" i="1"/>
  <c r="FC191" i="1"/>
  <c r="FB191" i="1"/>
  <c r="FA191" i="1"/>
  <c r="EZ191" i="1"/>
  <c r="EY191" i="1"/>
  <c r="EX191" i="1"/>
  <c r="EW191" i="1"/>
  <c r="EV191" i="1"/>
  <c r="EU191" i="1"/>
  <c r="ET191" i="1"/>
  <c r="ES191" i="1"/>
  <c r="ER191" i="1"/>
  <c r="EQ191" i="1"/>
  <c r="EP191" i="1"/>
  <c r="EO191" i="1"/>
  <c r="EN191" i="1"/>
  <c r="EM191" i="1"/>
  <c r="EL191" i="1"/>
  <c r="EK191" i="1"/>
  <c r="EJ191" i="1"/>
  <c r="EI191" i="1"/>
  <c r="EH191" i="1"/>
  <c r="EG191" i="1"/>
  <c r="EF191" i="1"/>
  <c r="EE191" i="1"/>
  <c r="ED191" i="1"/>
  <c r="EC191" i="1"/>
  <c r="EB191" i="1"/>
  <c r="EA191" i="1"/>
  <c r="DZ191" i="1"/>
  <c r="DY191" i="1"/>
  <c r="DX191" i="1"/>
  <c r="DW191" i="1"/>
  <c r="DV191" i="1"/>
  <c r="DU191" i="1"/>
  <c r="DT191" i="1"/>
  <c r="DS191" i="1"/>
  <c r="DR191" i="1"/>
  <c r="DQ191" i="1"/>
  <c r="DP191" i="1"/>
  <c r="DO191" i="1"/>
  <c r="DN191" i="1"/>
  <c r="DM191" i="1"/>
  <c r="DL191" i="1"/>
  <c r="DK191" i="1"/>
  <c r="DJ191" i="1"/>
  <c r="DI191" i="1"/>
  <c r="DH191" i="1"/>
  <c r="DG191" i="1"/>
  <c r="DF191" i="1"/>
  <c r="DE191" i="1"/>
  <c r="DD191" i="1"/>
  <c r="DC191" i="1"/>
  <c r="DB191" i="1"/>
  <c r="DA191" i="1"/>
  <c r="CZ191" i="1"/>
  <c r="CY191" i="1"/>
  <c r="CX191" i="1"/>
  <c r="CW191" i="1"/>
  <c r="CV191" i="1"/>
  <c r="CU191" i="1"/>
  <c r="CT191" i="1"/>
  <c r="CS191" i="1"/>
  <c r="CR191" i="1"/>
  <c r="CQ191" i="1"/>
  <c r="CP191" i="1"/>
  <c r="CO191" i="1"/>
  <c r="CN191" i="1"/>
  <c r="CM191" i="1"/>
  <c r="CL191" i="1"/>
  <c r="CK191" i="1"/>
  <c r="CJ191" i="1"/>
  <c r="CI191" i="1"/>
  <c r="CH191" i="1"/>
  <c r="CG191" i="1"/>
  <c r="CF191" i="1"/>
  <c r="CE191" i="1"/>
  <c r="CD191" i="1"/>
  <c r="CC191" i="1"/>
  <c r="CB191" i="1"/>
  <c r="CA191" i="1"/>
  <c r="BZ191" i="1"/>
  <c r="BY191" i="1"/>
  <c r="BX191" i="1"/>
  <c r="BW191" i="1"/>
  <c r="BV191" i="1"/>
  <c r="BU191" i="1"/>
  <c r="BT191" i="1"/>
  <c r="BS191" i="1"/>
  <c r="BR191" i="1"/>
  <c r="BQ191" i="1"/>
  <c r="BP191" i="1"/>
  <c r="BO191" i="1"/>
  <c r="BN191" i="1"/>
  <c r="BM191" i="1"/>
  <c r="BL191" i="1"/>
  <c r="BK191" i="1"/>
  <c r="BJ191" i="1"/>
  <c r="BI191" i="1"/>
  <c r="BH191" i="1"/>
  <c r="BG191" i="1"/>
  <c r="BF191" i="1"/>
  <c r="BE191" i="1"/>
  <c r="BD191" i="1"/>
  <c r="BC191" i="1"/>
  <c r="BB191" i="1"/>
  <c r="BA191" i="1"/>
  <c r="AZ191" i="1"/>
  <c r="AY191" i="1"/>
  <c r="AX191" i="1"/>
  <c r="AW191" i="1"/>
  <c r="AV191" i="1"/>
  <c r="AU191" i="1"/>
  <c r="AT191" i="1"/>
  <c r="AS191" i="1"/>
  <c r="AR191" i="1"/>
  <c r="AQ191" i="1"/>
  <c r="AP191" i="1"/>
  <c r="AO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GS190" i="1"/>
  <c r="GR190" i="1"/>
  <c r="GQ190" i="1"/>
  <c r="GP190" i="1"/>
  <c r="GO190" i="1"/>
  <c r="GN190" i="1"/>
  <c r="GM190" i="1"/>
  <c r="GL190" i="1"/>
  <c r="GK190" i="1"/>
  <c r="GJ190" i="1"/>
  <c r="GI190" i="1"/>
  <c r="GH190" i="1"/>
  <c r="GG190" i="1"/>
  <c r="GF190" i="1"/>
  <c r="GE190" i="1"/>
  <c r="GD190" i="1"/>
  <c r="GC190" i="1"/>
  <c r="GB190" i="1"/>
  <c r="GA190" i="1"/>
  <c r="FZ190" i="1"/>
  <c r="FY190" i="1"/>
  <c r="FX190" i="1"/>
  <c r="FW190" i="1"/>
  <c r="FV190" i="1"/>
  <c r="FU190" i="1"/>
  <c r="FT190" i="1"/>
  <c r="FS190" i="1"/>
  <c r="FR190" i="1"/>
  <c r="FQ190" i="1"/>
  <c r="FP190" i="1"/>
  <c r="FO190" i="1"/>
  <c r="FN190" i="1"/>
  <c r="FM190" i="1"/>
  <c r="FL190" i="1"/>
  <c r="FK190" i="1"/>
  <c r="FJ190" i="1"/>
  <c r="FI190" i="1"/>
  <c r="FH190" i="1"/>
  <c r="FG190" i="1"/>
  <c r="FF190" i="1"/>
  <c r="FE190" i="1"/>
  <c r="FD190" i="1"/>
  <c r="FC190" i="1"/>
  <c r="FB190" i="1"/>
  <c r="FA190" i="1"/>
  <c r="EZ190" i="1"/>
  <c r="EY190" i="1"/>
  <c r="EX190" i="1"/>
  <c r="EW190" i="1"/>
  <c r="EV190" i="1"/>
  <c r="EU190" i="1"/>
  <c r="ET190" i="1"/>
  <c r="ES190" i="1"/>
  <c r="ER190" i="1"/>
  <c r="EQ190" i="1"/>
  <c r="EP190" i="1"/>
  <c r="EO190" i="1"/>
  <c r="EN190" i="1"/>
  <c r="EM190" i="1"/>
  <c r="EL190" i="1"/>
  <c r="EK190" i="1"/>
  <c r="EJ190" i="1"/>
  <c r="EI190" i="1"/>
  <c r="EH190" i="1"/>
  <c r="EG190" i="1"/>
  <c r="EF190" i="1"/>
  <c r="EE190" i="1"/>
  <c r="ED190" i="1"/>
  <c r="EC190" i="1"/>
  <c r="EB190" i="1"/>
  <c r="EA190" i="1"/>
  <c r="DZ190" i="1"/>
  <c r="DY190" i="1"/>
  <c r="DX190" i="1"/>
  <c r="DW190" i="1"/>
  <c r="DV190" i="1"/>
  <c r="DU190" i="1"/>
  <c r="DT190" i="1"/>
  <c r="DS190" i="1"/>
  <c r="DR190" i="1"/>
  <c r="DQ190" i="1"/>
  <c r="DP190" i="1"/>
  <c r="DO190" i="1"/>
  <c r="DN190" i="1"/>
  <c r="DM190" i="1"/>
  <c r="DL190" i="1"/>
  <c r="DK190" i="1"/>
  <c r="DJ190" i="1"/>
  <c r="DI190" i="1"/>
  <c r="DH190" i="1"/>
  <c r="DG190" i="1"/>
  <c r="DF190" i="1"/>
  <c r="DE190" i="1"/>
  <c r="DD190" i="1"/>
  <c r="DC190" i="1"/>
  <c r="DB190" i="1"/>
  <c r="DA190" i="1"/>
  <c r="CZ190" i="1"/>
  <c r="CY190" i="1"/>
  <c r="CX190" i="1"/>
  <c r="CW190" i="1"/>
  <c r="CV190" i="1"/>
  <c r="CU190" i="1"/>
  <c r="CT190" i="1"/>
  <c r="CS190" i="1"/>
  <c r="CR190" i="1"/>
  <c r="CQ190" i="1"/>
  <c r="CP190" i="1"/>
  <c r="CO190" i="1"/>
  <c r="CN190" i="1"/>
  <c r="CM190" i="1"/>
  <c r="CL190" i="1"/>
  <c r="CK190" i="1"/>
  <c r="CJ190" i="1"/>
  <c r="CI190" i="1"/>
  <c r="CH190" i="1"/>
  <c r="CG190" i="1"/>
  <c r="CF190" i="1"/>
  <c r="CE190" i="1"/>
  <c r="CD190" i="1"/>
  <c r="CC190" i="1"/>
  <c r="CB190" i="1"/>
  <c r="CA190" i="1"/>
  <c r="BZ190" i="1"/>
  <c r="BY190" i="1"/>
  <c r="BX190" i="1"/>
  <c r="BW190" i="1"/>
  <c r="BV190" i="1"/>
  <c r="BU190" i="1"/>
  <c r="BT190" i="1"/>
  <c r="BS190" i="1"/>
  <c r="BR190" i="1"/>
  <c r="BQ190" i="1"/>
  <c r="BP190" i="1"/>
  <c r="BO190" i="1"/>
  <c r="BN190" i="1"/>
  <c r="BM190" i="1"/>
  <c r="BL190" i="1"/>
  <c r="BK190" i="1"/>
  <c r="BJ190" i="1"/>
  <c r="BI190" i="1"/>
  <c r="BH190" i="1"/>
  <c r="BG190" i="1"/>
  <c r="BF190" i="1"/>
  <c r="BE190" i="1"/>
  <c r="BD190" i="1"/>
  <c r="BC190" i="1"/>
  <c r="BB190" i="1"/>
  <c r="BA190" i="1"/>
  <c r="AZ190" i="1"/>
  <c r="AY190" i="1"/>
  <c r="AX190" i="1"/>
  <c r="AW190" i="1"/>
  <c r="AV190" i="1"/>
  <c r="AU190" i="1"/>
  <c r="AT190" i="1"/>
  <c r="AS190" i="1"/>
  <c r="AR190" i="1"/>
  <c r="AQ190" i="1"/>
  <c r="AP190" i="1"/>
  <c r="AO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GS189" i="1"/>
  <c r="GR189" i="1"/>
  <c r="GQ189" i="1"/>
  <c r="GP189" i="1"/>
  <c r="GO189" i="1"/>
  <c r="GN189" i="1"/>
  <c r="GM189" i="1"/>
  <c r="GL189" i="1"/>
  <c r="GK189" i="1"/>
  <c r="GJ189" i="1"/>
  <c r="GI189" i="1"/>
  <c r="GH189" i="1"/>
  <c r="GG189" i="1"/>
  <c r="GF189" i="1"/>
  <c r="GE189" i="1"/>
  <c r="GD189" i="1"/>
  <c r="GC189" i="1"/>
  <c r="GB189" i="1"/>
  <c r="GA189" i="1"/>
  <c r="FZ189" i="1"/>
  <c r="FY189" i="1"/>
  <c r="FX189" i="1"/>
  <c r="FW189" i="1"/>
  <c r="FV189" i="1"/>
  <c r="FU189" i="1"/>
  <c r="FT189" i="1"/>
  <c r="FS189" i="1"/>
  <c r="FR189" i="1"/>
  <c r="FQ189" i="1"/>
  <c r="FP189" i="1"/>
  <c r="FO189" i="1"/>
  <c r="FN189" i="1"/>
  <c r="FM189" i="1"/>
  <c r="FL189" i="1"/>
  <c r="FK189" i="1"/>
  <c r="FJ189" i="1"/>
  <c r="FI189" i="1"/>
  <c r="FH189" i="1"/>
  <c r="FG189" i="1"/>
  <c r="FF189" i="1"/>
  <c r="FE189" i="1"/>
  <c r="FD189" i="1"/>
  <c r="FC189" i="1"/>
  <c r="FB189" i="1"/>
  <c r="FA189" i="1"/>
  <c r="EZ189" i="1"/>
  <c r="EY189" i="1"/>
  <c r="EX189" i="1"/>
  <c r="EW189" i="1"/>
  <c r="EV189" i="1"/>
  <c r="EU189" i="1"/>
  <c r="ET189" i="1"/>
  <c r="ES189" i="1"/>
  <c r="ER189" i="1"/>
  <c r="EQ189" i="1"/>
  <c r="EP189" i="1"/>
  <c r="EO189" i="1"/>
  <c r="EN189" i="1"/>
  <c r="EM189" i="1"/>
  <c r="EL189" i="1"/>
  <c r="EK189" i="1"/>
  <c r="EJ189" i="1"/>
  <c r="EI189" i="1"/>
  <c r="EH189" i="1"/>
  <c r="EG189" i="1"/>
  <c r="EF189" i="1"/>
  <c r="EE189" i="1"/>
  <c r="ED189" i="1"/>
  <c r="EC189" i="1"/>
  <c r="EB189" i="1"/>
  <c r="EA189" i="1"/>
  <c r="DZ189" i="1"/>
  <c r="DY189" i="1"/>
  <c r="DX189" i="1"/>
  <c r="DW189" i="1"/>
  <c r="DV189" i="1"/>
  <c r="DU189" i="1"/>
  <c r="DT189" i="1"/>
  <c r="DS189" i="1"/>
  <c r="DR189" i="1"/>
  <c r="DQ189" i="1"/>
  <c r="DP189" i="1"/>
  <c r="DO189" i="1"/>
  <c r="DN189" i="1"/>
  <c r="DM189" i="1"/>
  <c r="DL189" i="1"/>
  <c r="DK189" i="1"/>
  <c r="DJ189" i="1"/>
  <c r="DI189" i="1"/>
  <c r="DH189" i="1"/>
  <c r="DG189" i="1"/>
  <c r="DF189" i="1"/>
  <c r="DE189" i="1"/>
  <c r="DD189" i="1"/>
  <c r="DC189" i="1"/>
  <c r="DB189" i="1"/>
  <c r="DA189" i="1"/>
  <c r="CZ189" i="1"/>
  <c r="CY189" i="1"/>
  <c r="CX189" i="1"/>
  <c r="CW189" i="1"/>
  <c r="CV189" i="1"/>
  <c r="CU189" i="1"/>
  <c r="CT189" i="1"/>
  <c r="CS189" i="1"/>
  <c r="CR189" i="1"/>
  <c r="CQ189" i="1"/>
  <c r="CP189" i="1"/>
  <c r="CO189" i="1"/>
  <c r="CN189" i="1"/>
  <c r="CM189" i="1"/>
  <c r="CL189" i="1"/>
  <c r="CK189" i="1"/>
  <c r="CJ189" i="1"/>
  <c r="CI189" i="1"/>
  <c r="CH189" i="1"/>
  <c r="CG189" i="1"/>
  <c r="CF189" i="1"/>
  <c r="CE189" i="1"/>
  <c r="CD189" i="1"/>
  <c r="CC189" i="1"/>
  <c r="CB189" i="1"/>
  <c r="CA189" i="1"/>
  <c r="BZ189" i="1"/>
  <c r="BY189" i="1"/>
  <c r="BX189" i="1"/>
  <c r="BW189" i="1"/>
  <c r="BV189" i="1"/>
  <c r="BU189" i="1"/>
  <c r="BT189" i="1"/>
  <c r="BS189" i="1"/>
  <c r="BR189" i="1"/>
  <c r="BQ189" i="1"/>
  <c r="BP189" i="1"/>
  <c r="BO189" i="1"/>
  <c r="BN189" i="1"/>
  <c r="BM189" i="1"/>
  <c r="BL189" i="1"/>
  <c r="BK189" i="1"/>
  <c r="BJ189" i="1"/>
  <c r="BI189" i="1"/>
  <c r="BH189" i="1"/>
  <c r="BG189" i="1"/>
  <c r="BF189" i="1"/>
  <c r="BE189" i="1"/>
  <c r="BD189" i="1"/>
  <c r="BC189" i="1"/>
  <c r="BB189" i="1"/>
  <c r="BA189" i="1"/>
  <c r="AZ189" i="1"/>
  <c r="AY189" i="1"/>
  <c r="AX189" i="1"/>
  <c r="AW189" i="1"/>
  <c r="AV189" i="1"/>
  <c r="AU189" i="1"/>
  <c r="AT189" i="1"/>
  <c r="AS189" i="1"/>
  <c r="AR189" i="1"/>
  <c r="AQ189" i="1"/>
  <c r="AP189" i="1"/>
  <c r="AO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GS188" i="1"/>
  <c r="GR188" i="1"/>
  <c r="GQ188" i="1"/>
  <c r="GP188" i="1"/>
  <c r="GO188" i="1"/>
  <c r="GN188" i="1"/>
  <c r="GM188" i="1"/>
  <c r="GL188" i="1"/>
  <c r="GK188" i="1"/>
  <c r="GJ188" i="1"/>
  <c r="GI188" i="1"/>
  <c r="GH188" i="1"/>
  <c r="GG188" i="1"/>
  <c r="GF188" i="1"/>
  <c r="GE188" i="1"/>
  <c r="GD188" i="1"/>
  <c r="GC188" i="1"/>
  <c r="GB188" i="1"/>
  <c r="GA188" i="1"/>
  <c r="FZ188" i="1"/>
  <c r="FY188" i="1"/>
  <c r="FX188" i="1"/>
  <c r="FW188" i="1"/>
  <c r="FV188" i="1"/>
  <c r="FU188" i="1"/>
  <c r="FT188" i="1"/>
  <c r="FS188" i="1"/>
  <c r="FR188" i="1"/>
  <c r="FQ188" i="1"/>
  <c r="FP188" i="1"/>
  <c r="FO188" i="1"/>
  <c r="FN188" i="1"/>
  <c r="FM188" i="1"/>
  <c r="FL188" i="1"/>
  <c r="FK188" i="1"/>
  <c r="FJ188" i="1"/>
  <c r="FI188" i="1"/>
  <c r="FH188" i="1"/>
  <c r="FG188" i="1"/>
  <c r="FF188" i="1"/>
  <c r="FE188" i="1"/>
  <c r="FD188" i="1"/>
  <c r="FC188" i="1"/>
  <c r="FB188" i="1"/>
  <c r="FA188" i="1"/>
  <c r="EZ188" i="1"/>
  <c r="EY188" i="1"/>
  <c r="EX188" i="1"/>
  <c r="EW188" i="1"/>
  <c r="EV188" i="1"/>
  <c r="EU188" i="1"/>
  <c r="ET188" i="1"/>
  <c r="ES188" i="1"/>
  <c r="ER188" i="1"/>
  <c r="EQ188" i="1"/>
  <c r="EP188" i="1"/>
  <c r="EO188" i="1"/>
  <c r="EN188" i="1"/>
  <c r="EM188" i="1"/>
  <c r="EL188" i="1"/>
  <c r="EK188" i="1"/>
  <c r="EJ188" i="1"/>
  <c r="EI188" i="1"/>
  <c r="EH188" i="1"/>
  <c r="EG188" i="1"/>
  <c r="EF188" i="1"/>
  <c r="EE188" i="1"/>
  <c r="ED188" i="1"/>
  <c r="EC188" i="1"/>
  <c r="EB188" i="1"/>
  <c r="EA188" i="1"/>
  <c r="DZ188" i="1"/>
  <c r="DY188" i="1"/>
  <c r="DX188" i="1"/>
  <c r="DW188" i="1"/>
  <c r="DV188" i="1"/>
  <c r="DU188" i="1"/>
  <c r="DT188" i="1"/>
  <c r="DS188" i="1"/>
  <c r="DR188" i="1"/>
  <c r="DQ188" i="1"/>
  <c r="DP188" i="1"/>
  <c r="DO188" i="1"/>
  <c r="DN188" i="1"/>
  <c r="DM188" i="1"/>
  <c r="DL188" i="1"/>
  <c r="DK188" i="1"/>
  <c r="DJ188" i="1"/>
  <c r="DI188" i="1"/>
  <c r="DH188" i="1"/>
  <c r="DG188" i="1"/>
  <c r="DF188" i="1"/>
  <c r="DE188" i="1"/>
  <c r="DD188" i="1"/>
  <c r="DC188" i="1"/>
  <c r="DB188" i="1"/>
  <c r="DA188" i="1"/>
  <c r="CZ188" i="1"/>
  <c r="CY188" i="1"/>
  <c r="CX188" i="1"/>
  <c r="CW188" i="1"/>
  <c r="CV188" i="1"/>
  <c r="CU188" i="1"/>
  <c r="CT188" i="1"/>
  <c r="CS188" i="1"/>
  <c r="CR188" i="1"/>
  <c r="CQ188" i="1"/>
  <c r="CP188" i="1"/>
  <c r="CO188" i="1"/>
  <c r="CN188" i="1"/>
  <c r="CM188" i="1"/>
  <c r="CL188" i="1"/>
  <c r="CK188" i="1"/>
  <c r="CJ188" i="1"/>
  <c r="CI188" i="1"/>
  <c r="CH188" i="1"/>
  <c r="CG188" i="1"/>
  <c r="CF188" i="1"/>
  <c r="CE188" i="1"/>
  <c r="CD188" i="1"/>
  <c r="CC188" i="1"/>
  <c r="CB188" i="1"/>
  <c r="CA188" i="1"/>
  <c r="BZ188" i="1"/>
  <c r="BY188" i="1"/>
  <c r="BX188" i="1"/>
  <c r="BW188" i="1"/>
  <c r="BV188" i="1"/>
  <c r="BU188" i="1"/>
  <c r="BT188" i="1"/>
  <c r="BS188" i="1"/>
  <c r="BR188" i="1"/>
  <c r="BQ188" i="1"/>
  <c r="BP188" i="1"/>
  <c r="BO188" i="1"/>
  <c r="BN188" i="1"/>
  <c r="BM188" i="1"/>
  <c r="BL188" i="1"/>
  <c r="BK188" i="1"/>
  <c r="BJ188" i="1"/>
  <c r="BI188" i="1"/>
  <c r="BH188" i="1"/>
  <c r="BG188" i="1"/>
  <c r="BF188" i="1"/>
  <c r="BE188" i="1"/>
  <c r="BD188" i="1"/>
  <c r="BC188" i="1"/>
  <c r="BB188" i="1"/>
  <c r="BA188" i="1"/>
  <c r="AZ188" i="1"/>
  <c r="AY188" i="1"/>
  <c r="AX188" i="1"/>
  <c r="AW188" i="1"/>
  <c r="AV188" i="1"/>
  <c r="AU188" i="1"/>
  <c r="AT188" i="1"/>
  <c r="AS188" i="1"/>
  <c r="AR188" i="1"/>
  <c r="AQ188" i="1"/>
  <c r="AP188" i="1"/>
  <c r="AO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GS187" i="1"/>
  <c r="GR187" i="1"/>
  <c r="GQ187" i="1"/>
  <c r="GP187" i="1"/>
  <c r="GO187" i="1"/>
  <c r="GN187" i="1"/>
  <c r="GM187" i="1"/>
  <c r="GL187" i="1"/>
  <c r="GK187" i="1"/>
  <c r="GJ187" i="1"/>
  <c r="GI187" i="1"/>
  <c r="GH187" i="1"/>
  <c r="GG187" i="1"/>
  <c r="GF187" i="1"/>
  <c r="GE187" i="1"/>
  <c r="GD187" i="1"/>
  <c r="GC187" i="1"/>
  <c r="GB187" i="1"/>
  <c r="GA187" i="1"/>
  <c r="FZ187" i="1"/>
  <c r="FY187" i="1"/>
  <c r="FX187" i="1"/>
  <c r="FW187" i="1"/>
  <c r="FV187" i="1"/>
  <c r="FU187" i="1"/>
  <c r="FT187" i="1"/>
  <c r="FS187" i="1"/>
  <c r="FR187" i="1"/>
  <c r="FQ187" i="1"/>
  <c r="FP187" i="1"/>
  <c r="FO187" i="1"/>
  <c r="FN187" i="1"/>
  <c r="FM187" i="1"/>
  <c r="FL187" i="1"/>
  <c r="FK187" i="1"/>
  <c r="FJ187" i="1"/>
  <c r="FI187" i="1"/>
  <c r="FH187" i="1"/>
  <c r="FG187" i="1"/>
  <c r="FF187" i="1"/>
  <c r="FE187" i="1"/>
  <c r="FD187" i="1"/>
  <c r="FC187" i="1"/>
  <c r="FB187" i="1"/>
  <c r="FA187" i="1"/>
  <c r="EZ187" i="1"/>
  <c r="EY187" i="1"/>
  <c r="EX187" i="1"/>
  <c r="EW187" i="1"/>
  <c r="EV187" i="1"/>
  <c r="EU187" i="1"/>
  <c r="ET187" i="1"/>
  <c r="ES187" i="1"/>
  <c r="ER187" i="1"/>
  <c r="EQ187" i="1"/>
  <c r="EP187" i="1"/>
  <c r="EO187" i="1"/>
  <c r="EN187" i="1"/>
  <c r="EM187" i="1"/>
  <c r="EL187" i="1"/>
  <c r="EK187" i="1"/>
  <c r="EJ187" i="1"/>
  <c r="EI187" i="1"/>
  <c r="EH187" i="1"/>
  <c r="EG187" i="1"/>
  <c r="EF187" i="1"/>
  <c r="EE187" i="1"/>
  <c r="ED187" i="1"/>
  <c r="EC187" i="1"/>
  <c r="EB187" i="1"/>
  <c r="EA187" i="1"/>
  <c r="DZ187" i="1"/>
  <c r="DY187" i="1"/>
  <c r="DX187" i="1"/>
  <c r="DW187" i="1"/>
  <c r="DV187" i="1"/>
  <c r="DU187" i="1"/>
  <c r="DT187" i="1"/>
  <c r="DS187" i="1"/>
  <c r="DR187" i="1"/>
  <c r="DQ187" i="1"/>
  <c r="DP187" i="1"/>
  <c r="DO187" i="1"/>
  <c r="DN187" i="1"/>
  <c r="DM187" i="1"/>
  <c r="DL187" i="1"/>
  <c r="DK187" i="1"/>
  <c r="DJ187" i="1"/>
  <c r="DI187" i="1"/>
  <c r="DH187" i="1"/>
  <c r="DG187" i="1"/>
  <c r="DF187" i="1"/>
  <c r="DE187" i="1"/>
  <c r="DD187" i="1"/>
  <c r="DC187" i="1"/>
  <c r="DB187" i="1"/>
  <c r="DA187" i="1"/>
  <c r="CZ187" i="1"/>
  <c r="CY187" i="1"/>
  <c r="CX187" i="1"/>
  <c r="CW187" i="1"/>
  <c r="CV187" i="1"/>
  <c r="CU187" i="1"/>
  <c r="CT187" i="1"/>
  <c r="CS187" i="1"/>
  <c r="CR187" i="1"/>
  <c r="CQ187" i="1"/>
  <c r="CP187" i="1"/>
  <c r="CO187" i="1"/>
  <c r="CN187" i="1"/>
  <c r="CM187" i="1"/>
  <c r="CL187" i="1"/>
  <c r="CK187" i="1"/>
  <c r="CJ187" i="1"/>
  <c r="CI187" i="1"/>
  <c r="CH187" i="1"/>
  <c r="CG187" i="1"/>
  <c r="CF187" i="1"/>
  <c r="CE187" i="1"/>
  <c r="CD187" i="1"/>
  <c r="CC187" i="1"/>
  <c r="CB187" i="1"/>
  <c r="CA187" i="1"/>
  <c r="BZ187" i="1"/>
  <c r="BY187" i="1"/>
  <c r="BX187" i="1"/>
  <c r="BW187" i="1"/>
  <c r="BV187" i="1"/>
  <c r="BU187" i="1"/>
  <c r="BT187" i="1"/>
  <c r="BS187" i="1"/>
  <c r="BR187" i="1"/>
  <c r="BQ187" i="1"/>
  <c r="BP187" i="1"/>
  <c r="BO187" i="1"/>
  <c r="BN187" i="1"/>
  <c r="BM187" i="1"/>
  <c r="BL187" i="1"/>
  <c r="BK187" i="1"/>
  <c r="BJ187" i="1"/>
  <c r="BI187" i="1"/>
  <c r="BH187" i="1"/>
  <c r="BG187" i="1"/>
  <c r="BF187" i="1"/>
  <c r="BE187" i="1"/>
  <c r="BD187" i="1"/>
  <c r="BC187" i="1"/>
  <c r="BB187" i="1"/>
  <c r="BA187" i="1"/>
  <c r="AZ187" i="1"/>
  <c r="AY187" i="1"/>
  <c r="AX187" i="1"/>
  <c r="AW187" i="1"/>
  <c r="AV187" i="1"/>
  <c r="AU187" i="1"/>
  <c r="AT187" i="1"/>
  <c r="AS187" i="1"/>
  <c r="AR187" i="1"/>
  <c r="AQ187" i="1"/>
  <c r="AP187" i="1"/>
  <c r="AO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GS186" i="1"/>
  <c r="GR186" i="1"/>
  <c r="GQ186" i="1"/>
  <c r="GP186" i="1"/>
  <c r="GO186" i="1"/>
  <c r="GN186" i="1"/>
  <c r="GM186" i="1"/>
  <c r="GL186" i="1"/>
  <c r="GK186" i="1"/>
  <c r="GJ186" i="1"/>
  <c r="GI186" i="1"/>
  <c r="GH186" i="1"/>
  <c r="GG186" i="1"/>
  <c r="GF186" i="1"/>
  <c r="GE186" i="1"/>
  <c r="GD186" i="1"/>
  <c r="GC186" i="1"/>
  <c r="GB186" i="1"/>
  <c r="GA186" i="1"/>
  <c r="FZ186" i="1"/>
  <c r="FY186" i="1"/>
  <c r="FX186" i="1"/>
  <c r="FW186" i="1"/>
  <c r="FV186" i="1"/>
  <c r="FU186" i="1"/>
  <c r="FT186" i="1"/>
  <c r="FS186" i="1"/>
  <c r="FR186" i="1"/>
  <c r="FQ186" i="1"/>
  <c r="FP186" i="1"/>
  <c r="FO186" i="1"/>
  <c r="FN186" i="1"/>
  <c r="FM186" i="1"/>
  <c r="FL186" i="1"/>
  <c r="FK186" i="1"/>
  <c r="FJ186" i="1"/>
  <c r="FI186" i="1"/>
  <c r="FH186" i="1"/>
  <c r="FG186" i="1"/>
  <c r="FF186" i="1"/>
  <c r="FE186" i="1"/>
  <c r="FD186" i="1"/>
  <c r="FC186" i="1"/>
  <c r="FB186" i="1"/>
  <c r="FA186" i="1"/>
  <c r="EZ186" i="1"/>
  <c r="EY186" i="1"/>
  <c r="EX186" i="1"/>
  <c r="EW186" i="1"/>
  <c r="EV186" i="1"/>
  <c r="EU186" i="1"/>
  <c r="ET186" i="1"/>
  <c r="ES186" i="1"/>
  <c r="ER186" i="1"/>
  <c r="EQ186" i="1"/>
  <c r="EP186" i="1"/>
  <c r="EO186" i="1"/>
  <c r="EN186" i="1"/>
  <c r="EM186" i="1"/>
  <c r="EL186" i="1"/>
  <c r="EK186" i="1"/>
  <c r="EJ186" i="1"/>
  <c r="EI186" i="1"/>
  <c r="EH186" i="1"/>
  <c r="EG186" i="1"/>
  <c r="EF186" i="1"/>
  <c r="EE186" i="1"/>
  <c r="ED186" i="1"/>
  <c r="EC186" i="1"/>
  <c r="EB186" i="1"/>
  <c r="EA186" i="1"/>
  <c r="DZ186" i="1"/>
  <c r="DY186" i="1"/>
  <c r="DX186" i="1"/>
  <c r="DW186" i="1"/>
  <c r="DV186" i="1"/>
  <c r="DU186" i="1"/>
  <c r="DT186" i="1"/>
  <c r="DS186" i="1"/>
  <c r="DR186" i="1"/>
  <c r="DQ186" i="1"/>
  <c r="DP186" i="1"/>
  <c r="DO186" i="1"/>
  <c r="DN186" i="1"/>
  <c r="DM186" i="1"/>
  <c r="DL186" i="1"/>
  <c r="DK186" i="1"/>
  <c r="DJ186" i="1"/>
  <c r="DI186" i="1"/>
  <c r="DH186" i="1"/>
  <c r="DG186" i="1"/>
  <c r="DF186" i="1"/>
  <c r="DE186" i="1"/>
  <c r="DD186" i="1"/>
  <c r="DC186" i="1"/>
  <c r="DB186" i="1"/>
  <c r="DA186" i="1"/>
  <c r="CZ186" i="1"/>
  <c r="CY186" i="1"/>
  <c r="CX186" i="1"/>
  <c r="CW186" i="1"/>
  <c r="CV186" i="1"/>
  <c r="CU186" i="1"/>
  <c r="CT186" i="1"/>
  <c r="CS186" i="1"/>
  <c r="CR186" i="1"/>
  <c r="CQ186" i="1"/>
  <c r="CP186" i="1"/>
  <c r="CO186" i="1"/>
  <c r="CN186" i="1"/>
  <c r="CM186" i="1"/>
  <c r="CL186" i="1"/>
  <c r="CK186" i="1"/>
  <c r="CJ186" i="1"/>
  <c r="CI186" i="1"/>
  <c r="CH186" i="1"/>
  <c r="CG186" i="1"/>
  <c r="CF186" i="1"/>
  <c r="CE186" i="1"/>
  <c r="CD186" i="1"/>
  <c r="CC186" i="1"/>
  <c r="CB186" i="1"/>
  <c r="CA186" i="1"/>
  <c r="BZ186" i="1"/>
  <c r="BY186" i="1"/>
  <c r="BX186" i="1"/>
  <c r="BW186" i="1"/>
  <c r="BV186" i="1"/>
  <c r="BU186" i="1"/>
  <c r="BT186" i="1"/>
  <c r="BS186" i="1"/>
  <c r="BR186" i="1"/>
  <c r="BQ186" i="1"/>
  <c r="BP186" i="1"/>
  <c r="BO186" i="1"/>
  <c r="BN186" i="1"/>
  <c r="BM186" i="1"/>
  <c r="BL186" i="1"/>
  <c r="BK186" i="1"/>
  <c r="BJ186" i="1"/>
  <c r="BI186" i="1"/>
  <c r="BH186" i="1"/>
  <c r="BG186" i="1"/>
  <c r="BF186" i="1"/>
  <c r="BE186" i="1"/>
  <c r="BD186" i="1"/>
  <c r="BC186" i="1"/>
  <c r="BB186" i="1"/>
  <c r="BA186" i="1"/>
  <c r="AZ186" i="1"/>
  <c r="AY186" i="1"/>
  <c r="AX186" i="1"/>
  <c r="AW186" i="1"/>
  <c r="AV186" i="1"/>
  <c r="AU186" i="1"/>
  <c r="AT186" i="1"/>
  <c r="AS186" i="1"/>
  <c r="AR186" i="1"/>
  <c r="AQ186" i="1"/>
  <c r="AP186" i="1"/>
  <c r="AO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GS185" i="1"/>
  <c r="GR185" i="1"/>
  <c r="GQ185" i="1"/>
  <c r="GP185" i="1"/>
  <c r="GO185" i="1"/>
  <c r="GN185" i="1"/>
  <c r="GM185" i="1"/>
  <c r="GL185" i="1"/>
  <c r="GK185" i="1"/>
  <c r="GJ185" i="1"/>
  <c r="GI185" i="1"/>
  <c r="GH185" i="1"/>
  <c r="GG185" i="1"/>
  <c r="GF185" i="1"/>
  <c r="GE185" i="1"/>
  <c r="GD185" i="1"/>
  <c r="GC185" i="1"/>
  <c r="GB185" i="1"/>
  <c r="GA185" i="1"/>
  <c r="FZ185" i="1"/>
  <c r="FY185" i="1"/>
  <c r="FX185" i="1"/>
  <c r="FW185" i="1"/>
  <c r="FV185" i="1"/>
  <c r="FU185" i="1"/>
  <c r="FT185" i="1"/>
  <c r="FS185" i="1"/>
  <c r="FR185" i="1"/>
  <c r="FQ185" i="1"/>
  <c r="FP185" i="1"/>
  <c r="FO185" i="1"/>
  <c r="FN185" i="1"/>
  <c r="FM185" i="1"/>
  <c r="FL185" i="1"/>
  <c r="FK185" i="1"/>
  <c r="FJ185" i="1"/>
  <c r="FI185" i="1"/>
  <c r="FH185" i="1"/>
  <c r="FG185" i="1"/>
  <c r="FF185" i="1"/>
  <c r="FE185" i="1"/>
  <c r="FD185" i="1"/>
  <c r="FC185" i="1"/>
  <c r="FB185" i="1"/>
  <c r="FA185" i="1"/>
  <c r="EZ185" i="1"/>
  <c r="EY185" i="1"/>
  <c r="EX185" i="1"/>
  <c r="EW185" i="1"/>
  <c r="EV185" i="1"/>
  <c r="EU185" i="1"/>
  <c r="ET185" i="1"/>
  <c r="ES185" i="1"/>
  <c r="ER185" i="1"/>
  <c r="EQ185" i="1"/>
  <c r="EP185" i="1"/>
  <c r="EO185" i="1"/>
  <c r="EN185" i="1"/>
  <c r="EM185" i="1"/>
  <c r="EL185" i="1"/>
  <c r="EK185" i="1"/>
  <c r="EJ185" i="1"/>
  <c r="EI185" i="1"/>
  <c r="EH185" i="1"/>
  <c r="EG185" i="1"/>
  <c r="EF185" i="1"/>
  <c r="EE185" i="1"/>
  <c r="ED185" i="1"/>
  <c r="EC185" i="1"/>
  <c r="EB185" i="1"/>
  <c r="EA185" i="1"/>
  <c r="DZ185" i="1"/>
  <c r="DY185" i="1"/>
  <c r="DX185" i="1"/>
  <c r="DW185" i="1"/>
  <c r="DV185" i="1"/>
  <c r="DU185" i="1"/>
  <c r="DT185" i="1"/>
  <c r="DS185" i="1"/>
  <c r="DR185" i="1"/>
  <c r="DQ185" i="1"/>
  <c r="DP185" i="1"/>
  <c r="DO185" i="1"/>
  <c r="DN185" i="1"/>
  <c r="DM185" i="1"/>
  <c r="DL185" i="1"/>
  <c r="DK185" i="1"/>
  <c r="DJ185" i="1"/>
  <c r="DI185" i="1"/>
  <c r="DH185" i="1"/>
  <c r="DG185" i="1"/>
  <c r="DF185" i="1"/>
  <c r="DE185" i="1"/>
  <c r="DD185" i="1"/>
  <c r="DC185" i="1"/>
  <c r="DB185" i="1"/>
  <c r="DA185" i="1"/>
  <c r="CZ185" i="1"/>
  <c r="CY185" i="1"/>
  <c r="CX185" i="1"/>
  <c r="CW185" i="1"/>
  <c r="CV185" i="1"/>
  <c r="CU185" i="1"/>
  <c r="CT185" i="1"/>
  <c r="CS185" i="1"/>
  <c r="CR185" i="1"/>
  <c r="CQ185" i="1"/>
  <c r="CP185" i="1"/>
  <c r="CO185" i="1"/>
  <c r="CN185" i="1"/>
  <c r="CM185" i="1"/>
  <c r="CL185" i="1"/>
  <c r="CK185" i="1"/>
  <c r="CJ185" i="1"/>
  <c r="CI185" i="1"/>
  <c r="CH185" i="1"/>
  <c r="CG185" i="1"/>
  <c r="CF185" i="1"/>
  <c r="CE185" i="1"/>
  <c r="CD185" i="1"/>
  <c r="CC185" i="1"/>
  <c r="CB185" i="1"/>
  <c r="CA185" i="1"/>
  <c r="BZ185" i="1"/>
  <c r="BY185" i="1"/>
  <c r="BX185" i="1"/>
  <c r="BW185" i="1"/>
  <c r="BV185" i="1"/>
  <c r="BU185" i="1"/>
  <c r="BT185" i="1"/>
  <c r="BS185" i="1"/>
  <c r="BR185" i="1"/>
  <c r="BQ185" i="1"/>
  <c r="BP185" i="1"/>
  <c r="BO185" i="1"/>
  <c r="BN185" i="1"/>
  <c r="BM185" i="1"/>
  <c r="BL185" i="1"/>
  <c r="BK185" i="1"/>
  <c r="BJ185" i="1"/>
  <c r="BI185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GS184" i="1"/>
  <c r="GR184" i="1"/>
  <c r="GQ184" i="1"/>
  <c r="GP184" i="1"/>
  <c r="GO184" i="1"/>
  <c r="GN184" i="1"/>
  <c r="GM184" i="1"/>
  <c r="GL184" i="1"/>
  <c r="GK184" i="1"/>
  <c r="GJ184" i="1"/>
  <c r="GI184" i="1"/>
  <c r="GH184" i="1"/>
  <c r="GG184" i="1"/>
  <c r="GF184" i="1"/>
  <c r="GE184" i="1"/>
  <c r="GD184" i="1"/>
  <c r="GC184" i="1"/>
  <c r="GB184" i="1"/>
  <c r="GA184" i="1"/>
  <c r="FZ184" i="1"/>
  <c r="FY184" i="1"/>
  <c r="FX184" i="1"/>
  <c r="FW184" i="1"/>
  <c r="FV184" i="1"/>
  <c r="FU184" i="1"/>
  <c r="FT184" i="1"/>
  <c r="FS184" i="1"/>
  <c r="FR184" i="1"/>
  <c r="FQ184" i="1"/>
  <c r="FP184" i="1"/>
  <c r="FO184" i="1"/>
  <c r="FN184" i="1"/>
  <c r="FM184" i="1"/>
  <c r="FL184" i="1"/>
  <c r="FK184" i="1"/>
  <c r="FJ184" i="1"/>
  <c r="FI184" i="1"/>
  <c r="FH184" i="1"/>
  <c r="FG184" i="1"/>
  <c r="FF184" i="1"/>
  <c r="FE184" i="1"/>
  <c r="FD184" i="1"/>
  <c r="FC184" i="1"/>
  <c r="FB184" i="1"/>
  <c r="FA184" i="1"/>
  <c r="EZ184" i="1"/>
  <c r="EY184" i="1"/>
  <c r="EX184" i="1"/>
  <c r="EW184" i="1"/>
  <c r="EV184" i="1"/>
  <c r="EU184" i="1"/>
  <c r="ET184" i="1"/>
  <c r="ES184" i="1"/>
  <c r="ER184" i="1"/>
  <c r="EQ184" i="1"/>
  <c r="EP184" i="1"/>
  <c r="EO184" i="1"/>
  <c r="EN184" i="1"/>
  <c r="EM184" i="1"/>
  <c r="EL184" i="1"/>
  <c r="EK184" i="1"/>
  <c r="EJ184" i="1"/>
  <c r="EI184" i="1"/>
  <c r="EH184" i="1"/>
  <c r="EG184" i="1"/>
  <c r="EF184" i="1"/>
  <c r="EE184" i="1"/>
  <c r="ED184" i="1"/>
  <c r="EC184" i="1"/>
  <c r="EB184" i="1"/>
  <c r="EA184" i="1"/>
  <c r="DZ184" i="1"/>
  <c r="DY184" i="1"/>
  <c r="DX184" i="1"/>
  <c r="DW184" i="1"/>
  <c r="DV184" i="1"/>
  <c r="DU184" i="1"/>
  <c r="DT184" i="1"/>
  <c r="DS184" i="1"/>
  <c r="DR184" i="1"/>
  <c r="DQ184" i="1"/>
  <c r="DP184" i="1"/>
  <c r="DO184" i="1"/>
  <c r="DN184" i="1"/>
  <c r="DM184" i="1"/>
  <c r="DL184" i="1"/>
  <c r="DK184" i="1"/>
  <c r="DJ184" i="1"/>
  <c r="DI184" i="1"/>
  <c r="DH184" i="1"/>
  <c r="DG184" i="1"/>
  <c r="DF184" i="1"/>
  <c r="DE184" i="1"/>
  <c r="DD184" i="1"/>
  <c r="DC184" i="1"/>
  <c r="DB184" i="1"/>
  <c r="DA184" i="1"/>
  <c r="CZ184" i="1"/>
  <c r="CY184" i="1"/>
  <c r="CX184" i="1"/>
  <c r="CW184" i="1"/>
  <c r="CV184" i="1"/>
  <c r="CU184" i="1"/>
  <c r="CT184" i="1"/>
  <c r="CS184" i="1"/>
  <c r="CR184" i="1"/>
  <c r="CQ184" i="1"/>
  <c r="CP184" i="1"/>
  <c r="CO184" i="1"/>
  <c r="CN184" i="1"/>
  <c r="CM184" i="1"/>
  <c r="CL184" i="1"/>
  <c r="CK184" i="1"/>
  <c r="CJ184" i="1"/>
  <c r="CI184" i="1"/>
  <c r="CH184" i="1"/>
  <c r="CG184" i="1"/>
  <c r="CF184" i="1"/>
  <c r="CE184" i="1"/>
  <c r="CD184" i="1"/>
  <c r="CC184" i="1"/>
  <c r="CB184" i="1"/>
  <c r="CA184" i="1"/>
  <c r="BZ184" i="1"/>
  <c r="BY184" i="1"/>
  <c r="BX184" i="1"/>
  <c r="BW184" i="1"/>
  <c r="BV184" i="1"/>
  <c r="BU184" i="1"/>
  <c r="BT184" i="1"/>
  <c r="BS184" i="1"/>
  <c r="BR184" i="1"/>
  <c r="BQ184" i="1"/>
  <c r="BP184" i="1"/>
  <c r="BO184" i="1"/>
  <c r="BN184" i="1"/>
  <c r="BM184" i="1"/>
  <c r="BL184" i="1"/>
  <c r="BK184" i="1"/>
  <c r="BJ184" i="1"/>
  <c r="BI184" i="1"/>
  <c r="BH184" i="1"/>
  <c r="BG184" i="1"/>
  <c r="BF184" i="1"/>
  <c r="BE184" i="1"/>
  <c r="BD184" i="1"/>
  <c r="BC184" i="1"/>
  <c r="BB184" i="1"/>
  <c r="BA184" i="1"/>
  <c r="AZ184" i="1"/>
  <c r="AY184" i="1"/>
  <c r="AX184" i="1"/>
  <c r="AW184" i="1"/>
  <c r="AV184" i="1"/>
  <c r="AU184" i="1"/>
  <c r="AT184" i="1"/>
  <c r="AS184" i="1"/>
  <c r="AR184" i="1"/>
  <c r="AQ184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GS183" i="1"/>
  <c r="GR183" i="1"/>
  <c r="GQ183" i="1"/>
  <c r="GP183" i="1"/>
  <c r="GO183" i="1"/>
  <c r="GN183" i="1"/>
  <c r="GM183" i="1"/>
  <c r="GL183" i="1"/>
  <c r="GK183" i="1"/>
  <c r="GJ183" i="1"/>
  <c r="GI183" i="1"/>
  <c r="GH183" i="1"/>
  <c r="GG183" i="1"/>
  <c r="GF183" i="1"/>
  <c r="GE183" i="1"/>
  <c r="GD183" i="1"/>
  <c r="GC183" i="1"/>
  <c r="GB183" i="1"/>
  <c r="GA183" i="1"/>
  <c r="FZ183" i="1"/>
  <c r="FY183" i="1"/>
  <c r="FX183" i="1"/>
  <c r="FW183" i="1"/>
  <c r="FV183" i="1"/>
  <c r="FU183" i="1"/>
  <c r="FT183" i="1"/>
  <c r="FS183" i="1"/>
  <c r="FR183" i="1"/>
  <c r="FQ183" i="1"/>
  <c r="FP183" i="1"/>
  <c r="FO183" i="1"/>
  <c r="FN183" i="1"/>
  <c r="FM183" i="1"/>
  <c r="FL183" i="1"/>
  <c r="FK183" i="1"/>
  <c r="FJ183" i="1"/>
  <c r="FI183" i="1"/>
  <c r="FH183" i="1"/>
  <c r="FG183" i="1"/>
  <c r="FF183" i="1"/>
  <c r="FE183" i="1"/>
  <c r="FD183" i="1"/>
  <c r="FC183" i="1"/>
  <c r="FB183" i="1"/>
  <c r="FA183" i="1"/>
  <c r="EZ183" i="1"/>
  <c r="EY183" i="1"/>
  <c r="EX183" i="1"/>
  <c r="EW183" i="1"/>
  <c r="EV183" i="1"/>
  <c r="EU183" i="1"/>
  <c r="ET183" i="1"/>
  <c r="ES183" i="1"/>
  <c r="ER183" i="1"/>
  <c r="EQ183" i="1"/>
  <c r="EP183" i="1"/>
  <c r="EO183" i="1"/>
  <c r="EN183" i="1"/>
  <c r="EM183" i="1"/>
  <c r="EL183" i="1"/>
  <c r="EK183" i="1"/>
  <c r="EJ183" i="1"/>
  <c r="EI183" i="1"/>
  <c r="EH183" i="1"/>
  <c r="EG183" i="1"/>
  <c r="EF183" i="1"/>
  <c r="EE183" i="1"/>
  <c r="ED183" i="1"/>
  <c r="EC183" i="1"/>
  <c r="EB183" i="1"/>
  <c r="EA183" i="1"/>
  <c r="DZ183" i="1"/>
  <c r="DY183" i="1"/>
  <c r="DX183" i="1"/>
  <c r="DW183" i="1"/>
  <c r="DV183" i="1"/>
  <c r="DU183" i="1"/>
  <c r="DT183" i="1"/>
  <c r="DS183" i="1"/>
  <c r="DR183" i="1"/>
  <c r="DQ183" i="1"/>
  <c r="DP183" i="1"/>
  <c r="DO183" i="1"/>
  <c r="DN183" i="1"/>
  <c r="DM183" i="1"/>
  <c r="DL183" i="1"/>
  <c r="DK183" i="1"/>
  <c r="DJ183" i="1"/>
  <c r="DI183" i="1"/>
  <c r="DH183" i="1"/>
  <c r="DG183" i="1"/>
  <c r="DF183" i="1"/>
  <c r="DE183" i="1"/>
  <c r="DD183" i="1"/>
  <c r="DC183" i="1"/>
  <c r="DB183" i="1"/>
  <c r="DA183" i="1"/>
  <c r="CZ183" i="1"/>
  <c r="CY183" i="1"/>
  <c r="CX183" i="1"/>
  <c r="CW183" i="1"/>
  <c r="CV183" i="1"/>
  <c r="CU183" i="1"/>
  <c r="CT183" i="1"/>
  <c r="CS183" i="1"/>
  <c r="CR183" i="1"/>
  <c r="CQ183" i="1"/>
  <c r="CP183" i="1"/>
  <c r="CO183" i="1"/>
  <c r="CN183" i="1"/>
  <c r="CM183" i="1"/>
  <c r="CL183" i="1"/>
  <c r="CK183" i="1"/>
  <c r="CJ183" i="1"/>
  <c r="CI183" i="1"/>
  <c r="CH183" i="1"/>
  <c r="CG183" i="1"/>
  <c r="CF183" i="1"/>
  <c r="CE183" i="1"/>
  <c r="CD183" i="1"/>
  <c r="CC183" i="1"/>
  <c r="CB183" i="1"/>
  <c r="CA183" i="1"/>
  <c r="BZ183" i="1"/>
  <c r="BY183" i="1"/>
  <c r="BX183" i="1"/>
  <c r="BW183" i="1"/>
  <c r="BV183" i="1"/>
  <c r="BU183" i="1"/>
  <c r="BT183" i="1"/>
  <c r="BS183" i="1"/>
  <c r="BR183" i="1"/>
  <c r="BQ183" i="1"/>
  <c r="BP183" i="1"/>
  <c r="BO183" i="1"/>
  <c r="BN183" i="1"/>
  <c r="BM183" i="1"/>
  <c r="BL183" i="1"/>
  <c r="BK183" i="1"/>
  <c r="BJ183" i="1"/>
  <c r="BI183" i="1"/>
  <c r="BH183" i="1"/>
  <c r="BG183" i="1"/>
  <c r="BF183" i="1"/>
  <c r="BE183" i="1"/>
  <c r="BD183" i="1"/>
  <c r="BC183" i="1"/>
  <c r="BB183" i="1"/>
  <c r="BA183" i="1"/>
  <c r="AZ183" i="1"/>
  <c r="AY183" i="1"/>
  <c r="AX183" i="1"/>
  <c r="AW183" i="1"/>
  <c r="AV183" i="1"/>
  <c r="AU183" i="1"/>
  <c r="AT183" i="1"/>
  <c r="AS183" i="1"/>
  <c r="AR183" i="1"/>
  <c r="AQ183" i="1"/>
  <c r="AP183" i="1"/>
  <c r="AO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B183" i="1"/>
  <c r="GS182" i="1"/>
  <c r="GR182" i="1"/>
  <c r="GQ182" i="1"/>
  <c r="GP182" i="1"/>
  <c r="GO182" i="1"/>
  <c r="GN182" i="1"/>
  <c r="GM182" i="1"/>
  <c r="GL182" i="1"/>
  <c r="GK182" i="1"/>
  <c r="GJ182" i="1"/>
  <c r="GI182" i="1"/>
  <c r="GH182" i="1"/>
  <c r="GG182" i="1"/>
  <c r="GF182" i="1"/>
  <c r="GE182" i="1"/>
  <c r="GD182" i="1"/>
  <c r="GC182" i="1"/>
  <c r="GB182" i="1"/>
  <c r="GA182" i="1"/>
  <c r="FZ182" i="1"/>
  <c r="FY182" i="1"/>
  <c r="FX182" i="1"/>
  <c r="FW182" i="1"/>
  <c r="FV182" i="1"/>
  <c r="FU182" i="1"/>
  <c r="FT182" i="1"/>
  <c r="FS182" i="1"/>
  <c r="FR182" i="1"/>
  <c r="FQ182" i="1"/>
  <c r="FP182" i="1"/>
  <c r="FO182" i="1"/>
  <c r="FN182" i="1"/>
  <c r="FM182" i="1"/>
  <c r="FL182" i="1"/>
  <c r="FK182" i="1"/>
  <c r="FJ182" i="1"/>
  <c r="FI182" i="1"/>
  <c r="FH182" i="1"/>
  <c r="FG182" i="1"/>
  <c r="FF182" i="1"/>
  <c r="FE182" i="1"/>
  <c r="FD182" i="1"/>
  <c r="FC182" i="1"/>
  <c r="FB182" i="1"/>
  <c r="FA182" i="1"/>
  <c r="EZ182" i="1"/>
  <c r="EY182" i="1"/>
  <c r="EX182" i="1"/>
  <c r="EW182" i="1"/>
  <c r="EV182" i="1"/>
  <c r="EU182" i="1"/>
  <c r="ET182" i="1"/>
  <c r="ES182" i="1"/>
  <c r="ER182" i="1"/>
  <c r="EQ182" i="1"/>
  <c r="EP182" i="1"/>
  <c r="EO182" i="1"/>
  <c r="EN182" i="1"/>
  <c r="EM182" i="1"/>
  <c r="EL182" i="1"/>
  <c r="EK182" i="1"/>
  <c r="EJ182" i="1"/>
  <c r="EI182" i="1"/>
  <c r="EH182" i="1"/>
  <c r="EG182" i="1"/>
  <c r="EF182" i="1"/>
  <c r="EE182" i="1"/>
  <c r="ED182" i="1"/>
  <c r="EC182" i="1"/>
  <c r="EB182" i="1"/>
  <c r="EA182" i="1"/>
  <c r="DZ182" i="1"/>
  <c r="DY182" i="1"/>
  <c r="DX182" i="1"/>
  <c r="DW182" i="1"/>
  <c r="DV182" i="1"/>
  <c r="DU182" i="1"/>
  <c r="DT182" i="1"/>
  <c r="DS182" i="1"/>
  <c r="DR182" i="1"/>
  <c r="DQ182" i="1"/>
  <c r="DP182" i="1"/>
  <c r="DO182" i="1"/>
  <c r="DN182" i="1"/>
  <c r="DM182" i="1"/>
  <c r="DL182" i="1"/>
  <c r="DK182" i="1"/>
  <c r="DJ182" i="1"/>
  <c r="DI182" i="1"/>
  <c r="DH182" i="1"/>
  <c r="DG182" i="1"/>
  <c r="DF182" i="1"/>
  <c r="DE182" i="1"/>
  <c r="DD182" i="1"/>
  <c r="DC182" i="1"/>
  <c r="DB182" i="1"/>
  <c r="DA182" i="1"/>
  <c r="CZ182" i="1"/>
  <c r="CY182" i="1"/>
  <c r="CX182" i="1"/>
  <c r="CW182" i="1"/>
  <c r="CV182" i="1"/>
  <c r="CU182" i="1"/>
  <c r="CT182" i="1"/>
  <c r="CS182" i="1"/>
  <c r="CR182" i="1"/>
  <c r="CQ182" i="1"/>
  <c r="CP182" i="1"/>
  <c r="CO182" i="1"/>
  <c r="CN182" i="1"/>
  <c r="CM182" i="1"/>
  <c r="CL182" i="1"/>
  <c r="CK182" i="1"/>
  <c r="CJ182" i="1"/>
  <c r="CI182" i="1"/>
  <c r="CH182" i="1"/>
  <c r="CG182" i="1"/>
  <c r="CF182" i="1"/>
  <c r="CE182" i="1"/>
  <c r="CD182" i="1"/>
  <c r="CC182" i="1"/>
  <c r="CB182" i="1"/>
  <c r="CA182" i="1"/>
  <c r="BZ182" i="1"/>
  <c r="BY182" i="1"/>
  <c r="BX182" i="1"/>
  <c r="BW182" i="1"/>
  <c r="BV182" i="1"/>
  <c r="BU182" i="1"/>
  <c r="BT182" i="1"/>
  <c r="BS182" i="1"/>
  <c r="BR182" i="1"/>
  <c r="BQ182" i="1"/>
  <c r="BP182" i="1"/>
  <c r="BO182" i="1"/>
  <c r="BN182" i="1"/>
  <c r="BM182" i="1"/>
  <c r="BL182" i="1"/>
  <c r="BK182" i="1"/>
  <c r="BJ182" i="1"/>
  <c r="BI182" i="1"/>
  <c r="BH182" i="1"/>
  <c r="BG182" i="1"/>
  <c r="BF182" i="1"/>
  <c r="BE182" i="1"/>
  <c r="BD182" i="1"/>
  <c r="BC182" i="1"/>
  <c r="BB182" i="1"/>
  <c r="BA182" i="1"/>
  <c r="AZ182" i="1"/>
  <c r="AY182" i="1"/>
  <c r="AX182" i="1"/>
  <c r="AW182" i="1"/>
  <c r="AV182" i="1"/>
  <c r="AU182" i="1"/>
  <c r="AT182" i="1"/>
  <c r="AS182" i="1"/>
  <c r="AR182" i="1"/>
  <c r="AQ182" i="1"/>
  <c r="AP182" i="1"/>
  <c r="AO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GS181" i="1"/>
  <c r="GR181" i="1"/>
  <c r="GQ181" i="1"/>
  <c r="GP181" i="1"/>
  <c r="GO181" i="1"/>
  <c r="GN181" i="1"/>
  <c r="GM181" i="1"/>
  <c r="GL181" i="1"/>
  <c r="GK181" i="1"/>
  <c r="GJ181" i="1"/>
  <c r="GI181" i="1"/>
  <c r="GH181" i="1"/>
  <c r="GG181" i="1"/>
  <c r="GF181" i="1"/>
  <c r="GE181" i="1"/>
  <c r="GD181" i="1"/>
  <c r="GC181" i="1"/>
  <c r="GB181" i="1"/>
  <c r="GA181" i="1"/>
  <c r="FZ181" i="1"/>
  <c r="FY181" i="1"/>
  <c r="FX181" i="1"/>
  <c r="FW181" i="1"/>
  <c r="FV181" i="1"/>
  <c r="FU181" i="1"/>
  <c r="FT181" i="1"/>
  <c r="FS181" i="1"/>
  <c r="FR181" i="1"/>
  <c r="FQ181" i="1"/>
  <c r="FP181" i="1"/>
  <c r="FO181" i="1"/>
  <c r="FN181" i="1"/>
  <c r="FM181" i="1"/>
  <c r="FL181" i="1"/>
  <c r="FK181" i="1"/>
  <c r="FJ181" i="1"/>
  <c r="FI181" i="1"/>
  <c r="FH181" i="1"/>
  <c r="FG181" i="1"/>
  <c r="FF181" i="1"/>
  <c r="FE181" i="1"/>
  <c r="FD181" i="1"/>
  <c r="FC181" i="1"/>
  <c r="FB181" i="1"/>
  <c r="FA181" i="1"/>
  <c r="EZ181" i="1"/>
  <c r="EY181" i="1"/>
  <c r="EX181" i="1"/>
  <c r="EW181" i="1"/>
  <c r="EV181" i="1"/>
  <c r="EU181" i="1"/>
  <c r="ET181" i="1"/>
  <c r="ES181" i="1"/>
  <c r="ER181" i="1"/>
  <c r="EQ181" i="1"/>
  <c r="EP181" i="1"/>
  <c r="EO181" i="1"/>
  <c r="EN181" i="1"/>
  <c r="EM181" i="1"/>
  <c r="EL181" i="1"/>
  <c r="EK181" i="1"/>
  <c r="EJ181" i="1"/>
  <c r="EI181" i="1"/>
  <c r="EH181" i="1"/>
  <c r="EG181" i="1"/>
  <c r="EF181" i="1"/>
  <c r="EE181" i="1"/>
  <c r="ED181" i="1"/>
  <c r="EC181" i="1"/>
  <c r="EB181" i="1"/>
  <c r="EA181" i="1"/>
  <c r="DZ181" i="1"/>
  <c r="DY181" i="1"/>
  <c r="DX181" i="1"/>
  <c r="DW181" i="1"/>
  <c r="DV181" i="1"/>
  <c r="DU181" i="1"/>
  <c r="DT181" i="1"/>
  <c r="DS181" i="1"/>
  <c r="DR181" i="1"/>
  <c r="DQ181" i="1"/>
  <c r="DP181" i="1"/>
  <c r="DO181" i="1"/>
  <c r="DN181" i="1"/>
  <c r="DM181" i="1"/>
  <c r="DL181" i="1"/>
  <c r="DK181" i="1"/>
  <c r="DJ181" i="1"/>
  <c r="DI181" i="1"/>
  <c r="DH181" i="1"/>
  <c r="DG181" i="1"/>
  <c r="DF181" i="1"/>
  <c r="DE181" i="1"/>
  <c r="DD181" i="1"/>
  <c r="DC181" i="1"/>
  <c r="DB181" i="1"/>
  <c r="DA181" i="1"/>
  <c r="CZ181" i="1"/>
  <c r="CY181" i="1"/>
  <c r="CX181" i="1"/>
  <c r="CW181" i="1"/>
  <c r="CV181" i="1"/>
  <c r="CU181" i="1"/>
  <c r="CT181" i="1"/>
  <c r="CS181" i="1"/>
  <c r="CR181" i="1"/>
  <c r="CQ181" i="1"/>
  <c r="CP181" i="1"/>
  <c r="CO181" i="1"/>
  <c r="CN181" i="1"/>
  <c r="CM181" i="1"/>
  <c r="CL181" i="1"/>
  <c r="CK181" i="1"/>
  <c r="CJ181" i="1"/>
  <c r="CI181" i="1"/>
  <c r="CH181" i="1"/>
  <c r="CG181" i="1"/>
  <c r="CF181" i="1"/>
  <c r="CE181" i="1"/>
  <c r="CD181" i="1"/>
  <c r="CC181" i="1"/>
  <c r="CB181" i="1"/>
  <c r="CA181" i="1"/>
  <c r="BZ181" i="1"/>
  <c r="BY181" i="1"/>
  <c r="BX181" i="1"/>
  <c r="BW181" i="1"/>
  <c r="BV181" i="1"/>
  <c r="BU181" i="1"/>
  <c r="BT181" i="1"/>
  <c r="BS181" i="1"/>
  <c r="BR181" i="1"/>
  <c r="BQ181" i="1"/>
  <c r="BP181" i="1"/>
  <c r="BO181" i="1"/>
  <c r="BN181" i="1"/>
  <c r="BM181" i="1"/>
  <c r="BL181" i="1"/>
  <c r="BK181" i="1"/>
  <c r="BJ181" i="1"/>
  <c r="BI181" i="1"/>
  <c r="BH181" i="1"/>
  <c r="BG181" i="1"/>
  <c r="BF181" i="1"/>
  <c r="BE181" i="1"/>
  <c r="BD181" i="1"/>
  <c r="BC181" i="1"/>
  <c r="BB181" i="1"/>
  <c r="BA181" i="1"/>
  <c r="AZ181" i="1"/>
  <c r="AY181" i="1"/>
  <c r="AX181" i="1"/>
  <c r="AW181" i="1"/>
  <c r="AV181" i="1"/>
  <c r="AU181" i="1"/>
  <c r="AT181" i="1"/>
  <c r="AS181" i="1"/>
  <c r="AR181" i="1"/>
  <c r="AQ181" i="1"/>
  <c r="AP181" i="1"/>
  <c r="AO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GS180" i="1"/>
  <c r="GR180" i="1"/>
  <c r="GQ180" i="1"/>
  <c r="GP180" i="1"/>
  <c r="GO180" i="1"/>
  <c r="GN180" i="1"/>
  <c r="GM180" i="1"/>
  <c r="GL180" i="1"/>
  <c r="GK180" i="1"/>
  <c r="GJ180" i="1"/>
  <c r="GI180" i="1"/>
  <c r="GH180" i="1"/>
  <c r="GG180" i="1"/>
  <c r="GF180" i="1"/>
  <c r="GE180" i="1"/>
  <c r="GD180" i="1"/>
  <c r="GC180" i="1"/>
  <c r="GB180" i="1"/>
  <c r="GA180" i="1"/>
  <c r="FZ180" i="1"/>
  <c r="FY180" i="1"/>
  <c r="FX180" i="1"/>
  <c r="FW180" i="1"/>
  <c r="FV180" i="1"/>
  <c r="FU180" i="1"/>
  <c r="FT180" i="1"/>
  <c r="FS180" i="1"/>
  <c r="FR180" i="1"/>
  <c r="FQ180" i="1"/>
  <c r="FP180" i="1"/>
  <c r="FO180" i="1"/>
  <c r="FN180" i="1"/>
  <c r="FM180" i="1"/>
  <c r="FL180" i="1"/>
  <c r="FK180" i="1"/>
  <c r="FJ180" i="1"/>
  <c r="FI180" i="1"/>
  <c r="FH180" i="1"/>
  <c r="FG180" i="1"/>
  <c r="FF180" i="1"/>
  <c r="FE180" i="1"/>
  <c r="FD180" i="1"/>
  <c r="FC180" i="1"/>
  <c r="FB180" i="1"/>
  <c r="FA180" i="1"/>
  <c r="EZ180" i="1"/>
  <c r="EY180" i="1"/>
  <c r="EX180" i="1"/>
  <c r="EW180" i="1"/>
  <c r="EV180" i="1"/>
  <c r="EU180" i="1"/>
  <c r="ET180" i="1"/>
  <c r="ES180" i="1"/>
  <c r="ER180" i="1"/>
  <c r="EQ180" i="1"/>
  <c r="EP180" i="1"/>
  <c r="EO180" i="1"/>
  <c r="EN180" i="1"/>
  <c r="EM180" i="1"/>
  <c r="EL180" i="1"/>
  <c r="EK180" i="1"/>
  <c r="EJ180" i="1"/>
  <c r="EI180" i="1"/>
  <c r="EH180" i="1"/>
  <c r="EG180" i="1"/>
  <c r="EF180" i="1"/>
  <c r="EE180" i="1"/>
  <c r="ED180" i="1"/>
  <c r="EC180" i="1"/>
  <c r="EB180" i="1"/>
  <c r="EA180" i="1"/>
  <c r="DZ180" i="1"/>
  <c r="DY180" i="1"/>
  <c r="DX180" i="1"/>
  <c r="DW180" i="1"/>
  <c r="DV180" i="1"/>
  <c r="DU180" i="1"/>
  <c r="DT180" i="1"/>
  <c r="DS180" i="1"/>
  <c r="DR180" i="1"/>
  <c r="DQ180" i="1"/>
  <c r="DP180" i="1"/>
  <c r="DO180" i="1"/>
  <c r="DN180" i="1"/>
  <c r="DM180" i="1"/>
  <c r="DL180" i="1"/>
  <c r="DK180" i="1"/>
  <c r="DJ180" i="1"/>
  <c r="DI180" i="1"/>
  <c r="DH180" i="1"/>
  <c r="DG180" i="1"/>
  <c r="DF180" i="1"/>
  <c r="DE180" i="1"/>
  <c r="DD180" i="1"/>
  <c r="DC180" i="1"/>
  <c r="DB180" i="1"/>
  <c r="DA180" i="1"/>
  <c r="CZ180" i="1"/>
  <c r="CY180" i="1"/>
  <c r="CX180" i="1"/>
  <c r="CW180" i="1"/>
  <c r="CV180" i="1"/>
  <c r="CU180" i="1"/>
  <c r="CT180" i="1"/>
  <c r="CS180" i="1"/>
  <c r="CR180" i="1"/>
  <c r="CQ180" i="1"/>
  <c r="CP180" i="1"/>
  <c r="CO180" i="1"/>
  <c r="CN180" i="1"/>
  <c r="CM180" i="1"/>
  <c r="CL180" i="1"/>
  <c r="CK180" i="1"/>
  <c r="CJ180" i="1"/>
  <c r="CI180" i="1"/>
  <c r="CH180" i="1"/>
  <c r="CG180" i="1"/>
  <c r="CF180" i="1"/>
  <c r="CE180" i="1"/>
  <c r="CD180" i="1"/>
  <c r="CC180" i="1"/>
  <c r="CB180" i="1"/>
  <c r="CA180" i="1"/>
  <c r="BZ180" i="1"/>
  <c r="BY180" i="1"/>
  <c r="BX180" i="1"/>
  <c r="BW180" i="1"/>
  <c r="BV180" i="1"/>
  <c r="BU180" i="1"/>
  <c r="BT180" i="1"/>
  <c r="BS180" i="1"/>
  <c r="BR180" i="1"/>
  <c r="BQ180" i="1"/>
  <c r="BP180" i="1"/>
  <c r="BO180" i="1"/>
  <c r="BN180" i="1"/>
  <c r="BM180" i="1"/>
  <c r="BL180" i="1"/>
  <c r="BK180" i="1"/>
  <c r="BJ180" i="1"/>
  <c r="BI180" i="1"/>
  <c r="BH180" i="1"/>
  <c r="BG180" i="1"/>
  <c r="BF180" i="1"/>
  <c r="BE180" i="1"/>
  <c r="BD180" i="1"/>
  <c r="BC180" i="1"/>
  <c r="BB180" i="1"/>
  <c r="BA180" i="1"/>
  <c r="AZ180" i="1"/>
  <c r="AY180" i="1"/>
  <c r="AX180" i="1"/>
  <c r="AW180" i="1"/>
  <c r="AV180" i="1"/>
  <c r="AU180" i="1"/>
  <c r="AT180" i="1"/>
  <c r="AS180" i="1"/>
  <c r="AR180" i="1"/>
  <c r="AQ180" i="1"/>
  <c r="AP180" i="1"/>
  <c r="AO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GS179" i="1"/>
  <c r="GR179" i="1"/>
  <c r="GQ179" i="1"/>
  <c r="GP179" i="1"/>
  <c r="GO179" i="1"/>
  <c r="GN179" i="1"/>
  <c r="GM179" i="1"/>
  <c r="GL179" i="1"/>
  <c r="GK179" i="1"/>
  <c r="GJ179" i="1"/>
  <c r="GI179" i="1"/>
  <c r="GH179" i="1"/>
  <c r="GG179" i="1"/>
  <c r="GF179" i="1"/>
  <c r="GE179" i="1"/>
  <c r="GD179" i="1"/>
  <c r="GC179" i="1"/>
  <c r="GB179" i="1"/>
  <c r="GA179" i="1"/>
  <c r="FZ179" i="1"/>
  <c r="FY179" i="1"/>
  <c r="FX179" i="1"/>
  <c r="FW179" i="1"/>
  <c r="FV179" i="1"/>
  <c r="FU179" i="1"/>
  <c r="FT179" i="1"/>
  <c r="FS179" i="1"/>
  <c r="FR179" i="1"/>
  <c r="FQ179" i="1"/>
  <c r="FP179" i="1"/>
  <c r="FO179" i="1"/>
  <c r="FN179" i="1"/>
  <c r="FM179" i="1"/>
  <c r="FL179" i="1"/>
  <c r="FK179" i="1"/>
  <c r="FJ179" i="1"/>
  <c r="FI179" i="1"/>
  <c r="FH179" i="1"/>
  <c r="FG179" i="1"/>
  <c r="FF179" i="1"/>
  <c r="FE179" i="1"/>
  <c r="FD179" i="1"/>
  <c r="FC179" i="1"/>
  <c r="FB179" i="1"/>
  <c r="FA179" i="1"/>
  <c r="EZ179" i="1"/>
  <c r="EY179" i="1"/>
  <c r="EX179" i="1"/>
  <c r="EW179" i="1"/>
  <c r="EV179" i="1"/>
  <c r="EU179" i="1"/>
  <c r="ET179" i="1"/>
  <c r="ES179" i="1"/>
  <c r="ER179" i="1"/>
  <c r="EQ179" i="1"/>
  <c r="EP179" i="1"/>
  <c r="EO179" i="1"/>
  <c r="EN179" i="1"/>
  <c r="EM179" i="1"/>
  <c r="EL179" i="1"/>
  <c r="EK179" i="1"/>
  <c r="EJ179" i="1"/>
  <c r="EI179" i="1"/>
  <c r="EH179" i="1"/>
  <c r="EG179" i="1"/>
  <c r="EF179" i="1"/>
  <c r="EE179" i="1"/>
  <c r="ED179" i="1"/>
  <c r="EC179" i="1"/>
  <c r="EB179" i="1"/>
  <c r="EA179" i="1"/>
  <c r="DZ179" i="1"/>
  <c r="DY179" i="1"/>
  <c r="DX179" i="1"/>
  <c r="DW179" i="1"/>
  <c r="DV179" i="1"/>
  <c r="DU179" i="1"/>
  <c r="DT179" i="1"/>
  <c r="DS179" i="1"/>
  <c r="DR179" i="1"/>
  <c r="DQ179" i="1"/>
  <c r="DP179" i="1"/>
  <c r="DO179" i="1"/>
  <c r="DN179" i="1"/>
  <c r="DM179" i="1"/>
  <c r="DL179" i="1"/>
  <c r="DK179" i="1"/>
  <c r="DJ179" i="1"/>
  <c r="DI179" i="1"/>
  <c r="DH179" i="1"/>
  <c r="DG179" i="1"/>
  <c r="DF179" i="1"/>
  <c r="DE179" i="1"/>
  <c r="DD179" i="1"/>
  <c r="DC179" i="1"/>
  <c r="DB179" i="1"/>
  <c r="DA179" i="1"/>
  <c r="CZ179" i="1"/>
  <c r="CY179" i="1"/>
  <c r="CX179" i="1"/>
  <c r="CW179" i="1"/>
  <c r="CV179" i="1"/>
  <c r="CU179" i="1"/>
  <c r="CT179" i="1"/>
  <c r="CS179" i="1"/>
  <c r="CR179" i="1"/>
  <c r="CQ179" i="1"/>
  <c r="CP179" i="1"/>
  <c r="CO179" i="1"/>
  <c r="CN179" i="1"/>
  <c r="CM179" i="1"/>
  <c r="CL179" i="1"/>
  <c r="CK179" i="1"/>
  <c r="CJ179" i="1"/>
  <c r="CI179" i="1"/>
  <c r="CH179" i="1"/>
  <c r="CG179" i="1"/>
  <c r="CF179" i="1"/>
  <c r="CE179" i="1"/>
  <c r="CD179" i="1"/>
  <c r="CC179" i="1"/>
  <c r="CB179" i="1"/>
  <c r="CA179" i="1"/>
  <c r="BZ179" i="1"/>
  <c r="BY179" i="1"/>
  <c r="BX179" i="1"/>
  <c r="BW179" i="1"/>
  <c r="BV179" i="1"/>
  <c r="BU179" i="1"/>
  <c r="BT179" i="1"/>
  <c r="BS179" i="1"/>
  <c r="BR179" i="1"/>
  <c r="BQ179" i="1"/>
  <c r="BP179" i="1"/>
  <c r="BO179" i="1"/>
  <c r="BN179" i="1"/>
  <c r="BM179" i="1"/>
  <c r="BL179" i="1"/>
  <c r="BK179" i="1"/>
  <c r="BJ179" i="1"/>
  <c r="BI179" i="1"/>
  <c r="BH179" i="1"/>
  <c r="BG179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GS178" i="1"/>
  <c r="GR178" i="1"/>
  <c r="GQ178" i="1"/>
  <c r="GP178" i="1"/>
  <c r="GO178" i="1"/>
  <c r="GN178" i="1"/>
  <c r="GM178" i="1"/>
  <c r="GL178" i="1"/>
  <c r="GK178" i="1"/>
  <c r="GJ178" i="1"/>
  <c r="GI178" i="1"/>
  <c r="GH178" i="1"/>
  <c r="GG178" i="1"/>
  <c r="GF178" i="1"/>
  <c r="GE178" i="1"/>
  <c r="GD178" i="1"/>
  <c r="GC178" i="1"/>
  <c r="GB178" i="1"/>
  <c r="GA178" i="1"/>
  <c r="FZ178" i="1"/>
  <c r="FY178" i="1"/>
  <c r="FX178" i="1"/>
  <c r="FW178" i="1"/>
  <c r="FV178" i="1"/>
  <c r="FU178" i="1"/>
  <c r="FT178" i="1"/>
  <c r="FS178" i="1"/>
  <c r="FR178" i="1"/>
  <c r="FQ178" i="1"/>
  <c r="FP178" i="1"/>
  <c r="FO178" i="1"/>
  <c r="FN178" i="1"/>
  <c r="FM178" i="1"/>
  <c r="FL178" i="1"/>
  <c r="FK178" i="1"/>
  <c r="FJ178" i="1"/>
  <c r="FI178" i="1"/>
  <c r="FH178" i="1"/>
  <c r="FG178" i="1"/>
  <c r="FF178" i="1"/>
  <c r="FE178" i="1"/>
  <c r="FD178" i="1"/>
  <c r="FC178" i="1"/>
  <c r="FB178" i="1"/>
  <c r="FA178" i="1"/>
  <c r="EZ178" i="1"/>
  <c r="EY178" i="1"/>
  <c r="EX178" i="1"/>
  <c r="EW178" i="1"/>
  <c r="EV178" i="1"/>
  <c r="EU178" i="1"/>
  <c r="ET178" i="1"/>
  <c r="ES178" i="1"/>
  <c r="ER178" i="1"/>
  <c r="EQ178" i="1"/>
  <c r="EP178" i="1"/>
  <c r="EO178" i="1"/>
  <c r="EN178" i="1"/>
  <c r="EM178" i="1"/>
  <c r="EL178" i="1"/>
  <c r="EK178" i="1"/>
  <c r="EJ178" i="1"/>
  <c r="EI178" i="1"/>
  <c r="EH178" i="1"/>
  <c r="EG178" i="1"/>
  <c r="EF178" i="1"/>
  <c r="EE178" i="1"/>
  <c r="ED178" i="1"/>
  <c r="EC178" i="1"/>
  <c r="EB178" i="1"/>
  <c r="EA178" i="1"/>
  <c r="DZ178" i="1"/>
  <c r="DY178" i="1"/>
  <c r="DX178" i="1"/>
  <c r="DW178" i="1"/>
  <c r="DV178" i="1"/>
  <c r="DU178" i="1"/>
  <c r="DT178" i="1"/>
  <c r="DS178" i="1"/>
  <c r="DR178" i="1"/>
  <c r="DQ178" i="1"/>
  <c r="DP178" i="1"/>
  <c r="DO178" i="1"/>
  <c r="DN178" i="1"/>
  <c r="DM178" i="1"/>
  <c r="DL178" i="1"/>
  <c r="DK178" i="1"/>
  <c r="DJ178" i="1"/>
  <c r="DI178" i="1"/>
  <c r="DH178" i="1"/>
  <c r="DG178" i="1"/>
  <c r="DF178" i="1"/>
  <c r="DE178" i="1"/>
  <c r="DD178" i="1"/>
  <c r="DC178" i="1"/>
  <c r="DB178" i="1"/>
  <c r="DA178" i="1"/>
  <c r="CZ178" i="1"/>
  <c r="CY178" i="1"/>
  <c r="CX178" i="1"/>
  <c r="CW178" i="1"/>
  <c r="CV178" i="1"/>
  <c r="CU178" i="1"/>
  <c r="CT178" i="1"/>
  <c r="CS178" i="1"/>
  <c r="CR178" i="1"/>
  <c r="CQ178" i="1"/>
  <c r="CP178" i="1"/>
  <c r="CO178" i="1"/>
  <c r="CN178" i="1"/>
  <c r="CM178" i="1"/>
  <c r="CL178" i="1"/>
  <c r="CK178" i="1"/>
  <c r="CJ178" i="1"/>
  <c r="CI178" i="1"/>
  <c r="CH178" i="1"/>
  <c r="CG178" i="1"/>
  <c r="CF178" i="1"/>
  <c r="CE178" i="1"/>
  <c r="CD178" i="1"/>
  <c r="CC178" i="1"/>
  <c r="CB178" i="1"/>
  <c r="CA178" i="1"/>
  <c r="BZ178" i="1"/>
  <c r="BY178" i="1"/>
  <c r="BX178" i="1"/>
  <c r="BW178" i="1"/>
  <c r="BV178" i="1"/>
  <c r="BU178" i="1"/>
  <c r="BT178" i="1"/>
  <c r="BS178" i="1"/>
  <c r="BR178" i="1"/>
  <c r="BQ178" i="1"/>
  <c r="BP178" i="1"/>
  <c r="BO178" i="1"/>
  <c r="BN178" i="1"/>
  <c r="BM178" i="1"/>
  <c r="BL178" i="1"/>
  <c r="BK178" i="1"/>
  <c r="BJ178" i="1"/>
  <c r="BI178" i="1"/>
  <c r="BH178" i="1"/>
  <c r="BG178" i="1"/>
  <c r="BF178" i="1"/>
  <c r="BE178" i="1"/>
  <c r="BD178" i="1"/>
  <c r="BC178" i="1"/>
  <c r="BB178" i="1"/>
  <c r="BA178" i="1"/>
  <c r="AZ178" i="1"/>
  <c r="AY178" i="1"/>
  <c r="AX178" i="1"/>
  <c r="AW178" i="1"/>
  <c r="AV178" i="1"/>
  <c r="AU178" i="1"/>
  <c r="AT178" i="1"/>
  <c r="AS178" i="1"/>
  <c r="AR178" i="1"/>
  <c r="AQ178" i="1"/>
  <c r="AP178" i="1"/>
  <c r="AO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GS177" i="1"/>
  <c r="GR177" i="1"/>
  <c r="GQ177" i="1"/>
  <c r="GP177" i="1"/>
  <c r="GO177" i="1"/>
  <c r="GN177" i="1"/>
  <c r="GM177" i="1"/>
  <c r="GL177" i="1"/>
  <c r="GK177" i="1"/>
  <c r="GJ177" i="1"/>
  <c r="GI177" i="1"/>
  <c r="GH177" i="1"/>
  <c r="GG177" i="1"/>
  <c r="GF177" i="1"/>
  <c r="GE177" i="1"/>
  <c r="GD177" i="1"/>
  <c r="GC177" i="1"/>
  <c r="GB177" i="1"/>
  <c r="GA177" i="1"/>
  <c r="FZ177" i="1"/>
  <c r="FY177" i="1"/>
  <c r="FX177" i="1"/>
  <c r="FW177" i="1"/>
  <c r="FV177" i="1"/>
  <c r="FU177" i="1"/>
  <c r="FT177" i="1"/>
  <c r="FS177" i="1"/>
  <c r="FR177" i="1"/>
  <c r="FQ177" i="1"/>
  <c r="FP177" i="1"/>
  <c r="FO177" i="1"/>
  <c r="FN177" i="1"/>
  <c r="FM177" i="1"/>
  <c r="FL177" i="1"/>
  <c r="FK177" i="1"/>
  <c r="FJ177" i="1"/>
  <c r="FI177" i="1"/>
  <c r="FH177" i="1"/>
  <c r="FG177" i="1"/>
  <c r="FF177" i="1"/>
  <c r="FE177" i="1"/>
  <c r="FD177" i="1"/>
  <c r="FC177" i="1"/>
  <c r="FB177" i="1"/>
  <c r="FA177" i="1"/>
  <c r="EZ177" i="1"/>
  <c r="EY177" i="1"/>
  <c r="EX177" i="1"/>
  <c r="EW177" i="1"/>
  <c r="EV177" i="1"/>
  <c r="EU177" i="1"/>
  <c r="ET177" i="1"/>
  <c r="ES177" i="1"/>
  <c r="ER177" i="1"/>
  <c r="EQ177" i="1"/>
  <c r="EP177" i="1"/>
  <c r="EO177" i="1"/>
  <c r="EN177" i="1"/>
  <c r="EM177" i="1"/>
  <c r="EL177" i="1"/>
  <c r="EK177" i="1"/>
  <c r="EJ177" i="1"/>
  <c r="EI177" i="1"/>
  <c r="EH177" i="1"/>
  <c r="EG177" i="1"/>
  <c r="EF177" i="1"/>
  <c r="EE177" i="1"/>
  <c r="ED177" i="1"/>
  <c r="EC177" i="1"/>
  <c r="EB177" i="1"/>
  <c r="EA177" i="1"/>
  <c r="DZ177" i="1"/>
  <c r="DY177" i="1"/>
  <c r="DX177" i="1"/>
  <c r="DW177" i="1"/>
  <c r="DV177" i="1"/>
  <c r="DU177" i="1"/>
  <c r="DT177" i="1"/>
  <c r="DS177" i="1"/>
  <c r="DR177" i="1"/>
  <c r="DQ177" i="1"/>
  <c r="DP177" i="1"/>
  <c r="DO177" i="1"/>
  <c r="DN177" i="1"/>
  <c r="DM177" i="1"/>
  <c r="DL177" i="1"/>
  <c r="DK177" i="1"/>
  <c r="DJ177" i="1"/>
  <c r="DI177" i="1"/>
  <c r="DH177" i="1"/>
  <c r="DG177" i="1"/>
  <c r="DF177" i="1"/>
  <c r="DE177" i="1"/>
  <c r="DD177" i="1"/>
  <c r="DC177" i="1"/>
  <c r="DB177" i="1"/>
  <c r="DA177" i="1"/>
  <c r="CZ177" i="1"/>
  <c r="CY177" i="1"/>
  <c r="CX177" i="1"/>
  <c r="CW177" i="1"/>
  <c r="CV177" i="1"/>
  <c r="CU177" i="1"/>
  <c r="CT177" i="1"/>
  <c r="CS177" i="1"/>
  <c r="CR177" i="1"/>
  <c r="CQ177" i="1"/>
  <c r="CP177" i="1"/>
  <c r="CO177" i="1"/>
  <c r="CN177" i="1"/>
  <c r="CM177" i="1"/>
  <c r="CL177" i="1"/>
  <c r="CK177" i="1"/>
  <c r="CJ177" i="1"/>
  <c r="CI177" i="1"/>
  <c r="CH177" i="1"/>
  <c r="CG177" i="1"/>
  <c r="CF177" i="1"/>
  <c r="CE177" i="1"/>
  <c r="CD177" i="1"/>
  <c r="CC177" i="1"/>
  <c r="CB177" i="1"/>
  <c r="CA177" i="1"/>
  <c r="BZ177" i="1"/>
  <c r="BY177" i="1"/>
  <c r="BX177" i="1"/>
  <c r="BW177" i="1"/>
  <c r="BV177" i="1"/>
  <c r="BU177" i="1"/>
  <c r="BT177" i="1"/>
  <c r="BS177" i="1"/>
  <c r="BR177" i="1"/>
  <c r="BQ177" i="1"/>
  <c r="BP177" i="1"/>
  <c r="BO177" i="1"/>
  <c r="BN177" i="1"/>
  <c r="BM177" i="1"/>
  <c r="BL177" i="1"/>
  <c r="BK177" i="1"/>
  <c r="BJ177" i="1"/>
  <c r="BI177" i="1"/>
  <c r="BH177" i="1"/>
  <c r="BG177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AS177" i="1"/>
  <c r="AR177" i="1"/>
  <c r="AQ177" i="1"/>
  <c r="AP177" i="1"/>
  <c r="AO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GS176" i="1"/>
  <c r="GR176" i="1"/>
  <c r="GQ176" i="1"/>
  <c r="GP176" i="1"/>
  <c r="GO176" i="1"/>
  <c r="GN176" i="1"/>
  <c r="GM176" i="1"/>
  <c r="GL176" i="1"/>
  <c r="GK176" i="1"/>
  <c r="GJ176" i="1"/>
  <c r="GI176" i="1"/>
  <c r="GH176" i="1"/>
  <c r="GG176" i="1"/>
  <c r="GF176" i="1"/>
  <c r="GE176" i="1"/>
  <c r="GD176" i="1"/>
  <c r="GC176" i="1"/>
  <c r="GB176" i="1"/>
  <c r="GA176" i="1"/>
  <c r="FZ176" i="1"/>
  <c r="FY176" i="1"/>
  <c r="FX176" i="1"/>
  <c r="FW176" i="1"/>
  <c r="FV176" i="1"/>
  <c r="FU176" i="1"/>
  <c r="FT176" i="1"/>
  <c r="FS176" i="1"/>
  <c r="FR176" i="1"/>
  <c r="FQ176" i="1"/>
  <c r="FP176" i="1"/>
  <c r="FO176" i="1"/>
  <c r="FN176" i="1"/>
  <c r="FM176" i="1"/>
  <c r="FL176" i="1"/>
  <c r="FK176" i="1"/>
  <c r="FJ176" i="1"/>
  <c r="FI176" i="1"/>
  <c r="FH176" i="1"/>
  <c r="FG176" i="1"/>
  <c r="FF176" i="1"/>
  <c r="FE176" i="1"/>
  <c r="FD176" i="1"/>
  <c r="FC176" i="1"/>
  <c r="FB176" i="1"/>
  <c r="FA176" i="1"/>
  <c r="EZ176" i="1"/>
  <c r="EY176" i="1"/>
  <c r="EX176" i="1"/>
  <c r="EW176" i="1"/>
  <c r="EV176" i="1"/>
  <c r="EU176" i="1"/>
  <c r="ET176" i="1"/>
  <c r="ES176" i="1"/>
  <c r="ER176" i="1"/>
  <c r="EQ176" i="1"/>
  <c r="EP176" i="1"/>
  <c r="EO176" i="1"/>
  <c r="EN176" i="1"/>
  <c r="EM176" i="1"/>
  <c r="EL176" i="1"/>
  <c r="EK176" i="1"/>
  <c r="EJ176" i="1"/>
  <c r="EI176" i="1"/>
  <c r="EH176" i="1"/>
  <c r="EG176" i="1"/>
  <c r="EF176" i="1"/>
  <c r="EE176" i="1"/>
  <c r="ED176" i="1"/>
  <c r="EC176" i="1"/>
  <c r="EB176" i="1"/>
  <c r="EA176" i="1"/>
  <c r="DZ176" i="1"/>
  <c r="DY176" i="1"/>
  <c r="DX176" i="1"/>
  <c r="DW176" i="1"/>
  <c r="DV176" i="1"/>
  <c r="DU176" i="1"/>
  <c r="DT176" i="1"/>
  <c r="DS176" i="1"/>
  <c r="DR176" i="1"/>
  <c r="DQ176" i="1"/>
  <c r="DP176" i="1"/>
  <c r="DO176" i="1"/>
  <c r="DN176" i="1"/>
  <c r="DM176" i="1"/>
  <c r="DL176" i="1"/>
  <c r="DK176" i="1"/>
  <c r="DJ176" i="1"/>
  <c r="DI176" i="1"/>
  <c r="DH176" i="1"/>
  <c r="DG176" i="1"/>
  <c r="DF176" i="1"/>
  <c r="DE176" i="1"/>
  <c r="DD176" i="1"/>
  <c r="DC176" i="1"/>
  <c r="DB176" i="1"/>
  <c r="DA176" i="1"/>
  <c r="CZ176" i="1"/>
  <c r="CY176" i="1"/>
  <c r="CX176" i="1"/>
  <c r="CW176" i="1"/>
  <c r="CV176" i="1"/>
  <c r="CU176" i="1"/>
  <c r="CT176" i="1"/>
  <c r="CS176" i="1"/>
  <c r="CR176" i="1"/>
  <c r="CQ176" i="1"/>
  <c r="CP176" i="1"/>
  <c r="CO176" i="1"/>
  <c r="CN176" i="1"/>
  <c r="CM176" i="1"/>
  <c r="CL176" i="1"/>
  <c r="CK176" i="1"/>
  <c r="CJ176" i="1"/>
  <c r="CI176" i="1"/>
  <c r="CH176" i="1"/>
  <c r="CG176" i="1"/>
  <c r="CF176" i="1"/>
  <c r="CE176" i="1"/>
  <c r="CD176" i="1"/>
  <c r="CC176" i="1"/>
  <c r="CB176" i="1"/>
  <c r="CA176" i="1"/>
  <c r="BZ176" i="1"/>
  <c r="BY176" i="1"/>
  <c r="BX176" i="1"/>
  <c r="BW176" i="1"/>
  <c r="BV176" i="1"/>
  <c r="BU176" i="1"/>
  <c r="BT176" i="1"/>
  <c r="BS176" i="1"/>
  <c r="BR176" i="1"/>
  <c r="BQ176" i="1"/>
  <c r="BP176" i="1"/>
  <c r="BO176" i="1"/>
  <c r="BN176" i="1"/>
  <c r="BM176" i="1"/>
  <c r="BL176" i="1"/>
  <c r="BK176" i="1"/>
  <c r="BJ176" i="1"/>
  <c r="BI176" i="1"/>
  <c r="BH176" i="1"/>
  <c r="BG176" i="1"/>
  <c r="BF176" i="1"/>
  <c r="BE176" i="1"/>
  <c r="BD176" i="1"/>
  <c r="BC176" i="1"/>
  <c r="BB176" i="1"/>
  <c r="BA176" i="1"/>
  <c r="AZ176" i="1"/>
  <c r="AY176" i="1"/>
  <c r="AX176" i="1"/>
  <c r="AW176" i="1"/>
  <c r="AV176" i="1"/>
  <c r="AU176" i="1"/>
  <c r="AT176" i="1"/>
  <c r="AS176" i="1"/>
  <c r="AR176" i="1"/>
  <c r="AQ176" i="1"/>
  <c r="AP176" i="1"/>
  <c r="AO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GS175" i="1"/>
  <c r="GR175" i="1"/>
  <c r="GQ175" i="1"/>
  <c r="GP175" i="1"/>
  <c r="GO175" i="1"/>
  <c r="GN175" i="1"/>
  <c r="GM175" i="1"/>
  <c r="GL175" i="1"/>
  <c r="GK175" i="1"/>
  <c r="GJ175" i="1"/>
  <c r="GI175" i="1"/>
  <c r="GH175" i="1"/>
  <c r="GG175" i="1"/>
  <c r="GF175" i="1"/>
  <c r="GE175" i="1"/>
  <c r="GD175" i="1"/>
  <c r="GC175" i="1"/>
  <c r="GB175" i="1"/>
  <c r="GA175" i="1"/>
  <c r="FZ175" i="1"/>
  <c r="FY175" i="1"/>
  <c r="FX175" i="1"/>
  <c r="FW175" i="1"/>
  <c r="FV175" i="1"/>
  <c r="FU175" i="1"/>
  <c r="FT175" i="1"/>
  <c r="FS175" i="1"/>
  <c r="FR175" i="1"/>
  <c r="FQ175" i="1"/>
  <c r="FP175" i="1"/>
  <c r="FO175" i="1"/>
  <c r="FN175" i="1"/>
  <c r="FM175" i="1"/>
  <c r="FL175" i="1"/>
  <c r="FK175" i="1"/>
  <c r="FJ175" i="1"/>
  <c r="FI175" i="1"/>
  <c r="FH175" i="1"/>
  <c r="FG175" i="1"/>
  <c r="FF175" i="1"/>
  <c r="FE175" i="1"/>
  <c r="FD175" i="1"/>
  <c r="FC175" i="1"/>
  <c r="FB175" i="1"/>
  <c r="FA175" i="1"/>
  <c r="EZ175" i="1"/>
  <c r="EY175" i="1"/>
  <c r="EX175" i="1"/>
  <c r="EW175" i="1"/>
  <c r="EV175" i="1"/>
  <c r="EU175" i="1"/>
  <c r="ET175" i="1"/>
  <c r="ES175" i="1"/>
  <c r="ER175" i="1"/>
  <c r="EQ175" i="1"/>
  <c r="EP175" i="1"/>
  <c r="EO175" i="1"/>
  <c r="EN175" i="1"/>
  <c r="EM175" i="1"/>
  <c r="EL175" i="1"/>
  <c r="EK175" i="1"/>
  <c r="EJ175" i="1"/>
  <c r="EI175" i="1"/>
  <c r="EH175" i="1"/>
  <c r="EG175" i="1"/>
  <c r="EF175" i="1"/>
  <c r="EE175" i="1"/>
  <c r="ED175" i="1"/>
  <c r="EC175" i="1"/>
  <c r="EB175" i="1"/>
  <c r="EA175" i="1"/>
  <c r="DZ175" i="1"/>
  <c r="DY175" i="1"/>
  <c r="DX175" i="1"/>
  <c r="DW175" i="1"/>
  <c r="DV175" i="1"/>
  <c r="DU175" i="1"/>
  <c r="DT175" i="1"/>
  <c r="DS175" i="1"/>
  <c r="DR175" i="1"/>
  <c r="DQ175" i="1"/>
  <c r="DP175" i="1"/>
  <c r="DO175" i="1"/>
  <c r="DN175" i="1"/>
  <c r="DM175" i="1"/>
  <c r="DL175" i="1"/>
  <c r="DK175" i="1"/>
  <c r="DJ175" i="1"/>
  <c r="DI175" i="1"/>
  <c r="DH175" i="1"/>
  <c r="DG175" i="1"/>
  <c r="DF175" i="1"/>
  <c r="DE175" i="1"/>
  <c r="DD175" i="1"/>
  <c r="DC175" i="1"/>
  <c r="DB175" i="1"/>
  <c r="DA175" i="1"/>
  <c r="CZ175" i="1"/>
  <c r="CY175" i="1"/>
  <c r="CX175" i="1"/>
  <c r="CW175" i="1"/>
  <c r="CV175" i="1"/>
  <c r="CU175" i="1"/>
  <c r="CT175" i="1"/>
  <c r="CS175" i="1"/>
  <c r="CR175" i="1"/>
  <c r="CQ175" i="1"/>
  <c r="CP175" i="1"/>
  <c r="CO175" i="1"/>
  <c r="CN175" i="1"/>
  <c r="CM175" i="1"/>
  <c r="CL175" i="1"/>
  <c r="CK175" i="1"/>
  <c r="CJ175" i="1"/>
  <c r="CI175" i="1"/>
  <c r="CH175" i="1"/>
  <c r="CG175" i="1"/>
  <c r="CF175" i="1"/>
  <c r="CE175" i="1"/>
  <c r="CD175" i="1"/>
  <c r="CC175" i="1"/>
  <c r="CB175" i="1"/>
  <c r="CA175" i="1"/>
  <c r="BZ175" i="1"/>
  <c r="BY175" i="1"/>
  <c r="BX175" i="1"/>
  <c r="BW175" i="1"/>
  <c r="BV175" i="1"/>
  <c r="BU175" i="1"/>
  <c r="BT175" i="1"/>
  <c r="BS175" i="1"/>
  <c r="BR175" i="1"/>
  <c r="BQ175" i="1"/>
  <c r="BP175" i="1"/>
  <c r="BO175" i="1"/>
  <c r="BN175" i="1"/>
  <c r="BM175" i="1"/>
  <c r="BL175" i="1"/>
  <c r="BK175" i="1"/>
  <c r="BJ175" i="1"/>
  <c r="BI175" i="1"/>
  <c r="BH175" i="1"/>
  <c r="BG175" i="1"/>
  <c r="BF175" i="1"/>
  <c r="BE175" i="1"/>
  <c r="BD175" i="1"/>
  <c r="BC175" i="1"/>
  <c r="BB175" i="1"/>
  <c r="BA175" i="1"/>
  <c r="AZ175" i="1"/>
  <c r="AY175" i="1"/>
  <c r="AX175" i="1"/>
  <c r="AW175" i="1"/>
  <c r="AV175" i="1"/>
  <c r="AU175" i="1"/>
  <c r="AT175" i="1"/>
  <c r="AS175" i="1"/>
  <c r="AR175" i="1"/>
  <c r="AQ175" i="1"/>
  <c r="AP175" i="1"/>
  <c r="AO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GS174" i="1"/>
  <c r="GR174" i="1"/>
  <c r="GQ174" i="1"/>
  <c r="GP174" i="1"/>
  <c r="GO174" i="1"/>
  <c r="GN174" i="1"/>
  <c r="GM174" i="1"/>
  <c r="GL174" i="1"/>
  <c r="GK174" i="1"/>
  <c r="GJ174" i="1"/>
  <c r="GI174" i="1"/>
  <c r="GH174" i="1"/>
  <c r="GG174" i="1"/>
  <c r="GF174" i="1"/>
  <c r="GE174" i="1"/>
  <c r="GD174" i="1"/>
  <c r="GC174" i="1"/>
  <c r="GB174" i="1"/>
  <c r="GA174" i="1"/>
  <c r="FZ174" i="1"/>
  <c r="FY174" i="1"/>
  <c r="FX174" i="1"/>
  <c r="FW174" i="1"/>
  <c r="FV174" i="1"/>
  <c r="FU174" i="1"/>
  <c r="FT174" i="1"/>
  <c r="FS174" i="1"/>
  <c r="FR174" i="1"/>
  <c r="FQ174" i="1"/>
  <c r="FP174" i="1"/>
  <c r="FO174" i="1"/>
  <c r="FN174" i="1"/>
  <c r="FM174" i="1"/>
  <c r="FL174" i="1"/>
  <c r="FK174" i="1"/>
  <c r="FJ174" i="1"/>
  <c r="FI174" i="1"/>
  <c r="FH174" i="1"/>
  <c r="FG174" i="1"/>
  <c r="FF174" i="1"/>
  <c r="FE174" i="1"/>
  <c r="FD174" i="1"/>
  <c r="FC174" i="1"/>
  <c r="FB174" i="1"/>
  <c r="FA174" i="1"/>
  <c r="EZ174" i="1"/>
  <c r="EY174" i="1"/>
  <c r="EX174" i="1"/>
  <c r="EW174" i="1"/>
  <c r="EV174" i="1"/>
  <c r="EU174" i="1"/>
  <c r="ET174" i="1"/>
  <c r="ES174" i="1"/>
  <c r="ER174" i="1"/>
  <c r="EQ174" i="1"/>
  <c r="EP174" i="1"/>
  <c r="EO174" i="1"/>
  <c r="EN174" i="1"/>
  <c r="EM174" i="1"/>
  <c r="EL174" i="1"/>
  <c r="EK174" i="1"/>
  <c r="EJ174" i="1"/>
  <c r="EI174" i="1"/>
  <c r="EH174" i="1"/>
  <c r="EG174" i="1"/>
  <c r="EF174" i="1"/>
  <c r="EE174" i="1"/>
  <c r="ED174" i="1"/>
  <c r="EC174" i="1"/>
  <c r="EB174" i="1"/>
  <c r="EA174" i="1"/>
  <c r="DZ174" i="1"/>
  <c r="DY174" i="1"/>
  <c r="DX174" i="1"/>
  <c r="DW174" i="1"/>
  <c r="DV174" i="1"/>
  <c r="DU174" i="1"/>
  <c r="DT174" i="1"/>
  <c r="DS174" i="1"/>
  <c r="DR174" i="1"/>
  <c r="DQ174" i="1"/>
  <c r="DP174" i="1"/>
  <c r="DO174" i="1"/>
  <c r="DN174" i="1"/>
  <c r="DM174" i="1"/>
  <c r="DL174" i="1"/>
  <c r="DK174" i="1"/>
  <c r="DJ174" i="1"/>
  <c r="DI174" i="1"/>
  <c r="DH174" i="1"/>
  <c r="DG174" i="1"/>
  <c r="DF174" i="1"/>
  <c r="DE174" i="1"/>
  <c r="DD174" i="1"/>
  <c r="DC174" i="1"/>
  <c r="DB174" i="1"/>
  <c r="DA174" i="1"/>
  <c r="CZ174" i="1"/>
  <c r="CY174" i="1"/>
  <c r="CX174" i="1"/>
  <c r="CW174" i="1"/>
  <c r="CV174" i="1"/>
  <c r="CU174" i="1"/>
  <c r="CT174" i="1"/>
  <c r="CS174" i="1"/>
  <c r="CR174" i="1"/>
  <c r="CQ174" i="1"/>
  <c r="CP174" i="1"/>
  <c r="CO174" i="1"/>
  <c r="CN174" i="1"/>
  <c r="CM174" i="1"/>
  <c r="CL174" i="1"/>
  <c r="CK174" i="1"/>
  <c r="CJ174" i="1"/>
  <c r="CI174" i="1"/>
  <c r="CH174" i="1"/>
  <c r="CG174" i="1"/>
  <c r="CF174" i="1"/>
  <c r="CE174" i="1"/>
  <c r="CD174" i="1"/>
  <c r="CC174" i="1"/>
  <c r="CB174" i="1"/>
  <c r="CA174" i="1"/>
  <c r="BZ174" i="1"/>
  <c r="BY174" i="1"/>
  <c r="BX174" i="1"/>
  <c r="BW174" i="1"/>
  <c r="BV174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GS173" i="1"/>
  <c r="GR173" i="1"/>
  <c r="GQ173" i="1"/>
  <c r="GP173" i="1"/>
  <c r="GO173" i="1"/>
  <c r="GN173" i="1"/>
  <c r="GM173" i="1"/>
  <c r="GL173" i="1"/>
  <c r="GK173" i="1"/>
  <c r="GJ173" i="1"/>
  <c r="GI173" i="1"/>
  <c r="GH173" i="1"/>
  <c r="GG173" i="1"/>
  <c r="GF173" i="1"/>
  <c r="GE173" i="1"/>
  <c r="GD173" i="1"/>
  <c r="GC173" i="1"/>
  <c r="GB173" i="1"/>
  <c r="GA173" i="1"/>
  <c r="FZ173" i="1"/>
  <c r="FY173" i="1"/>
  <c r="FX173" i="1"/>
  <c r="FW173" i="1"/>
  <c r="FV173" i="1"/>
  <c r="FU173" i="1"/>
  <c r="FT173" i="1"/>
  <c r="FS173" i="1"/>
  <c r="FR173" i="1"/>
  <c r="FQ173" i="1"/>
  <c r="FP173" i="1"/>
  <c r="FO173" i="1"/>
  <c r="FN173" i="1"/>
  <c r="FM173" i="1"/>
  <c r="FL173" i="1"/>
  <c r="FK173" i="1"/>
  <c r="FJ173" i="1"/>
  <c r="FI173" i="1"/>
  <c r="FH173" i="1"/>
  <c r="FG173" i="1"/>
  <c r="FF173" i="1"/>
  <c r="FE173" i="1"/>
  <c r="FD173" i="1"/>
  <c r="FC173" i="1"/>
  <c r="FB173" i="1"/>
  <c r="FA173" i="1"/>
  <c r="EZ173" i="1"/>
  <c r="EY173" i="1"/>
  <c r="EX173" i="1"/>
  <c r="EW173" i="1"/>
  <c r="EV173" i="1"/>
  <c r="EU173" i="1"/>
  <c r="ET173" i="1"/>
  <c r="ES173" i="1"/>
  <c r="ER173" i="1"/>
  <c r="EQ173" i="1"/>
  <c r="EP173" i="1"/>
  <c r="EO173" i="1"/>
  <c r="EN173" i="1"/>
  <c r="EM173" i="1"/>
  <c r="EL173" i="1"/>
  <c r="EK173" i="1"/>
  <c r="EJ173" i="1"/>
  <c r="EI173" i="1"/>
  <c r="EH173" i="1"/>
  <c r="EG173" i="1"/>
  <c r="EF173" i="1"/>
  <c r="EE173" i="1"/>
  <c r="ED173" i="1"/>
  <c r="EC173" i="1"/>
  <c r="EB173" i="1"/>
  <c r="EA173" i="1"/>
  <c r="DZ173" i="1"/>
  <c r="DY173" i="1"/>
  <c r="DX173" i="1"/>
  <c r="DW173" i="1"/>
  <c r="DV173" i="1"/>
  <c r="DU173" i="1"/>
  <c r="DT173" i="1"/>
  <c r="DS173" i="1"/>
  <c r="DR173" i="1"/>
  <c r="DQ173" i="1"/>
  <c r="DP173" i="1"/>
  <c r="DO173" i="1"/>
  <c r="DN173" i="1"/>
  <c r="DM173" i="1"/>
  <c r="DL173" i="1"/>
  <c r="DK173" i="1"/>
  <c r="DJ173" i="1"/>
  <c r="DI173" i="1"/>
  <c r="DH173" i="1"/>
  <c r="DG173" i="1"/>
  <c r="DF173" i="1"/>
  <c r="DE173" i="1"/>
  <c r="DD173" i="1"/>
  <c r="DC173" i="1"/>
  <c r="DB173" i="1"/>
  <c r="DA173" i="1"/>
  <c r="CZ173" i="1"/>
  <c r="CY173" i="1"/>
  <c r="CX173" i="1"/>
  <c r="CW173" i="1"/>
  <c r="CV173" i="1"/>
  <c r="CU173" i="1"/>
  <c r="CT173" i="1"/>
  <c r="CS173" i="1"/>
  <c r="CR173" i="1"/>
  <c r="CQ173" i="1"/>
  <c r="CP173" i="1"/>
  <c r="CO173" i="1"/>
  <c r="CN173" i="1"/>
  <c r="CM173" i="1"/>
  <c r="CL173" i="1"/>
  <c r="CK173" i="1"/>
  <c r="CJ173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BW173" i="1"/>
  <c r="BV173" i="1"/>
  <c r="BU173" i="1"/>
  <c r="BT173" i="1"/>
  <c r="BS173" i="1"/>
  <c r="BR173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GS172" i="1"/>
  <c r="GR172" i="1"/>
  <c r="GQ172" i="1"/>
  <c r="GP172" i="1"/>
  <c r="GO172" i="1"/>
  <c r="GN172" i="1"/>
  <c r="GM172" i="1"/>
  <c r="GL172" i="1"/>
  <c r="GK172" i="1"/>
  <c r="GJ172" i="1"/>
  <c r="GI172" i="1"/>
  <c r="GH172" i="1"/>
  <c r="GG172" i="1"/>
  <c r="GF172" i="1"/>
  <c r="GE172" i="1"/>
  <c r="GD172" i="1"/>
  <c r="GC172" i="1"/>
  <c r="GB172" i="1"/>
  <c r="GA172" i="1"/>
  <c r="FZ172" i="1"/>
  <c r="FY172" i="1"/>
  <c r="FX172" i="1"/>
  <c r="FW172" i="1"/>
  <c r="FV172" i="1"/>
  <c r="FU172" i="1"/>
  <c r="FT172" i="1"/>
  <c r="FS172" i="1"/>
  <c r="FR172" i="1"/>
  <c r="FQ172" i="1"/>
  <c r="FP172" i="1"/>
  <c r="FO172" i="1"/>
  <c r="FN172" i="1"/>
  <c r="FM172" i="1"/>
  <c r="FL172" i="1"/>
  <c r="FK172" i="1"/>
  <c r="FJ172" i="1"/>
  <c r="FI172" i="1"/>
  <c r="FH172" i="1"/>
  <c r="FG172" i="1"/>
  <c r="FF172" i="1"/>
  <c r="FE172" i="1"/>
  <c r="FD172" i="1"/>
  <c r="FC172" i="1"/>
  <c r="FB172" i="1"/>
  <c r="FA172" i="1"/>
  <c r="EZ172" i="1"/>
  <c r="EY172" i="1"/>
  <c r="EX172" i="1"/>
  <c r="EW172" i="1"/>
  <c r="EV172" i="1"/>
  <c r="EU172" i="1"/>
  <c r="ET172" i="1"/>
  <c r="ES172" i="1"/>
  <c r="ER172" i="1"/>
  <c r="EQ172" i="1"/>
  <c r="EP172" i="1"/>
  <c r="EO172" i="1"/>
  <c r="EN172" i="1"/>
  <c r="EM172" i="1"/>
  <c r="EL172" i="1"/>
  <c r="EK172" i="1"/>
  <c r="EJ172" i="1"/>
  <c r="EI172" i="1"/>
  <c r="EH172" i="1"/>
  <c r="EG172" i="1"/>
  <c r="EF172" i="1"/>
  <c r="EE172" i="1"/>
  <c r="ED172" i="1"/>
  <c r="EC172" i="1"/>
  <c r="EB172" i="1"/>
  <c r="EA172" i="1"/>
  <c r="DZ172" i="1"/>
  <c r="DY172" i="1"/>
  <c r="DX172" i="1"/>
  <c r="DW172" i="1"/>
  <c r="DV172" i="1"/>
  <c r="DU172" i="1"/>
  <c r="DT172" i="1"/>
  <c r="DS172" i="1"/>
  <c r="DR172" i="1"/>
  <c r="DQ172" i="1"/>
  <c r="DP172" i="1"/>
  <c r="DO172" i="1"/>
  <c r="DN172" i="1"/>
  <c r="DM172" i="1"/>
  <c r="DL172" i="1"/>
  <c r="DK172" i="1"/>
  <c r="DJ172" i="1"/>
  <c r="DI172" i="1"/>
  <c r="DH172" i="1"/>
  <c r="DG172" i="1"/>
  <c r="DF172" i="1"/>
  <c r="DE172" i="1"/>
  <c r="DD172" i="1"/>
  <c r="DC172" i="1"/>
  <c r="DB172" i="1"/>
  <c r="DA172" i="1"/>
  <c r="CZ172" i="1"/>
  <c r="CY172" i="1"/>
  <c r="CX172" i="1"/>
  <c r="CW172" i="1"/>
  <c r="CV172" i="1"/>
  <c r="CU172" i="1"/>
  <c r="CT172" i="1"/>
  <c r="CS172" i="1"/>
  <c r="CR172" i="1"/>
  <c r="CQ172" i="1"/>
  <c r="CP172" i="1"/>
  <c r="CO172" i="1"/>
  <c r="CN172" i="1"/>
  <c r="CM172" i="1"/>
  <c r="CL172" i="1"/>
  <c r="CK172" i="1"/>
  <c r="CJ172" i="1"/>
  <c r="CI172" i="1"/>
  <c r="CH172" i="1"/>
  <c r="CG172" i="1"/>
  <c r="CF172" i="1"/>
  <c r="CE172" i="1"/>
  <c r="CD172" i="1"/>
  <c r="CC172" i="1"/>
  <c r="CB172" i="1"/>
  <c r="CA172" i="1"/>
  <c r="BZ172" i="1"/>
  <c r="BY172" i="1"/>
  <c r="BX172" i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GS171" i="1"/>
  <c r="GR171" i="1"/>
  <c r="GQ171" i="1"/>
  <c r="GP171" i="1"/>
  <c r="GO171" i="1"/>
  <c r="GN171" i="1"/>
  <c r="GM171" i="1"/>
  <c r="GL171" i="1"/>
  <c r="GK171" i="1"/>
  <c r="GJ171" i="1"/>
  <c r="GI171" i="1"/>
  <c r="GH171" i="1"/>
  <c r="GG171" i="1"/>
  <c r="GF171" i="1"/>
  <c r="GE171" i="1"/>
  <c r="GD171" i="1"/>
  <c r="GC171" i="1"/>
  <c r="GB171" i="1"/>
  <c r="GA171" i="1"/>
  <c r="FZ171" i="1"/>
  <c r="FY171" i="1"/>
  <c r="FX171" i="1"/>
  <c r="FW171" i="1"/>
  <c r="FV171" i="1"/>
  <c r="FU171" i="1"/>
  <c r="FT171" i="1"/>
  <c r="FS171" i="1"/>
  <c r="FR171" i="1"/>
  <c r="FQ171" i="1"/>
  <c r="FP171" i="1"/>
  <c r="FO171" i="1"/>
  <c r="FN171" i="1"/>
  <c r="FM171" i="1"/>
  <c r="FL171" i="1"/>
  <c r="FK171" i="1"/>
  <c r="FJ171" i="1"/>
  <c r="FI171" i="1"/>
  <c r="FH171" i="1"/>
  <c r="FG171" i="1"/>
  <c r="FF171" i="1"/>
  <c r="FE171" i="1"/>
  <c r="FD171" i="1"/>
  <c r="FC171" i="1"/>
  <c r="FB171" i="1"/>
  <c r="FA171" i="1"/>
  <c r="EZ171" i="1"/>
  <c r="EY171" i="1"/>
  <c r="EX171" i="1"/>
  <c r="EW171" i="1"/>
  <c r="EV171" i="1"/>
  <c r="EU171" i="1"/>
  <c r="ET171" i="1"/>
  <c r="ES171" i="1"/>
  <c r="ER171" i="1"/>
  <c r="EQ171" i="1"/>
  <c r="EP171" i="1"/>
  <c r="EO171" i="1"/>
  <c r="EN171" i="1"/>
  <c r="EM171" i="1"/>
  <c r="EL171" i="1"/>
  <c r="EK171" i="1"/>
  <c r="EJ171" i="1"/>
  <c r="EI171" i="1"/>
  <c r="EH171" i="1"/>
  <c r="EG171" i="1"/>
  <c r="EF171" i="1"/>
  <c r="EE171" i="1"/>
  <c r="ED171" i="1"/>
  <c r="EC171" i="1"/>
  <c r="EB171" i="1"/>
  <c r="EA171" i="1"/>
  <c r="DZ171" i="1"/>
  <c r="DY171" i="1"/>
  <c r="DX171" i="1"/>
  <c r="DW171" i="1"/>
  <c r="DV171" i="1"/>
  <c r="DU171" i="1"/>
  <c r="DT171" i="1"/>
  <c r="DS171" i="1"/>
  <c r="DR171" i="1"/>
  <c r="DQ171" i="1"/>
  <c r="DP171" i="1"/>
  <c r="DO171" i="1"/>
  <c r="DN171" i="1"/>
  <c r="DM171" i="1"/>
  <c r="DL171" i="1"/>
  <c r="DK171" i="1"/>
  <c r="DJ171" i="1"/>
  <c r="DI171" i="1"/>
  <c r="DH171" i="1"/>
  <c r="DG171" i="1"/>
  <c r="DF171" i="1"/>
  <c r="DE171" i="1"/>
  <c r="DD171" i="1"/>
  <c r="DC171" i="1"/>
  <c r="DB171" i="1"/>
  <c r="DA171" i="1"/>
  <c r="CZ171" i="1"/>
  <c r="CY171" i="1"/>
  <c r="CX171" i="1"/>
  <c r="CW171" i="1"/>
  <c r="CV171" i="1"/>
  <c r="CU171" i="1"/>
  <c r="CT171" i="1"/>
  <c r="CS171" i="1"/>
  <c r="CR171" i="1"/>
  <c r="CQ171" i="1"/>
  <c r="CP171" i="1"/>
  <c r="CO171" i="1"/>
  <c r="CN171" i="1"/>
  <c r="CM171" i="1"/>
  <c r="CL171" i="1"/>
  <c r="CK171" i="1"/>
  <c r="CJ171" i="1"/>
  <c r="CI171" i="1"/>
  <c r="CH171" i="1"/>
  <c r="CG171" i="1"/>
  <c r="CF171" i="1"/>
  <c r="CE171" i="1"/>
  <c r="CD171" i="1"/>
  <c r="CC171" i="1"/>
  <c r="CB171" i="1"/>
  <c r="CA171" i="1"/>
  <c r="BZ171" i="1"/>
  <c r="BY171" i="1"/>
  <c r="BX171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B171" i="1"/>
  <c r="GS170" i="1"/>
  <c r="GR170" i="1"/>
  <c r="GQ170" i="1"/>
  <c r="GP170" i="1"/>
  <c r="GO170" i="1"/>
  <c r="GN170" i="1"/>
  <c r="GM170" i="1"/>
  <c r="GL170" i="1"/>
  <c r="GK170" i="1"/>
  <c r="GJ170" i="1"/>
  <c r="GI170" i="1"/>
  <c r="GH170" i="1"/>
  <c r="GG170" i="1"/>
  <c r="GF170" i="1"/>
  <c r="GE170" i="1"/>
  <c r="GD170" i="1"/>
  <c r="GC170" i="1"/>
  <c r="GB170" i="1"/>
  <c r="GA170" i="1"/>
  <c r="FZ170" i="1"/>
  <c r="FY170" i="1"/>
  <c r="FX170" i="1"/>
  <c r="FW170" i="1"/>
  <c r="FV170" i="1"/>
  <c r="FU170" i="1"/>
  <c r="FT170" i="1"/>
  <c r="FS170" i="1"/>
  <c r="FR170" i="1"/>
  <c r="FQ170" i="1"/>
  <c r="FP170" i="1"/>
  <c r="FO170" i="1"/>
  <c r="FN170" i="1"/>
  <c r="FM170" i="1"/>
  <c r="FL170" i="1"/>
  <c r="FK170" i="1"/>
  <c r="FJ170" i="1"/>
  <c r="FI170" i="1"/>
  <c r="FH170" i="1"/>
  <c r="FG170" i="1"/>
  <c r="FF170" i="1"/>
  <c r="FE170" i="1"/>
  <c r="FD170" i="1"/>
  <c r="FC170" i="1"/>
  <c r="FB170" i="1"/>
  <c r="FA170" i="1"/>
  <c r="EZ170" i="1"/>
  <c r="EY170" i="1"/>
  <c r="EX170" i="1"/>
  <c r="EW170" i="1"/>
  <c r="EV170" i="1"/>
  <c r="EU170" i="1"/>
  <c r="ET170" i="1"/>
  <c r="ES170" i="1"/>
  <c r="ER170" i="1"/>
  <c r="EQ170" i="1"/>
  <c r="EP170" i="1"/>
  <c r="EO170" i="1"/>
  <c r="EN170" i="1"/>
  <c r="EM170" i="1"/>
  <c r="EL170" i="1"/>
  <c r="EK170" i="1"/>
  <c r="EJ170" i="1"/>
  <c r="EI170" i="1"/>
  <c r="EH170" i="1"/>
  <c r="EG170" i="1"/>
  <c r="EF170" i="1"/>
  <c r="EE170" i="1"/>
  <c r="ED170" i="1"/>
  <c r="EC170" i="1"/>
  <c r="EB170" i="1"/>
  <c r="EA170" i="1"/>
  <c r="DZ170" i="1"/>
  <c r="DY170" i="1"/>
  <c r="DX170" i="1"/>
  <c r="DW170" i="1"/>
  <c r="DV170" i="1"/>
  <c r="DU170" i="1"/>
  <c r="DT170" i="1"/>
  <c r="DS170" i="1"/>
  <c r="DR170" i="1"/>
  <c r="DQ170" i="1"/>
  <c r="DP170" i="1"/>
  <c r="DO170" i="1"/>
  <c r="DN170" i="1"/>
  <c r="DM170" i="1"/>
  <c r="DL170" i="1"/>
  <c r="DK170" i="1"/>
  <c r="DJ170" i="1"/>
  <c r="DI170" i="1"/>
  <c r="DH170" i="1"/>
  <c r="DG170" i="1"/>
  <c r="DF170" i="1"/>
  <c r="DE170" i="1"/>
  <c r="DD170" i="1"/>
  <c r="DC170" i="1"/>
  <c r="DB170" i="1"/>
  <c r="DA170" i="1"/>
  <c r="CZ170" i="1"/>
  <c r="CY170" i="1"/>
  <c r="CX170" i="1"/>
  <c r="CW170" i="1"/>
  <c r="CV170" i="1"/>
  <c r="CU170" i="1"/>
  <c r="CT170" i="1"/>
  <c r="CS170" i="1"/>
  <c r="CR170" i="1"/>
  <c r="CQ170" i="1"/>
  <c r="CP170" i="1"/>
  <c r="CO170" i="1"/>
  <c r="CN170" i="1"/>
  <c r="CM170" i="1"/>
  <c r="CL170" i="1"/>
  <c r="CK170" i="1"/>
  <c r="CJ170" i="1"/>
  <c r="CI170" i="1"/>
  <c r="CH170" i="1"/>
  <c r="CG170" i="1"/>
  <c r="CF170" i="1"/>
  <c r="CE170" i="1"/>
  <c r="CD170" i="1"/>
  <c r="CC170" i="1"/>
  <c r="CB170" i="1"/>
  <c r="CA170" i="1"/>
  <c r="BZ170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GS169" i="1"/>
  <c r="GR169" i="1"/>
  <c r="GQ169" i="1"/>
  <c r="GP169" i="1"/>
  <c r="GO169" i="1"/>
  <c r="GN169" i="1"/>
  <c r="GM169" i="1"/>
  <c r="GL169" i="1"/>
  <c r="GK169" i="1"/>
  <c r="GJ169" i="1"/>
  <c r="GI169" i="1"/>
  <c r="GH169" i="1"/>
  <c r="GG169" i="1"/>
  <c r="GF169" i="1"/>
  <c r="GE169" i="1"/>
  <c r="GD169" i="1"/>
  <c r="GC169" i="1"/>
  <c r="GB169" i="1"/>
  <c r="GA169" i="1"/>
  <c r="FZ169" i="1"/>
  <c r="FY169" i="1"/>
  <c r="FX169" i="1"/>
  <c r="FW169" i="1"/>
  <c r="FV169" i="1"/>
  <c r="FU169" i="1"/>
  <c r="FT169" i="1"/>
  <c r="FS169" i="1"/>
  <c r="FR169" i="1"/>
  <c r="FQ169" i="1"/>
  <c r="FP169" i="1"/>
  <c r="FO169" i="1"/>
  <c r="FN169" i="1"/>
  <c r="FM169" i="1"/>
  <c r="FL169" i="1"/>
  <c r="FK169" i="1"/>
  <c r="FJ169" i="1"/>
  <c r="FI169" i="1"/>
  <c r="FH169" i="1"/>
  <c r="FG169" i="1"/>
  <c r="FF169" i="1"/>
  <c r="FE169" i="1"/>
  <c r="FD169" i="1"/>
  <c r="FC169" i="1"/>
  <c r="FB169" i="1"/>
  <c r="FA169" i="1"/>
  <c r="EZ169" i="1"/>
  <c r="EY169" i="1"/>
  <c r="EX169" i="1"/>
  <c r="EW169" i="1"/>
  <c r="EV169" i="1"/>
  <c r="EU169" i="1"/>
  <c r="ET169" i="1"/>
  <c r="ES169" i="1"/>
  <c r="ER169" i="1"/>
  <c r="EQ169" i="1"/>
  <c r="EP169" i="1"/>
  <c r="EO169" i="1"/>
  <c r="EN169" i="1"/>
  <c r="EM169" i="1"/>
  <c r="EL169" i="1"/>
  <c r="EK169" i="1"/>
  <c r="EJ169" i="1"/>
  <c r="EI169" i="1"/>
  <c r="EH169" i="1"/>
  <c r="EG169" i="1"/>
  <c r="EF169" i="1"/>
  <c r="EE169" i="1"/>
  <c r="ED169" i="1"/>
  <c r="EC169" i="1"/>
  <c r="EB169" i="1"/>
  <c r="EA169" i="1"/>
  <c r="DZ169" i="1"/>
  <c r="DY169" i="1"/>
  <c r="DX169" i="1"/>
  <c r="DW169" i="1"/>
  <c r="DV169" i="1"/>
  <c r="DU169" i="1"/>
  <c r="DT169" i="1"/>
  <c r="DS169" i="1"/>
  <c r="DR169" i="1"/>
  <c r="DQ169" i="1"/>
  <c r="DP169" i="1"/>
  <c r="DO169" i="1"/>
  <c r="DN169" i="1"/>
  <c r="DM169" i="1"/>
  <c r="DL169" i="1"/>
  <c r="DK169" i="1"/>
  <c r="DJ169" i="1"/>
  <c r="DI169" i="1"/>
  <c r="DH169" i="1"/>
  <c r="DG169" i="1"/>
  <c r="DF169" i="1"/>
  <c r="DE169" i="1"/>
  <c r="DD169" i="1"/>
  <c r="DC169" i="1"/>
  <c r="DB169" i="1"/>
  <c r="DA169" i="1"/>
  <c r="CZ169" i="1"/>
  <c r="CY169" i="1"/>
  <c r="CX169" i="1"/>
  <c r="CW169" i="1"/>
  <c r="CV169" i="1"/>
  <c r="CU169" i="1"/>
  <c r="CT169" i="1"/>
  <c r="CS169" i="1"/>
  <c r="CR169" i="1"/>
  <c r="CQ169" i="1"/>
  <c r="CP169" i="1"/>
  <c r="CO169" i="1"/>
  <c r="CN169" i="1"/>
  <c r="CM169" i="1"/>
  <c r="CL169" i="1"/>
  <c r="CK169" i="1"/>
  <c r="CJ169" i="1"/>
  <c r="CI169" i="1"/>
  <c r="CH169" i="1"/>
  <c r="CG169" i="1"/>
  <c r="CF169" i="1"/>
  <c r="CE169" i="1"/>
  <c r="CD169" i="1"/>
  <c r="CC169" i="1"/>
  <c r="CB169" i="1"/>
  <c r="CA169" i="1"/>
  <c r="BZ169" i="1"/>
  <c r="BY169" i="1"/>
  <c r="BX169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I169" i="1"/>
  <c r="BH169" i="1"/>
  <c r="BG169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GS168" i="1"/>
  <c r="GR168" i="1"/>
  <c r="GQ168" i="1"/>
  <c r="GP168" i="1"/>
  <c r="GO168" i="1"/>
  <c r="GN168" i="1"/>
  <c r="GM168" i="1"/>
  <c r="GL168" i="1"/>
  <c r="GK168" i="1"/>
  <c r="GJ168" i="1"/>
  <c r="GI168" i="1"/>
  <c r="GH168" i="1"/>
  <c r="GG168" i="1"/>
  <c r="GF168" i="1"/>
  <c r="GE168" i="1"/>
  <c r="GD168" i="1"/>
  <c r="GC168" i="1"/>
  <c r="GB168" i="1"/>
  <c r="GA168" i="1"/>
  <c r="FZ168" i="1"/>
  <c r="FY168" i="1"/>
  <c r="FX168" i="1"/>
  <c r="FW168" i="1"/>
  <c r="FV168" i="1"/>
  <c r="FU168" i="1"/>
  <c r="FT168" i="1"/>
  <c r="FS168" i="1"/>
  <c r="FR168" i="1"/>
  <c r="FQ168" i="1"/>
  <c r="FP168" i="1"/>
  <c r="FO168" i="1"/>
  <c r="FN168" i="1"/>
  <c r="FM168" i="1"/>
  <c r="FL168" i="1"/>
  <c r="FK168" i="1"/>
  <c r="FJ168" i="1"/>
  <c r="FI168" i="1"/>
  <c r="FH168" i="1"/>
  <c r="FG168" i="1"/>
  <c r="FF168" i="1"/>
  <c r="FE168" i="1"/>
  <c r="FD168" i="1"/>
  <c r="FC168" i="1"/>
  <c r="FB168" i="1"/>
  <c r="FA168" i="1"/>
  <c r="EZ168" i="1"/>
  <c r="EY168" i="1"/>
  <c r="EX168" i="1"/>
  <c r="EW168" i="1"/>
  <c r="EV168" i="1"/>
  <c r="EU168" i="1"/>
  <c r="ET168" i="1"/>
  <c r="ES168" i="1"/>
  <c r="ER168" i="1"/>
  <c r="EQ168" i="1"/>
  <c r="EP168" i="1"/>
  <c r="EO168" i="1"/>
  <c r="EN168" i="1"/>
  <c r="EM168" i="1"/>
  <c r="EL168" i="1"/>
  <c r="EK168" i="1"/>
  <c r="EJ168" i="1"/>
  <c r="EI168" i="1"/>
  <c r="EH168" i="1"/>
  <c r="EG168" i="1"/>
  <c r="EF168" i="1"/>
  <c r="EE168" i="1"/>
  <c r="ED168" i="1"/>
  <c r="EC168" i="1"/>
  <c r="EB168" i="1"/>
  <c r="EA168" i="1"/>
  <c r="DZ168" i="1"/>
  <c r="DY168" i="1"/>
  <c r="DX168" i="1"/>
  <c r="DW168" i="1"/>
  <c r="DV168" i="1"/>
  <c r="DU168" i="1"/>
  <c r="DT168" i="1"/>
  <c r="DS168" i="1"/>
  <c r="DR168" i="1"/>
  <c r="DQ168" i="1"/>
  <c r="DP168" i="1"/>
  <c r="DO168" i="1"/>
  <c r="DN168" i="1"/>
  <c r="DM168" i="1"/>
  <c r="DL168" i="1"/>
  <c r="DK168" i="1"/>
  <c r="DJ168" i="1"/>
  <c r="DI168" i="1"/>
  <c r="DH168" i="1"/>
  <c r="DG168" i="1"/>
  <c r="DF168" i="1"/>
  <c r="DE168" i="1"/>
  <c r="DD168" i="1"/>
  <c r="DC168" i="1"/>
  <c r="DB168" i="1"/>
  <c r="DA168" i="1"/>
  <c r="CZ168" i="1"/>
  <c r="CY168" i="1"/>
  <c r="CX168" i="1"/>
  <c r="CW168" i="1"/>
  <c r="CV168" i="1"/>
  <c r="CU168" i="1"/>
  <c r="CT168" i="1"/>
  <c r="CS168" i="1"/>
  <c r="CR168" i="1"/>
  <c r="CQ168" i="1"/>
  <c r="CP168" i="1"/>
  <c r="CO168" i="1"/>
  <c r="CN168" i="1"/>
  <c r="CM168" i="1"/>
  <c r="CL168" i="1"/>
  <c r="CK168" i="1"/>
  <c r="CJ168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K168" i="1"/>
  <c r="BJ168" i="1"/>
  <c r="BI168" i="1"/>
  <c r="BH168" i="1"/>
  <c r="BG168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GS167" i="1"/>
  <c r="GR167" i="1"/>
  <c r="GQ167" i="1"/>
  <c r="GP167" i="1"/>
  <c r="GO167" i="1"/>
  <c r="GN167" i="1"/>
  <c r="GM167" i="1"/>
  <c r="GL167" i="1"/>
  <c r="GK167" i="1"/>
  <c r="GJ167" i="1"/>
  <c r="GI167" i="1"/>
  <c r="GH167" i="1"/>
  <c r="GG167" i="1"/>
  <c r="GF167" i="1"/>
  <c r="GE167" i="1"/>
  <c r="GD167" i="1"/>
  <c r="GC167" i="1"/>
  <c r="GB167" i="1"/>
  <c r="GA167" i="1"/>
  <c r="FZ167" i="1"/>
  <c r="FY167" i="1"/>
  <c r="FX167" i="1"/>
  <c r="FW167" i="1"/>
  <c r="FV167" i="1"/>
  <c r="FU167" i="1"/>
  <c r="FT167" i="1"/>
  <c r="FS167" i="1"/>
  <c r="FR167" i="1"/>
  <c r="FQ167" i="1"/>
  <c r="FP167" i="1"/>
  <c r="FO167" i="1"/>
  <c r="FN167" i="1"/>
  <c r="FM167" i="1"/>
  <c r="FL167" i="1"/>
  <c r="FK167" i="1"/>
  <c r="FJ167" i="1"/>
  <c r="FI167" i="1"/>
  <c r="FH167" i="1"/>
  <c r="FG167" i="1"/>
  <c r="FF167" i="1"/>
  <c r="FE167" i="1"/>
  <c r="FD167" i="1"/>
  <c r="FC167" i="1"/>
  <c r="FB167" i="1"/>
  <c r="FA167" i="1"/>
  <c r="EZ167" i="1"/>
  <c r="EY167" i="1"/>
  <c r="EX167" i="1"/>
  <c r="EW167" i="1"/>
  <c r="EV167" i="1"/>
  <c r="EU167" i="1"/>
  <c r="ET167" i="1"/>
  <c r="ES167" i="1"/>
  <c r="ER167" i="1"/>
  <c r="EQ167" i="1"/>
  <c r="EP167" i="1"/>
  <c r="EO167" i="1"/>
  <c r="EN167" i="1"/>
  <c r="EM167" i="1"/>
  <c r="EL167" i="1"/>
  <c r="EK167" i="1"/>
  <c r="EJ167" i="1"/>
  <c r="EI167" i="1"/>
  <c r="EH167" i="1"/>
  <c r="EG167" i="1"/>
  <c r="EF167" i="1"/>
  <c r="EE167" i="1"/>
  <c r="ED167" i="1"/>
  <c r="EC167" i="1"/>
  <c r="EB167" i="1"/>
  <c r="EA167" i="1"/>
  <c r="DZ167" i="1"/>
  <c r="DY167" i="1"/>
  <c r="DX167" i="1"/>
  <c r="DW167" i="1"/>
  <c r="DV167" i="1"/>
  <c r="DU167" i="1"/>
  <c r="DT167" i="1"/>
  <c r="DS167" i="1"/>
  <c r="DR167" i="1"/>
  <c r="DQ167" i="1"/>
  <c r="DP167" i="1"/>
  <c r="DO167" i="1"/>
  <c r="DN167" i="1"/>
  <c r="DM167" i="1"/>
  <c r="DL167" i="1"/>
  <c r="DK167" i="1"/>
  <c r="DJ167" i="1"/>
  <c r="DI167" i="1"/>
  <c r="DH167" i="1"/>
  <c r="DG167" i="1"/>
  <c r="DF167" i="1"/>
  <c r="DE167" i="1"/>
  <c r="DD167" i="1"/>
  <c r="DC167" i="1"/>
  <c r="DB167" i="1"/>
  <c r="DA167" i="1"/>
  <c r="CZ167" i="1"/>
  <c r="CY167" i="1"/>
  <c r="CX167" i="1"/>
  <c r="CW167" i="1"/>
  <c r="CV167" i="1"/>
  <c r="CU167" i="1"/>
  <c r="CT167" i="1"/>
  <c r="CS167" i="1"/>
  <c r="CR167" i="1"/>
  <c r="CQ167" i="1"/>
  <c r="CP167" i="1"/>
  <c r="CO167" i="1"/>
  <c r="CN167" i="1"/>
  <c r="CM167" i="1"/>
  <c r="CL167" i="1"/>
  <c r="CK167" i="1"/>
  <c r="CJ167" i="1"/>
  <c r="CI167" i="1"/>
  <c r="CH167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GS166" i="1"/>
  <c r="GR166" i="1"/>
  <c r="GQ166" i="1"/>
  <c r="GP166" i="1"/>
  <c r="GO166" i="1"/>
  <c r="GN166" i="1"/>
  <c r="GM166" i="1"/>
  <c r="GL166" i="1"/>
  <c r="GK166" i="1"/>
  <c r="GJ166" i="1"/>
  <c r="GI166" i="1"/>
  <c r="GH166" i="1"/>
  <c r="GG166" i="1"/>
  <c r="GF166" i="1"/>
  <c r="GE166" i="1"/>
  <c r="GD166" i="1"/>
  <c r="GC166" i="1"/>
  <c r="GB166" i="1"/>
  <c r="GA166" i="1"/>
  <c r="FZ166" i="1"/>
  <c r="FY166" i="1"/>
  <c r="FX166" i="1"/>
  <c r="FW166" i="1"/>
  <c r="FV166" i="1"/>
  <c r="FU166" i="1"/>
  <c r="FT166" i="1"/>
  <c r="FS166" i="1"/>
  <c r="FR166" i="1"/>
  <c r="FQ166" i="1"/>
  <c r="FP166" i="1"/>
  <c r="FO166" i="1"/>
  <c r="FN166" i="1"/>
  <c r="FM166" i="1"/>
  <c r="FL166" i="1"/>
  <c r="FK166" i="1"/>
  <c r="FJ166" i="1"/>
  <c r="FI166" i="1"/>
  <c r="FH166" i="1"/>
  <c r="FG166" i="1"/>
  <c r="FF166" i="1"/>
  <c r="FE166" i="1"/>
  <c r="FD166" i="1"/>
  <c r="FC166" i="1"/>
  <c r="FB166" i="1"/>
  <c r="FA166" i="1"/>
  <c r="EZ166" i="1"/>
  <c r="EY166" i="1"/>
  <c r="EX166" i="1"/>
  <c r="EW166" i="1"/>
  <c r="EV166" i="1"/>
  <c r="EU166" i="1"/>
  <c r="ET166" i="1"/>
  <c r="ES166" i="1"/>
  <c r="ER166" i="1"/>
  <c r="EQ166" i="1"/>
  <c r="EP166" i="1"/>
  <c r="EO166" i="1"/>
  <c r="EN166" i="1"/>
  <c r="EM166" i="1"/>
  <c r="EL166" i="1"/>
  <c r="EK166" i="1"/>
  <c r="EJ166" i="1"/>
  <c r="EI166" i="1"/>
  <c r="EH166" i="1"/>
  <c r="EG166" i="1"/>
  <c r="EF166" i="1"/>
  <c r="EE166" i="1"/>
  <c r="ED166" i="1"/>
  <c r="EC166" i="1"/>
  <c r="EB166" i="1"/>
  <c r="EA166" i="1"/>
  <c r="DZ166" i="1"/>
  <c r="DY166" i="1"/>
  <c r="DX166" i="1"/>
  <c r="DW166" i="1"/>
  <c r="DV166" i="1"/>
  <c r="DU166" i="1"/>
  <c r="DT166" i="1"/>
  <c r="DS166" i="1"/>
  <c r="DR166" i="1"/>
  <c r="DQ166" i="1"/>
  <c r="DP166" i="1"/>
  <c r="DO166" i="1"/>
  <c r="DN166" i="1"/>
  <c r="DM166" i="1"/>
  <c r="DL166" i="1"/>
  <c r="DK166" i="1"/>
  <c r="DJ166" i="1"/>
  <c r="DI166" i="1"/>
  <c r="DH166" i="1"/>
  <c r="DG166" i="1"/>
  <c r="DF166" i="1"/>
  <c r="DE166" i="1"/>
  <c r="DD166" i="1"/>
  <c r="DC166" i="1"/>
  <c r="DB166" i="1"/>
  <c r="DA166" i="1"/>
  <c r="CZ166" i="1"/>
  <c r="CY166" i="1"/>
  <c r="CX166" i="1"/>
  <c r="CW166" i="1"/>
  <c r="CV166" i="1"/>
  <c r="CU166" i="1"/>
  <c r="CT166" i="1"/>
  <c r="CS166" i="1"/>
  <c r="CR166" i="1"/>
  <c r="CQ166" i="1"/>
  <c r="CP166" i="1"/>
  <c r="CO166" i="1"/>
  <c r="CN166" i="1"/>
  <c r="CM166" i="1"/>
  <c r="CL166" i="1"/>
  <c r="CK166" i="1"/>
  <c r="CJ166" i="1"/>
  <c r="CI166" i="1"/>
  <c r="CH166" i="1"/>
  <c r="CG166" i="1"/>
  <c r="CF166" i="1"/>
  <c r="CE166" i="1"/>
  <c r="CD166" i="1"/>
  <c r="CC166" i="1"/>
  <c r="CB166" i="1"/>
  <c r="CA166" i="1"/>
  <c r="BZ166" i="1"/>
  <c r="BY166" i="1"/>
  <c r="BX166" i="1"/>
  <c r="BW166" i="1"/>
  <c r="BV166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GS165" i="1"/>
  <c r="GR165" i="1"/>
  <c r="GQ165" i="1"/>
  <c r="GP165" i="1"/>
  <c r="GO165" i="1"/>
  <c r="GN165" i="1"/>
  <c r="GM165" i="1"/>
  <c r="GL165" i="1"/>
  <c r="GK165" i="1"/>
  <c r="GJ165" i="1"/>
  <c r="GI165" i="1"/>
  <c r="GH165" i="1"/>
  <c r="GG165" i="1"/>
  <c r="GF165" i="1"/>
  <c r="GE165" i="1"/>
  <c r="GD165" i="1"/>
  <c r="GC165" i="1"/>
  <c r="GB165" i="1"/>
  <c r="GA165" i="1"/>
  <c r="FZ165" i="1"/>
  <c r="FY165" i="1"/>
  <c r="FX165" i="1"/>
  <c r="FW165" i="1"/>
  <c r="FV165" i="1"/>
  <c r="FU165" i="1"/>
  <c r="FT165" i="1"/>
  <c r="FS165" i="1"/>
  <c r="FR165" i="1"/>
  <c r="FQ165" i="1"/>
  <c r="FP165" i="1"/>
  <c r="FO165" i="1"/>
  <c r="FN165" i="1"/>
  <c r="FM165" i="1"/>
  <c r="FL165" i="1"/>
  <c r="FK165" i="1"/>
  <c r="FJ165" i="1"/>
  <c r="FI165" i="1"/>
  <c r="FH165" i="1"/>
  <c r="FG165" i="1"/>
  <c r="FF165" i="1"/>
  <c r="FE165" i="1"/>
  <c r="FD165" i="1"/>
  <c r="FC165" i="1"/>
  <c r="FB165" i="1"/>
  <c r="FA165" i="1"/>
  <c r="EZ165" i="1"/>
  <c r="EY165" i="1"/>
  <c r="EX165" i="1"/>
  <c r="EW165" i="1"/>
  <c r="EV165" i="1"/>
  <c r="EU165" i="1"/>
  <c r="ET165" i="1"/>
  <c r="ES165" i="1"/>
  <c r="ER165" i="1"/>
  <c r="EQ165" i="1"/>
  <c r="EP165" i="1"/>
  <c r="EO165" i="1"/>
  <c r="EN165" i="1"/>
  <c r="EM165" i="1"/>
  <c r="EL165" i="1"/>
  <c r="EK165" i="1"/>
  <c r="EJ165" i="1"/>
  <c r="EI165" i="1"/>
  <c r="EH165" i="1"/>
  <c r="EG165" i="1"/>
  <c r="EF165" i="1"/>
  <c r="EE165" i="1"/>
  <c r="ED165" i="1"/>
  <c r="EC165" i="1"/>
  <c r="EB165" i="1"/>
  <c r="EA165" i="1"/>
  <c r="DZ165" i="1"/>
  <c r="DY165" i="1"/>
  <c r="DX165" i="1"/>
  <c r="DW165" i="1"/>
  <c r="DV165" i="1"/>
  <c r="DU165" i="1"/>
  <c r="DT165" i="1"/>
  <c r="DS165" i="1"/>
  <c r="DR165" i="1"/>
  <c r="DQ165" i="1"/>
  <c r="DP165" i="1"/>
  <c r="DO165" i="1"/>
  <c r="DN165" i="1"/>
  <c r="DM165" i="1"/>
  <c r="DL165" i="1"/>
  <c r="DK165" i="1"/>
  <c r="DJ165" i="1"/>
  <c r="DI165" i="1"/>
  <c r="DH165" i="1"/>
  <c r="DG165" i="1"/>
  <c r="DF165" i="1"/>
  <c r="DE165" i="1"/>
  <c r="DD165" i="1"/>
  <c r="DC165" i="1"/>
  <c r="DB165" i="1"/>
  <c r="DA165" i="1"/>
  <c r="CZ165" i="1"/>
  <c r="CY165" i="1"/>
  <c r="CX165" i="1"/>
  <c r="CW165" i="1"/>
  <c r="CV165" i="1"/>
  <c r="CU165" i="1"/>
  <c r="CT165" i="1"/>
  <c r="CS165" i="1"/>
  <c r="CR165" i="1"/>
  <c r="CQ165" i="1"/>
  <c r="CP165" i="1"/>
  <c r="CO165" i="1"/>
  <c r="CN165" i="1"/>
  <c r="CM165" i="1"/>
  <c r="CL165" i="1"/>
  <c r="CK165" i="1"/>
  <c r="CJ165" i="1"/>
  <c r="CI165" i="1"/>
  <c r="CH165" i="1"/>
  <c r="CG165" i="1"/>
  <c r="CF165" i="1"/>
  <c r="CE165" i="1"/>
  <c r="CD165" i="1"/>
  <c r="CC165" i="1"/>
  <c r="CB165" i="1"/>
  <c r="CA165" i="1"/>
  <c r="BZ165" i="1"/>
  <c r="BY165" i="1"/>
  <c r="BX165" i="1"/>
  <c r="BW165" i="1"/>
  <c r="BV165" i="1"/>
  <c r="BU165" i="1"/>
  <c r="BT165" i="1"/>
  <c r="BS165" i="1"/>
  <c r="BR165" i="1"/>
  <c r="BQ165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GS164" i="1"/>
  <c r="GR164" i="1"/>
  <c r="GQ164" i="1"/>
  <c r="GP164" i="1"/>
  <c r="GO164" i="1"/>
  <c r="GN164" i="1"/>
  <c r="GM164" i="1"/>
  <c r="GL164" i="1"/>
  <c r="GK164" i="1"/>
  <c r="GJ164" i="1"/>
  <c r="GI164" i="1"/>
  <c r="GH164" i="1"/>
  <c r="GG164" i="1"/>
  <c r="GF164" i="1"/>
  <c r="GE164" i="1"/>
  <c r="GD164" i="1"/>
  <c r="GC164" i="1"/>
  <c r="GB164" i="1"/>
  <c r="GA164" i="1"/>
  <c r="FZ164" i="1"/>
  <c r="FY164" i="1"/>
  <c r="FX164" i="1"/>
  <c r="FW164" i="1"/>
  <c r="FV164" i="1"/>
  <c r="FU164" i="1"/>
  <c r="FT164" i="1"/>
  <c r="FS164" i="1"/>
  <c r="FR164" i="1"/>
  <c r="FQ164" i="1"/>
  <c r="FP164" i="1"/>
  <c r="FO164" i="1"/>
  <c r="FN164" i="1"/>
  <c r="FM164" i="1"/>
  <c r="FL164" i="1"/>
  <c r="FK164" i="1"/>
  <c r="FJ164" i="1"/>
  <c r="FI164" i="1"/>
  <c r="FH164" i="1"/>
  <c r="FG164" i="1"/>
  <c r="FF164" i="1"/>
  <c r="FE164" i="1"/>
  <c r="FD164" i="1"/>
  <c r="FC164" i="1"/>
  <c r="FB164" i="1"/>
  <c r="FA164" i="1"/>
  <c r="EZ164" i="1"/>
  <c r="EY164" i="1"/>
  <c r="EX164" i="1"/>
  <c r="EW164" i="1"/>
  <c r="EV164" i="1"/>
  <c r="EU164" i="1"/>
  <c r="ET164" i="1"/>
  <c r="ES164" i="1"/>
  <c r="ER164" i="1"/>
  <c r="EQ164" i="1"/>
  <c r="EP164" i="1"/>
  <c r="EO164" i="1"/>
  <c r="EN164" i="1"/>
  <c r="EM164" i="1"/>
  <c r="EL164" i="1"/>
  <c r="EK164" i="1"/>
  <c r="EJ164" i="1"/>
  <c r="EI164" i="1"/>
  <c r="EH164" i="1"/>
  <c r="EG164" i="1"/>
  <c r="EF164" i="1"/>
  <c r="EE164" i="1"/>
  <c r="ED164" i="1"/>
  <c r="EC164" i="1"/>
  <c r="EB164" i="1"/>
  <c r="EA164" i="1"/>
  <c r="DZ164" i="1"/>
  <c r="DY164" i="1"/>
  <c r="DX164" i="1"/>
  <c r="DW164" i="1"/>
  <c r="DV164" i="1"/>
  <c r="DU164" i="1"/>
  <c r="DT164" i="1"/>
  <c r="DS164" i="1"/>
  <c r="DR164" i="1"/>
  <c r="DQ164" i="1"/>
  <c r="DP164" i="1"/>
  <c r="DO164" i="1"/>
  <c r="DN164" i="1"/>
  <c r="DM164" i="1"/>
  <c r="DL164" i="1"/>
  <c r="DK164" i="1"/>
  <c r="DJ164" i="1"/>
  <c r="DI164" i="1"/>
  <c r="DH164" i="1"/>
  <c r="DG164" i="1"/>
  <c r="DF164" i="1"/>
  <c r="DE164" i="1"/>
  <c r="DD164" i="1"/>
  <c r="DC164" i="1"/>
  <c r="DB164" i="1"/>
  <c r="DA164" i="1"/>
  <c r="CZ164" i="1"/>
  <c r="CY164" i="1"/>
  <c r="CX164" i="1"/>
  <c r="CW164" i="1"/>
  <c r="CV164" i="1"/>
  <c r="CU164" i="1"/>
  <c r="CT164" i="1"/>
  <c r="CS164" i="1"/>
  <c r="CR164" i="1"/>
  <c r="CQ164" i="1"/>
  <c r="CP164" i="1"/>
  <c r="CO164" i="1"/>
  <c r="CN164" i="1"/>
  <c r="CM164" i="1"/>
  <c r="CL164" i="1"/>
  <c r="CK164" i="1"/>
  <c r="CJ164" i="1"/>
  <c r="CI164" i="1"/>
  <c r="CH164" i="1"/>
  <c r="CG164" i="1"/>
  <c r="CF164" i="1"/>
  <c r="CE164" i="1"/>
  <c r="CD164" i="1"/>
  <c r="CC164" i="1"/>
  <c r="CB164" i="1"/>
  <c r="CA164" i="1"/>
  <c r="BZ164" i="1"/>
  <c r="BY164" i="1"/>
  <c r="BX164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GS163" i="1"/>
  <c r="GR163" i="1"/>
  <c r="GQ163" i="1"/>
  <c r="GP163" i="1"/>
  <c r="GO163" i="1"/>
  <c r="GN163" i="1"/>
  <c r="GM163" i="1"/>
  <c r="GL163" i="1"/>
  <c r="GK163" i="1"/>
  <c r="GJ163" i="1"/>
  <c r="GI163" i="1"/>
  <c r="GH163" i="1"/>
  <c r="GG163" i="1"/>
  <c r="GF163" i="1"/>
  <c r="GE163" i="1"/>
  <c r="GD163" i="1"/>
  <c r="GC163" i="1"/>
  <c r="GB163" i="1"/>
  <c r="GA163" i="1"/>
  <c r="FZ163" i="1"/>
  <c r="FY163" i="1"/>
  <c r="FX163" i="1"/>
  <c r="FW163" i="1"/>
  <c r="FV163" i="1"/>
  <c r="FU163" i="1"/>
  <c r="FT163" i="1"/>
  <c r="FS163" i="1"/>
  <c r="FR163" i="1"/>
  <c r="FQ163" i="1"/>
  <c r="FP163" i="1"/>
  <c r="FO163" i="1"/>
  <c r="FN163" i="1"/>
  <c r="FM163" i="1"/>
  <c r="FL163" i="1"/>
  <c r="FK163" i="1"/>
  <c r="FJ163" i="1"/>
  <c r="FI163" i="1"/>
  <c r="FH163" i="1"/>
  <c r="FG163" i="1"/>
  <c r="FF163" i="1"/>
  <c r="FE163" i="1"/>
  <c r="FD163" i="1"/>
  <c r="FC163" i="1"/>
  <c r="FB163" i="1"/>
  <c r="FA163" i="1"/>
  <c r="EZ163" i="1"/>
  <c r="EY163" i="1"/>
  <c r="EX163" i="1"/>
  <c r="EW163" i="1"/>
  <c r="EV163" i="1"/>
  <c r="EU163" i="1"/>
  <c r="ET163" i="1"/>
  <c r="ES163" i="1"/>
  <c r="ER163" i="1"/>
  <c r="EQ163" i="1"/>
  <c r="EP163" i="1"/>
  <c r="EO163" i="1"/>
  <c r="EN163" i="1"/>
  <c r="EM163" i="1"/>
  <c r="EL163" i="1"/>
  <c r="EK163" i="1"/>
  <c r="EJ163" i="1"/>
  <c r="EI163" i="1"/>
  <c r="EH163" i="1"/>
  <c r="EG163" i="1"/>
  <c r="EF163" i="1"/>
  <c r="EE163" i="1"/>
  <c r="ED163" i="1"/>
  <c r="EC163" i="1"/>
  <c r="EB163" i="1"/>
  <c r="EA163" i="1"/>
  <c r="DZ163" i="1"/>
  <c r="DY163" i="1"/>
  <c r="DX163" i="1"/>
  <c r="DW163" i="1"/>
  <c r="DV163" i="1"/>
  <c r="DU163" i="1"/>
  <c r="DT163" i="1"/>
  <c r="DS163" i="1"/>
  <c r="DR163" i="1"/>
  <c r="DQ163" i="1"/>
  <c r="DP163" i="1"/>
  <c r="DO163" i="1"/>
  <c r="DN163" i="1"/>
  <c r="DM163" i="1"/>
  <c r="DL163" i="1"/>
  <c r="DK163" i="1"/>
  <c r="DJ163" i="1"/>
  <c r="DI163" i="1"/>
  <c r="DH163" i="1"/>
  <c r="DG163" i="1"/>
  <c r="DF163" i="1"/>
  <c r="DE163" i="1"/>
  <c r="DD163" i="1"/>
  <c r="DC163" i="1"/>
  <c r="DB163" i="1"/>
  <c r="DA163" i="1"/>
  <c r="CZ163" i="1"/>
  <c r="CY163" i="1"/>
  <c r="CX163" i="1"/>
  <c r="CW163" i="1"/>
  <c r="CV163" i="1"/>
  <c r="CU163" i="1"/>
  <c r="CT163" i="1"/>
  <c r="CS163" i="1"/>
  <c r="CR163" i="1"/>
  <c r="CQ163" i="1"/>
  <c r="CP163" i="1"/>
  <c r="CO163" i="1"/>
  <c r="CN163" i="1"/>
  <c r="CM163" i="1"/>
  <c r="CL163" i="1"/>
  <c r="CK163" i="1"/>
  <c r="CJ163" i="1"/>
  <c r="CI163" i="1"/>
  <c r="CH163" i="1"/>
  <c r="CG163" i="1"/>
  <c r="CF163" i="1"/>
  <c r="CE163" i="1"/>
  <c r="CD163" i="1"/>
  <c r="CC163" i="1"/>
  <c r="CB163" i="1"/>
  <c r="CA163" i="1"/>
  <c r="BZ163" i="1"/>
  <c r="BY163" i="1"/>
  <c r="BX163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GS162" i="1"/>
  <c r="GR162" i="1"/>
  <c r="GQ162" i="1"/>
  <c r="GP162" i="1"/>
  <c r="GO162" i="1"/>
  <c r="GN162" i="1"/>
  <c r="GM162" i="1"/>
  <c r="GL162" i="1"/>
  <c r="GK162" i="1"/>
  <c r="GJ162" i="1"/>
  <c r="GI162" i="1"/>
  <c r="GH162" i="1"/>
  <c r="GG162" i="1"/>
  <c r="GF162" i="1"/>
  <c r="GE162" i="1"/>
  <c r="GD162" i="1"/>
  <c r="GC162" i="1"/>
  <c r="GB162" i="1"/>
  <c r="GA162" i="1"/>
  <c r="FZ162" i="1"/>
  <c r="FY162" i="1"/>
  <c r="FX162" i="1"/>
  <c r="FW162" i="1"/>
  <c r="FV162" i="1"/>
  <c r="FU162" i="1"/>
  <c r="FT162" i="1"/>
  <c r="FS162" i="1"/>
  <c r="FR162" i="1"/>
  <c r="FQ162" i="1"/>
  <c r="FP162" i="1"/>
  <c r="FO162" i="1"/>
  <c r="FN162" i="1"/>
  <c r="FM162" i="1"/>
  <c r="FL162" i="1"/>
  <c r="FK162" i="1"/>
  <c r="FJ162" i="1"/>
  <c r="FI162" i="1"/>
  <c r="FH162" i="1"/>
  <c r="FG162" i="1"/>
  <c r="FF162" i="1"/>
  <c r="FE162" i="1"/>
  <c r="FD162" i="1"/>
  <c r="FC162" i="1"/>
  <c r="FB162" i="1"/>
  <c r="FA162" i="1"/>
  <c r="EZ162" i="1"/>
  <c r="EY162" i="1"/>
  <c r="EX162" i="1"/>
  <c r="EW162" i="1"/>
  <c r="EV162" i="1"/>
  <c r="EU162" i="1"/>
  <c r="ET162" i="1"/>
  <c r="ES162" i="1"/>
  <c r="ER162" i="1"/>
  <c r="EQ162" i="1"/>
  <c r="EP162" i="1"/>
  <c r="EO162" i="1"/>
  <c r="EN162" i="1"/>
  <c r="EM162" i="1"/>
  <c r="EL162" i="1"/>
  <c r="EK162" i="1"/>
  <c r="EJ162" i="1"/>
  <c r="EI162" i="1"/>
  <c r="EH162" i="1"/>
  <c r="EG162" i="1"/>
  <c r="EF162" i="1"/>
  <c r="EE162" i="1"/>
  <c r="ED162" i="1"/>
  <c r="EC162" i="1"/>
  <c r="EB162" i="1"/>
  <c r="EA162" i="1"/>
  <c r="DZ162" i="1"/>
  <c r="DY162" i="1"/>
  <c r="DX162" i="1"/>
  <c r="DW162" i="1"/>
  <c r="DV162" i="1"/>
  <c r="DU162" i="1"/>
  <c r="DT162" i="1"/>
  <c r="DS162" i="1"/>
  <c r="DR162" i="1"/>
  <c r="DQ162" i="1"/>
  <c r="DP162" i="1"/>
  <c r="DO162" i="1"/>
  <c r="DN162" i="1"/>
  <c r="DM162" i="1"/>
  <c r="DL162" i="1"/>
  <c r="DK162" i="1"/>
  <c r="DJ162" i="1"/>
  <c r="DI162" i="1"/>
  <c r="DH162" i="1"/>
  <c r="DG162" i="1"/>
  <c r="DF162" i="1"/>
  <c r="DE162" i="1"/>
  <c r="DD162" i="1"/>
  <c r="DC162" i="1"/>
  <c r="DB162" i="1"/>
  <c r="DA162" i="1"/>
  <c r="CZ162" i="1"/>
  <c r="CY162" i="1"/>
  <c r="CX162" i="1"/>
  <c r="CW162" i="1"/>
  <c r="CV162" i="1"/>
  <c r="CU162" i="1"/>
  <c r="CT162" i="1"/>
  <c r="CS162" i="1"/>
  <c r="CR162" i="1"/>
  <c r="CQ162" i="1"/>
  <c r="CP162" i="1"/>
  <c r="CO162" i="1"/>
  <c r="CN162" i="1"/>
  <c r="CM162" i="1"/>
  <c r="CL162" i="1"/>
  <c r="CK162" i="1"/>
  <c r="CJ162" i="1"/>
  <c r="CI162" i="1"/>
  <c r="CH162" i="1"/>
  <c r="CG162" i="1"/>
  <c r="CF162" i="1"/>
  <c r="CE162" i="1"/>
  <c r="CD162" i="1"/>
  <c r="CC162" i="1"/>
  <c r="CB162" i="1"/>
  <c r="CA162" i="1"/>
  <c r="BZ162" i="1"/>
  <c r="BY162" i="1"/>
  <c r="BX162" i="1"/>
  <c r="BW162" i="1"/>
  <c r="BV162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AS162" i="1"/>
  <c r="AR162" i="1"/>
  <c r="AQ162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GS161" i="1"/>
  <c r="GR161" i="1"/>
  <c r="GQ161" i="1"/>
  <c r="GP161" i="1"/>
  <c r="GO161" i="1"/>
  <c r="GN161" i="1"/>
  <c r="GM161" i="1"/>
  <c r="GL161" i="1"/>
  <c r="GK161" i="1"/>
  <c r="GJ161" i="1"/>
  <c r="GI161" i="1"/>
  <c r="GH161" i="1"/>
  <c r="GG161" i="1"/>
  <c r="GF161" i="1"/>
  <c r="GE161" i="1"/>
  <c r="GD161" i="1"/>
  <c r="GC161" i="1"/>
  <c r="GB161" i="1"/>
  <c r="GA161" i="1"/>
  <c r="FZ161" i="1"/>
  <c r="FY161" i="1"/>
  <c r="FX161" i="1"/>
  <c r="FW161" i="1"/>
  <c r="FV161" i="1"/>
  <c r="FU161" i="1"/>
  <c r="FT161" i="1"/>
  <c r="FS161" i="1"/>
  <c r="FR161" i="1"/>
  <c r="FQ161" i="1"/>
  <c r="FP161" i="1"/>
  <c r="FO161" i="1"/>
  <c r="FN161" i="1"/>
  <c r="FM161" i="1"/>
  <c r="FL161" i="1"/>
  <c r="FK161" i="1"/>
  <c r="FJ161" i="1"/>
  <c r="FI161" i="1"/>
  <c r="FH161" i="1"/>
  <c r="FG161" i="1"/>
  <c r="FF161" i="1"/>
  <c r="FE161" i="1"/>
  <c r="FD161" i="1"/>
  <c r="FC161" i="1"/>
  <c r="FB161" i="1"/>
  <c r="FA161" i="1"/>
  <c r="EZ161" i="1"/>
  <c r="EY161" i="1"/>
  <c r="EX161" i="1"/>
  <c r="EW161" i="1"/>
  <c r="EV161" i="1"/>
  <c r="EU161" i="1"/>
  <c r="ET161" i="1"/>
  <c r="ES161" i="1"/>
  <c r="ER161" i="1"/>
  <c r="EQ161" i="1"/>
  <c r="EP161" i="1"/>
  <c r="EO161" i="1"/>
  <c r="EN161" i="1"/>
  <c r="EM161" i="1"/>
  <c r="EL161" i="1"/>
  <c r="EK161" i="1"/>
  <c r="EJ161" i="1"/>
  <c r="EI161" i="1"/>
  <c r="EH161" i="1"/>
  <c r="EG161" i="1"/>
  <c r="EF161" i="1"/>
  <c r="EE161" i="1"/>
  <c r="ED161" i="1"/>
  <c r="EC161" i="1"/>
  <c r="EB161" i="1"/>
  <c r="EA161" i="1"/>
  <c r="DZ161" i="1"/>
  <c r="DY161" i="1"/>
  <c r="DX161" i="1"/>
  <c r="DW161" i="1"/>
  <c r="DV161" i="1"/>
  <c r="DU161" i="1"/>
  <c r="DT161" i="1"/>
  <c r="DS161" i="1"/>
  <c r="DR161" i="1"/>
  <c r="DQ161" i="1"/>
  <c r="DP161" i="1"/>
  <c r="DO161" i="1"/>
  <c r="DN161" i="1"/>
  <c r="DM161" i="1"/>
  <c r="DL161" i="1"/>
  <c r="DK161" i="1"/>
  <c r="DJ161" i="1"/>
  <c r="DI161" i="1"/>
  <c r="DH161" i="1"/>
  <c r="DG161" i="1"/>
  <c r="DF161" i="1"/>
  <c r="DE161" i="1"/>
  <c r="DD161" i="1"/>
  <c r="DC161" i="1"/>
  <c r="DB161" i="1"/>
  <c r="DA161" i="1"/>
  <c r="CZ161" i="1"/>
  <c r="CY161" i="1"/>
  <c r="CX161" i="1"/>
  <c r="CW161" i="1"/>
  <c r="CV161" i="1"/>
  <c r="CU161" i="1"/>
  <c r="CT161" i="1"/>
  <c r="CS161" i="1"/>
  <c r="CR161" i="1"/>
  <c r="CQ161" i="1"/>
  <c r="CP161" i="1"/>
  <c r="CO161" i="1"/>
  <c r="CN161" i="1"/>
  <c r="CM161" i="1"/>
  <c r="CL161" i="1"/>
  <c r="CK161" i="1"/>
  <c r="CJ161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AS161" i="1"/>
  <c r="AR161" i="1"/>
  <c r="AQ161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GS160" i="1"/>
  <c r="GR160" i="1"/>
  <c r="GQ160" i="1"/>
  <c r="GP160" i="1"/>
  <c r="GO160" i="1"/>
  <c r="GN160" i="1"/>
  <c r="GM160" i="1"/>
  <c r="GL160" i="1"/>
  <c r="GK160" i="1"/>
  <c r="GJ160" i="1"/>
  <c r="GI160" i="1"/>
  <c r="GH160" i="1"/>
  <c r="GG160" i="1"/>
  <c r="GF160" i="1"/>
  <c r="GE160" i="1"/>
  <c r="GD160" i="1"/>
  <c r="GC160" i="1"/>
  <c r="GB160" i="1"/>
  <c r="GA160" i="1"/>
  <c r="FZ160" i="1"/>
  <c r="FY160" i="1"/>
  <c r="FX160" i="1"/>
  <c r="FW160" i="1"/>
  <c r="FV160" i="1"/>
  <c r="FU160" i="1"/>
  <c r="FT160" i="1"/>
  <c r="FS160" i="1"/>
  <c r="FR160" i="1"/>
  <c r="FQ160" i="1"/>
  <c r="FP160" i="1"/>
  <c r="FO160" i="1"/>
  <c r="FN160" i="1"/>
  <c r="FM160" i="1"/>
  <c r="FL160" i="1"/>
  <c r="FK160" i="1"/>
  <c r="FJ160" i="1"/>
  <c r="FI160" i="1"/>
  <c r="FH160" i="1"/>
  <c r="FG160" i="1"/>
  <c r="FF160" i="1"/>
  <c r="FE160" i="1"/>
  <c r="FD160" i="1"/>
  <c r="FC160" i="1"/>
  <c r="FB160" i="1"/>
  <c r="FA160" i="1"/>
  <c r="EZ160" i="1"/>
  <c r="EY160" i="1"/>
  <c r="EX160" i="1"/>
  <c r="EW160" i="1"/>
  <c r="EV160" i="1"/>
  <c r="EU160" i="1"/>
  <c r="ET160" i="1"/>
  <c r="ES160" i="1"/>
  <c r="ER160" i="1"/>
  <c r="EQ160" i="1"/>
  <c r="EP160" i="1"/>
  <c r="EO160" i="1"/>
  <c r="EN160" i="1"/>
  <c r="EM160" i="1"/>
  <c r="EL160" i="1"/>
  <c r="EK160" i="1"/>
  <c r="EJ160" i="1"/>
  <c r="EI160" i="1"/>
  <c r="EH160" i="1"/>
  <c r="EG160" i="1"/>
  <c r="EF160" i="1"/>
  <c r="EE160" i="1"/>
  <c r="ED160" i="1"/>
  <c r="EC160" i="1"/>
  <c r="EB160" i="1"/>
  <c r="EA160" i="1"/>
  <c r="DZ160" i="1"/>
  <c r="DY160" i="1"/>
  <c r="DX160" i="1"/>
  <c r="DW160" i="1"/>
  <c r="DV160" i="1"/>
  <c r="DU160" i="1"/>
  <c r="DT160" i="1"/>
  <c r="DS160" i="1"/>
  <c r="DR160" i="1"/>
  <c r="DQ160" i="1"/>
  <c r="DP160" i="1"/>
  <c r="DO160" i="1"/>
  <c r="DN160" i="1"/>
  <c r="DM160" i="1"/>
  <c r="DL160" i="1"/>
  <c r="DK160" i="1"/>
  <c r="DJ160" i="1"/>
  <c r="DI160" i="1"/>
  <c r="DH160" i="1"/>
  <c r="DG160" i="1"/>
  <c r="DF160" i="1"/>
  <c r="DE160" i="1"/>
  <c r="DD160" i="1"/>
  <c r="DC160" i="1"/>
  <c r="DB160" i="1"/>
  <c r="DA160" i="1"/>
  <c r="CZ160" i="1"/>
  <c r="CY160" i="1"/>
  <c r="CX160" i="1"/>
  <c r="CW160" i="1"/>
  <c r="CV160" i="1"/>
  <c r="CU160" i="1"/>
  <c r="CT160" i="1"/>
  <c r="CS160" i="1"/>
  <c r="CR160" i="1"/>
  <c r="CQ160" i="1"/>
  <c r="CP160" i="1"/>
  <c r="CO160" i="1"/>
  <c r="CN160" i="1"/>
  <c r="CM160" i="1"/>
  <c r="CL160" i="1"/>
  <c r="CK160" i="1"/>
  <c r="CJ160" i="1"/>
  <c r="CI160" i="1"/>
  <c r="CH160" i="1"/>
  <c r="CG160" i="1"/>
  <c r="CF160" i="1"/>
  <c r="CE160" i="1"/>
  <c r="CD160" i="1"/>
  <c r="CC160" i="1"/>
  <c r="CB160" i="1"/>
  <c r="CA160" i="1"/>
  <c r="BZ160" i="1"/>
  <c r="BY160" i="1"/>
  <c r="BX160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GS159" i="1"/>
  <c r="GR159" i="1"/>
  <c r="GQ159" i="1"/>
  <c r="GP159" i="1"/>
  <c r="GO159" i="1"/>
  <c r="GN159" i="1"/>
  <c r="GM159" i="1"/>
  <c r="GL159" i="1"/>
  <c r="GK159" i="1"/>
  <c r="GJ159" i="1"/>
  <c r="GI159" i="1"/>
  <c r="GH159" i="1"/>
  <c r="GG159" i="1"/>
  <c r="GF159" i="1"/>
  <c r="GE159" i="1"/>
  <c r="GD159" i="1"/>
  <c r="GC159" i="1"/>
  <c r="GB159" i="1"/>
  <c r="GA159" i="1"/>
  <c r="FZ159" i="1"/>
  <c r="FY159" i="1"/>
  <c r="FX159" i="1"/>
  <c r="FW159" i="1"/>
  <c r="FV159" i="1"/>
  <c r="FU159" i="1"/>
  <c r="FT159" i="1"/>
  <c r="FS159" i="1"/>
  <c r="FR159" i="1"/>
  <c r="FQ159" i="1"/>
  <c r="FP159" i="1"/>
  <c r="FO159" i="1"/>
  <c r="FN159" i="1"/>
  <c r="FM159" i="1"/>
  <c r="FL159" i="1"/>
  <c r="FK159" i="1"/>
  <c r="FJ159" i="1"/>
  <c r="FI159" i="1"/>
  <c r="FH159" i="1"/>
  <c r="FG159" i="1"/>
  <c r="FF159" i="1"/>
  <c r="FE159" i="1"/>
  <c r="FD159" i="1"/>
  <c r="FC159" i="1"/>
  <c r="FB159" i="1"/>
  <c r="FA159" i="1"/>
  <c r="EZ159" i="1"/>
  <c r="EY159" i="1"/>
  <c r="EX159" i="1"/>
  <c r="EW159" i="1"/>
  <c r="EV159" i="1"/>
  <c r="EU159" i="1"/>
  <c r="ET159" i="1"/>
  <c r="ES159" i="1"/>
  <c r="ER159" i="1"/>
  <c r="EQ159" i="1"/>
  <c r="EP159" i="1"/>
  <c r="EO159" i="1"/>
  <c r="EN159" i="1"/>
  <c r="EM159" i="1"/>
  <c r="EL159" i="1"/>
  <c r="EK159" i="1"/>
  <c r="EJ159" i="1"/>
  <c r="EI159" i="1"/>
  <c r="EH159" i="1"/>
  <c r="EG159" i="1"/>
  <c r="EF159" i="1"/>
  <c r="EE159" i="1"/>
  <c r="ED159" i="1"/>
  <c r="EC159" i="1"/>
  <c r="EB159" i="1"/>
  <c r="EA159" i="1"/>
  <c r="DZ159" i="1"/>
  <c r="DY159" i="1"/>
  <c r="DX159" i="1"/>
  <c r="DW159" i="1"/>
  <c r="DV159" i="1"/>
  <c r="DU159" i="1"/>
  <c r="DT159" i="1"/>
  <c r="DS159" i="1"/>
  <c r="DR159" i="1"/>
  <c r="DQ159" i="1"/>
  <c r="DP159" i="1"/>
  <c r="DO159" i="1"/>
  <c r="DN159" i="1"/>
  <c r="DM159" i="1"/>
  <c r="DL159" i="1"/>
  <c r="DK159" i="1"/>
  <c r="DJ159" i="1"/>
  <c r="DI159" i="1"/>
  <c r="DH159" i="1"/>
  <c r="DG159" i="1"/>
  <c r="DF159" i="1"/>
  <c r="DE159" i="1"/>
  <c r="DD159" i="1"/>
  <c r="DC159" i="1"/>
  <c r="DB159" i="1"/>
  <c r="DA159" i="1"/>
  <c r="CZ159" i="1"/>
  <c r="CY159" i="1"/>
  <c r="CX159" i="1"/>
  <c r="CW159" i="1"/>
  <c r="CV159" i="1"/>
  <c r="CU159" i="1"/>
  <c r="CT159" i="1"/>
  <c r="CS159" i="1"/>
  <c r="CR159" i="1"/>
  <c r="CQ159" i="1"/>
  <c r="CP159" i="1"/>
  <c r="CO159" i="1"/>
  <c r="CN159" i="1"/>
  <c r="CM159" i="1"/>
  <c r="CL159" i="1"/>
  <c r="CK159" i="1"/>
  <c r="CJ159" i="1"/>
  <c r="CI159" i="1"/>
  <c r="CH159" i="1"/>
  <c r="CG159" i="1"/>
  <c r="CF159" i="1"/>
  <c r="CE159" i="1"/>
  <c r="CD159" i="1"/>
  <c r="CC159" i="1"/>
  <c r="CB159" i="1"/>
  <c r="CA159" i="1"/>
  <c r="BZ159" i="1"/>
  <c r="BY159" i="1"/>
  <c r="BX159" i="1"/>
  <c r="BW159" i="1"/>
  <c r="BV159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GS158" i="1"/>
  <c r="GR158" i="1"/>
  <c r="GQ158" i="1"/>
  <c r="GP158" i="1"/>
  <c r="GO158" i="1"/>
  <c r="GN158" i="1"/>
  <c r="GM158" i="1"/>
  <c r="GL158" i="1"/>
  <c r="GK158" i="1"/>
  <c r="GJ158" i="1"/>
  <c r="GI158" i="1"/>
  <c r="GH158" i="1"/>
  <c r="GG158" i="1"/>
  <c r="GF158" i="1"/>
  <c r="GE158" i="1"/>
  <c r="GD158" i="1"/>
  <c r="GC158" i="1"/>
  <c r="GB158" i="1"/>
  <c r="GA158" i="1"/>
  <c r="FZ158" i="1"/>
  <c r="FY158" i="1"/>
  <c r="FX158" i="1"/>
  <c r="FW158" i="1"/>
  <c r="FV158" i="1"/>
  <c r="FU158" i="1"/>
  <c r="FT158" i="1"/>
  <c r="FS158" i="1"/>
  <c r="FR158" i="1"/>
  <c r="FQ158" i="1"/>
  <c r="FP158" i="1"/>
  <c r="FO158" i="1"/>
  <c r="FN158" i="1"/>
  <c r="FM158" i="1"/>
  <c r="FL158" i="1"/>
  <c r="FK158" i="1"/>
  <c r="FJ158" i="1"/>
  <c r="FI158" i="1"/>
  <c r="FH158" i="1"/>
  <c r="FG158" i="1"/>
  <c r="FF158" i="1"/>
  <c r="FE158" i="1"/>
  <c r="FD158" i="1"/>
  <c r="FC158" i="1"/>
  <c r="FB158" i="1"/>
  <c r="FA158" i="1"/>
  <c r="EZ158" i="1"/>
  <c r="EY158" i="1"/>
  <c r="EX158" i="1"/>
  <c r="EW158" i="1"/>
  <c r="EV158" i="1"/>
  <c r="EU158" i="1"/>
  <c r="ET158" i="1"/>
  <c r="ES158" i="1"/>
  <c r="ER158" i="1"/>
  <c r="EQ158" i="1"/>
  <c r="EP158" i="1"/>
  <c r="EO158" i="1"/>
  <c r="EN158" i="1"/>
  <c r="EM158" i="1"/>
  <c r="EL158" i="1"/>
  <c r="EK158" i="1"/>
  <c r="EJ158" i="1"/>
  <c r="EI158" i="1"/>
  <c r="EH158" i="1"/>
  <c r="EG158" i="1"/>
  <c r="EF158" i="1"/>
  <c r="EE158" i="1"/>
  <c r="ED158" i="1"/>
  <c r="EC158" i="1"/>
  <c r="EB158" i="1"/>
  <c r="EA158" i="1"/>
  <c r="DZ158" i="1"/>
  <c r="DY158" i="1"/>
  <c r="DX158" i="1"/>
  <c r="DW158" i="1"/>
  <c r="DV158" i="1"/>
  <c r="DU158" i="1"/>
  <c r="DT158" i="1"/>
  <c r="DS158" i="1"/>
  <c r="DR158" i="1"/>
  <c r="DQ158" i="1"/>
  <c r="DP158" i="1"/>
  <c r="DO158" i="1"/>
  <c r="DN158" i="1"/>
  <c r="DM158" i="1"/>
  <c r="DL158" i="1"/>
  <c r="DK158" i="1"/>
  <c r="DJ158" i="1"/>
  <c r="DI158" i="1"/>
  <c r="DH158" i="1"/>
  <c r="DG158" i="1"/>
  <c r="DF158" i="1"/>
  <c r="DE158" i="1"/>
  <c r="DD158" i="1"/>
  <c r="DC158" i="1"/>
  <c r="DB158" i="1"/>
  <c r="DA158" i="1"/>
  <c r="CZ158" i="1"/>
  <c r="CY158" i="1"/>
  <c r="CX158" i="1"/>
  <c r="CW158" i="1"/>
  <c r="CV158" i="1"/>
  <c r="CU158" i="1"/>
  <c r="CT158" i="1"/>
  <c r="CS158" i="1"/>
  <c r="CR158" i="1"/>
  <c r="CQ158" i="1"/>
  <c r="CP158" i="1"/>
  <c r="CO158" i="1"/>
  <c r="CN158" i="1"/>
  <c r="CM158" i="1"/>
  <c r="CL158" i="1"/>
  <c r="CK158" i="1"/>
  <c r="CJ158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AS158" i="1"/>
  <c r="AR158" i="1"/>
  <c r="AQ158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GS157" i="1"/>
  <c r="GR157" i="1"/>
  <c r="GQ157" i="1"/>
  <c r="GP157" i="1"/>
  <c r="GO157" i="1"/>
  <c r="GN157" i="1"/>
  <c r="GM157" i="1"/>
  <c r="GL157" i="1"/>
  <c r="GK157" i="1"/>
  <c r="GJ157" i="1"/>
  <c r="GI157" i="1"/>
  <c r="GH157" i="1"/>
  <c r="GG157" i="1"/>
  <c r="GF157" i="1"/>
  <c r="GE157" i="1"/>
  <c r="GD157" i="1"/>
  <c r="GC157" i="1"/>
  <c r="GB157" i="1"/>
  <c r="GA157" i="1"/>
  <c r="FZ157" i="1"/>
  <c r="FY157" i="1"/>
  <c r="FX157" i="1"/>
  <c r="FW157" i="1"/>
  <c r="FV157" i="1"/>
  <c r="FU157" i="1"/>
  <c r="FT157" i="1"/>
  <c r="FS157" i="1"/>
  <c r="FR157" i="1"/>
  <c r="FQ157" i="1"/>
  <c r="FP157" i="1"/>
  <c r="FO157" i="1"/>
  <c r="FN157" i="1"/>
  <c r="FM157" i="1"/>
  <c r="FL157" i="1"/>
  <c r="FK157" i="1"/>
  <c r="FJ157" i="1"/>
  <c r="FI157" i="1"/>
  <c r="FH157" i="1"/>
  <c r="FG157" i="1"/>
  <c r="FF157" i="1"/>
  <c r="FE157" i="1"/>
  <c r="FD157" i="1"/>
  <c r="FC157" i="1"/>
  <c r="FB157" i="1"/>
  <c r="FA157" i="1"/>
  <c r="EZ157" i="1"/>
  <c r="EY157" i="1"/>
  <c r="EX157" i="1"/>
  <c r="EW157" i="1"/>
  <c r="EV157" i="1"/>
  <c r="EU157" i="1"/>
  <c r="ET157" i="1"/>
  <c r="ES157" i="1"/>
  <c r="ER157" i="1"/>
  <c r="EQ157" i="1"/>
  <c r="EP157" i="1"/>
  <c r="EO157" i="1"/>
  <c r="EN157" i="1"/>
  <c r="EM157" i="1"/>
  <c r="EL157" i="1"/>
  <c r="EK157" i="1"/>
  <c r="EJ157" i="1"/>
  <c r="EI157" i="1"/>
  <c r="EH157" i="1"/>
  <c r="EG157" i="1"/>
  <c r="EF157" i="1"/>
  <c r="EE157" i="1"/>
  <c r="ED157" i="1"/>
  <c r="EC157" i="1"/>
  <c r="EB157" i="1"/>
  <c r="EA157" i="1"/>
  <c r="DZ157" i="1"/>
  <c r="DY157" i="1"/>
  <c r="DX157" i="1"/>
  <c r="DW157" i="1"/>
  <c r="DV157" i="1"/>
  <c r="DU157" i="1"/>
  <c r="DT157" i="1"/>
  <c r="DS157" i="1"/>
  <c r="DR157" i="1"/>
  <c r="DQ157" i="1"/>
  <c r="DP157" i="1"/>
  <c r="DO157" i="1"/>
  <c r="DN157" i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GS156" i="1"/>
  <c r="GR156" i="1"/>
  <c r="GQ156" i="1"/>
  <c r="GP156" i="1"/>
  <c r="GO156" i="1"/>
  <c r="GN156" i="1"/>
  <c r="GM156" i="1"/>
  <c r="GL156" i="1"/>
  <c r="GK156" i="1"/>
  <c r="GJ156" i="1"/>
  <c r="GI156" i="1"/>
  <c r="GH156" i="1"/>
  <c r="GG156" i="1"/>
  <c r="GF156" i="1"/>
  <c r="GE156" i="1"/>
  <c r="GD156" i="1"/>
  <c r="GC156" i="1"/>
  <c r="GB156" i="1"/>
  <c r="GA156" i="1"/>
  <c r="FZ156" i="1"/>
  <c r="FY156" i="1"/>
  <c r="FX156" i="1"/>
  <c r="FW156" i="1"/>
  <c r="FV156" i="1"/>
  <c r="FU156" i="1"/>
  <c r="FT156" i="1"/>
  <c r="FS156" i="1"/>
  <c r="FR156" i="1"/>
  <c r="FQ156" i="1"/>
  <c r="FP156" i="1"/>
  <c r="FO156" i="1"/>
  <c r="FN156" i="1"/>
  <c r="FM156" i="1"/>
  <c r="FL156" i="1"/>
  <c r="FK156" i="1"/>
  <c r="FJ156" i="1"/>
  <c r="FI156" i="1"/>
  <c r="FH156" i="1"/>
  <c r="FG156" i="1"/>
  <c r="FF156" i="1"/>
  <c r="FE156" i="1"/>
  <c r="FD156" i="1"/>
  <c r="FC156" i="1"/>
  <c r="FB156" i="1"/>
  <c r="FA156" i="1"/>
  <c r="EZ156" i="1"/>
  <c r="EY156" i="1"/>
  <c r="EX156" i="1"/>
  <c r="EW156" i="1"/>
  <c r="EV156" i="1"/>
  <c r="EU156" i="1"/>
  <c r="ET156" i="1"/>
  <c r="ES156" i="1"/>
  <c r="ER156" i="1"/>
  <c r="EQ156" i="1"/>
  <c r="EP156" i="1"/>
  <c r="EO156" i="1"/>
  <c r="EN156" i="1"/>
  <c r="EM156" i="1"/>
  <c r="EL156" i="1"/>
  <c r="EK156" i="1"/>
  <c r="EJ156" i="1"/>
  <c r="EI156" i="1"/>
  <c r="EH156" i="1"/>
  <c r="EG156" i="1"/>
  <c r="EF156" i="1"/>
  <c r="EE156" i="1"/>
  <c r="ED156" i="1"/>
  <c r="EC156" i="1"/>
  <c r="EB156" i="1"/>
  <c r="EA156" i="1"/>
  <c r="DZ156" i="1"/>
  <c r="DY156" i="1"/>
  <c r="DX156" i="1"/>
  <c r="DW156" i="1"/>
  <c r="DV156" i="1"/>
  <c r="DU156" i="1"/>
  <c r="DT156" i="1"/>
  <c r="DS156" i="1"/>
  <c r="DR156" i="1"/>
  <c r="DQ156" i="1"/>
  <c r="DP156" i="1"/>
  <c r="DO156" i="1"/>
  <c r="DN156" i="1"/>
  <c r="DM156" i="1"/>
  <c r="DL156" i="1"/>
  <c r="DK156" i="1"/>
  <c r="DJ156" i="1"/>
  <c r="DI156" i="1"/>
  <c r="DH156" i="1"/>
  <c r="DG156" i="1"/>
  <c r="DF156" i="1"/>
  <c r="DE156" i="1"/>
  <c r="DD156" i="1"/>
  <c r="DC156" i="1"/>
  <c r="DB156" i="1"/>
  <c r="DA156" i="1"/>
  <c r="CZ156" i="1"/>
  <c r="CY156" i="1"/>
  <c r="CX156" i="1"/>
  <c r="CW156" i="1"/>
  <c r="CV156" i="1"/>
  <c r="CU156" i="1"/>
  <c r="CT156" i="1"/>
  <c r="CS156" i="1"/>
  <c r="CR156" i="1"/>
  <c r="CQ156" i="1"/>
  <c r="CP156" i="1"/>
  <c r="CO156" i="1"/>
  <c r="CN156" i="1"/>
  <c r="CM156" i="1"/>
  <c r="CL156" i="1"/>
  <c r="CK156" i="1"/>
  <c r="CJ156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GS155" i="1"/>
  <c r="GR155" i="1"/>
  <c r="GQ155" i="1"/>
  <c r="GP155" i="1"/>
  <c r="GO155" i="1"/>
  <c r="GN155" i="1"/>
  <c r="GM155" i="1"/>
  <c r="GL155" i="1"/>
  <c r="GK155" i="1"/>
  <c r="GJ155" i="1"/>
  <c r="GI155" i="1"/>
  <c r="GH155" i="1"/>
  <c r="GG155" i="1"/>
  <c r="GF155" i="1"/>
  <c r="GE155" i="1"/>
  <c r="GD155" i="1"/>
  <c r="GC155" i="1"/>
  <c r="GB155" i="1"/>
  <c r="GA155" i="1"/>
  <c r="FZ155" i="1"/>
  <c r="FY155" i="1"/>
  <c r="FX155" i="1"/>
  <c r="FW155" i="1"/>
  <c r="FV155" i="1"/>
  <c r="FU155" i="1"/>
  <c r="FT155" i="1"/>
  <c r="FS155" i="1"/>
  <c r="FR155" i="1"/>
  <c r="FQ155" i="1"/>
  <c r="FP155" i="1"/>
  <c r="FO155" i="1"/>
  <c r="FN155" i="1"/>
  <c r="FM155" i="1"/>
  <c r="FL155" i="1"/>
  <c r="FK155" i="1"/>
  <c r="FJ155" i="1"/>
  <c r="FI155" i="1"/>
  <c r="FH155" i="1"/>
  <c r="FG155" i="1"/>
  <c r="FF155" i="1"/>
  <c r="FE155" i="1"/>
  <c r="FD155" i="1"/>
  <c r="FC155" i="1"/>
  <c r="FB155" i="1"/>
  <c r="FA155" i="1"/>
  <c r="EZ155" i="1"/>
  <c r="EY155" i="1"/>
  <c r="EX155" i="1"/>
  <c r="EW155" i="1"/>
  <c r="EV155" i="1"/>
  <c r="EU155" i="1"/>
  <c r="ET155" i="1"/>
  <c r="ES155" i="1"/>
  <c r="ER155" i="1"/>
  <c r="EQ155" i="1"/>
  <c r="EP155" i="1"/>
  <c r="EO155" i="1"/>
  <c r="EN155" i="1"/>
  <c r="EM155" i="1"/>
  <c r="EL155" i="1"/>
  <c r="EK155" i="1"/>
  <c r="EJ155" i="1"/>
  <c r="EI155" i="1"/>
  <c r="EH155" i="1"/>
  <c r="EG155" i="1"/>
  <c r="EF155" i="1"/>
  <c r="EE155" i="1"/>
  <c r="ED155" i="1"/>
  <c r="EC155" i="1"/>
  <c r="EB155" i="1"/>
  <c r="EA155" i="1"/>
  <c r="DZ155" i="1"/>
  <c r="DY155" i="1"/>
  <c r="DX155" i="1"/>
  <c r="DW155" i="1"/>
  <c r="DV155" i="1"/>
  <c r="DU155" i="1"/>
  <c r="DT155" i="1"/>
  <c r="DS155" i="1"/>
  <c r="DR155" i="1"/>
  <c r="DQ155" i="1"/>
  <c r="DP155" i="1"/>
  <c r="DO155" i="1"/>
  <c r="DN155" i="1"/>
  <c r="DM155" i="1"/>
  <c r="DL155" i="1"/>
  <c r="DK155" i="1"/>
  <c r="DJ155" i="1"/>
  <c r="DI155" i="1"/>
  <c r="DH155" i="1"/>
  <c r="DG155" i="1"/>
  <c r="DF155" i="1"/>
  <c r="DE155" i="1"/>
  <c r="DD155" i="1"/>
  <c r="DC155" i="1"/>
  <c r="DB155" i="1"/>
  <c r="DA155" i="1"/>
  <c r="CZ155" i="1"/>
  <c r="CY155" i="1"/>
  <c r="CX155" i="1"/>
  <c r="CW155" i="1"/>
  <c r="CV155" i="1"/>
  <c r="CU155" i="1"/>
  <c r="CT155" i="1"/>
  <c r="CS155" i="1"/>
  <c r="CR155" i="1"/>
  <c r="CQ155" i="1"/>
  <c r="CP155" i="1"/>
  <c r="CO155" i="1"/>
  <c r="CN155" i="1"/>
  <c r="CM155" i="1"/>
  <c r="CL155" i="1"/>
  <c r="CK155" i="1"/>
  <c r="CJ155" i="1"/>
  <c r="CI155" i="1"/>
  <c r="CH155" i="1"/>
  <c r="CG155" i="1"/>
  <c r="CF155" i="1"/>
  <c r="CE155" i="1"/>
  <c r="CD155" i="1"/>
  <c r="CC155" i="1"/>
  <c r="CB155" i="1"/>
  <c r="CA155" i="1"/>
  <c r="BZ155" i="1"/>
  <c r="BY155" i="1"/>
  <c r="BX155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GS154" i="1"/>
  <c r="GR154" i="1"/>
  <c r="GQ154" i="1"/>
  <c r="GP154" i="1"/>
  <c r="GO154" i="1"/>
  <c r="GN154" i="1"/>
  <c r="GM154" i="1"/>
  <c r="GL154" i="1"/>
  <c r="GK154" i="1"/>
  <c r="GJ154" i="1"/>
  <c r="GI154" i="1"/>
  <c r="GH154" i="1"/>
  <c r="GG154" i="1"/>
  <c r="GF154" i="1"/>
  <c r="GE154" i="1"/>
  <c r="GD154" i="1"/>
  <c r="GC154" i="1"/>
  <c r="GB154" i="1"/>
  <c r="GA154" i="1"/>
  <c r="FZ154" i="1"/>
  <c r="FY154" i="1"/>
  <c r="FX154" i="1"/>
  <c r="FW154" i="1"/>
  <c r="FV154" i="1"/>
  <c r="FU154" i="1"/>
  <c r="FT154" i="1"/>
  <c r="FS154" i="1"/>
  <c r="FR154" i="1"/>
  <c r="FQ154" i="1"/>
  <c r="FP154" i="1"/>
  <c r="FO154" i="1"/>
  <c r="FN154" i="1"/>
  <c r="FM154" i="1"/>
  <c r="FL154" i="1"/>
  <c r="FK154" i="1"/>
  <c r="FJ154" i="1"/>
  <c r="FI154" i="1"/>
  <c r="FH154" i="1"/>
  <c r="FG154" i="1"/>
  <c r="FF154" i="1"/>
  <c r="FE154" i="1"/>
  <c r="FD154" i="1"/>
  <c r="FC154" i="1"/>
  <c r="FB154" i="1"/>
  <c r="FA154" i="1"/>
  <c r="EZ154" i="1"/>
  <c r="EY154" i="1"/>
  <c r="EX154" i="1"/>
  <c r="EW154" i="1"/>
  <c r="EV154" i="1"/>
  <c r="EU154" i="1"/>
  <c r="ET154" i="1"/>
  <c r="ES154" i="1"/>
  <c r="ER154" i="1"/>
  <c r="EQ154" i="1"/>
  <c r="EP154" i="1"/>
  <c r="EO154" i="1"/>
  <c r="EN154" i="1"/>
  <c r="EM154" i="1"/>
  <c r="EL154" i="1"/>
  <c r="EK154" i="1"/>
  <c r="EJ154" i="1"/>
  <c r="EI154" i="1"/>
  <c r="EH154" i="1"/>
  <c r="EG154" i="1"/>
  <c r="EF154" i="1"/>
  <c r="EE154" i="1"/>
  <c r="ED154" i="1"/>
  <c r="EC154" i="1"/>
  <c r="EB154" i="1"/>
  <c r="EA154" i="1"/>
  <c r="DZ154" i="1"/>
  <c r="DY154" i="1"/>
  <c r="DX154" i="1"/>
  <c r="DW154" i="1"/>
  <c r="DV154" i="1"/>
  <c r="DU154" i="1"/>
  <c r="DT154" i="1"/>
  <c r="DS154" i="1"/>
  <c r="DR154" i="1"/>
  <c r="DQ154" i="1"/>
  <c r="DP154" i="1"/>
  <c r="DO154" i="1"/>
  <c r="DN154" i="1"/>
  <c r="DM154" i="1"/>
  <c r="DL154" i="1"/>
  <c r="DK154" i="1"/>
  <c r="DJ154" i="1"/>
  <c r="DI154" i="1"/>
  <c r="DH154" i="1"/>
  <c r="DG154" i="1"/>
  <c r="DF154" i="1"/>
  <c r="DE154" i="1"/>
  <c r="DD154" i="1"/>
  <c r="DC154" i="1"/>
  <c r="DB154" i="1"/>
  <c r="DA154" i="1"/>
  <c r="CZ154" i="1"/>
  <c r="CY154" i="1"/>
  <c r="CX154" i="1"/>
  <c r="CW154" i="1"/>
  <c r="CV154" i="1"/>
  <c r="CU154" i="1"/>
  <c r="CT154" i="1"/>
  <c r="CS154" i="1"/>
  <c r="CR154" i="1"/>
  <c r="CQ154" i="1"/>
  <c r="CP154" i="1"/>
  <c r="CO154" i="1"/>
  <c r="CN154" i="1"/>
  <c r="CM154" i="1"/>
  <c r="CL154" i="1"/>
  <c r="CK154" i="1"/>
  <c r="CJ154" i="1"/>
  <c r="CI154" i="1"/>
  <c r="CH154" i="1"/>
  <c r="CG154" i="1"/>
  <c r="CF154" i="1"/>
  <c r="CE154" i="1"/>
  <c r="CD154" i="1"/>
  <c r="CC154" i="1"/>
  <c r="CB154" i="1"/>
  <c r="CA154" i="1"/>
  <c r="BZ154" i="1"/>
  <c r="BY154" i="1"/>
  <c r="BX154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GS153" i="1"/>
  <c r="GR153" i="1"/>
  <c r="GQ153" i="1"/>
  <c r="GP153" i="1"/>
  <c r="GO153" i="1"/>
  <c r="GN153" i="1"/>
  <c r="GM153" i="1"/>
  <c r="GL153" i="1"/>
  <c r="GK153" i="1"/>
  <c r="GJ153" i="1"/>
  <c r="GI153" i="1"/>
  <c r="GH153" i="1"/>
  <c r="GG153" i="1"/>
  <c r="GF153" i="1"/>
  <c r="GE153" i="1"/>
  <c r="GD153" i="1"/>
  <c r="GC153" i="1"/>
  <c r="GB153" i="1"/>
  <c r="GA153" i="1"/>
  <c r="FZ153" i="1"/>
  <c r="FY153" i="1"/>
  <c r="FX153" i="1"/>
  <c r="FW153" i="1"/>
  <c r="FV153" i="1"/>
  <c r="FU153" i="1"/>
  <c r="FT153" i="1"/>
  <c r="FS153" i="1"/>
  <c r="FR153" i="1"/>
  <c r="FQ153" i="1"/>
  <c r="FP153" i="1"/>
  <c r="FO153" i="1"/>
  <c r="FN153" i="1"/>
  <c r="FM153" i="1"/>
  <c r="FL153" i="1"/>
  <c r="FK153" i="1"/>
  <c r="FJ153" i="1"/>
  <c r="FI153" i="1"/>
  <c r="FH153" i="1"/>
  <c r="FG153" i="1"/>
  <c r="FF153" i="1"/>
  <c r="FE153" i="1"/>
  <c r="FD153" i="1"/>
  <c r="FC153" i="1"/>
  <c r="FB153" i="1"/>
  <c r="FA153" i="1"/>
  <c r="EZ153" i="1"/>
  <c r="EY153" i="1"/>
  <c r="EX153" i="1"/>
  <c r="EW153" i="1"/>
  <c r="EV153" i="1"/>
  <c r="EU153" i="1"/>
  <c r="ET153" i="1"/>
  <c r="ES153" i="1"/>
  <c r="ER153" i="1"/>
  <c r="EQ153" i="1"/>
  <c r="EP153" i="1"/>
  <c r="EO153" i="1"/>
  <c r="EN153" i="1"/>
  <c r="EM153" i="1"/>
  <c r="EL153" i="1"/>
  <c r="EK153" i="1"/>
  <c r="EJ153" i="1"/>
  <c r="EI153" i="1"/>
  <c r="EH153" i="1"/>
  <c r="EG153" i="1"/>
  <c r="EF153" i="1"/>
  <c r="EE153" i="1"/>
  <c r="ED153" i="1"/>
  <c r="EC153" i="1"/>
  <c r="EB153" i="1"/>
  <c r="EA153" i="1"/>
  <c r="DZ153" i="1"/>
  <c r="DY153" i="1"/>
  <c r="DX153" i="1"/>
  <c r="DW153" i="1"/>
  <c r="DV153" i="1"/>
  <c r="DU153" i="1"/>
  <c r="DT153" i="1"/>
  <c r="DS153" i="1"/>
  <c r="DR153" i="1"/>
  <c r="DQ153" i="1"/>
  <c r="DP153" i="1"/>
  <c r="DO153" i="1"/>
  <c r="DN153" i="1"/>
  <c r="DM153" i="1"/>
  <c r="DL153" i="1"/>
  <c r="DK153" i="1"/>
  <c r="DJ153" i="1"/>
  <c r="DI153" i="1"/>
  <c r="DH153" i="1"/>
  <c r="DG153" i="1"/>
  <c r="DF153" i="1"/>
  <c r="DE153" i="1"/>
  <c r="DD153" i="1"/>
  <c r="DC153" i="1"/>
  <c r="DB153" i="1"/>
  <c r="DA153" i="1"/>
  <c r="CZ153" i="1"/>
  <c r="CY153" i="1"/>
  <c r="CX153" i="1"/>
  <c r="CW153" i="1"/>
  <c r="CV153" i="1"/>
  <c r="CU153" i="1"/>
  <c r="CT153" i="1"/>
  <c r="CS153" i="1"/>
  <c r="CR153" i="1"/>
  <c r="CQ153" i="1"/>
  <c r="CP153" i="1"/>
  <c r="CO153" i="1"/>
  <c r="CN153" i="1"/>
  <c r="CM153" i="1"/>
  <c r="CL153" i="1"/>
  <c r="CK153" i="1"/>
  <c r="CJ153" i="1"/>
  <c r="CI153" i="1"/>
  <c r="CH153" i="1"/>
  <c r="CG153" i="1"/>
  <c r="CF153" i="1"/>
  <c r="CE153" i="1"/>
  <c r="CD153" i="1"/>
  <c r="CC153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GS152" i="1"/>
  <c r="GR152" i="1"/>
  <c r="GQ152" i="1"/>
  <c r="GP152" i="1"/>
  <c r="GO152" i="1"/>
  <c r="GN152" i="1"/>
  <c r="GM152" i="1"/>
  <c r="GL152" i="1"/>
  <c r="GK152" i="1"/>
  <c r="GJ152" i="1"/>
  <c r="GI152" i="1"/>
  <c r="GH152" i="1"/>
  <c r="GG152" i="1"/>
  <c r="GF152" i="1"/>
  <c r="GE152" i="1"/>
  <c r="GD152" i="1"/>
  <c r="GC152" i="1"/>
  <c r="GB152" i="1"/>
  <c r="GA152" i="1"/>
  <c r="FZ152" i="1"/>
  <c r="FY152" i="1"/>
  <c r="FX152" i="1"/>
  <c r="FW152" i="1"/>
  <c r="FV152" i="1"/>
  <c r="FU152" i="1"/>
  <c r="FT152" i="1"/>
  <c r="FS152" i="1"/>
  <c r="FR152" i="1"/>
  <c r="FQ152" i="1"/>
  <c r="FP152" i="1"/>
  <c r="FO152" i="1"/>
  <c r="FN152" i="1"/>
  <c r="FM152" i="1"/>
  <c r="FL152" i="1"/>
  <c r="FK152" i="1"/>
  <c r="FJ152" i="1"/>
  <c r="FI152" i="1"/>
  <c r="FH152" i="1"/>
  <c r="FG152" i="1"/>
  <c r="FF152" i="1"/>
  <c r="FE152" i="1"/>
  <c r="FD152" i="1"/>
  <c r="FC152" i="1"/>
  <c r="FB152" i="1"/>
  <c r="FA152" i="1"/>
  <c r="EZ152" i="1"/>
  <c r="EY152" i="1"/>
  <c r="EX152" i="1"/>
  <c r="EW152" i="1"/>
  <c r="EV152" i="1"/>
  <c r="EU152" i="1"/>
  <c r="ET152" i="1"/>
  <c r="ES152" i="1"/>
  <c r="ER152" i="1"/>
  <c r="EQ152" i="1"/>
  <c r="EP152" i="1"/>
  <c r="EO152" i="1"/>
  <c r="EN152" i="1"/>
  <c r="EM152" i="1"/>
  <c r="EL152" i="1"/>
  <c r="EK152" i="1"/>
  <c r="EJ152" i="1"/>
  <c r="EI152" i="1"/>
  <c r="EH152" i="1"/>
  <c r="EG152" i="1"/>
  <c r="EF152" i="1"/>
  <c r="EE152" i="1"/>
  <c r="ED152" i="1"/>
  <c r="EC152" i="1"/>
  <c r="EB152" i="1"/>
  <c r="EA152" i="1"/>
  <c r="DZ152" i="1"/>
  <c r="DY152" i="1"/>
  <c r="DX152" i="1"/>
  <c r="DW152" i="1"/>
  <c r="DV152" i="1"/>
  <c r="DU152" i="1"/>
  <c r="DT152" i="1"/>
  <c r="DS152" i="1"/>
  <c r="DR152" i="1"/>
  <c r="DQ152" i="1"/>
  <c r="DP152" i="1"/>
  <c r="DO152" i="1"/>
  <c r="DN152" i="1"/>
  <c r="DM152" i="1"/>
  <c r="DL152" i="1"/>
  <c r="DK152" i="1"/>
  <c r="DJ152" i="1"/>
  <c r="DI152" i="1"/>
  <c r="DH152" i="1"/>
  <c r="DG152" i="1"/>
  <c r="DF152" i="1"/>
  <c r="DE152" i="1"/>
  <c r="DD152" i="1"/>
  <c r="DC152" i="1"/>
  <c r="DB152" i="1"/>
  <c r="DA152" i="1"/>
  <c r="CZ152" i="1"/>
  <c r="CY152" i="1"/>
  <c r="CX152" i="1"/>
  <c r="CW152" i="1"/>
  <c r="CV152" i="1"/>
  <c r="CU152" i="1"/>
  <c r="CT152" i="1"/>
  <c r="CS152" i="1"/>
  <c r="CR152" i="1"/>
  <c r="CQ152" i="1"/>
  <c r="CP152" i="1"/>
  <c r="CO152" i="1"/>
  <c r="CN152" i="1"/>
  <c r="CM152" i="1"/>
  <c r="CL152" i="1"/>
  <c r="CK152" i="1"/>
  <c r="CJ152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GS151" i="1"/>
  <c r="GR151" i="1"/>
  <c r="GQ151" i="1"/>
  <c r="GP151" i="1"/>
  <c r="GO151" i="1"/>
  <c r="GN151" i="1"/>
  <c r="GM151" i="1"/>
  <c r="GL151" i="1"/>
  <c r="GK151" i="1"/>
  <c r="GJ151" i="1"/>
  <c r="GI151" i="1"/>
  <c r="GH151" i="1"/>
  <c r="GG151" i="1"/>
  <c r="GF151" i="1"/>
  <c r="GE151" i="1"/>
  <c r="GD151" i="1"/>
  <c r="GC151" i="1"/>
  <c r="GB151" i="1"/>
  <c r="GA151" i="1"/>
  <c r="FZ151" i="1"/>
  <c r="FY151" i="1"/>
  <c r="FX151" i="1"/>
  <c r="FW151" i="1"/>
  <c r="FV151" i="1"/>
  <c r="FU151" i="1"/>
  <c r="FT151" i="1"/>
  <c r="FS151" i="1"/>
  <c r="FR151" i="1"/>
  <c r="FQ151" i="1"/>
  <c r="FP151" i="1"/>
  <c r="FO151" i="1"/>
  <c r="FN151" i="1"/>
  <c r="FM151" i="1"/>
  <c r="FL151" i="1"/>
  <c r="FK151" i="1"/>
  <c r="FJ151" i="1"/>
  <c r="FI151" i="1"/>
  <c r="FH151" i="1"/>
  <c r="FG151" i="1"/>
  <c r="FF151" i="1"/>
  <c r="FE151" i="1"/>
  <c r="FD151" i="1"/>
  <c r="FC151" i="1"/>
  <c r="FB151" i="1"/>
  <c r="FA151" i="1"/>
  <c r="EZ151" i="1"/>
  <c r="EY151" i="1"/>
  <c r="EX151" i="1"/>
  <c r="EW151" i="1"/>
  <c r="EV151" i="1"/>
  <c r="EU151" i="1"/>
  <c r="ET151" i="1"/>
  <c r="ES151" i="1"/>
  <c r="ER151" i="1"/>
  <c r="EQ151" i="1"/>
  <c r="EP151" i="1"/>
  <c r="EO151" i="1"/>
  <c r="EN151" i="1"/>
  <c r="EM151" i="1"/>
  <c r="EL151" i="1"/>
  <c r="EK151" i="1"/>
  <c r="EJ151" i="1"/>
  <c r="EI151" i="1"/>
  <c r="EH151" i="1"/>
  <c r="EG151" i="1"/>
  <c r="EF151" i="1"/>
  <c r="EE151" i="1"/>
  <c r="ED151" i="1"/>
  <c r="EC151" i="1"/>
  <c r="EB151" i="1"/>
  <c r="EA151" i="1"/>
  <c r="DZ151" i="1"/>
  <c r="DY151" i="1"/>
  <c r="DX151" i="1"/>
  <c r="DW151" i="1"/>
  <c r="DV151" i="1"/>
  <c r="DU151" i="1"/>
  <c r="DT151" i="1"/>
  <c r="DS151" i="1"/>
  <c r="DR151" i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GS150" i="1"/>
  <c r="GR150" i="1"/>
  <c r="GQ150" i="1"/>
  <c r="GP150" i="1"/>
  <c r="GO150" i="1"/>
  <c r="GN150" i="1"/>
  <c r="GM150" i="1"/>
  <c r="GL150" i="1"/>
  <c r="GK150" i="1"/>
  <c r="GJ150" i="1"/>
  <c r="GI150" i="1"/>
  <c r="GH150" i="1"/>
  <c r="GG150" i="1"/>
  <c r="GF150" i="1"/>
  <c r="GE150" i="1"/>
  <c r="GD150" i="1"/>
  <c r="GC150" i="1"/>
  <c r="GB150" i="1"/>
  <c r="GA150" i="1"/>
  <c r="FZ150" i="1"/>
  <c r="FY150" i="1"/>
  <c r="FX150" i="1"/>
  <c r="FW150" i="1"/>
  <c r="FV150" i="1"/>
  <c r="FU150" i="1"/>
  <c r="FT150" i="1"/>
  <c r="FS150" i="1"/>
  <c r="FR150" i="1"/>
  <c r="FQ150" i="1"/>
  <c r="FP150" i="1"/>
  <c r="FO150" i="1"/>
  <c r="FN150" i="1"/>
  <c r="FM150" i="1"/>
  <c r="FL150" i="1"/>
  <c r="FK150" i="1"/>
  <c r="FJ150" i="1"/>
  <c r="FI150" i="1"/>
  <c r="FH150" i="1"/>
  <c r="FG150" i="1"/>
  <c r="FF150" i="1"/>
  <c r="FE150" i="1"/>
  <c r="FD150" i="1"/>
  <c r="FC150" i="1"/>
  <c r="FB150" i="1"/>
  <c r="FA150" i="1"/>
  <c r="EZ150" i="1"/>
  <c r="EY150" i="1"/>
  <c r="EX150" i="1"/>
  <c r="EW150" i="1"/>
  <c r="EV150" i="1"/>
  <c r="EU150" i="1"/>
  <c r="ET150" i="1"/>
  <c r="ES150" i="1"/>
  <c r="ER150" i="1"/>
  <c r="EQ150" i="1"/>
  <c r="EP150" i="1"/>
  <c r="EO150" i="1"/>
  <c r="EN150" i="1"/>
  <c r="EM150" i="1"/>
  <c r="EL150" i="1"/>
  <c r="EK150" i="1"/>
  <c r="EJ150" i="1"/>
  <c r="EI150" i="1"/>
  <c r="EH150" i="1"/>
  <c r="EG150" i="1"/>
  <c r="EF150" i="1"/>
  <c r="EE150" i="1"/>
  <c r="ED150" i="1"/>
  <c r="EC150" i="1"/>
  <c r="EB150" i="1"/>
  <c r="EA150" i="1"/>
  <c r="DZ150" i="1"/>
  <c r="DY150" i="1"/>
  <c r="DX150" i="1"/>
  <c r="DW150" i="1"/>
  <c r="DV150" i="1"/>
  <c r="DU150" i="1"/>
  <c r="DT150" i="1"/>
  <c r="DS150" i="1"/>
  <c r="DR150" i="1"/>
  <c r="DQ150" i="1"/>
  <c r="DP150" i="1"/>
  <c r="DO150" i="1"/>
  <c r="DN150" i="1"/>
  <c r="DM150" i="1"/>
  <c r="DL150" i="1"/>
  <c r="DK150" i="1"/>
  <c r="DJ150" i="1"/>
  <c r="DI150" i="1"/>
  <c r="DH150" i="1"/>
  <c r="DG150" i="1"/>
  <c r="DF150" i="1"/>
  <c r="DE150" i="1"/>
  <c r="DD150" i="1"/>
  <c r="DC150" i="1"/>
  <c r="DB150" i="1"/>
  <c r="DA150" i="1"/>
  <c r="CZ150" i="1"/>
  <c r="CY150" i="1"/>
  <c r="CX150" i="1"/>
  <c r="CW150" i="1"/>
  <c r="CV150" i="1"/>
  <c r="CU150" i="1"/>
  <c r="CT150" i="1"/>
  <c r="CS150" i="1"/>
  <c r="CR150" i="1"/>
  <c r="CQ150" i="1"/>
  <c r="CP150" i="1"/>
  <c r="CO150" i="1"/>
  <c r="CN150" i="1"/>
  <c r="CM150" i="1"/>
  <c r="CL150" i="1"/>
  <c r="CK150" i="1"/>
  <c r="CJ150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GS149" i="1"/>
  <c r="GR149" i="1"/>
  <c r="GQ149" i="1"/>
  <c r="GP149" i="1"/>
  <c r="GO149" i="1"/>
  <c r="GN149" i="1"/>
  <c r="GM149" i="1"/>
  <c r="GL149" i="1"/>
  <c r="GK149" i="1"/>
  <c r="GJ149" i="1"/>
  <c r="GI149" i="1"/>
  <c r="GH149" i="1"/>
  <c r="GG149" i="1"/>
  <c r="GF149" i="1"/>
  <c r="GE149" i="1"/>
  <c r="GD149" i="1"/>
  <c r="GC149" i="1"/>
  <c r="GB149" i="1"/>
  <c r="GA149" i="1"/>
  <c r="FZ149" i="1"/>
  <c r="FY149" i="1"/>
  <c r="FX149" i="1"/>
  <c r="FW149" i="1"/>
  <c r="FV149" i="1"/>
  <c r="FU149" i="1"/>
  <c r="FT149" i="1"/>
  <c r="FS149" i="1"/>
  <c r="FR149" i="1"/>
  <c r="FQ149" i="1"/>
  <c r="FP149" i="1"/>
  <c r="FO149" i="1"/>
  <c r="FN149" i="1"/>
  <c r="FM149" i="1"/>
  <c r="FL149" i="1"/>
  <c r="FK149" i="1"/>
  <c r="FJ149" i="1"/>
  <c r="FI149" i="1"/>
  <c r="FH149" i="1"/>
  <c r="FG149" i="1"/>
  <c r="FF149" i="1"/>
  <c r="FE149" i="1"/>
  <c r="FD149" i="1"/>
  <c r="FC149" i="1"/>
  <c r="FB149" i="1"/>
  <c r="FA149" i="1"/>
  <c r="EZ149" i="1"/>
  <c r="EY149" i="1"/>
  <c r="EX149" i="1"/>
  <c r="EW149" i="1"/>
  <c r="EV149" i="1"/>
  <c r="EU149" i="1"/>
  <c r="ET149" i="1"/>
  <c r="ES149" i="1"/>
  <c r="ER149" i="1"/>
  <c r="EQ149" i="1"/>
  <c r="EP149" i="1"/>
  <c r="EO149" i="1"/>
  <c r="EN149" i="1"/>
  <c r="EM149" i="1"/>
  <c r="EL149" i="1"/>
  <c r="EK149" i="1"/>
  <c r="EJ149" i="1"/>
  <c r="EI149" i="1"/>
  <c r="EH149" i="1"/>
  <c r="EG149" i="1"/>
  <c r="EF149" i="1"/>
  <c r="EE149" i="1"/>
  <c r="ED149" i="1"/>
  <c r="EC149" i="1"/>
  <c r="EB149" i="1"/>
  <c r="EA149" i="1"/>
  <c r="DZ149" i="1"/>
  <c r="DY149" i="1"/>
  <c r="DX149" i="1"/>
  <c r="DW149" i="1"/>
  <c r="DV149" i="1"/>
  <c r="DU149" i="1"/>
  <c r="DT149" i="1"/>
  <c r="DS149" i="1"/>
  <c r="DR149" i="1"/>
  <c r="DQ149" i="1"/>
  <c r="DP149" i="1"/>
  <c r="DO149" i="1"/>
  <c r="DN149" i="1"/>
  <c r="DM149" i="1"/>
  <c r="DL149" i="1"/>
  <c r="DK149" i="1"/>
  <c r="DJ149" i="1"/>
  <c r="DI149" i="1"/>
  <c r="DH149" i="1"/>
  <c r="DG149" i="1"/>
  <c r="DF149" i="1"/>
  <c r="DE149" i="1"/>
  <c r="DD149" i="1"/>
  <c r="DC149" i="1"/>
  <c r="DB149" i="1"/>
  <c r="DA149" i="1"/>
  <c r="CZ149" i="1"/>
  <c r="CY149" i="1"/>
  <c r="CX149" i="1"/>
  <c r="CW149" i="1"/>
  <c r="CV149" i="1"/>
  <c r="CU149" i="1"/>
  <c r="CT149" i="1"/>
  <c r="CS149" i="1"/>
  <c r="CR149" i="1"/>
  <c r="CQ149" i="1"/>
  <c r="CP149" i="1"/>
  <c r="CO149" i="1"/>
  <c r="CN149" i="1"/>
  <c r="CM149" i="1"/>
  <c r="CL149" i="1"/>
  <c r="CK149" i="1"/>
  <c r="CJ149" i="1"/>
  <c r="CI149" i="1"/>
  <c r="CH149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GS148" i="1"/>
  <c r="GR148" i="1"/>
  <c r="GQ148" i="1"/>
  <c r="GP148" i="1"/>
  <c r="GO148" i="1"/>
  <c r="GN148" i="1"/>
  <c r="GM148" i="1"/>
  <c r="GL148" i="1"/>
  <c r="GK148" i="1"/>
  <c r="GJ148" i="1"/>
  <c r="GI148" i="1"/>
  <c r="GH148" i="1"/>
  <c r="GG148" i="1"/>
  <c r="GF148" i="1"/>
  <c r="GE148" i="1"/>
  <c r="GD148" i="1"/>
  <c r="GC148" i="1"/>
  <c r="GB148" i="1"/>
  <c r="GA148" i="1"/>
  <c r="FZ148" i="1"/>
  <c r="FY148" i="1"/>
  <c r="FX148" i="1"/>
  <c r="FW148" i="1"/>
  <c r="FV148" i="1"/>
  <c r="FU148" i="1"/>
  <c r="FT148" i="1"/>
  <c r="FS148" i="1"/>
  <c r="FR148" i="1"/>
  <c r="FQ148" i="1"/>
  <c r="FP148" i="1"/>
  <c r="FO148" i="1"/>
  <c r="FN148" i="1"/>
  <c r="FM148" i="1"/>
  <c r="FL148" i="1"/>
  <c r="FK148" i="1"/>
  <c r="FJ148" i="1"/>
  <c r="FI148" i="1"/>
  <c r="FH148" i="1"/>
  <c r="FG148" i="1"/>
  <c r="FF148" i="1"/>
  <c r="FE148" i="1"/>
  <c r="FD148" i="1"/>
  <c r="FC148" i="1"/>
  <c r="FB148" i="1"/>
  <c r="FA148" i="1"/>
  <c r="EZ148" i="1"/>
  <c r="EY148" i="1"/>
  <c r="EX148" i="1"/>
  <c r="EW148" i="1"/>
  <c r="EV148" i="1"/>
  <c r="EU148" i="1"/>
  <c r="ET148" i="1"/>
  <c r="ES148" i="1"/>
  <c r="ER148" i="1"/>
  <c r="EQ148" i="1"/>
  <c r="EP148" i="1"/>
  <c r="EO148" i="1"/>
  <c r="EN148" i="1"/>
  <c r="EM148" i="1"/>
  <c r="EL148" i="1"/>
  <c r="EK148" i="1"/>
  <c r="EJ148" i="1"/>
  <c r="EI148" i="1"/>
  <c r="EH148" i="1"/>
  <c r="EG148" i="1"/>
  <c r="EF148" i="1"/>
  <c r="EE148" i="1"/>
  <c r="ED148" i="1"/>
  <c r="EC148" i="1"/>
  <c r="EB148" i="1"/>
  <c r="EA148" i="1"/>
  <c r="DZ148" i="1"/>
  <c r="DY148" i="1"/>
  <c r="DX148" i="1"/>
  <c r="DW148" i="1"/>
  <c r="DV148" i="1"/>
  <c r="DU148" i="1"/>
  <c r="DT148" i="1"/>
  <c r="DS148" i="1"/>
  <c r="DR148" i="1"/>
  <c r="DQ148" i="1"/>
  <c r="DP148" i="1"/>
  <c r="DO148" i="1"/>
  <c r="DN148" i="1"/>
  <c r="DM148" i="1"/>
  <c r="DL148" i="1"/>
  <c r="DK148" i="1"/>
  <c r="DJ148" i="1"/>
  <c r="DI148" i="1"/>
  <c r="DH148" i="1"/>
  <c r="DG148" i="1"/>
  <c r="DF148" i="1"/>
  <c r="DE148" i="1"/>
  <c r="DD148" i="1"/>
  <c r="DC148" i="1"/>
  <c r="DB148" i="1"/>
  <c r="DA148" i="1"/>
  <c r="CZ148" i="1"/>
  <c r="CY148" i="1"/>
  <c r="CX148" i="1"/>
  <c r="CW148" i="1"/>
  <c r="CV148" i="1"/>
  <c r="CU148" i="1"/>
  <c r="CT148" i="1"/>
  <c r="CS148" i="1"/>
  <c r="CR148" i="1"/>
  <c r="CQ148" i="1"/>
  <c r="CP148" i="1"/>
  <c r="CO148" i="1"/>
  <c r="CN148" i="1"/>
  <c r="CM148" i="1"/>
  <c r="CL148" i="1"/>
  <c r="CK148" i="1"/>
  <c r="CJ148" i="1"/>
  <c r="CI148" i="1"/>
  <c r="CH148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GS147" i="1"/>
  <c r="GR147" i="1"/>
  <c r="GQ147" i="1"/>
  <c r="GP147" i="1"/>
  <c r="GO147" i="1"/>
  <c r="GN147" i="1"/>
  <c r="GM147" i="1"/>
  <c r="GL147" i="1"/>
  <c r="GK147" i="1"/>
  <c r="GJ147" i="1"/>
  <c r="GI147" i="1"/>
  <c r="GH147" i="1"/>
  <c r="GG147" i="1"/>
  <c r="GF147" i="1"/>
  <c r="GE147" i="1"/>
  <c r="GD147" i="1"/>
  <c r="GC147" i="1"/>
  <c r="GB147" i="1"/>
  <c r="GA147" i="1"/>
  <c r="FZ147" i="1"/>
  <c r="FY147" i="1"/>
  <c r="FX147" i="1"/>
  <c r="FW147" i="1"/>
  <c r="FV147" i="1"/>
  <c r="FU147" i="1"/>
  <c r="FT147" i="1"/>
  <c r="FS147" i="1"/>
  <c r="FR147" i="1"/>
  <c r="FQ147" i="1"/>
  <c r="FP147" i="1"/>
  <c r="FO147" i="1"/>
  <c r="FN147" i="1"/>
  <c r="FM147" i="1"/>
  <c r="FL147" i="1"/>
  <c r="FK147" i="1"/>
  <c r="FJ147" i="1"/>
  <c r="FI147" i="1"/>
  <c r="FH147" i="1"/>
  <c r="FG147" i="1"/>
  <c r="FF147" i="1"/>
  <c r="FE147" i="1"/>
  <c r="FD147" i="1"/>
  <c r="FC147" i="1"/>
  <c r="FB147" i="1"/>
  <c r="FA147" i="1"/>
  <c r="EZ147" i="1"/>
  <c r="EY147" i="1"/>
  <c r="EX147" i="1"/>
  <c r="EW147" i="1"/>
  <c r="EV147" i="1"/>
  <c r="EU147" i="1"/>
  <c r="ET147" i="1"/>
  <c r="ES147" i="1"/>
  <c r="ER147" i="1"/>
  <c r="EQ147" i="1"/>
  <c r="EP147" i="1"/>
  <c r="EO147" i="1"/>
  <c r="EN147" i="1"/>
  <c r="EM147" i="1"/>
  <c r="EL147" i="1"/>
  <c r="EK147" i="1"/>
  <c r="EJ147" i="1"/>
  <c r="EI147" i="1"/>
  <c r="EH147" i="1"/>
  <c r="EG147" i="1"/>
  <c r="EF147" i="1"/>
  <c r="EE147" i="1"/>
  <c r="ED147" i="1"/>
  <c r="EC147" i="1"/>
  <c r="EB147" i="1"/>
  <c r="EA147" i="1"/>
  <c r="DZ147" i="1"/>
  <c r="DY147" i="1"/>
  <c r="DX147" i="1"/>
  <c r="DW147" i="1"/>
  <c r="DV147" i="1"/>
  <c r="DU147" i="1"/>
  <c r="DT147" i="1"/>
  <c r="DS147" i="1"/>
  <c r="DR147" i="1"/>
  <c r="DQ147" i="1"/>
  <c r="DP147" i="1"/>
  <c r="DO147" i="1"/>
  <c r="DN147" i="1"/>
  <c r="DM147" i="1"/>
  <c r="DL147" i="1"/>
  <c r="DK147" i="1"/>
  <c r="DJ147" i="1"/>
  <c r="DI147" i="1"/>
  <c r="DH147" i="1"/>
  <c r="DG147" i="1"/>
  <c r="DF147" i="1"/>
  <c r="DE147" i="1"/>
  <c r="DD147" i="1"/>
  <c r="DC147" i="1"/>
  <c r="DB147" i="1"/>
  <c r="DA147" i="1"/>
  <c r="CZ147" i="1"/>
  <c r="CY147" i="1"/>
  <c r="CX147" i="1"/>
  <c r="CW147" i="1"/>
  <c r="CV147" i="1"/>
  <c r="CU147" i="1"/>
  <c r="CT147" i="1"/>
  <c r="CS147" i="1"/>
  <c r="CR147" i="1"/>
  <c r="CQ147" i="1"/>
  <c r="CP147" i="1"/>
  <c r="CO147" i="1"/>
  <c r="CN147" i="1"/>
  <c r="CM147" i="1"/>
  <c r="CL147" i="1"/>
  <c r="CK147" i="1"/>
  <c r="CJ147" i="1"/>
  <c r="CI147" i="1"/>
  <c r="CH147" i="1"/>
  <c r="CG147" i="1"/>
  <c r="CF147" i="1"/>
  <c r="CE147" i="1"/>
  <c r="CD147" i="1"/>
  <c r="CC147" i="1"/>
  <c r="CB147" i="1"/>
  <c r="CA147" i="1"/>
  <c r="BZ147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GS146" i="1"/>
  <c r="GR146" i="1"/>
  <c r="GQ146" i="1"/>
  <c r="GP146" i="1"/>
  <c r="GO146" i="1"/>
  <c r="GN146" i="1"/>
  <c r="GM146" i="1"/>
  <c r="GL146" i="1"/>
  <c r="GK146" i="1"/>
  <c r="GJ146" i="1"/>
  <c r="GI146" i="1"/>
  <c r="GH146" i="1"/>
  <c r="GG146" i="1"/>
  <c r="GF146" i="1"/>
  <c r="GE146" i="1"/>
  <c r="GD146" i="1"/>
  <c r="GC146" i="1"/>
  <c r="GB146" i="1"/>
  <c r="GA146" i="1"/>
  <c r="FZ146" i="1"/>
  <c r="FY146" i="1"/>
  <c r="FX146" i="1"/>
  <c r="FW146" i="1"/>
  <c r="FV146" i="1"/>
  <c r="FU146" i="1"/>
  <c r="FT146" i="1"/>
  <c r="FS146" i="1"/>
  <c r="FR146" i="1"/>
  <c r="FQ146" i="1"/>
  <c r="FP146" i="1"/>
  <c r="FO146" i="1"/>
  <c r="FN146" i="1"/>
  <c r="FM146" i="1"/>
  <c r="FL146" i="1"/>
  <c r="FK146" i="1"/>
  <c r="FJ146" i="1"/>
  <c r="FI146" i="1"/>
  <c r="FH146" i="1"/>
  <c r="FG146" i="1"/>
  <c r="FF146" i="1"/>
  <c r="FE146" i="1"/>
  <c r="FD146" i="1"/>
  <c r="FC146" i="1"/>
  <c r="FB146" i="1"/>
  <c r="FA146" i="1"/>
  <c r="EZ146" i="1"/>
  <c r="EY146" i="1"/>
  <c r="EX146" i="1"/>
  <c r="EW146" i="1"/>
  <c r="EV146" i="1"/>
  <c r="EU146" i="1"/>
  <c r="ET146" i="1"/>
  <c r="ES146" i="1"/>
  <c r="ER146" i="1"/>
  <c r="EQ146" i="1"/>
  <c r="EP146" i="1"/>
  <c r="EO146" i="1"/>
  <c r="EN146" i="1"/>
  <c r="EM146" i="1"/>
  <c r="EL146" i="1"/>
  <c r="EK146" i="1"/>
  <c r="EJ146" i="1"/>
  <c r="EI146" i="1"/>
  <c r="EH146" i="1"/>
  <c r="EG146" i="1"/>
  <c r="EF146" i="1"/>
  <c r="EE146" i="1"/>
  <c r="ED146" i="1"/>
  <c r="EC146" i="1"/>
  <c r="EB146" i="1"/>
  <c r="EA146" i="1"/>
  <c r="DZ146" i="1"/>
  <c r="DY146" i="1"/>
  <c r="DX146" i="1"/>
  <c r="DW146" i="1"/>
  <c r="DV146" i="1"/>
  <c r="DU146" i="1"/>
  <c r="DT146" i="1"/>
  <c r="DS146" i="1"/>
  <c r="DR146" i="1"/>
  <c r="DQ146" i="1"/>
  <c r="DP146" i="1"/>
  <c r="DO146" i="1"/>
  <c r="DN146" i="1"/>
  <c r="DM146" i="1"/>
  <c r="DL146" i="1"/>
  <c r="DK146" i="1"/>
  <c r="DJ146" i="1"/>
  <c r="DI146" i="1"/>
  <c r="DH146" i="1"/>
  <c r="DG146" i="1"/>
  <c r="DF146" i="1"/>
  <c r="DE146" i="1"/>
  <c r="DD146" i="1"/>
  <c r="DC146" i="1"/>
  <c r="DB146" i="1"/>
  <c r="DA146" i="1"/>
  <c r="CZ146" i="1"/>
  <c r="CY146" i="1"/>
  <c r="CX146" i="1"/>
  <c r="CW146" i="1"/>
  <c r="CV146" i="1"/>
  <c r="CU146" i="1"/>
  <c r="CT146" i="1"/>
  <c r="CS146" i="1"/>
  <c r="CR146" i="1"/>
  <c r="CQ146" i="1"/>
  <c r="CP146" i="1"/>
  <c r="CO146" i="1"/>
  <c r="CN146" i="1"/>
  <c r="CM146" i="1"/>
  <c r="CL146" i="1"/>
  <c r="CK146" i="1"/>
  <c r="CJ146" i="1"/>
  <c r="CI146" i="1"/>
  <c r="CH146" i="1"/>
  <c r="CG146" i="1"/>
  <c r="CF146" i="1"/>
  <c r="CE146" i="1"/>
  <c r="CD146" i="1"/>
  <c r="CC146" i="1"/>
  <c r="CB146" i="1"/>
  <c r="CA146" i="1"/>
  <c r="BZ146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GS145" i="1"/>
  <c r="GR145" i="1"/>
  <c r="GQ145" i="1"/>
  <c r="GP145" i="1"/>
  <c r="GO145" i="1"/>
  <c r="GN145" i="1"/>
  <c r="GM145" i="1"/>
  <c r="GL145" i="1"/>
  <c r="GK145" i="1"/>
  <c r="GJ145" i="1"/>
  <c r="GI145" i="1"/>
  <c r="GH145" i="1"/>
  <c r="GG145" i="1"/>
  <c r="GF145" i="1"/>
  <c r="GE145" i="1"/>
  <c r="GD145" i="1"/>
  <c r="GC145" i="1"/>
  <c r="GB145" i="1"/>
  <c r="GA145" i="1"/>
  <c r="FZ145" i="1"/>
  <c r="FY145" i="1"/>
  <c r="FX145" i="1"/>
  <c r="FW145" i="1"/>
  <c r="FV145" i="1"/>
  <c r="FU145" i="1"/>
  <c r="FT145" i="1"/>
  <c r="FS145" i="1"/>
  <c r="FR145" i="1"/>
  <c r="FQ145" i="1"/>
  <c r="FP145" i="1"/>
  <c r="FO145" i="1"/>
  <c r="FN145" i="1"/>
  <c r="FM145" i="1"/>
  <c r="FL145" i="1"/>
  <c r="FK145" i="1"/>
  <c r="FJ145" i="1"/>
  <c r="FI145" i="1"/>
  <c r="FH145" i="1"/>
  <c r="FG145" i="1"/>
  <c r="FF145" i="1"/>
  <c r="FE145" i="1"/>
  <c r="FD145" i="1"/>
  <c r="FC145" i="1"/>
  <c r="FB145" i="1"/>
  <c r="FA145" i="1"/>
  <c r="EZ145" i="1"/>
  <c r="EY145" i="1"/>
  <c r="EX145" i="1"/>
  <c r="EW145" i="1"/>
  <c r="EV145" i="1"/>
  <c r="EU145" i="1"/>
  <c r="ET145" i="1"/>
  <c r="ES145" i="1"/>
  <c r="ER145" i="1"/>
  <c r="EQ145" i="1"/>
  <c r="EP145" i="1"/>
  <c r="EO145" i="1"/>
  <c r="EN145" i="1"/>
  <c r="EM145" i="1"/>
  <c r="EL145" i="1"/>
  <c r="EK145" i="1"/>
  <c r="EJ145" i="1"/>
  <c r="EI145" i="1"/>
  <c r="EH145" i="1"/>
  <c r="EG145" i="1"/>
  <c r="EF145" i="1"/>
  <c r="EE145" i="1"/>
  <c r="ED145" i="1"/>
  <c r="EC145" i="1"/>
  <c r="EB145" i="1"/>
  <c r="EA145" i="1"/>
  <c r="DZ145" i="1"/>
  <c r="DY145" i="1"/>
  <c r="DX145" i="1"/>
  <c r="DW145" i="1"/>
  <c r="DV145" i="1"/>
  <c r="DU145" i="1"/>
  <c r="DT145" i="1"/>
  <c r="DS145" i="1"/>
  <c r="DR145" i="1"/>
  <c r="DQ145" i="1"/>
  <c r="DP145" i="1"/>
  <c r="DO145" i="1"/>
  <c r="DN145" i="1"/>
  <c r="DM145" i="1"/>
  <c r="DL145" i="1"/>
  <c r="DK145" i="1"/>
  <c r="DJ145" i="1"/>
  <c r="DI145" i="1"/>
  <c r="DH145" i="1"/>
  <c r="DG145" i="1"/>
  <c r="DF145" i="1"/>
  <c r="DE145" i="1"/>
  <c r="DD145" i="1"/>
  <c r="DC145" i="1"/>
  <c r="DB145" i="1"/>
  <c r="DA145" i="1"/>
  <c r="CZ145" i="1"/>
  <c r="CY145" i="1"/>
  <c r="CX145" i="1"/>
  <c r="CW145" i="1"/>
  <c r="CV145" i="1"/>
  <c r="CU145" i="1"/>
  <c r="CT145" i="1"/>
  <c r="CS145" i="1"/>
  <c r="CR145" i="1"/>
  <c r="CQ145" i="1"/>
  <c r="CP145" i="1"/>
  <c r="CO145" i="1"/>
  <c r="CN145" i="1"/>
  <c r="CM145" i="1"/>
  <c r="CL145" i="1"/>
  <c r="CK145" i="1"/>
  <c r="CJ145" i="1"/>
  <c r="CI145" i="1"/>
  <c r="CH145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GS144" i="1"/>
  <c r="GR144" i="1"/>
  <c r="GQ144" i="1"/>
  <c r="GP144" i="1"/>
  <c r="GO144" i="1"/>
  <c r="GN144" i="1"/>
  <c r="GM144" i="1"/>
  <c r="GL144" i="1"/>
  <c r="GK144" i="1"/>
  <c r="GJ144" i="1"/>
  <c r="GI144" i="1"/>
  <c r="GH144" i="1"/>
  <c r="GG144" i="1"/>
  <c r="GF144" i="1"/>
  <c r="GE144" i="1"/>
  <c r="GD144" i="1"/>
  <c r="GC144" i="1"/>
  <c r="GB144" i="1"/>
  <c r="GA144" i="1"/>
  <c r="FZ144" i="1"/>
  <c r="FY144" i="1"/>
  <c r="FX144" i="1"/>
  <c r="FW144" i="1"/>
  <c r="FV144" i="1"/>
  <c r="FU144" i="1"/>
  <c r="FT144" i="1"/>
  <c r="FS144" i="1"/>
  <c r="FR144" i="1"/>
  <c r="FQ144" i="1"/>
  <c r="FP144" i="1"/>
  <c r="FO144" i="1"/>
  <c r="FN144" i="1"/>
  <c r="FM144" i="1"/>
  <c r="FL144" i="1"/>
  <c r="FK144" i="1"/>
  <c r="FJ144" i="1"/>
  <c r="FI144" i="1"/>
  <c r="FH144" i="1"/>
  <c r="FG144" i="1"/>
  <c r="FF144" i="1"/>
  <c r="FE144" i="1"/>
  <c r="FD144" i="1"/>
  <c r="FC144" i="1"/>
  <c r="FB144" i="1"/>
  <c r="FA144" i="1"/>
  <c r="EZ144" i="1"/>
  <c r="EY144" i="1"/>
  <c r="EX144" i="1"/>
  <c r="EW144" i="1"/>
  <c r="EV144" i="1"/>
  <c r="EU144" i="1"/>
  <c r="ET144" i="1"/>
  <c r="ES144" i="1"/>
  <c r="ER144" i="1"/>
  <c r="EQ144" i="1"/>
  <c r="EP144" i="1"/>
  <c r="EO144" i="1"/>
  <c r="EN144" i="1"/>
  <c r="EM144" i="1"/>
  <c r="EL144" i="1"/>
  <c r="EK144" i="1"/>
  <c r="EJ144" i="1"/>
  <c r="EI144" i="1"/>
  <c r="EH144" i="1"/>
  <c r="EG144" i="1"/>
  <c r="EF144" i="1"/>
  <c r="EE144" i="1"/>
  <c r="ED144" i="1"/>
  <c r="EC144" i="1"/>
  <c r="EB144" i="1"/>
  <c r="EA144" i="1"/>
  <c r="DZ144" i="1"/>
  <c r="DY144" i="1"/>
  <c r="DX144" i="1"/>
  <c r="DW144" i="1"/>
  <c r="DV144" i="1"/>
  <c r="DU144" i="1"/>
  <c r="DT144" i="1"/>
  <c r="DS144" i="1"/>
  <c r="DR144" i="1"/>
  <c r="DQ144" i="1"/>
  <c r="DP144" i="1"/>
  <c r="DO144" i="1"/>
  <c r="DN144" i="1"/>
  <c r="DM144" i="1"/>
  <c r="DL144" i="1"/>
  <c r="DK144" i="1"/>
  <c r="DJ144" i="1"/>
  <c r="DI144" i="1"/>
  <c r="DH144" i="1"/>
  <c r="DG144" i="1"/>
  <c r="DF144" i="1"/>
  <c r="DE144" i="1"/>
  <c r="DD144" i="1"/>
  <c r="DC144" i="1"/>
  <c r="DB144" i="1"/>
  <c r="DA144" i="1"/>
  <c r="CZ144" i="1"/>
  <c r="CY144" i="1"/>
  <c r="CX144" i="1"/>
  <c r="CW144" i="1"/>
  <c r="CV144" i="1"/>
  <c r="CU144" i="1"/>
  <c r="CT144" i="1"/>
  <c r="CS144" i="1"/>
  <c r="CR144" i="1"/>
  <c r="CQ144" i="1"/>
  <c r="CP144" i="1"/>
  <c r="CO144" i="1"/>
  <c r="CN144" i="1"/>
  <c r="CM144" i="1"/>
  <c r="CL144" i="1"/>
  <c r="CK144" i="1"/>
  <c r="CJ144" i="1"/>
  <c r="CI144" i="1"/>
  <c r="CH144" i="1"/>
  <c r="CG144" i="1"/>
  <c r="CF144" i="1"/>
  <c r="CE144" i="1"/>
  <c r="CD144" i="1"/>
  <c r="CC144" i="1"/>
  <c r="CB144" i="1"/>
  <c r="CA144" i="1"/>
  <c r="BZ144" i="1"/>
  <c r="BY144" i="1"/>
  <c r="BX144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GS143" i="1"/>
  <c r="GR143" i="1"/>
  <c r="GQ143" i="1"/>
  <c r="GP143" i="1"/>
  <c r="GO143" i="1"/>
  <c r="GN143" i="1"/>
  <c r="GM143" i="1"/>
  <c r="GL143" i="1"/>
  <c r="GK143" i="1"/>
  <c r="GJ143" i="1"/>
  <c r="GI143" i="1"/>
  <c r="GH143" i="1"/>
  <c r="GG143" i="1"/>
  <c r="GF143" i="1"/>
  <c r="GE143" i="1"/>
  <c r="GD143" i="1"/>
  <c r="GC143" i="1"/>
  <c r="GB143" i="1"/>
  <c r="GA143" i="1"/>
  <c r="FZ143" i="1"/>
  <c r="FY143" i="1"/>
  <c r="FX143" i="1"/>
  <c r="FW143" i="1"/>
  <c r="FV143" i="1"/>
  <c r="FU143" i="1"/>
  <c r="FT143" i="1"/>
  <c r="FS143" i="1"/>
  <c r="FR143" i="1"/>
  <c r="FQ143" i="1"/>
  <c r="FP143" i="1"/>
  <c r="FO143" i="1"/>
  <c r="FN143" i="1"/>
  <c r="FM143" i="1"/>
  <c r="FL143" i="1"/>
  <c r="FK143" i="1"/>
  <c r="FJ143" i="1"/>
  <c r="FI143" i="1"/>
  <c r="FH143" i="1"/>
  <c r="FG143" i="1"/>
  <c r="FF143" i="1"/>
  <c r="FE143" i="1"/>
  <c r="FD143" i="1"/>
  <c r="FC143" i="1"/>
  <c r="FB143" i="1"/>
  <c r="FA143" i="1"/>
  <c r="EZ143" i="1"/>
  <c r="EY143" i="1"/>
  <c r="EX143" i="1"/>
  <c r="EW143" i="1"/>
  <c r="EV143" i="1"/>
  <c r="EU143" i="1"/>
  <c r="ET143" i="1"/>
  <c r="ES143" i="1"/>
  <c r="ER143" i="1"/>
  <c r="EQ143" i="1"/>
  <c r="EP143" i="1"/>
  <c r="EO143" i="1"/>
  <c r="EN143" i="1"/>
  <c r="EM143" i="1"/>
  <c r="EL143" i="1"/>
  <c r="EK143" i="1"/>
  <c r="EJ143" i="1"/>
  <c r="EI143" i="1"/>
  <c r="EH143" i="1"/>
  <c r="EG143" i="1"/>
  <c r="EF143" i="1"/>
  <c r="EE143" i="1"/>
  <c r="ED143" i="1"/>
  <c r="EC143" i="1"/>
  <c r="EB143" i="1"/>
  <c r="EA143" i="1"/>
  <c r="DZ143" i="1"/>
  <c r="DY143" i="1"/>
  <c r="DX143" i="1"/>
  <c r="DW143" i="1"/>
  <c r="DV143" i="1"/>
  <c r="DU143" i="1"/>
  <c r="DT143" i="1"/>
  <c r="DS143" i="1"/>
  <c r="DR143" i="1"/>
  <c r="DQ143" i="1"/>
  <c r="DP143" i="1"/>
  <c r="DO143" i="1"/>
  <c r="DN143" i="1"/>
  <c r="DM143" i="1"/>
  <c r="DL143" i="1"/>
  <c r="DK143" i="1"/>
  <c r="DJ143" i="1"/>
  <c r="DI143" i="1"/>
  <c r="DH143" i="1"/>
  <c r="DG143" i="1"/>
  <c r="DF143" i="1"/>
  <c r="DE143" i="1"/>
  <c r="DD143" i="1"/>
  <c r="DC143" i="1"/>
  <c r="DB143" i="1"/>
  <c r="DA143" i="1"/>
  <c r="CZ143" i="1"/>
  <c r="CY143" i="1"/>
  <c r="CX143" i="1"/>
  <c r="CW143" i="1"/>
  <c r="CV143" i="1"/>
  <c r="CU143" i="1"/>
  <c r="CT143" i="1"/>
  <c r="CS143" i="1"/>
  <c r="CR143" i="1"/>
  <c r="CQ143" i="1"/>
  <c r="CP143" i="1"/>
  <c r="CO143" i="1"/>
  <c r="CN143" i="1"/>
  <c r="CM143" i="1"/>
  <c r="CL143" i="1"/>
  <c r="CK143" i="1"/>
  <c r="CJ143" i="1"/>
  <c r="CI143" i="1"/>
  <c r="CH143" i="1"/>
  <c r="CG143" i="1"/>
  <c r="CF143" i="1"/>
  <c r="CE143" i="1"/>
  <c r="CD143" i="1"/>
  <c r="CC143" i="1"/>
  <c r="CB143" i="1"/>
  <c r="CA143" i="1"/>
  <c r="BZ143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GS142" i="1"/>
  <c r="GR142" i="1"/>
  <c r="GQ142" i="1"/>
  <c r="GP142" i="1"/>
  <c r="GO142" i="1"/>
  <c r="GN142" i="1"/>
  <c r="GM142" i="1"/>
  <c r="GL142" i="1"/>
  <c r="GK142" i="1"/>
  <c r="GJ142" i="1"/>
  <c r="GI142" i="1"/>
  <c r="GH142" i="1"/>
  <c r="GG142" i="1"/>
  <c r="GF142" i="1"/>
  <c r="GE142" i="1"/>
  <c r="GD142" i="1"/>
  <c r="GC142" i="1"/>
  <c r="GB142" i="1"/>
  <c r="GA142" i="1"/>
  <c r="FZ142" i="1"/>
  <c r="FY142" i="1"/>
  <c r="FX142" i="1"/>
  <c r="FW142" i="1"/>
  <c r="FV142" i="1"/>
  <c r="FU142" i="1"/>
  <c r="FT142" i="1"/>
  <c r="FS142" i="1"/>
  <c r="FR142" i="1"/>
  <c r="FQ142" i="1"/>
  <c r="FP142" i="1"/>
  <c r="FO142" i="1"/>
  <c r="FN142" i="1"/>
  <c r="FM142" i="1"/>
  <c r="FL142" i="1"/>
  <c r="FK142" i="1"/>
  <c r="FJ142" i="1"/>
  <c r="FI142" i="1"/>
  <c r="FH142" i="1"/>
  <c r="FG142" i="1"/>
  <c r="FF142" i="1"/>
  <c r="FE142" i="1"/>
  <c r="FD142" i="1"/>
  <c r="FC142" i="1"/>
  <c r="FB142" i="1"/>
  <c r="FA142" i="1"/>
  <c r="EZ142" i="1"/>
  <c r="EY142" i="1"/>
  <c r="EX142" i="1"/>
  <c r="EW142" i="1"/>
  <c r="EV142" i="1"/>
  <c r="EU142" i="1"/>
  <c r="ET142" i="1"/>
  <c r="ES142" i="1"/>
  <c r="ER142" i="1"/>
  <c r="EQ142" i="1"/>
  <c r="EP142" i="1"/>
  <c r="EO142" i="1"/>
  <c r="EN142" i="1"/>
  <c r="EM142" i="1"/>
  <c r="EL142" i="1"/>
  <c r="EK142" i="1"/>
  <c r="EJ142" i="1"/>
  <c r="EI142" i="1"/>
  <c r="EH142" i="1"/>
  <c r="EG142" i="1"/>
  <c r="EF142" i="1"/>
  <c r="EE142" i="1"/>
  <c r="ED142" i="1"/>
  <c r="EC142" i="1"/>
  <c r="EB142" i="1"/>
  <c r="EA142" i="1"/>
  <c r="DZ142" i="1"/>
  <c r="DY142" i="1"/>
  <c r="DX142" i="1"/>
  <c r="DW142" i="1"/>
  <c r="DV142" i="1"/>
  <c r="DU142" i="1"/>
  <c r="DT142" i="1"/>
  <c r="DS142" i="1"/>
  <c r="DR142" i="1"/>
  <c r="DQ142" i="1"/>
  <c r="DP142" i="1"/>
  <c r="DO142" i="1"/>
  <c r="DN142" i="1"/>
  <c r="DM142" i="1"/>
  <c r="DL142" i="1"/>
  <c r="DK142" i="1"/>
  <c r="DJ142" i="1"/>
  <c r="DI142" i="1"/>
  <c r="DH142" i="1"/>
  <c r="DG142" i="1"/>
  <c r="DF142" i="1"/>
  <c r="DE142" i="1"/>
  <c r="DD142" i="1"/>
  <c r="DC142" i="1"/>
  <c r="DB142" i="1"/>
  <c r="DA142" i="1"/>
  <c r="CZ142" i="1"/>
  <c r="CY142" i="1"/>
  <c r="CX142" i="1"/>
  <c r="CW142" i="1"/>
  <c r="CV142" i="1"/>
  <c r="CU142" i="1"/>
  <c r="CT142" i="1"/>
  <c r="CS142" i="1"/>
  <c r="CR142" i="1"/>
  <c r="CQ142" i="1"/>
  <c r="CP142" i="1"/>
  <c r="CO142" i="1"/>
  <c r="CN142" i="1"/>
  <c r="CM142" i="1"/>
  <c r="CL142" i="1"/>
  <c r="CK142" i="1"/>
  <c r="CJ142" i="1"/>
  <c r="CI142" i="1"/>
  <c r="CH142" i="1"/>
  <c r="CG142" i="1"/>
  <c r="CF142" i="1"/>
  <c r="CE142" i="1"/>
  <c r="CD142" i="1"/>
  <c r="CC142" i="1"/>
  <c r="CB142" i="1"/>
  <c r="CA142" i="1"/>
  <c r="BZ142" i="1"/>
  <c r="BY142" i="1"/>
  <c r="BX142" i="1"/>
  <c r="BW142" i="1"/>
  <c r="BV142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GS141" i="1"/>
  <c r="GR141" i="1"/>
  <c r="GQ141" i="1"/>
  <c r="GP141" i="1"/>
  <c r="GO141" i="1"/>
  <c r="GN141" i="1"/>
  <c r="GM141" i="1"/>
  <c r="GL141" i="1"/>
  <c r="GK141" i="1"/>
  <c r="GJ141" i="1"/>
  <c r="GI141" i="1"/>
  <c r="GH141" i="1"/>
  <c r="GG141" i="1"/>
  <c r="GF141" i="1"/>
  <c r="GE141" i="1"/>
  <c r="GD141" i="1"/>
  <c r="GC141" i="1"/>
  <c r="GB141" i="1"/>
  <c r="GA141" i="1"/>
  <c r="FZ141" i="1"/>
  <c r="FY141" i="1"/>
  <c r="FX141" i="1"/>
  <c r="FW141" i="1"/>
  <c r="FV141" i="1"/>
  <c r="FU141" i="1"/>
  <c r="FT141" i="1"/>
  <c r="FS141" i="1"/>
  <c r="FR141" i="1"/>
  <c r="FQ141" i="1"/>
  <c r="FP141" i="1"/>
  <c r="FO141" i="1"/>
  <c r="FN141" i="1"/>
  <c r="FM141" i="1"/>
  <c r="FL141" i="1"/>
  <c r="FK141" i="1"/>
  <c r="FJ141" i="1"/>
  <c r="FI141" i="1"/>
  <c r="FH141" i="1"/>
  <c r="FG141" i="1"/>
  <c r="FF141" i="1"/>
  <c r="FE141" i="1"/>
  <c r="FD141" i="1"/>
  <c r="FC141" i="1"/>
  <c r="FB141" i="1"/>
  <c r="FA141" i="1"/>
  <c r="EZ141" i="1"/>
  <c r="EY141" i="1"/>
  <c r="EX141" i="1"/>
  <c r="EW141" i="1"/>
  <c r="EV141" i="1"/>
  <c r="EU141" i="1"/>
  <c r="ET141" i="1"/>
  <c r="ES141" i="1"/>
  <c r="ER141" i="1"/>
  <c r="EQ141" i="1"/>
  <c r="EP141" i="1"/>
  <c r="EO141" i="1"/>
  <c r="EN141" i="1"/>
  <c r="EM141" i="1"/>
  <c r="EL141" i="1"/>
  <c r="EK141" i="1"/>
  <c r="EJ141" i="1"/>
  <c r="EI141" i="1"/>
  <c r="EH141" i="1"/>
  <c r="EG141" i="1"/>
  <c r="EF141" i="1"/>
  <c r="EE141" i="1"/>
  <c r="ED141" i="1"/>
  <c r="EC141" i="1"/>
  <c r="EB141" i="1"/>
  <c r="EA141" i="1"/>
  <c r="DZ141" i="1"/>
  <c r="DY141" i="1"/>
  <c r="DX141" i="1"/>
  <c r="DW141" i="1"/>
  <c r="DV141" i="1"/>
  <c r="DU141" i="1"/>
  <c r="DT141" i="1"/>
  <c r="DS141" i="1"/>
  <c r="DR141" i="1"/>
  <c r="DQ141" i="1"/>
  <c r="DP141" i="1"/>
  <c r="DO141" i="1"/>
  <c r="DN141" i="1"/>
  <c r="DM141" i="1"/>
  <c r="DL141" i="1"/>
  <c r="DK141" i="1"/>
  <c r="DJ141" i="1"/>
  <c r="DI141" i="1"/>
  <c r="DH141" i="1"/>
  <c r="DG141" i="1"/>
  <c r="DF141" i="1"/>
  <c r="DE141" i="1"/>
  <c r="DD141" i="1"/>
  <c r="DC141" i="1"/>
  <c r="DB141" i="1"/>
  <c r="DA141" i="1"/>
  <c r="CZ141" i="1"/>
  <c r="CY141" i="1"/>
  <c r="CX141" i="1"/>
  <c r="CW141" i="1"/>
  <c r="CV141" i="1"/>
  <c r="CU141" i="1"/>
  <c r="CT141" i="1"/>
  <c r="CS141" i="1"/>
  <c r="CR141" i="1"/>
  <c r="CQ141" i="1"/>
  <c r="CP141" i="1"/>
  <c r="CO141" i="1"/>
  <c r="CN141" i="1"/>
  <c r="CM141" i="1"/>
  <c r="CL141" i="1"/>
  <c r="CK141" i="1"/>
  <c r="CJ141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GS140" i="1"/>
  <c r="GR140" i="1"/>
  <c r="GQ140" i="1"/>
  <c r="GP140" i="1"/>
  <c r="GO140" i="1"/>
  <c r="GN140" i="1"/>
  <c r="GM140" i="1"/>
  <c r="GL140" i="1"/>
  <c r="GK140" i="1"/>
  <c r="GJ140" i="1"/>
  <c r="GI140" i="1"/>
  <c r="GH140" i="1"/>
  <c r="GG140" i="1"/>
  <c r="GF140" i="1"/>
  <c r="GE140" i="1"/>
  <c r="GD140" i="1"/>
  <c r="GC140" i="1"/>
  <c r="GB140" i="1"/>
  <c r="GA140" i="1"/>
  <c r="FZ140" i="1"/>
  <c r="FY140" i="1"/>
  <c r="FX140" i="1"/>
  <c r="FW140" i="1"/>
  <c r="FV140" i="1"/>
  <c r="FU140" i="1"/>
  <c r="FT140" i="1"/>
  <c r="FS140" i="1"/>
  <c r="FR140" i="1"/>
  <c r="FQ140" i="1"/>
  <c r="FP140" i="1"/>
  <c r="FO140" i="1"/>
  <c r="FN140" i="1"/>
  <c r="FM140" i="1"/>
  <c r="FL140" i="1"/>
  <c r="FK140" i="1"/>
  <c r="FJ140" i="1"/>
  <c r="FI140" i="1"/>
  <c r="FH140" i="1"/>
  <c r="FG140" i="1"/>
  <c r="FF140" i="1"/>
  <c r="FE140" i="1"/>
  <c r="FD140" i="1"/>
  <c r="FC140" i="1"/>
  <c r="FB140" i="1"/>
  <c r="FA140" i="1"/>
  <c r="EZ140" i="1"/>
  <c r="EY140" i="1"/>
  <c r="EX140" i="1"/>
  <c r="EW140" i="1"/>
  <c r="EV140" i="1"/>
  <c r="EU140" i="1"/>
  <c r="ET140" i="1"/>
  <c r="ES140" i="1"/>
  <c r="ER140" i="1"/>
  <c r="EQ140" i="1"/>
  <c r="EP140" i="1"/>
  <c r="EO140" i="1"/>
  <c r="EN140" i="1"/>
  <c r="EM140" i="1"/>
  <c r="EL140" i="1"/>
  <c r="EK140" i="1"/>
  <c r="EJ140" i="1"/>
  <c r="EI140" i="1"/>
  <c r="EH140" i="1"/>
  <c r="EG140" i="1"/>
  <c r="EF140" i="1"/>
  <c r="EE140" i="1"/>
  <c r="ED140" i="1"/>
  <c r="EC140" i="1"/>
  <c r="EB140" i="1"/>
  <c r="EA140" i="1"/>
  <c r="DZ140" i="1"/>
  <c r="DY140" i="1"/>
  <c r="DX140" i="1"/>
  <c r="DW140" i="1"/>
  <c r="DV140" i="1"/>
  <c r="DU140" i="1"/>
  <c r="DT140" i="1"/>
  <c r="DS140" i="1"/>
  <c r="DR140" i="1"/>
  <c r="DQ140" i="1"/>
  <c r="DP140" i="1"/>
  <c r="DO140" i="1"/>
  <c r="DN140" i="1"/>
  <c r="DM140" i="1"/>
  <c r="DL140" i="1"/>
  <c r="DK140" i="1"/>
  <c r="DJ140" i="1"/>
  <c r="DI140" i="1"/>
  <c r="DH140" i="1"/>
  <c r="DG140" i="1"/>
  <c r="DF140" i="1"/>
  <c r="DE140" i="1"/>
  <c r="DD140" i="1"/>
  <c r="DC140" i="1"/>
  <c r="DB140" i="1"/>
  <c r="DA140" i="1"/>
  <c r="CZ140" i="1"/>
  <c r="CY140" i="1"/>
  <c r="CX140" i="1"/>
  <c r="CW140" i="1"/>
  <c r="CV140" i="1"/>
  <c r="CU140" i="1"/>
  <c r="CT140" i="1"/>
  <c r="CS140" i="1"/>
  <c r="CR140" i="1"/>
  <c r="CQ140" i="1"/>
  <c r="CP140" i="1"/>
  <c r="CO140" i="1"/>
  <c r="CN140" i="1"/>
  <c r="CM140" i="1"/>
  <c r="CL140" i="1"/>
  <c r="CK140" i="1"/>
  <c r="CJ140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GS139" i="1"/>
  <c r="GR139" i="1"/>
  <c r="GQ139" i="1"/>
  <c r="GP139" i="1"/>
  <c r="GO139" i="1"/>
  <c r="GN139" i="1"/>
  <c r="GM139" i="1"/>
  <c r="GL139" i="1"/>
  <c r="GK139" i="1"/>
  <c r="GJ139" i="1"/>
  <c r="GI139" i="1"/>
  <c r="GH139" i="1"/>
  <c r="GG139" i="1"/>
  <c r="GF139" i="1"/>
  <c r="GE139" i="1"/>
  <c r="GD139" i="1"/>
  <c r="GC139" i="1"/>
  <c r="GB139" i="1"/>
  <c r="GA139" i="1"/>
  <c r="FZ139" i="1"/>
  <c r="FY139" i="1"/>
  <c r="FX139" i="1"/>
  <c r="FW139" i="1"/>
  <c r="FV139" i="1"/>
  <c r="FU139" i="1"/>
  <c r="FT139" i="1"/>
  <c r="FS139" i="1"/>
  <c r="FR139" i="1"/>
  <c r="FQ139" i="1"/>
  <c r="FP139" i="1"/>
  <c r="FO139" i="1"/>
  <c r="FN139" i="1"/>
  <c r="FM139" i="1"/>
  <c r="FL139" i="1"/>
  <c r="FK139" i="1"/>
  <c r="FJ139" i="1"/>
  <c r="FI139" i="1"/>
  <c r="FH139" i="1"/>
  <c r="FG139" i="1"/>
  <c r="FF139" i="1"/>
  <c r="FE139" i="1"/>
  <c r="FD139" i="1"/>
  <c r="FC139" i="1"/>
  <c r="FB139" i="1"/>
  <c r="FA139" i="1"/>
  <c r="EZ139" i="1"/>
  <c r="EY139" i="1"/>
  <c r="EX139" i="1"/>
  <c r="EW139" i="1"/>
  <c r="EV139" i="1"/>
  <c r="EU139" i="1"/>
  <c r="ET139" i="1"/>
  <c r="ES139" i="1"/>
  <c r="ER139" i="1"/>
  <c r="EQ139" i="1"/>
  <c r="EP139" i="1"/>
  <c r="EO139" i="1"/>
  <c r="EN139" i="1"/>
  <c r="EM139" i="1"/>
  <c r="EL139" i="1"/>
  <c r="EK139" i="1"/>
  <c r="EJ139" i="1"/>
  <c r="EI139" i="1"/>
  <c r="EH139" i="1"/>
  <c r="EG139" i="1"/>
  <c r="EF139" i="1"/>
  <c r="EE139" i="1"/>
  <c r="ED139" i="1"/>
  <c r="EC139" i="1"/>
  <c r="EB139" i="1"/>
  <c r="EA139" i="1"/>
  <c r="DZ139" i="1"/>
  <c r="DY139" i="1"/>
  <c r="DX139" i="1"/>
  <c r="DW139" i="1"/>
  <c r="DV139" i="1"/>
  <c r="DU139" i="1"/>
  <c r="DT139" i="1"/>
  <c r="DS139" i="1"/>
  <c r="DR139" i="1"/>
  <c r="DQ139" i="1"/>
  <c r="DP139" i="1"/>
  <c r="DO139" i="1"/>
  <c r="DN139" i="1"/>
  <c r="DM139" i="1"/>
  <c r="DL139" i="1"/>
  <c r="DK139" i="1"/>
  <c r="DJ139" i="1"/>
  <c r="DI139" i="1"/>
  <c r="DH139" i="1"/>
  <c r="DG139" i="1"/>
  <c r="DF139" i="1"/>
  <c r="DE139" i="1"/>
  <c r="DD139" i="1"/>
  <c r="DC139" i="1"/>
  <c r="DB139" i="1"/>
  <c r="DA139" i="1"/>
  <c r="CZ139" i="1"/>
  <c r="CY139" i="1"/>
  <c r="CX139" i="1"/>
  <c r="CW139" i="1"/>
  <c r="CV139" i="1"/>
  <c r="CU139" i="1"/>
  <c r="CT139" i="1"/>
  <c r="CS139" i="1"/>
  <c r="CR139" i="1"/>
  <c r="CQ139" i="1"/>
  <c r="CP139" i="1"/>
  <c r="CO139" i="1"/>
  <c r="CN139" i="1"/>
  <c r="CM139" i="1"/>
  <c r="CL139" i="1"/>
  <c r="CK139" i="1"/>
  <c r="CJ139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GS138" i="1"/>
  <c r="GR138" i="1"/>
  <c r="GQ138" i="1"/>
  <c r="GP138" i="1"/>
  <c r="GO138" i="1"/>
  <c r="GN138" i="1"/>
  <c r="GM138" i="1"/>
  <c r="GL138" i="1"/>
  <c r="GK138" i="1"/>
  <c r="GJ138" i="1"/>
  <c r="GI138" i="1"/>
  <c r="GH138" i="1"/>
  <c r="GG138" i="1"/>
  <c r="GF138" i="1"/>
  <c r="GE138" i="1"/>
  <c r="GD138" i="1"/>
  <c r="GC138" i="1"/>
  <c r="GB138" i="1"/>
  <c r="GA138" i="1"/>
  <c r="FZ138" i="1"/>
  <c r="FY138" i="1"/>
  <c r="FX138" i="1"/>
  <c r="FW138" i="1"/>
  <c r="FV138" i="1"/>
  <c r="FU138" i="1"/>
  <c r="FT138" i="1"/>
  <c r="FS138" i="1"/>
  <c r="FR138" i="1"/>
  <c r="FQ138" i="1"/>
  <c r="FP138" i="1"/>
  <c r="FO138" i="1"/>
  <c r="FN138" i="1"/>
  <c r="FM138" i="1"/>
  <c r="FL138" i="1"/>
  <c r="FK138" i="1"/>
  <c r="FJ138" i="1"/>
  <c r="FI138" i="1"/>
  <c r="FH138" i="1"/>
  <c r="FG138" i="1"/>
  <c r="FF138" i="1"/>
  <c r="FE138" i="1"/>
  <c r="FD138" i="1"/>
  <c r="FC138" i="1"/>
  <c r="FB138" i="1"/>
  <c r="FA138" i="1"/>
  <c r="EZ138" i="1"/>
  <c r="EY138" i="1"/>
  <c r="EX138" i="1"/>
  <c r="EW138" i="1"/>
  <c r="EV138" i="1"/>
  <c r="EU138" i="1"/>
  <c r="ET138" i="1"/>
  <c r="ES138" i="1"/>
  <c r="ER138" i="1"/>
  <c r="EQ138" i="1"/>
  <c r="EP138" i="1"/>
  <c r="EO138" i="1"/>
  <c r="EN138" i="1"/>
  <c r="EM138" i="1"/>
  <c r="EL138" i="1"/>
  <c r="EK138" i="1"/>
  <c r="EJ138" i="1"/>
  <c r="EI138" i="1"/>
  <c r="EH138" i="1"/>
  <c r="EG138" i="1"/>
  <c r="EF138" i="1"/>
  <c r="EE138" i="1"/>
  <c r="ED138" i="1"/>
  <c r="EC138" i="1"/>
  <c r="EB138" i="1"/>
  <c r="EA138" i="1"/>
  <c r="DZ138" i="1"/>
  <c r="DY138" i="1"/>
  <c r="DX138" i="1"/>
  <c r="DW138" i="1"/>
  <c r="DV138" i="1"/>
  <c r="DU138" i="1"/>
  <c r="DT138" i="1"/>
  <c r="DS138" i="1"/>
  <c r="DR138" i="1"/>
  <c r="DQ138" i="1"/>
  <c r="DP138" i="1"/>
  <c r="DO138" i="1"/>
  <c r="DN138" i="1"/>
  <c r="DM138" i="1"/>
  <c r="DL138" i="1"/>
  <c r="DK138" i="1"/>
  <c r="DJ138" i="1"/>
  <c r="DI138" i="1"/>
  <c r="DH138" i="1"/>
  <c r="DG138" i="1"/>
  <c r="DF138" i="1"/>
  <c r="DE138" i="1"/>
  <c r="DD138" i="1"/>
  <c r="DC138" i="1"/>
  <c r="DB138" i="1"/>
  <c r="DA138" i="1"/>
  <c r="CZ138" i="1"/>
  <c r="CY138" i="1"/>
  <c r="CX138" i="1"/>
  <c r="CW138" i="1"/>
  <c r="CV138" i="1"/>
  <c r="CU138" i="1"/>
  <c r="CT138" i="1"/>
  <c r="CS138" i="1"/>
  <c r="CR138" i="1"/>
  <c r="CQ138" i="1"/>
  <c r="CP138" i="1"/>
  <c r="CO138" i="1"/>
  <c r="CN138" i="1"/>
  <c r="CM138" i="1"/>
  <c r="CL138" i="1"/>
  <c r="CK138" i="1"/>
  <c r="CJ138" i="1"/>
  <c r="CI138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GS137" i="1"/>
  <c r="GR137" i="1"/>
  <c r="GQ137" i="1"/>
  <c r="GP137" i="1"/>
  <c r="GO137" i="1"/>
  <c r="GN137" i="1"/>
  <c r="GM137" i="1"/>
  <c r="GL137" i="1"/>
  <c r="GK137" i="1"/>
  <c r="GJ137" i="1"/>
  <c r="GI137" i="1"/>
  <c r="GH137" i="1"/>
  <c r="GG137" i="1"/>
  <c r="GF137" i="1"/>
  <c r="GE137" i="1"/>
  <c r="GD137" i="1"/>
  <c r="GC137" i="1"/>
  <c r="GB137" i="1"/>
  <c r="GA137" i="1"/>
  <c r="FZ137" i="1"/>
  <c r="FY137" i="1"/>
  <c r="FX137" i="1"/>
  <c r="FW137" i="1"/>
  <c r="FV137" i="1"/>
  <c r="FU137" i="1"/>
  <c r="FT137" i="1"/>
  <c r="FS137" i="1"/>
  <c r="FR137" i="1"/>
  <c r="FQ137" i="1"/>
  <c r="FP137" i="1"/>
  <c r="FO137" i="1"/>
  <c r="FN137" i="1"/>
  <c r="FM137" i="1"/>
  <c r="FL137" i="1"/>
  <c r="FK137" i="1"/>
  <c r="FJ137" i="1"/>
  <c r="FI137" i="1"/>
  <c r="FH137" i="1"/>
  <c r="FG137" i="1"/>
  <c r="FF137" i="1"/>
  <c r="FE137" i="1"/>
  <c r="FD137" i="1"/>
  <c r="FC137" i="1"/>
  <c r="FB137" i="1"/>
  <c r="FA137" i="1"/>
  <c r="EZ137" i="1"/>
  <c r="EY137" i="1"/>
  <c r="EX137" i="1"/>
  <c r="EW137" i="1"/>
  <c r="EV137" i="1"/>
  <c r="EU137" i="1"/>
  <c r="ET137" i="1"/>
  <c r="ES137" i="1"/>
  <c r="ER137" i="1"/>
  <c r="EQ137" i="1"/>
  <c r="EP137" i="1"/>
  <c r="EO137" i="1"/>
  <c r="EN137" i="1"/>
  <c r="EM137" i="1"/>
  <c r="EL137" i="1"/>
  <c r="EK137" i="1"/>
  <c r="EJ137" i="1"/>
  <c r="EI137" i="1"/>
  <c r="EH137" i="1"/>
  <c r="EG137" i="1"/>
  <c r="EF137" i="1"/>
  <c r="EE137" i="1"/>
  <c r="ED137" i="1"/>
  <c r="EC137" i="1"/>
  <c r="EB137" i="1"/>
  <c r="EA137" i="1"/>
  <c r="DZ137" i="1"/>
  <c r="DY137" i="1"/>
  <c r="DX137" i="1"/>
  <c r="DW137" i="1"/>
  <c r="DV137" i="1"/>
  <c r="DU137" i="1"/>
  <c r="DT137" i="1"/>
  <c r="DS137" i="1"/>
  <c r="DR137" i="1"/>
  <c r="DQ137" i="1"/>
  <c r="DP137" i="1"/>
  <c r="DO137" i="1"/>
  <c r="DN137" i="1"/>
  <c r="DM137" i="1"/>
  <c r="DL137" i="1"/>
  <c r="DK137" i="1"/>
  <c r="DJ137" i="1"/>
  <c r="DI137" i="1"/>
  <c r="DH137" i="1"/>
  <c r="DG137" i="1"/>
  <c r="DF137" i="1"/>
  <c r="DE137" i="1"/>
  <c r="DD137" i="1"/>
  <c r="DC137" i="1"/>
  <c r="DB137" i="1"/>
  <c r="DA137" i="1"/>
  <c r="CZ137" i="1"/>
  <c r="CY137" i="1"/>
  <c r="CX137" i="1"/>
  <c r="CW137" i="1"/>
  <c r="CV137" i="1"/>
  <c r="CU137" i="1"/>
  <c r="CT137" i="1"/>
  <c r="CS137" i="1"/>
  <c r="CR137" i="1"/>
  <c r="CQ137" i="1"/>
  <c r="CP137" i="1"/>
  <c r="CO137" i="1"/>
  <c r="CN137" i="1"/>
  <c r="CM137" i="1"/>
  <c r="CL137" i="1"/>
  <c r="CK137" i="1"/>
  <c r="CJ137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GS136" i="1"/>
  <c r="GR136" i="1"/>
  <c r="GQ136" i="1"/>
  <c r="GP136" i="1"/>
  <c r="GO136" i="1"/>
  <c r="GN136" i="1"/>
  <c r="GM136" i="1"/>
  <c r="GL136" i="1"/>
  <c r="GK136" i="1"/>
  <c r="GJ136" i="1"/>
  <c r="GI136" i="1"/>
  <c r="GH136" i="1"/>
  <c r="GG136" i="1"/>
  <c r="GF136" i="1"/>
  <c r="GE136" i="1"/>
  <c r="GD136" i="1"/>
  <c r="GC136" i="1"/>
  <c r="GB136" i="1"/>
  <c r="GA136" i="1"/>
  <c r="FZ136" i="1"/>
  <c r="FY136" i="1"/>
  <c r="FX136" i="1"/>
  <c r="FW136" i="1"/>
  <c r="FV136" i="1"/>
  <c r="FU136" i="1"/>
  <c r="FT136" i="1"/>
  <c r="FS136" i="1"/>
  <c r="FR136" i="1"/>
  <c r="FQ136" i="1"/>
  <c r="FP136" i="1"/>
  <c r="FO136" i="1"/>
  <c r="FN136" i="1"/>
  <c r="FM136" i="1"/>
  <c r="FL136" i="1"/>
  <c r="FK136" i="1"/>
  <c r="FJ136" i="1"/>
  <c r="FI136" i="1"/>
  <c r="FH136" i="1"/>
  <c r="FG136" i="1"/>
  <c r="FF136" i="1"/>
  <c r="FE136" i="1"/>
  <c r="FD136" i="1"/>
  <c r="FC136" i="1"/>
  <c r="FB136" i="1"/>
  <c r="FA136" i="1"/>
  <c r="EZ136" i="1"/>
  <c r="EY136" i="1"/>
  <c r="EX136" i="1"/>
  <c r="EW136" i="1"/>
  <c r="EV136" i="1"/>
  <c r="EU136" i="1"/>
  <c r="ET136" i="1"/>
  <c r="ES136" i="1"/>
  <c r="ER136" i="1"/>
  <c r="EQ136" i="1"/>
  <c r="EP136" i="1"/>
  <c r="EO136" i="1"/>
  <c r="EN136" i="1"/>
  <c r="EM136" i="1"/>
  <c r="EL136" i="1"/>
  <c r="EK136" i="1"/>
  <c r="EJ136" i="1"/>
  <c r="EI136" i="1"/>
  <c r="EH136" i="1"/>
  <c r="EG136" i="1"/>
  <c r="EF136" i="1"/>
  <c r="EE136" i="1"/>
  <c r="ED136" i="1"/>
  <c r="EC136" i="1"/>
  <c r="EB136" i="1"/>
  <c r="EA136" i="1"/>
  <c r="DZ136" i="1"/>
  <c r="DY136" i="1"/>
  <c r="DX136" i="1"/>
  <c r="DW136" i="1"/>
  <c r="DV136" i="1"/>
  <c r="DU136" i="1"/>
  <c r="DT136" i="1"/>
  <c r="DS136" i="1"/>
  <c r="DR136" i="1"/>
  <c r="DQ136" i="1"/>
  <c r="DP136" i="1"/>
  <c r="DO136" i="1"/>
  <c r="DN136" i="1"/>
  <c r="DM136" i="1"/>
  <c r="DL136" i="1"/>
  <c r="DK136" i="1"/>
  <c r="DJ136" i="1"/>
  <c r="DI136" i="1"/>
  <c r="DH136" i="1"/>
  <c r="DG136" i="1"/>
  <c r="DF136" i="1"/>
  <c r="DE136" i="1"/>
  <c r="DD136" i="1"/>
  <c r="DC136" i="1"/>
  <c r="DB136" i="1"/>
  <c r="DA136" i="1"/>
  <c r="CZ136" i="1"/>
  <c r="CY136" i="1"/>
  <c r="CX136" i="1"/>
  <c r="CW136" i="1"/>
  <c r="CV136" i="1"/>
  <c r="CU136" i="1"/>
  <c r="CT136" i="1"/>
  <c r="CS136" i="1"/>
  <c r="CR136" i="1"/>
  <c r="CQ136" i="1"/>
  <c r="CP136" i="1"/>
  <c r="CO136" i="1"/>
  <c r="CN136" i="1"/>
  <c r="CM136" i="1"/>
  <c r="CL136" i="1"/>
  <c r="CK136" i="1"/>
  <c r="CJ136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GS135" i="1"/>
  <c r="GR135" i="1"/>
  <c r="GQ135" i="1"/>
  <c r="GP135" i="1"/>
  <c r="GO135" i="1"/>
  <c r="GN135" i="1"/>
  <c r="GM135" i="1"/>
  <c r="GL135" i="1"/>
  <c r="GK135" i="1"/>
  <c r="GJ135" i="1"/>
  <c r="GI135" i="1"/>
  <c r="GH135" i="1"/>
  <c r="GG135" i="1"/>
  <c r="GF135" i="1"/>
  <c r="GE135" i="1"/>
  <c r="GD135" i="1"/>
  <c r="GC135" i="1"/>
  <c r="GB135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GS134" i="1"/>
  <c r="GR134" i="1"/>
  <c r="GQ134" i="1"/>
  <c r="GP134" i="1"/>
  <c r="GO134" i="1"/>
  <c r="GN134" i="1"/>
  <c r="GM134" i="1"/>
  <c r="GL134" i="1"/>
  <c r="GK134" i="1"/>
  <c r="GJ134" i="1"/>
  <c r="GI134" i="1"/>
  <c r="GH134" i="1"/>
  <c r="GG134" i="1"/>
  <c r="GF134" i="1"/>
  <c r="GE134" i="1"/>
  <c r="GD134" i="1"/>
  <c r="GC134" i="1"/>
  <c r="GB134" i="1"/>
  <c r="GA134" i="1"/>
  <c r="FZ134" i="1"/>
  <c r="FY134" i="1"/>
  <c r="FX134" i="1"/>
  <c r="FW134" i="1"/>
  <c r="FV134" i="1"/>
  <c r="FU134" i="1"/>
  <c r="FT134" i="1"/>
  <c r="FS134" i="1"/>
  <c r="FR134" i="1"/>
  <c r="FQ134" i="1"/>
  <c r="FP134" i="1"/>
  <c r="FO134" i="1"/>
  <c r="FN134" i="1"/>
  <c r="FM134" i="1"/>
  <c r="FL134" i="1"/>
  <c r="FK134" i="1"/>
  <c r="FJ134" i="1"/>
  <c r="FI134" i="1"/>
  <c r="FH134" i="1"/>
  <c r="FG134" i="1"/>
  <c r="FF134" i="1"/>
  <c r="FE134" i="1"/>
  <c r="FD134" i="1"/>
  <c r="FC134" i="1"/>
  <c r="FB134" i="1"/>
  <c r="FA134" i="1"/>
  <c r="EZ134" i="1"/>
  <c r="EY134" i="1"/>
  <c r="EX134" i="1"/>
  <c r="EW134" i="1"/>
  <c r="EV134" i="1"/>
  <c r="EU134" i="1"/>
  <c r="ET134" i="1"/>
  <c r="ES134" i="1"/>
  <c r="ER134" i="1"/>
  <c r="EQ134" i="1"/>
  <c r="EP134" i="1"/>
  <c r="EO134" i="1"/>
  <c r="EN134" i="1"/>
  <c r="EM134" i="1"/>
  <c r="EL134" i="1"/>
  <c r="EK134" i="1"/>
  <c r="EJ134" i="1"/>
  <c r="EI134" i="1"/>
  <c r="EH134" i="1"/>
  <c r="EG134" i="1"/>
  <c r="EF134" i="1"/>
  <c r="EE134" i="1"/>
  <c r="ED134" i="1"/>
  <c r="EC134" i="1"/>
  <c r="EB134" i="1"/>
  <c r="EA134" i="1"/>
  <c r="DZ134" i="1"/>
  <c r="DY134" i="1"/>
  <c r="DX134" i="1"/>
  <c r="DW134" i="1"/>
  <c r="DV134" i="1"/>
  <c r="DU134" i="1"/>
  <c r="DT134" i="1"/>
  <c r="DS134" i="1"/>
  <c r="DR134" i="1"/>
  <c r="DQ134" i="1"/>
  <c r="DP134" i="1"/>
  <c r="DO134" i="1"/>
  <c r="DN134" i="1"/>
  <c r="DM134" i="1"/>
  <c r="DL134" i="1"/>
  <c r="DK134" i="1"/>
  <c r="DJ134" i="1"/>
  <c r="DI134" i="1"/>
  <c r="DH134" i="1"/>
  <c r="DG134" i="1"/>
  <c r="DF134" i="1"/>
  <c r="DE134" i="1"/>
  <c r="DD134" i="1"/>
  <c r="DC134" i="1"/>
  <c r="DB134" i="1"/>
  <c r="DA134" i="1"/>
  <c r="CZ134" i="1"/>
  <c r="CY134" i="1"/>
  <c r="CX134" i="1"/>
  <c r="CW134" i="1"/>
  <c r="CV134" i="1"/>
  <c r="CU134" i="1"/>
  <c r="CT134" i="1"/>
  <c r="CS134" i="1"/>
  <c r="CR134" i="1"/>
  <c r="CQ134" i="1"/>
  <c r="CP134" i="1"/>
  <c r="CO134" i="1"/>
  <c r="CN134" i="1"/>
  <c r="CM134" i="1"/>
  <c r="CL134" i="1"/>
  <c r="CK134" i="1"/>
  <c r="CJ134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GS133" i="1"/>
  <c r="GR133" i="1"/>
  <c r="GQ133" i="1"/>
  <c r="GP133" i="1"/>
  <c r="GO133" i="1"/>
  <c r="GN133" i="1"/>
  <c r="GM133" i="1"/>
  <c r="GL133" i="1"/>
  <c r="GK133" i="1"/>
  <c r="GJ133" i="1"/>
  <c r="GI133" i="1"/>
  <c r="GH133" i="1"/>
  <c r="GG133" i="1"/>
  <c r="GF133" i="1"/>
  <c r="GE133" i="1"/>
  <c r="GD133" i="1"/>
  <c r="GC133" i="1"/>
  <c r="GB133" i="1"/>
  <c r="GA133" i="1"/>
  <c r="FZ133" i="1"/>
  <c r="FY133" i="1"/>
  <c r="FX133" i="1"/>
  <c r="FW133" i="1"/>
  <c r="FV133" i="1"/>
  <c r="FU133" i="1"/>
  <c r="FT133" i="1"/>
  <c r="FS133" i="1"/>
  <c r="FR133" i="1"/>
  <c r="FQ133" i="1"/>
  <c r="FP133" i="1"/>
  <c r="FO133" i="1"/>
  <c r="FN133" i="1"/>
  <c r="FM133" i="1"/>
  <c r="FL133" i="1"/>
  <c r="FK133" i="1"/>
  <c r="FJ133" i="1"/>
  <c r="FI133" i="1"/>
  <c r="FH133" i="1"/>
  <c r="FG133" i="1"/>
  <c r="FF133" i="1"/>
  <c r="FE133" i="1"/>
  <c r="FD133" i="1"/>
  <c r="FC133" i="1"/>
  <c r="FB133" i="1"/>
  <c r="FA133" i="1"/>
  <c r="EZ133" i="1"/>
  <c r="EY133" i="1"/>
  <c r="EX133" i="1"/>
  <c r="EW133" i="1"/>
  <c r="EV133" i="1"/>
  <c r="EU133" i="1"/>
  <c r="ET133" i="1"/>
  <c r="ES133" i="1"/>
  <c r="ER133" i="1"/>
  <c r="EQ133" i="1"/>
  <c r="EP133" i="1"/>
  <c r="EO133" i="1"/>
  <c r="EN133" i="1"/>
  <c r="EM133" i="1"/>
  <c r="EL133" i="1"/>
  <c r="EK133" i="1"/>
  <c r="EJ133" i="1"/>
  <c r="EI133" i="1"/>
  <c r="EH133" i="1"/>
  <c r="EG133" i="1"/>
  <c r="EF133" i="1"/>
  <c r="EE133" i="1"/>
  <c r="ED133" i="1"/>
  <c r="EC133" i="1"/>
  <c r="EB133" i="1"/>
  <c r="EA133" i="1"/>
  <c r="DZ133" i="1"/>
  <c r="DY133" i="1"/>
  <c r="DX133" i="1"/>
  <c r="DW133" i="1"/>
  <c r="DV133" i="1"/>
  <c r="DU133" i="1"/>
  <c r="DT133" i="1"/>
  <c r="DS133" i="1"/>
  <c r="DR133" i="1"/>
  <c r="DQ133" i="1"/>
  <c r="DP133" i="1"/>
  <c r="DO133" i="1"/>
  <c r="DN133" i="1"/>
  <c r="DM133" i="1"/>
  <c r="DL133" i="1"/>
  <c r="DK133" i="1"/>
  <c r="DJ133" i="1"/>
  <c r="DI133" i="1"/>
  <c r="DH133" i="1"/>
  <c r="DG133" i="1"/>
  <c r="DF133" i="1"/>
  <c r="DE133" i="1"/>
  <c r="DD133" i="1"/>
  <c r="DC133" i="1"/>
  <c r="DB133" i="1"/>
  <c r="DA133" i="1"/>
  <c r="CZ133" i="1"/>
  <c r="CY133" i="1"/>
  <c r="CX133" i="1"/>
  <c r="CW133" i="1"/>
  <c r="CV133" i="1"/>
  <c r="CU133" i="1"/>
  <c r="CT133" i="1"/>
  <c r="CS133" i="1"/>
  <c r="CR133" i="1"/>
  <c r="CQ133" i="1"/>
  <c r="CP133" i="1"/>
  <c r="CO133" i="1"/>
  <c r="CN133" i="1"/>
  <c r="CM133" i="1"/>
  <c r="CL133" i="1"/>
  <c r="CK133" i="1"/>
  <c r="CJ133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GS131" i="1"/>
  <c r="GR131" i="1"/>
  <c r="GQ131" i="1"/>
  <c r="GP131" i="1"/>
  <c r="GO131" i="1"/>
  <c r="GN131" i="1"/>
  <c r="GM131" i="1"/>
  <c r="GL131" i="1"/>
  <c r="GK131" i="1"/>
  <c r="GJ131" i="1"/>
  <c r="GI131" i="1"/>
  <c r="GH131" i="1"/>
  <c r="GG131" i="1"/>
  <c r="GF131" i="1"/>
  <c r="GE131" i="1"/>
  <c r="GD131" i="1"/>
  <c r="GC131" i="1"/>
  <c r="GB131" i="1"/>
  <c r="GA131" i="1"/>
  <c r="FZ131" i="1"/>
  <c r="FY131" i="1"/>
  <c r="FX131" i="1"/>
  <c r="FW131" i="1"/>
  <c r="FV131" i="1"/>
  <c r="FU131" i="1"/>
  <c r="FT131" i="1"/>
  <c r="FS131" i="1"/>
  <c r="FR131" i="1"/>
  <c r="FQ131" i="1"/>
  <c r="FP131" i="1"/>
  <c r="FO131" i="1"/>
  <c r="FN131" i="1"/>
  <c r="FM131" i="1"/>
  <c r="FL131" i="1"/>
  <c r="FK131" i="1"/>
  <c r="FJ131" i="1"/>
  <c r="FI131" i="1"/>
  <c r="FH131" i="1"/>
  <c r="FG131" i="1"/>
  <c r="FF131" i="1"/>
  <c r="FE131" i="1"/>
  <c r="FD131" i="1"/>
  <c r="FC131" i="1"/>
  <c r="FB131" i="1"/>
  <c r="FA131" i="1"/>
  <c r="EZ131" i="1"/>
  <c r="EY131" i="1"/>
  <c r="EX131" i="1"/>
  <c r="EW131" i="1"/>
  <c r="EV131" i="1"/>
  <c r="EU131" i="1"/>
  <c r="ET131" i="1"/>
  <c r="ES131" i="1"/>
  <c r="ER131" i="1"/>
  <c r="EQ131" i="1"/>
  <c r="EP131" i="1"/>
  <c r="EO131" i="1"/>
  <c r="EN131" i="1"/>
  <c r="EM131" i="1"/>
  <c r="EL131" i="1"/>
  <c r="EK131" i="1"/>
  <c r="EJ131" i="1"/>
  <c r="EI131" i="1"/>
  <c r="EH131" i="1"/>
  <c r="EG131" i="1"/>
  <c r="EF131" i="1"/>
  <c r="EE131" i="1"/>
  <c r="ED131" i="1"/>
  <c r="EC131" i="1"/>
  <c r="EB131" i="1"/>
  <c r="EA131" i="1"/>
  <c r="DZ131" i="1"/>
  <c r="DY131" i="1"/>
  <c r="DX131" i="1"/>
  <c r="DW131" i="1"/>
  <c r="DV131" i="1"/>
  <c r="DU131" i="1"/>
  <c r="DT131" i="1"/>
  <c r="DS131" i="1"/>
  <c r="DR131" i="1"/>
  <c r="DQ131" i="1"/>
  <c r="DP131" i="1"/>
  <c r="DO131" i="1"/>
  <c r="DN131" i="1"/>
  <c r="DM131" i="1"/>
  <c r="DL131" i="1"/>
  <c r="DK131" i="1"/>
  <c r="DJ131" i="1"/>
  <c r="DI131" i="1"/>
  <c r="DH131" i="1"/>
  <c r="DG131" i="1"/>
  <c r="DF131" i="1"/>
  <c r="DE131" i="1"/>
  <c r="DD131" i="1"/>
  <c r="DC131" i="1"/>
  <c r="DB131" i="1"/>
  <c r="DA131" i="1"/>
  <c r="CZ131" i="1"/>
  <c r="CY131" i="1"/>
  <c r="CX131" i="1"/>
  <c r="CW131" i="1"/>
  <c r="CV131" i="1"/>
  <c r="CU131" i="1"/>
  <c r="CT131" i="1"/>
  <c r="CS131" i="1"/>
  <c r="CR131" i="1"/>
  <c r="CQ131" i="1"/>
  <c r="CP131" i="1"/>
  <c r="CO131" i="1"/>
  <c r="CN131" i="1"/>
  <c r="CM131" i="1"/>
  <c r="CL131" i="1"/>
  <c r="CK131" i="1"/>
  <c r="CJ131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GS130" i="1"/>
  <c r="GR130" i="1"/>
  <c r="GQ130" i="1"/>
  <c r="GP130" i="1"/>
  <c r="GO130" i="1"/>
  <c r="GN130" i="1"/>
  <c r="GM130" i="1"/>
  <c r="GL130" i="1"/>
  <c r="GK130" i="1"/>
  <c r="GJ130" i="1"/>
  <c r="GI130" i="1"/>
  <c r="GH130" i="1"/>
  <c r="GG130" i="1"/>
  <c r="GF130" i="1"/>
  <c r="GE130" i="1"/>
  <c r="GD130" i="1"/>
  <c r="GC130" i="1"/>
  <c r="GB130" i="1"/>
  <c r="GA130" i="1"/>
  <c r="FZ130" i="1"/>
  <c r="FY130" i="1"/>
  <c r="FX130" i="1"/>
  <c r="FW130" i="1"/>
  <c r="FV130" i="1"/>
  <c r="FU130" i="1"/>
  <c r="FT130" i="1"/>
  <c r="FS130" i="1"/>
  <c r="FR130" i="1"/>
  <c r="FQ130" i="1"/>
  <c r="FP130" i="1"/>
  <c r="FO130" i="1"/>
  <c r="FN130" i="1"/>
  <c r="FM130" i="1"/>
  <c r="FL130" i="1"/>
  <c r="FK130" i="1"/>
  <c r="FJ130" i="1"/>
  <c r="FI130" i="1"/>
  <c r="FH130" i="1"/>
  <c r="FG130" i="1"/>
  <c r="FF130" i="1"/>
  <c r="FE130" i="1"/>
  <c r="FD130" i="1"/>
  <c r="FC130" i="1"/>
  <c r="FB130" i="1"/>
  <c r="FA130" i="1"/>
  <c r="EZ130" i="1"/>
  <c r="EY130" i="1"/>
  <c r="EX130" i="1"/>
  <c r="EW130" i="1"/>
  <c r="EV130" i="1"/>
  <c r="EU130" i="1"/>
  <c r="ET130" i="1"/>
  <c r="ES130" i="1"/>
  <c r="ER130" i="1"/>
  <c r="EQ130" i="1"/>
  <c r="EP130" i="1"/>
  <c r="EO130" i="1"/>
  <c r="EN130" i="1"/>
  <c r="EM130" i="1"/>
  <c r="EL130" i="1"/>
  <c r="EK130" i="1"/>
  <c r="EJ130" i="1"/>
  <c r="EI130" i="1"/>
  <c r="EH130" i="1"/>
  <c r="EG130" i="1"/>
  <c r="EF130" i="1"/>
  <c r="EE130" i="1"/>
  <c r="ED130" i="1"/>
  <c r="EC130" i="1"/>
  <c r="EB130" i="1"/>
  <c r="EA130" i="1"/>
  <c r="DZ130" i="1"/>
  <c r="DY130" i="1"/>
  <c r="DX130" i="1"/>
  <c r="DW130" i="1"/>
  <c r="DV130" i="1"/>
  <c r="DU130" i="1"/>
  <c r="DT130" i="1"/>
  <c r="DS130" i="1"/>
  <c r="DR130" i="1"/>
  <c r="DQ130" i="1"/>
  <c r="DP130" i="1"/>
  <c r="DO130" i="1"/>
  <c r="DN130" i="1"/>
  <c r="DM130" i="1"/>
  <c r="DL130" i="1"/>
  <c r="DK130" i="1"/>
  <c r="DJ130" i="1"/>
  <c r="DI130" i="1"/>
  <c r="DH130" i="1"/>
  <c r="DG130" i="1"/>
  <c r="DF130" i="1"/>
  <c r="DE130" i="1"/>
  <c r="DD130" i="1"/>
  <c r="DC130" i="1"/>
  <c r="DB130" i="1"/>
  <c r="DA130" i="1"/>
  <c r="CZ130" i="1"/>
  <c r="CY130" i="1"/>
  <c r="CX130" i="1"/>
  <c r="CW130" i="1"/>
  <c r="CV130" i="1"/>
  <c r="CU130" i="1"/>
  <c r="CT130" i="1"/>
  <c r="CS130" i="1"/>
  <c r="CR130" i="1"/>
  <c r="CQ130" i="1"/>
  <c r="CP130" i="1"/>
  <c r="CO130" i="1"/>
  <c r="CN130" i="1"/>
  <c r="CM130" i="1"/>
  <c r="CL130" i="1"/>
  <c r="CK130" i="1"/>
  <c r="CJ130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GS129" i="1"/>
  <c r="GR129" i="1"/>
  <c r="GQ129" i="1"/>
  <c r="GP129" i="1"/>
  <c r="GO129" i="1"/>
  <c r="GN129" i="1"/>
  <c r="GM129" i="1"/>
  <c r="GL129" i="1"/>
  <c r="GK129" i="1"/>
  <c r="GJ129" i="1"/>
  <c r="GI129" i="1"/>
  <c r="GH129" i="1"/>
  <c r="GG129" i="1"/>
  <c r="GF129" i="1"/>
  <c r="GE129" i="1"/>
  <c r="GD129" i="1"/>
  <c r="GC129" i="1"/>
  <c r="GB129" i="1"/>
  <c r="GA129" i="1"/>
  <c r="FZ129" i="1"/>
  <c r="FY129" i="1"/>
  <c r="FX129" i="1"/>
  <c r="FW129" i="1"/>
  <c r="FV129" i="1"/>
  <c r="FU129" i="1"/>
  <c r="FT129" i="1"/>
  <c r="FS129" i="1"/>
  <c r="FR129" i="1"/>
  <c r="FQ129" i="1"/>
  <c r="FP129" i="1"/>
  <c r="FO129" i="1"/>
  <c r="FN129" i="1"/>
  <c r="FM129" i="1"/>
  <c r="FL129" i="1"/>
  <c r="FK129" i="1"/>
  <c r="FJ129" i="1"/>
  <c r="FI129" i="1"/>
  <c r="FH129" i="1"/>
  <c r="FG129" i="1"/>
  <c r="FF129" i="1"/>
  <c r="FE129" i="1"/>
  <c r="FD129" i="1"/>
  <c r="FC129" i="1"/>
  <c r="FB129" i="1"/>
  <c r="FA129" i="1"/>
  <c r="EZ129" i="1"/>
  <c r="EY129" i="1"/>
  <c r="EX129" i="1"/>
  <c r="EW129" i="1"/>
  <c r="EV129" i="1"/>
  <c r="EU129" i="1"/>
  <c r="ET129" i="1"/>
  <c r="ES129" i="1"/>
  <c r="ER129" i="1"/>
  <c r="EQ129" i="1"/>
  <c r="EP129" i="1"/>
  <c r="EO129" i="1"/>
  <c r="EN129" i="1"/>
  <c r="EM129" i="1"/>
  <c r="EL129" i="1"/>
  <c r="EK129" i="1"/>
  <c r="EJ129" i="1"/>
  <c r="EI129" i="1"/>
  <c r="EH129" i="1"/>
  <c r="EG129" i="1"/>
  <c r="EF129" i="1"/>
  <c r="EE129" i="1"/>
  <c r="ED129" i="1"/>
  <c r="EC129" i="1"/>
  <c r="EB129" i="1"/>
  <c r="EA129" i="1"/>
  <c r="DZ129" i="1"/>
  <c r="DY129" i="1"/>
  <c r="DX129" i="1"/>
  <c r="DW129" i="1"/>
  <c r="DV129" i="1"/>
  <c r="DU129" i="1"/>
  <c r="DT129" i="1"/>
  <c r="DS129" i="1"/>
  <c r="DR129" i="1"/>
  <c r="DQ129" i="1"/>
  <c r="DP129" i="1"/>
  <c r="DO129" i="1"/>
  <c r="DN129" i="1"/>
  <c r="DM129" i="1"/>
  <c r="DL129" i="1"/>
  <c r="DK129" i="1"/>
  <c r="DJ129" i="1"/>
  <c r="DI129" i="1"/>
  <c r="DH129" i="1"/>
  <c r="DG129" i="1"/>
  <c r="DF129" i="1"/>
  <c r="DE129" i="1"/>
  <c r="DD129" i="1"/>
  <c r="DC129" i="1"/>
  <c r="DB129" i="1"/>
  <c r="DA129" i="1"/>
  <c r="CZ129" i="1"/>
  <c r="CY129" i="1"/>
  <c r="CX129" i="1"/>
  <c r="CW129" i="1"/>
  <c r="CV129" i="1"/>
  <c r="CU129" i="1"/>
  <c r="CT129" i="1"/>
  <c r="CS129" i="1"/>
  <c r="CR129" i="1"/>
  <c r="CQ129" i="1"/>
  <c r="CP129" i="1"/>
  <c r="CO129" i="1"/>
  <c r="CN129" i="1"/>
  <c r="CM129" i="1"/>
  <c r="CL129" i="1"/>
  <c r="CK129" i="1"/>
  <c r="CJ129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GS128" i="1"/>
  <c r="GR128" i="1"/>
  <c r="GQ128" i="1"/>
  <c r="GP128" i="1"/>
  <c r="GO128" i="1"/>
  <c r="GN128" i="1"/>
  <c r="GM128" i="1"/>
  <c r="GL128" i="1"/>
  <c r="GK128" i="1"/>
  <c r="GJ128" i="1"/>
  <c r="GI128" i="1"/>
  <c r="GH128" i="1"/>
  <c r="GG128" i="1"/>
  <c r="GF128" i="1"/>
  <c r="GE128" i="1"/>
  <c r="GD128" i="1"/>
  <c r="GC128" i="1"/>
  <c r="GB128" i="1"/>
  <c r="GA128" i="1"/>
  <c r="FZ128" i="1"/>
  <c r="FY128" i="1"/>
  <c r="FX128" i="1"/>
  <c r="FW128" i="1"/>
  <c r="FV128" i="1"/>
  <c r="FU128" i="1"/>
  <c r="FT128" i="1"/>
  <c r="FS128" i="1"/>
  <c r="FR128" i="1"/>
  <c r="FQ128" i="1"/>
  <c r="FP128" i="1"/>
  <c r="FO128" i="1"/>
  <c r="FN128" i="1"/>
  <c r="FM128" i="1"/>
  <c r="FL128" i="1"/>
  <c r="FK128" i="1"/>
  <c r="FJ128" i="1"/>
  <c r="FI128" i="1"/>
  <c r="FH128" i="1"/>
  <c r="FG128" i="1"/>
  <c r="FF128" i="1"/>
  <c r="FE128" i="1"/>
  <c r="FD128" i="1"/>
  <c r="FC128" i="1"/>
  <c r="FB128" i="1"/>
  <c r="FA128" i="1"/>
  <c r="EZ128" i="1"/>
  <c r="EY128" i="1"/>
  <c r="EX128" i="1"/>
  <c r="EW128" i="1"/>
  <c r="EV128" i="1"/>
  <c r="EU128" i="1"/>
  <c r="ET128" i="1"/>
  <c r="ES128" i="1"/>
  <c r="ER128" i="1"/>
  <c r="EQ128" i="1"/>
  <c r="EP128" i="1"/>
  <c r="EO128" i="1"/>
  <c r="EN128" i="1"/>
  <c r="EM128" i="1"/>
  <c r="EL128" i="1"/>
  <c r="EK128" i="1"/>
  <c r="EJ128" i="1"/>
  <c r="EI128" i="1"/>
  <c r="EH128" i="1"/>
  <c r="EG128" i="1"/>
  <c r="EF128" i="1"/>
  <c r="EE128" i="1"/>
  <c r="ED128" i="1"/>
  <c r="EC128" i="1"/>
  <c r="EB128" i="1"/>
  <c r="EA128" i="1"/>
  <c r="DZ128" i="1"/>
  <c r="DY128" i="1"/>
  <c r="DX128" i="1"/>
  <c r="DW128" i="1"/>
  <c r="DV128" i="1"/>
  <c r="DU128" i="1"/>
  <c r="DT128" i="1"/>
  <c r="DS128" i="1"/>
  <c r="DR128" i="1"/>
  <c r="DQ128" i="1"/>
  <c r="DP128" i="1"/>
  <c r="DO128" i="1"/>
  <c r="DN128" i="1"/>
  <c r="DM128" i="1"/>
  <c r="DL128" i="1"/>
  <c r="DK128" i="1"/>
  <c r="DJ128" i="1"/>
  <c r="DI128" i="1"/>
  <c r="DH128" i="1"/>
  <c r="DG128" i="1"/>
  <c r="DF128" i="1"/>
  <c r="DE128" i="1"/>
  <c r="DD128" i="1"/>
  <c r="DC128" i="1"/>
  <c r="DB128" i="1"/>
  <c r="DA128" i="1"/>
  <c r="CZ128" i="1"/>
  <c r="CY128" i="1"/>
  <c r="CX128" i="1"/>
  <c r="CW128" i="1"/>
  <c r="CV128" i="1"/>
  <c r="CU128" i="1"/>
  <c r="CT128" i="1"/>
  <c r="CS128" i="1"/>
  <c r="CR128" i="1"/>
  <c r="CQ128" i="1"/>
  <c r="CP128" i="1"/>
  <c r="CO128" i="1"/>
  <c r="CN128" i="1"/>
  <c r="CM128" i="1"/>
  <c r="CL128" i="1"/>
  <c r="CK128" i="1"/>
  <c r="CJ128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GS127" i="1"/>
  <c r="GR127" i="1"/>
  <c r="GQ127" i="1"/>
  <c r="GP127" i="1"/>
  <c r="GO127" i="1"/>
  <c r="GN127" i="1"/>
  <c r="GM127" i="1"/>
  <c r="GL127" i="1"/>
  <c r="GK127" i="1"/>
  <c r="GJ127" i="1"/>
  <c r="GI127" i="1"/>
  <c r="GH127" i="1"/>
  <c r="GG127" i="1"/>
  <c r="GF127" i="1"/>
  <c r="GE127" i="1"/>
  <c r="GD127" i="1"/>
  <c r="GC127" i="1"/>
  <c r="GB127" i="1"/>
  <c r="GA127" i="1"/>
  <c r="FZ127" i="1"/>
  <c r="FY127" i="1"/>
  <c r="FX127" i="1"/>
  <c r="FW127" i="1"/>
  <c r="FV127" i="1"/>
  <c r="FU127" i="1"/>
  <c r="FT127" i="1"/>
  <c r="FS127" i="1"/>
  <c r="FR127" i="1"/>
  <c r="FQ127" i="1"/>
  <c r="FP127" i="1"/>
  <c r="FO127" i="1"/>
  <c r="FN127" i="1"/>
  <c r="FM127" i="1"/>
  <c r="FL127" i="1"/>
  <c r="FK127" i="1"/>
  <c r="FJ127" i="1"/>
  <c r="FI127" i="1"/>
  <c r="FH127" i="1"/>
  <c r="FG127" i="1"/>
  <c r="FF127" i="1"/>
  <c r="FE127" i="1"/>
  <c r="FD127" i="1"/>
  <c r="FC127" i="1"/>
  <c r="FB127" i="1"/>
  <c r="FA127" i="1"/>
  <c r="EZ127" i="1"/>
  <c r="EY127" i="1"/>
  <c r="EX127" i="1"/>
  <c r="EW127" i="1"/>
  <c r="EV127" i="1"/>
  <c r="EU127" i="1"/>
  <c r="ET127" i="1"/>
  <c r="ES127" i="1"/>
  <c r="ER127" i="1"/>
  <c r="EQ127" i="1"/>
  <c r="EP127" i="1"/>
  <c r="EO127" i="1"/>
  <c r="EN127" i="1"/>
  <c r="EM127" i="1"/>
  <c r="EL127" i="1"/>
  <c r="EK127" i="1"/>
  <c r="EJ127" i="1"/>
  <c r="EI127" i="1"/>
  <c r="EH127" i="1"/>
  <c r="EG127" i="1"/>
  <c r="EF127" i="1"/>
  <c r="EE127" i="1"/>
  <c r="ED127" i="1"/>
  <c r="EC127" i="1"/>
  <c r="EB127" i="1"/>
  <c r="EA127" i="1"/>
  <c r="DZ127" i="1"/>
  <c r="DY127" i="1"/>
  <c r="DX127" i="1"/>
  <c r="DW127" i="1"/>
  <c r="DV127" i="1"/>
  <c r="DU127" i="1"/>
  <c r="DT127" i="1"/>
  <c r="DS127" i="1"/>
  <c r="DR127" i="1"/>
  <c r="DQ127" i="1"/>
  <c r="DP127" i="1"/>
  <c r="DO127" i="1"/>
  <c r="DN127" i="1"/>
  <c r="DM127" i="1"/>
  <c r="DL127" i="1"/>
  <c r="DK127" i="1"/>
  <c r="DJ127" i="1"/>
  <c r="DI127" i="1"/>
  <c r="DH127" i="1"/>
  <c r="DG127" i="1"/>
  <c r="DF127" i="1"/>
  <c r="DE127" i="1"/>
  <c r="DD127" i="1"/>
  <c r="DC127" i="1"/>
  <c r="DB127" i="1"/>
  <c r="DA127" i="1"/>
  <c r="CZ127" i="1"/>
  <c r="CY127" i="1"/>
  <c r="CX127" i="1"/>
  <c r="CW127" i="1"/>
  <c r="CV127" i="1"/>
  <c r="CU127" i="1"/>
  <c r="CT127" i="1"/>
  <c r="CS127" i="1"/>
  <c r="CR127" i="1"/>
  <c r="CQ127" i="1"/>
  <c r="CP127" i="1"/>
  <c r="CO127" i="1"/>
  <c r="CN127" i="1"/>
  <c r="CM127" i="1"/>
  <c r="CL127" i="1"/>
  <c r="CK127" i="1"/>
  <c r="CJ127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GS126" i="1"/>
  <c r="GR126" i="1"/>
  <c r="GQ126" i="1"/>
  <c r="GP126" i="1"/>
  <c r="GO126" i="1"/>
  <c r="GN126" i="1"/>
  <c r="GM126" i="1"/>
  <c r="GL126" i="1"/>
  <c r="GK126" i="1"/>
  <c r="GJ126" i="1"/>
  <c r="GI126" i="1"/>
  <c r="GH126" i="1"/>
  <c r="GG126" i="1"/>
  <c r="GF126" i="1"/>
  <c r="GE126" i="1"/>
  <c r="GD126" i="1"/>
  <c r="GC126" i="1"/>
  <c r="GB126" i="1"/>
  <c r="GA126" i="1"/>
  <c r="FZ126" i="1"/>
  <c r="FY126" i="1"/>
  <c r="FX126" i="1"/>
  <c r="FW126" i="1"/>
  <c r="FV126" i="1"/>
  <c r="FU126" i="1"/>
  <c r="FT126" i="1"/>
  <c r="FS126" i="1"/>
  <c r="FR126" i="1"/>
  <c r="FQ126" i="1"/>
  <c r="FP126" i="1"/>
  <c r="FO126" i="1"/>
  <c r="FN126" i="1"/>
  <c r="FM126" i="1"/>
  <c r="FL126" i="1"/>
  <c r="FK126" i="1"/>
  <c r="FJ126" i="1"/>
  <c r="FI126" i="1"/>
  <c r="FH126" i="1"/>
  <c r="FG126" i="1"/>
  <c r="FF126" i="1"/>
  <c r="FE126" i="1"/>
  <c r="FD126" i="1"/>
  <c r="FC126" i="1"/>
  <c r="FB126" i="1"/>
  <c r="FA126" i="1"/>
  <c r="EZ126" i="1"/>
  <c r="EY126" i="1"/>
  <c r="EX126" i="1"/>
  <c r="EW126" i="1"/>
  <c r="EV126" i="1"/>
  <c r="EU126" i="1"/>
  <c r="ET126" i="1"/>
  <c r="ES126" i="1"/>
  <c r="ER126" i="1"/>
  <c r="EQ126" i="1"/>
  <c r="EP126" i="1"/>
  <c r="EO126" i="1"/>
  <c r="EN126" i="1"/>
  <c r="EM126" i="1"/>
  <c r="EL126" i="1"/>
  <c r="EK126" i="1"/>
  <c r="EJ126" i="1"/>
  <c r="EI126" i="1"/>
  <c r="EH126" i="1"/>
  <c r="EG126" i="1"/>
  <c r="EF126" i="1"/>
  <c r="EE126" i="1"/>
  <c r="ED126" i="1"/>
  <c r="EC126" i="1"/>
  <c r="EB126" i="1"/>
  <c r="EA126" i="1"/>
  <c r="DZ126" i="1"/>
  <c r="DY126" i="1"/>
  <c r="DX126" i="1"/>
  <c r="DW126" i="1"/>
  <c r="DV126" i="1"/>
  <c r="DU126" i="1"/>
  <c r="DT126" i="1"/>
  <c r="DS126" i="1"/>
  <c r="DR126" i="1"/>
  <c r="DQ126" i="1"/>
  <c r="DP126" i="1"/>
  <c r="DO126" i="1"/>
  <c r="DN126" i="1"/>
  <c r="DM126" i="1"/>
  <c r="DL126" i="1"/>
  <c r="DK126" i="1"/>
  <c r="DJ126" i="1"/>
  <c r="DI126" i="1"/>
  <c r="DH126" i="1"/>
  <c r="DG126" i="1"/>
  <c r="DF126" i="1"/>
  <c r="DE126" i="1"/>
  <c r="DD126" i="1"/>
  <c r="DC126" i="1"/>
  <c r="DB126" i="1"/>
  <c r="DA126" i="1"/>
  <c r="CZ126" i="1"/>
  <c r="CY126" i="1"/>
  <c r="CX126" i="1"/>
  <c r="CW126" i="1"/>
  <c r="CV126" i="1"/>
  <c r="CU126" i="1"/>
  <c r="CT126" i="1"/>
  <c r="CS126" i="1"/>
  <c r="CR126" i="1"/>
  <c r="CQ126" i="1"/>
  <c r="CP126" i="1"/>
  <c r="CO126" i="1"/>
  <c r="CN126" i="1"/>
  <c r="CM126" i="1"/>
  <c r="CL126" i="1"/>
  <c r="CK126" i="1"/>
  <c r="CJ126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GS125" i="1"/>
  <c r="GR125" i="1"/>
  <c r="GQ125" i="1"/>
  <c r="GP125" i="1"/>
  <c r="GO125" i="1"/>
  <c r="GN125" i="1"/>
  <c r="GM125" i="1"/>
  <c r="GL125" i="1"/>
  <c r="GK125" i="1"/>
  <c r="GJ125" i="1"/>
  <c r="GI125" i="1"/>
  <c r="GH125" i="1"/>
  <c r="GG125" i="1"/>
  <c r="GF125" i="1"/>
  <c r="GE125" i="1"/>
  <c r="GD125" i="1"/>
  <c r="GC125" i="1"/>
  <c r="GB125" i="1"/>
  <c r="GA125" i="1"/>
  <c r="FZ125" i="1"/>
  <c r="FY125" i="1"/>
  <c r="FX125" i="1"/>
  <c r="FW125" i="1"/>
  <c r="FV125" i="1"/>
  <c r="FU125" i="1"/>
  <c r="FT125" i="1"/>
  <c r="FS125" i="1"/>
  <c r="FR125" i="1"/>
  <c r="FQ125" i="1"/>
  <c r="FP125" i="1"/>
  <c r="FO125" i="1"/>
  <c r="FN125" i="1"/>
  <c r="FM125" i="1"/>
  <c r="FL125" i="1"/>
  <c r="FK125" i="1"/>
  <c r="FJ125" i="1"/>
  <c r="FI125" i="1"/>
  <c r="FH125" i="1"/>
  <c r="FG125" i="1"/>
  <c r="FF125" i="1"/>
  <c r="FE125" i="1"/>
  <c r="FD125" i="1"/>
  <c r="FC125" i="1"/>
  <c r="FB125" i="1"/>
  <c r="FA125" i="1"/>
  <c r="EZ125" i="1"/>
  <c r="EY125" i="1"/>
  <c r="EX125" i="1"/>
  <c r="EW125" i="1"/>
  <c r="EV125" i="1"/>
  <c r="EU125" i="1"/>
  <c r="ET125" i="1"/>
  <c r="ES125" i="1"/>
  <c r="ER125" i="1"/>
  <c r="EQ125" i="1"/>
  <c r="EP125" i="1"/>
  <c r="EO125" i="1"/>
  <c r="EN125" i="1"/>
  <c r="EM125" i="1"/>
  <c r="EL125" i="1"/>
  <c r="EK125" i="1"/>
  <c r="EJ125" i="1"/>
  <c r="EI125" i="1"/>
  <c r="EH125" i="1"/>
  <c r="EG125" i="1"/>
  <c r="EF125" i="1"/>
  <c r="EE125" i="1"/>
  <c r="ED125" i="1"/>
  <c r="EC125" i="1"/>
  <c r="EB125" i="1"/>
  <c r="EA125" i="1"/>
  <c r="DZ125" i="1"/>
  <c r="DY125" i="1"/>
  <c r="DX125" i="1"/>
  <c r="DW125" i="1"/>
  <c r="DV125" i="1"/>
  <c r="DU125" i="1"/>
  <c r="DT125" i="1"/>
  <c r="DS125" i="1"/>
  <c r="DR125" i="1"/>
  <c r="DQ125" i="1"/>
  <c r="DP125" i="1"/>
  <c r="DO125" i="1"/>
  <c r="DN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U125" i="1"/>
  <c r="CT125" i="1"/>
  <c r="CS125" i="1"/>
  <c r="CR125" i="1"/>
  <c r="CQ125" i="1"/>
  <c r="CP125" i="1"/>
  <c r="CO125" i="1"/>
  <c r="CN125" i="1"/>
  <c r="CM125" i="1"/>
  <c r="CL125" i="1"/>
  <c r="CK125" i="1"/>
  <c r="CJ125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GS124" i="1"/>
  <c r="GR124" i="1"/>
  <c r="GQ124" i="1"/>
  <c r="GP124" i="1"/>
  <c r="GO124" i="1"/>
  <c r="GN124" i="1"/>
  <c r="GM124" i="1"/>
  <c r="GL124" i="1"/>
  <c r="GK124" i="1"/>
  <c r="GJ124" i="1"/>
  <c r="GI124" i="1"/>
  <c r="GH124" i="1"/>
  <c r="GG124" i="1"/>
  <c r="GF124" i="1"/>
  <c r="GE124" i="1"/>
  <c r="GD124" i="1"/>
  <c r="GC124" i="1"/>
  <c r="GB124" i="1"/>
  <c r="GA124" i="1"/>
  <c r="FZ124" i="1"/>
  <c r="FY124" i="1"/>
  <c r="FX124" i="1"/>
  <c r="FW124" i="1"/>
  <c r="FV124" i="1"/>
  <c r="FU124" i="1"/>
  <c r="FT124" i="1"/>
  <c r="FS124" i="1"/>
  <c r="FR124" i="1"/>
  <c r="FQ124" i="1"/>
  <c r="FP124" i="1"/>
  <c r="FO124" i="1"/>
  <c r="FN124" i="1"/>
  <c r="FM124" i="1"/>
  <c r="FL124" i="1"/>
  <c r="FK124" i="1"/>
  <c r="FJ124" i="1"/>
  <c r="FI124" i="1"/>
  <c r="FH124" i="1"/>
  <c r="FG124" i="1"/>
  <c r="FF124" i="1"/>
  <c r="FE124" i="1"/>
  <c r="FD124" i="1"/>
  <c r="FC124" i="1"/>
  <c r="FB124" i="1"/>
  <c r="FA124" i="1"/>
  <c r="EZ124" i="1"/>
  <c r="EY124" i="1"/>
  <c r="EX124" i="1"/>
  <c r="EW124" i="1"/>
  <c r="EV124" i="1"/>
  <c r="EU124" i="1"/>
  <c r="ET124" i="1"/>
  <c r="ES124" i="1"/>
  <c r="ER124" i="1"/>
  <c r="EQ124" i="1"/>
  <c r="EP124" i="1"/>
  <c r="EO124" i="1"/>
  <c r="EN124" i="1"/>
  <c r="EM124" i="1"/>
  <c r="EL124" i="1"/>
  <c r="EK124" i="1"/>
  <c r="EJ124" i="1"/>
  <c r="EI124" i="1"/>
  <c r="EH124" i="1"/>
  <c r="EG124" i="1"/>
  <c r="EF124" i="1"/>
  <c r="EE124" i="1"/>
  <c r="ED124" i="1"/>
  <c r="EC124" i="1"/>
  <c r="EB124" i="1"/>
  <c r="EA124" i="1"/>
  <c r="DZ124" i="1"/>
  <c r="DY124" i="1"/>
  <c r="DX124" i="1"/>
  <c r="DW124" i="1"/>
  <c r="DV124" i="1"/>
  <c r="DU124" i="1"/>
  <c r="DT124" i="1"/>
  <c r="DS124" i="1"/>
  <c r="DR124" i="1"/>
  <c r="DQ124" i="1"/>
  <c r="DP124" i="1"/>
  <c r="DO124" i="1"/>
  <c r="DN124" i="1"/>
  <c r="DM124" i="1"/>
  <c r="DL124" i="1"/>
  <c r="DK124" i="1"/>
  <c r="DJ124" i="1"/>
  <c r="DI124" i="1"/>
  <c r="DH124" i="1"/>
  <c r="DG124" i="1"/>
  <c r="DF124" i="1"/>
  <c r="DE124" i="1"/>
  <c r="DD124" i="1"/>
  <c r="DC124" i="1"/>
  <c r="DB124" i="1"/>
  <c r="DA124" i="1"/>
  <c r="CZ124" i="1"/>
  <c r="CY124" i="1"/>
  <c r="CX124" i="1"/>
  <c r="CW124" i="1"/>
  <c r="CV124" i="1"/>
  <c r="CU124" i="1"/>
  <c r="CT124" i="1"/>
  <c r="CS124" i="1"/>
  <c r="CR124" i="1"/>
  <c r="CQ124" i="1"/>
  <c r="CP124" i="1"/>
  <c r="CO124" i="1"/>
  <c r="CN124" i="1"/>
  <c r="CM124" i="1"/>
  <c r="CL124" i="1"/>
  <c r="CK124" i="1"/>
  <c r="CJ124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GS123" i="1"/>
  <c r="GR123" i="1"/>
  <c r="GQ123" i="1"/>
  <c r="GP123" i="1"/>
  <c r="GO123" i="1"/>
  <c r="GN123" i="1"/>
  <c r="GM123" i="1"/>
  <c r="GL123" i="1"/>
  <c r="GK123" i="1"/>
  <c r="GJ123" i="1"/>
  <c r="GI123" i="1"/>
  <c r="GH123" i="1"/>
  <c r="GG123" i="1"/>
  <c r="GF123" i="1"/>
  <c r="GE123" i="1"/>
  <c r="GD123" i="1"/>
  <c r="GC123" i="1"/>
  <c r="GB123" i="1"/>
  <c r="GA123" i="1"/>
  <c r="FZ123" i="1"/>
  <c r="FY123" i="1"/>
  <c r="FX123" i="1"/>
  <c r="FW123" i="1"/>
  <c r="FV123" i="1"/>
  <c r="FU123" i="1"/>
  <c r="FT123" i="1"/>
  <c r="FS123" i="1"/>
  <c r="FR123" i="1"/>
  <c r="FQ123" i="1"/>
  <c r="FP123" i="1"/>
  <c r="FO123" i="1"/>
  <c r="FN123" i="1"/>
  <c r="FM123" i="1"/>
  <c r="FL123" i="1"/>
  <c r="FK123" i="1"/>
  <c r="FJ123" i="1"/>
  <c r="FI123" i="1"/>
  <c r="FH123" i="1"/>
  <c r="FG123" i="1"/>
  <c r="FF123" i="1"/>
  <c r="FE123" i="1"/>
  <c r="FD123" i="1"/>
  <c r="FC123" i="1"/>
  <c r="FB123" i="1"/>
  <c r="FA123" i="1"/>
  <c r="EZ123" i="1"/>
  <c r="EY123" i="1"/>
  <c r="EX123" i="1"/>
  <c r="EW123" i="1"/>
  <c r="EV123" i="1"/>
  <c r="EU123" i="1"/>
  <c r="ET123" i="1"/>
  <c r="ES123" i="1"/>
  <c r="ER123" i="1"/>
  <c r="EQ123" i="1"/>
  <c r="EP123" i="1"/>
  <c r="EO123" i="1"/>
  <c r="EN123" i="1"/>
  <c r="EM123" i="1"/>
  <c r="EL123" i="1"/>
  <c r="EK123" i="1"/>
  <c r="EJ123" i="1"/>
  <c r="EI123" i="1"/>
  <c r="EH123" i="1"/>
  <c r="EG123" i="1"/>
  <c r="EF123" i="1"/>
  <c r="EE123" i="1"/>
  <c r="ED123" i="1"/>
  <c r="EC123" i="1"/>
  <c r="EB123" i="1"/>
  <c r="EA123" i="1"/>
  <c r="DZ123" i="1"/>
  <c r="DY123" i="1"/>
  <c r="DX123" i="1"/>
  <c r="DW123" i="1"/>
  <c r="DV123" i="1"/>
  <c r="DU123" i="1"/>
  <c r="DT123" i="1"/>
  <c r="DS123" i="1"/>
  <c r="DR123" i="1"/>
  <c r="DQ123" i="1"/>
  <c r="DP123" i="1"/>
  <c r="DO123" i="1"/>
  <c r="DN123" i="1"/>
  <c r="DM123" i="1"/>
  <c r="DL123" i="1"/>
  <c r="DK123" i="1"/>
  <c r="DJ123" i="1"/>
  <c r="DI123" i="1"/>
  <c r="DH123" i="1"/>
  <c r="DG123" i="1"/>
  <c r="DF123" i="1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CM123" i="1"/>
  <c r="CL123" i="1"/>
  <c r="CK123" i="1"/>
  <c r="CJ123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GS122" i="1"/>
  <c r="GR122" i="1"/>
  <c r="GQ122" i="1"/>
  <c r="GP122" i="1"/>
  <c r="GO122" i="1"/>
  <c r="GN122" i="1"/>
  <c r="GM122" i="1"/>
  <c r="GL122" i="1"/>
  <c r="GK122" i="1"/>
  <c r="GJ122" i="1"/>
  <c r="GI122" i="1"/>
  <c r="GH122" i="1"/>
  <c r="GG122" i="1"/>
  <c r="GF122" i="1"/>
  <c r="GE122" i="1"/>
  <c r="GD122" i="1"/>
  <c r="GC122" i="1"/>
  <c r="GB122" i="1"/>
  <c r="GA122" i="1"/>
  <c r="FZ122" i="1"/>
  <c r="FY122" i="1"/>
  <c r="FX122" i="1"/>
  <c r="FW122" i="1"/>
  <c r="FV122" i="1"/>
  <c r="FU122" i="1"/>
  <c r="FT122" i="1"/>
  <c r="FS122" i="1"/>
  <c r="FR122" i="1"/>
  <c r="FQ122" i="1"/>
  <c r="FP122" i="1"/>
  <c r="FO122" i="1"/>
  <c r="FN122" i="1"/>
  <c r="FM122" i="1"/>
  <c r="FL122" i="1"/>
  <c r="FK122" i="1"/>
  <c r="FJ122" i="1"/>
  <c r="FI122" i="1"/>
  <c r="FH122" i="1"/>
  <c r="FG122" i="1"/>
  <c r="FF122" i="1"/>
  <c r="FE122" i="1"/>
  <c r="FD122" i="1"/>
  <c r="FC122" i="1"/>
  <c r="FB122" i="1"/>
  <c r="FA122" i="1"/>
  <c r="EZ122" i="1"/>
  <c r="EY122" i="1"/>
  <c r="EX122" i="1"/>
  <c r="EW122" i="1"/>
  <c r="EV122" i="1"/>
  <c r="EU122" i="1"/>
  <c r="ET122" i="1"/>
  <c r="ES122" i="1"/>
  <c r="ER122" i="1"/>
  <c r="EQ122" i="1"/>
  <c r="EP122" i="1"/>
  <c r="EO122" i="1"/>
  <c r="EN122" i="1"/>
  <c r="EM122" i="1"/>
  <c r="EL122" i="1"/>
  <c r="EK122" i="1"/>
  <c r="EJ122" i="1"/>
  <c r="EI122" i="1"/>
  <c r="EH122" i="1"/>
  <c r="EG122" i="1"/>
  <c r="EF122" i="1"/>
  <c r="EE122" i="1"/>
  <c r="ED122" i="1"/>
  <c r="EC122" i="1"/>
  <c r="EB122" i="1"/>
  <c r="EA122" i="1"/>
  <c r="DZ122" i="1"/>
  <c r="DY122" i="1"/>
  <c r="DX122" i="1"/>
  <c r="DW122" i="1"/>
  <c r="DV122" i="1"/>
  <c r="DU122" i="1"/>
  <c r="DT122" i="1"/>
  <c r="DS122" i="1"/>
  <c r="DR122" i="1"/>
  <c r="DQ122" i="1"/>
  <c r="DP122" i="1"/>
  <c r="DO122" i="1"/>
  <c r="DN122" i="1"/>
  <c r="DM122" i="1"/>
  <c r="DL122" i="1"/>
  <c r="DK122" i="1"/>
  <c r="DJ122" i="1"/>
  <c r="DI122" i="1"/>
  <c r="DH122" i="1"/>
  <c r="DG122" i="1"/>
  <c r="DF122" i="1"/>
  <c r="DE122" i="1"/>
  <c r="DD122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CM122" i="1"/>
  <c r="CL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GS121" i="1"/>
  <c r="GR121" i="1"/>
  <c r="GQ121" i="1"/>
  <c r="GP121" i="1"/>
  <c r="GO121" i="1"/>
  <c r="GN121" i="1"/>
  <c r="GM121" i="1"/>
  <c r="GL121" i="1"/>
  <c r="GK121" i="1"/>
  <c r="GJ121" i="1"/>
  <c r="GI121" i="1"/>
  <c r="GH121" i="1"/>
  <c r="GG121" i="1"/>
  <c r="GF121" i="1"/>
  <c r="GE121" i="1"/>
  <c r="GD121" i="1"/>
  <c r="GC121" i="1"/>
  <c r="GB121" i="1"/>
  <c r="GA121" i="1"/>
  <c r="FZ121" i="1"/>
  <c r="FY121" i="1"/>
  <c r="FX121" i="1"/>
  <c r="FW121" i="1"/>
  <c r="FV121" i="1"/>
  <c r="FU121" i="1"/>
  <c r="FT121" i="1"/>
  <c r="FS121" i="1"/>
  <c r="FR121" i="1"/>
  <c r="FQ121" i="1"/>
  <c r="FP121" i="1"/>
  <c r="FO121" i="1"/>
  <c r="FN121" i="1"/>
  <c r="FM121" i="1"/>
  <c r="FL121" i="1"/>
  <c r="FK121" i="1"/>
  <c r="FJ121" i="1"/>
  <c r="FI121" i="1"/>
  <c r="FH121" i="1"/>
  <c r="FG121" i="1"/>
  <c r="FF121" i="1"/>
  <c r="FE121" i="1"/>
  <c r="FD121" i="1"/>
  <c r="FC121" i="1"/>
  <c r="FB121" i="1"/>
  <c r="FA121" i="1"/>
  <c r="EZ121" i="1"/>
  <c r="EY121" i="1"/>
  <c r="EX121" i="1"/>
  <c r="EW121" i="1"/>
  <c r="EV121" i="1"/>
  <c r="EU121" i="1"/>
  <c r="ET121" i="1"/>
  <c r="ES121" i="1"/>
  <c r="ER121" i="1"/>
  <c r="EQ121" i="1"/>
  <c r="EP121" i="1"/>
  <c r="EO121" i="1"/>
  <c r="EN121" i="1"/>
  <c r="EM121" i="1"/>
  <c r="EL121" i="1"/>
  <c r="EK121" i="1"/>
  <c r="EJ121" i="1"/>
  <c r="EI121" i="1"/>
  <c r="EH121" i="1"/>
  <c r="EG121" i="1"/>
  <c r="EF121" i="1"/>
  <c r="EE121" i="1"/>
  <c r="ED121" i="1"/>
  <c r="EC121" i="1"/>
  <c r="EB121" i="1"/>
  <c r="EA121" i="1"/>
  <c r="DZ121" i="1"/>
  <c r="DY121" i="1"/>
  <c r="DX121" i="1"/>
  <c r="DW121" i="1"/>
  <c r="DV121" i="1"/>
  <c r="DU121" i="1"/>
  <c r="DT121" i="1"/>
  <c r="DS121" i="1"/>
  <c r="DR121" i="1"/>
  <c r="DQ121" i="1"/>
  <c r="DP121" i="1"/>
  <c r="DO121" i="1"/>
  <c r="DN121" i="1"/>
  <c r="DM121" i="1"/>
  <c r="DL121" i="1"/>
  <c r="DK121" i="1"/>
  <c r="DJ121" i="1"/>
  <c r="DI121" i="1"/>
  <c r="DH121" i="1"/>
  <c r="DG121" i="1"/>
  <c r="DF121" i="1"/>
  <c r="DE121" i="1"/>
  <c r="DD121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CM121" i="1"/>
  <c r="CL121" i="1"/>
  <c r="CK121" i="1"/>
  <c r="CJ121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GS120" i="1"/>
  <c r="GR120" i="1"/>
  <c r="GQ120" i="1"/>
  <c r="GP120" i="1"/>
  <c r="GO120" i="1"/>
  <c r="GN120" i="1"/>
  <c r="GM120" i="1"/>
  <c r="GL120" i="1"/>
  <c r="GK120" i="1"/>
  <c r="GJ120" i="1"/>
  <c r="GI120" i="1"/>
  <c r="GH120" i="1"/>
  <c r="GG120" i="1"/>
  <c r="GF120" i="1"/>
  <c r="GE120" i="1"/>
  <c r="GD120" i="1"/>
  <c r="GC120" i="1"/>
  <c r="GB120" i="1"/>
  <c r="GA120" i="1"/>
  <c r="FZ120" i="1"/>
  <c r="FY120" i="1"/>
  <c r="FX120" i="1"/>
  <c r="FW120" i="1"/>
  <c r="FV120" i="1"/>
  <c r="FU120" i="1"/>
  <c r="FT120" i="1"/>
  <c r="FS120" i="1"/>
  <c r="FR120" i="1"/>
  <c r="FQ120" i="1"/>
  <c r="FP120" i="1"/>
  <c r="FO120" i="1"/>
  <c r="FN120" i="1"/>
  <c r="FM120" i="1"/>
  <c r="FL120" i="1"/>
  <c r="FK120" i="1"/>
  <c r="FJ120" i="1"/>
  <c r="FI120" i="1"/>
  <c r="FH120" i="1"/>
  <c r="FG120" i="1"/>
  <c r="FF120" i="1"/>
  <c r="FE120" i="1"/>
  <c r="FD120" i="1"/>
  <c r="FC120" i="1"/>
  <c r="FB120" i="1"/>
  <c r="FA120" i="1"/>
  <c r="EZ120" i="1"/>
  <c r="EY120" i="1"/>
  <c r="EX120" i="1"/>
  <c r="EW120" i="1"/>
  <c r="EV120" i="1"/>
  <c r="EU120" i="1"/>
  <c r="ET120" i="1"/>
  <c r="ES120" i="1"/>
  <c r="ER120" i="1"/>
  <c r="EQ120" i="1"/>
  <c r="EP120" i="1"/>
  <c r="EO120" i="1"/>
  <c r="EN120" i="1"/>
  <c r="EM120" i="1"/>
  <c r="EL120" i="1"/>
  <c r="EK120" i="1"/>
  <c r="EJ120" i="1"/>
  <c r="EI120" i="1"/>
  <c r="EH120" i="1"/>
  <c r="EG120" i="1"/>
  <c r="EF120" i="1"/>
  <c r="EE120" i="1"/>
  <c r="ED120" i="1"/>
  <c r="EC120" i="1"/>
  <c r="EB120" i="1"/>
  <c r="EA120" i="1"/>
  <c r="DZ120" i="1"/>
  <c r="DY120" i="1"/>
  <c r="DX120" i="1"/>
  <c r="DW120" i="1"/>
  <c r="DV120" i="1"/>
  <c r="DU120" i="1"/>
  <c r="DT120" i="1"/>
  <c r="DS120" i="1"/>
  <c r="DR120" i="1"/>
  <c r="DQ120" i="1"/>
  <c r="DP120" i="1"/>
  <c r="DO120" i="1"/>
  <c r="DN120" i="1"/>
  <c r="DM120" i="1"/>
  <c r="DL120" i="1"/>
  <c r="DK120" i="1"/>
  <c r="DJ120" i="1"/>
  <c r="DI120" i="1"/>
  <c r="DH120" i="1"/>
  <c r="DG120" i="1"/>
  <c r="DF120" i="1"/>
  <c r="DE120" i="1"/>
  <c r="DD120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CM120" i="1"/>
  <c r="CL120" i="1"/>
  <c r="CK120" i="1"/>
  <c r="CJ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GS119" i="1"/>
  <c r="GR119" i="1"/>
  <c r="GQ119" i="1"/>
  <c r="GP119" i="1"/>
  <c r="GO119" i="1"/>
  <c r="GN119" i="1"/>
  <c r="GM119" i="1"/>
  <c r="GL119" i="1"/>
  <c r="GK119" i="1"/>
  <c r="GJ119" i="1"/>
  <c r="GI119" i="1"/>
  <c r="GH119" i="1"/>
  <c r="GG119" i="1"/>
  <c r="GF119" i="1"/>
  <c r="GE119" i="1"/>
  <c r="GD119" i="1"/>
  <c r="GC119" i="1"/>
  <c r="GB119" i="1"/>
  <c r="GA119" i="1"/>
  <c r="FZ119" i="1"/>
  <c r="FY119" i="1"/>
  <c r="FX119" i="1"/>
  <c r="FW119" i="1"/>
  <c r="FV119" i="1"/>
  <c r="FU119" i="1"/>
  <c r="FT119" i="1"/>
  <c r="FS119" i="1"/>
  <c r="FR119" i="1"/>
  <c r="FQ119" i="1"/>
  <c r="FP119" i="1"/>
  <c r="FO119" i="1"/>
  <c r="FN119" i="1"/>
  <c r="FM119" i="1"/>
  <c r="FL119" i="1"/>
  <c r="FK119" i="1"/>
  <c r="FJ119" i="1"/>
  <c r="FI119" i="1"/>
  <c r="FH119" i="1"/>
  <c r="FG119" i="1"/>
  <c r="FF119" i="1"/>
  <c r="FE119" i="1"/>
  <c r="FD119" i="1"/>
  <c r="FC119" i="1"/>
  <c r="FB119" i="1"/>
  <c r="FA119" i="1"/>
  <c r="EZ119" i="1"/>
  <c r="EY119" i="1"/>
  <c r="EX119" i="1"/>
  <c r="EW119" i="1"/>
  <c r="EV119" i="1"/>
  <c r="EU119" i="1"/>
  <c r="ET119" i="1"/>
  <c r="ES119" i="1"/>
  <c r="ER119" i="1"/>
  <c r="EQ119" i="1"/>
  <c r="EP119" i="1"/>
  <c r="EO119" i="1"/>
  <c r="EN119" i="1"/>
  <c r="EM119" i="1"/>
  <c r="EL119" i="1"/>
  <c r="EK119" i="1"/>
  <c r="EJ119" i="1"/>
  <c r="EI119" i="1"/>
  <c r="EH119" i="1"/>
  <c r="EG119" i="1"/>
  <c r="EF119" i="1"/>
  <c r="EE119" i="1"/>
  <c r="ED119" i="1"/>
  <c r="EC119" i="1"/>
  <c r="EB119" i="1"/>
  <c r="EA119" i="1"/>
  <c r="DZ119" i="1"/>
  <c r="DY119" i="1"/>
  <c r="DX119" i="1"/>
  <c r="DW119" i="1"/>
  <c r="DV119" i="1"/>
  <c r="DU119" i="1"/>
  <c r="DT119" i="1"/>
  <c r="DS119" i="1"/>
  <c r="DR119" i="1"/>
  <c r="DQ119" i="1"/>
  <c r="DP119" i="1"/>
  <c r="DO119" i="1"/>
  <c r="DN119" i="1"/>
  <c r="DM119" i="1"/>
  <c r="DL119" i="1"/>
  <c r="DK119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GS118" i="1"/>
  <c r="GR118" i="1"/>
  <c r="GQ118" i="1"/>
  <c r="GP118" i="1"/>
  <c r="GO118" i="1"/>
  <c r="GN118" i="1"/>
  <c r="GM118" i="1"/>
  <c r="GL118" i="1"/>
  <c r="GK118" i="1"/>
  <c r="GJ118" i="1"/>
  <c r="GI118" i="1"/>
  <c r="GH118" i="1"/>
  <c r="GG118" i="1"/>
  <c r="GF118" i="1"/>
  <c r="GE118" i="1"/>
  <c r="GD118" i="1"/>
  <c r="GC118" i="1"/>
  <c r="GB118" i="1"/>
  <c r="GA118" i="1"/>
  <c r="FZ118" i="1"/>
  <c r="FY118" i="1"/>
  <c r="FX118" i="1"/>
  <c r="FW118" i="1"/>
  <c r="FV118" i="1"/>
  <c r="FU118" i="1"/>
  <c r="FT118" i="1"/>
  <c r="FS118" i="1"/>
  <c r="FR118" i="1"/>
  <c r="FQ118" i="1"/>
  <c r="FP118" i="1"/>
  <c r="FO118" i="1"/>
  <c r="FN118" i="1"/>
  <c r="FM118" i="1"/>
  <c r="FL118" i="1"/>
  <c r="FK118" i="1"/>
  <c r="FJ118" i="1"/>
  <c r="FI118" i="1"/>
  <c r="FH118" i="1"/>
  <c r="FG118" i="1"/>
  <c r="FF118" i="1"/>
  <c r="FE118" i="1"/>
  <c r="FD118" i="1"/>
  <c r="FC118" i="1"/>
  <c r="FB118" i="1"/>
  <c r="FA118" i="1"/>
  <c r="EZ118" i="1"/>
  <c r="EY118" i="1"/>
  <c r="EX118" i="1"/>
  <c r="EW118" i="1"/>
  <c r="EV118" i="1"/>
  <c r="EU118" i="1"/>
  <c r="ET118" i="1"/>
  <c r="ES118" i="1"/>
  <c r="ER118" i="1"/>
  <c r="EQ118" i="1"/>
  <c r="EP118" i="1"/>
  <c r="EO118" i="1"/>
  <c r="EN118" i="1"/>
  <c r="EM118" i="1"/>
  <c r="EL118" i="1"/>
  <c r="EK118" i="1"/>
  <c r="EJ118" i="1"/>
  <c r="EI118" i="1"/>
  <c r="EH118" i="1"/>
  <c r="EG118" i="1"/>
  <c r="EF118" i="1"/>
  <c r="EE118" i="1"/>
  <c r="ED118" i="1"/>
  <c r="EC118" i="1"/>
  <c r="EB118" i="1"/>
  <c r="EA118" i="1"/>
  <c r="DZ118" i="1"/>
  <c r="DY118" i="1"/>
  <c r="DX118" i="1"/>
  <c r="DW118" i="1"/>
  <c r="DV118" i="1"/>
  <c r="DU118" i="1"/>
  <c r="DT118" i="1"/>
  <c r="DS118" i="1"/>
  <c r="DR118" i="1"/>
  <c r="DQ118" i="1"/>
  <c r="DP118" i="1"/>
  <c r="DO118" i="1"/>
  <c r="DN118" i="1"/>
  <c r="DM118" i="1"/>
  <c r="DL118" i="1"/>
  <c r="DK118" i="1"/>
  <c r="DJ118" i="1"/>
  <c r="DI118" i="1"/>
  <c r="DH118" i="1"/>
  <c r="DG118" i="1"/>
  <c r="DF118" i="1"/>
  <c r="DE118" i="1"/>
  <c r="DD118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GS117" i="1"/>
  <c r="GR117" i="1"/>
  <c r="GQ117" i="1"/>
  <c r="GP117" i="1"/>
  <c r="GO117" i="1"/>
  <c r="GN117" i="1"/>
  <c r="GM117" i="1"/>
  <c r="GL117" i="1"/>
  <c r="GK117" i="1"/>
  <c r="GJ117" i="1"/>
  <c r="GI117" i="1"/>
  <c r="GH117" i="1"/>
  <c r="GG117" i="1"/>
  <c r="GF117" i="1"/>
  <c r="GE117" i="1"/>
  <c r="GD117" i="1"/>
  <c r="GC117" i="1"/>
  <c r="GB117" i="1"/>
  <c r="GA117" i="1"/>
  <c r="FZ117" i="1"/>
  <c r="FY117" i="1"/>
  <c r="FX117" i="1"/>
  <c r="FW117" i="1"/>
  <c r="FV117" i="1"/>
  <c r="FU117" i="1"/>
  <c r="FT117" i="1"/>
  <c r="FS117" i="1"/>
  <c r="FR117" i="1"/>
  <c r="FQ117" i="1"/>
  <c r="FP117" i="1"/>
  <c r="FO117" i="1"/>
  <c r="FN117" i="1"/>
  <c r="FM117" i="1"/>
  <c r="FL117" i="1"/>
  <c r="FK117" i="1"/>
  <c r="FJ117" i="1"/>
  <c r="FI117" i="1"/>
  <c r="FH117" i="1"/>
  <c r="FG117" i="1"/>
  <c r="FF117" i="1"/>
  <c r="FE117" i="1"/>
  <c r="FD117" i="1"/>
  <c r="FC117" i="1"/>
  <c r="FB117" i="1"/>
  <c r="FA117" i="1"/>
  <c r="EZ117" i="1"/>
  <c r="EY117" i="1"/>
  <c r="EX117" i="1"/>
  <c r="EW117" i="1"/>
  <c r="EV117" i="1"/>
  <c r="EU117" i="1"/>
  <c r="ET117" i="1"/>
  <c r="ES117" i="1"/>
  <c r="ER117" i="1"/>
  <c r="EQ117" i="1"/>
  <c r="EP117" i="1"/>
  <c r="EO117" i="1"/>
  <c r="EN117" i="1"/>
  <c r="EM117" i="1"/>
  <c r="EL117" i="1"/>
  <c r="EK117" i="1"/>
  <c r="EJ117" i="1"/>
  <c r="EI117" i="1"/>
  <c r="EH117" i="1"/>
  <c r="EG117" i="1"/>
  <c r="EF117" i="1"/>
  <c r="EE117" i="1"/>
  <c r="ED117" i="1"/>
  <c r="EC117" i="1"/>
  <c r="EB117" i="1"/>
  <c r="EA117" i="1"/>
  <c r="DZ117" i="1"/>
  <c r="DY117" i="1"/>
  <c r="DX117" i="1"/>
  <c r="DW117" i="1"/>
  <c r="DV117" i="1"/>
  <c r="DU117" i="1"/>
  <c r="DT117" i="1"/>
  <c r="DS117" i="1"/>
  <c r="DR117" i="1"/>
  <c r="DQ117" i="1"/>
  <c r="DP117" i="1"/>
  <c r="DO117" i="1"/>
  <c r="DN117" i="1"/>
  <c r="DM117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GS116" i="1"/>
  <c r="GR116" i="1"/>
  <c r="GQ116" i="1"/>
  <c r="GP116" i="1"/>
  <c r="GO116" i="1"/>
  <c r="GN116" i="1"/>
  <c r="GM116" i="1"/>
  <c r="GL116" i="1"/>
  <c r="GK116" i="1"/>
  <c r="GJ116" i="1"/>
  <c r="GI116" i="1"/>
  <c r="GH116" i="1"/>
  <c r="GG116" i="1"/>
  <c r="GF116" i="1"/>
  <c r="GE116" i="1"/>
  <c r="GD116" i="1"/>
  <c r="GC116" i="1"/>
  <c r="GB116" i="1"/>
  <c r="GA116" i="1"/>
  <c r="FZ116" i="1"/>
  <c r="FY116" i="1"/>
  <c r="FX116" i="1"/>
  <c r="FW116" i="1"/>
  <c r="FV116" i="1"/>
  <c r="FU116" i="1"/>
  <c r="FT116" i="1"/>
  <c r="FS116" i="1"/>
  <c r="FR116" i="1"/>
  <c r="FQ116" i="1"/>
  <c r="FP116" i="1"/>
  <c r="FO116" i="1"/>
  <c r="FN116" i="1"/>
  <c r="FM116" i="1"/>
  <c r="FL116" i="1"/>
  <c r="FK116" i="1"/>
  <c r="FJ116" i="1"/>
  <c r="FI116" i="1"/>
  <c r="FH116" i="1"/>
  <c r="FG116" i="1"/>
  <c r="FF116" i="1"/>
  <c r="FE116" i="1"/>
  <c r="FD116" i="1"/>
  <c r="FC116" i="1"/>
  <c r="FB116" i="1"/>
  <c r="FA116" i="1"/>
  <c r="EZ116" i="1"/>
  <c r="EY116" i="1"/>
  <c r="EX116" i="1"/>
  <c r="EW116" i="1"/>
  <c r="EV116" i="1"/>
  <c r="EU116" i="1"/>
  <c r="ET116" i="1"/>
  <c r="ES116" i="1"/>
  <c r="ER116" i="1"/>
  <c r="EQ116" i="1"/>
  <c r="EP116" i="1"/>
  <c r="EO116" i="1"/>
  <c r="EN116" i="1"/>
  <c r="EM116" i="1"/>
  <c r="EL116" i="1"/>
  <c r="EK116" i="1"/>
  <c r="EJ116" i="1"/>
  <c r="EI116" i="1"/>
  <c r="EH116" i="1"/>
  <c r="EG116" i="1"/>
  <c r="EF116" i="1"/>
  <c r="EE116" i="1"/>
  <c r="ED116" i="1"/>
  <c r="EC116" i="1"/>
  <c r="EB116" i="1"/>
  <c r="EA116" i="1"/>
  <c r="DZ116" i="1"/>
  <c r="DY116" i="1"/>
  <c r="DX116" i="1"/>
  <c r="DW116" i="1"/>
  <c r="DV116" i="1"/>
  <c r="DU116" i="1"/>
  <c r="DT116" i="1"/>
  <c r="DS116" i="1"/>
  <c r="DR116" i="1"/>
  <c r="DQ116" i="1"/>
  <c r="DP116" i="1"/>
  <c r="DO116" i="1"/>
  <c r="DN116" i="1"/>
  <c r="DM116" i="1"/>
  <c r="DL116" i="1"/>
  <c r="DK116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GS115" i="1"/>
  <c r="GR115" i="1"/>
  <c r="GQ115" i="1"/>
  <c r="GP115" i="1"/>
  <c r="GO115" i="1"/>
  <c r="GN115" i="1"/>
  <c r="GM115" i="1"/>
  <c r="GL115" i="1"/>
  <c r="GK115" i="1"/>
  <c r="GJ115" i="1"/>
  <c r="GI115" i="1"/>
  <c r="GH115" i="1"/>
  <c r="GG115" i="1"/>
  <c r="GF115" i="1"/>
  <c r="GE115" i="1"/>
  <c r="GD115" i="1"/>
  <c r="GC115" i="1"/>
  <c r="GB115" i="1"/>
  <c r="GA115" i="1"/>
  <c r="FZ115" i="1"/>
  <c r="FY115" i="1"/>
  <c r="FX115" i="1"/>
  <c r="FW115" i="1"/>
  <c r="FV115" i="1"/>
  <c r="FU115" i="1"/>
  <c r="FT115" i="1"/>
  <c r="FS115" i="1"/>
  <c r="FR115" i="1"/>
  <c r="FQ115" i="1"/>
  <c r="FP115" i="1"/>
  <c r="FO115" i="1"/>
  <c r="FN115" i="1"/>
  <c r="FM115" i="1"/>
  <c r="FL115" i="1"/>
  <c r="FK115" i="1"/>
  <c r="FJ115" i="1"/>
  <c r="FI115" i="1"/>
  <c r="FH115" i="1"/>
  <c r="FG115" i="1"/>
  <c r="FF115" i="1"/>
  <c r="FE115" i="1"/>
  <c r="FD115" i="1"/>
  <c r="FC115" i="1"/>
  <c r="FB115" i="1"/>
  <c r="FA115" i="1"/>
  <c r="EZ115" i="1"/>
  <c r="EY115" i="1"/>
  <c r="EX115" i="1"/>
  <c r="EW115" i="1"/>
  <c r="EV115" i="1"/>
  <c r="EU115" i="1"/>
  <c r="ET115" i="1"/>
  <c r="ES115" i="1"/>
  <c r="ER115" i="1"/>
  <c r="EQ115" i="1"/>
  <c r="EP115" i="1"/>
  <c r="EO115" i="1"/>
  <c r="EN115" i="1"/>
  <c r="EM115" i="1"/>
  <c r="EL115" i="1"/>
  <c r="EK115" i="1"/>
  <c r="EJ115" i="1"/>
  <c r="EI115" i="1"/>
  <c r="EH115" i="1"/>
  <c r="EG115" i="1"/>
  <c r="EF115" i="1"/>
  <c r="EE115" i="1"/>
  <c r="ED115" i="1"/>
  <c r="EC115" i="1"/>
  <c r="EB115" i="1"/>
  <c r="EA115" i="1"/>
  <c r="DZ115" i="1"/>
  <c r="DY115" i="1"/>
  <c r="DX115" i="1"/>
  <c r="DW115" i="1"/>
  <c r="DV115" i="1"/>
  <c r="DU115" i="1"/>
  <c r="DT115" i="1"/>
  <c r="DS115" i="1"/>
  <c r="DR115" i="1"/>
  <c r="DQ115" i="1"/>
  <c r="DP115" i="1"/>
  <c r="DO115" i="1"/>
  <c r="DN115" i="1"/>
  <c r="DM115" i="1"/>
  <c r="DL115" i="1"/>
  <c r="DK115" i="1"/>
  <c r="DJ115" i="1"/>
  <c r="DI115" i="1"/>
  <c r="DH115" i="1"/>
  <c r="DG115" i="1"/>
  <c r="DF115" i="1"/>
  <c r="DE115" i="1"/>
  <c r="DD115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GS114" i="1"/>
  <c r="GR114" i="1"/>
  <c r="GQ114" i="1"/>
  <c r="GP114" i="1"/>
  <c r="GO114" i="1"/>
  <c r="GN114" i="1"/>
  <c r="GM114" i="1"/>
  <c r="GL114" i="1"/>
  <c r="GK114" i="1"/>
  <c r="GJ114" i="1"/>
  <c r="GI114" i="1"/>
  <c r="GH114" i="1"/>
  <c r="GG114" i="1"/>
  <c r="GF114" i="1"/>
  <c r="GE114" i="1"/>
  <c r="GD114" i="1"/>
  <c r="GC114" i="1"/>
  <c r="GB114" i="1"/>
  <c r="GA114" i="1"/>
  <c r="FZ114" i="1"/>
  <c r="FY114" i="1"/>
  <c r="FX114" i="1"/>
  <c r="FW114" i="1"/>
  <c r="FV114" i="1"/>
  <c r="FU114" i="1"/>
  <c r="FT114" i="1"/>
  <c r="FS114" i="1"/>
  <c r="FR114" i="1"/>
  <c r="FQ114" i="1"/>
  <c r="FP114" i="1"/>
  <c r="FO114" i="1"/>
  <c r="FN114" i="1"/>
  <c r="FM114" i="1"/>
  <c r="FL114" i="1"/>
  <c r="FK114" i="1"/>
  <c r="FJ114" i="1"/>
  <c r="FI114" i="1"/>
  <c r="FH114" i="1"/>
  <c r="FG114" i="1"/>
  <c r="FF114" i="1"/>
  <c r="FE114" i="1"/>
  <c r="FD114" i="1"/>
  <c r="FC114" i="1"/>
  <c r="FB114" i="1"/>
  <c r="FA114" i="1"/>
  <c r="EZ114" i="1"/>
  <c r="EY114" i="1"/>
  <c r="EX114" i="1"/>
  <c r="EW114" i="1"/>
  <c r="EV114" i="1"/>
  <c r="EU114" i="1"/>
  <c r="ET114" i="1"/>
  <c r="ES114" i="1"/>
  <c r="ER114" i="1"/>
  <c r="EQ114" i="1"/>
  <c r="EP114" i="1"/>
  <c r="EO114" i="1"/>
  <c r="EN114" i="1"/>
  <c r="EM114" i="1"/>
  <c r="EL114" i="1"/>
  <c r="EK114" i="1"/>
  <c r="EJ114" i="1"/>
  <c r="EI114" i="1"/>
  <c r="EH114" i="1"/>
  <c r="EG114" i="1"/>
  <c r="EF114" i="1"/>
  <c r="EE114" i="1"/>
  <c r="ED114" i="1"/>
  <c r="EC114" i="1"/>
  <c r="EB114" i="1"/>
  <c r="EA114" i="1"/>
  <c r="DZ114" i="1"/>
  <c r="DY114" i="1"/>
  <c r="DX114" i="1"/>
  <c r="DW114" i="1"/>
  <c r="DV114" i="1"/>
  <c r="DU114" i="1"/>
  <c r="DT114" i="1"/>
  <c r="DS114" i="1"/>
  <c r="DR114" i="1"/>
  <c r="DQ114" i="1"/>
  <c r="DP114" i="1"/>
  <c r="DO114" i="1"/>
  <c r="DN114" i="1"/>
  <c r="DM114" i="1"/>
  <c r="DL114" i="1"/>
  <c r="DK114" i="1"/>
  <c r="DJ114" i="1"/>
  <c r="DI114" i="1"/>
  <c r="DH114" i="1"/>
  <c r="DG114" i="1"/>
  <c r="DF114" i="1"/>
  <c r="DE114" i="1"/>
  <c r="DD114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GS113" i="1"/>
  <c r="GR113" i="1"/>
  <c r="GQ113" i="1"/>
  <c r="GP113" i="1"/>
  <c r="GO113" i="1"/>
  <c r="GN113" i="1"/>
  <c r="GM113" i="1"/>
  <c r="GL113" i="1"/>
  <c r="GK113" i="1"/>
  <c r="GJ113" i="1"/>
  <c r="GI113" i="1"/>
  <c r="GH113" i="1"/>
  <c r="GG113" i="1"/>
  <c r="GF113" i="1"/>
  <c r="GE113" i="1"/>
  <c r="GD113" i="1"/>
  <c r="GC113" i="1"/>
  <c r="GB113" i="1"/>
  <c r="GA113" i="1"/>
  <c r="FZ113" i="1"/>
  <c r="FY113" i="1"/>
  <c r="FX113" i="1"/>
  <c r="FW113" i="1"/>
  <c r="FV113" i="1"/>
  <c r="FU113" i="1"/>
  <c r="FT113" i="1"/>
  <c r="FS113" i="1"/>
  <c r="FR113" i="1"/>
  <c r="FQ113" i="1"/>
  <c r="FP113" i="1"/>
  <c r="FO113" i="1"/>
  <c r="FN113" i="1"/>
  <c r="FM113" i="1"/>
  <c r="FL113" i="1"/>
  <c r="FK113" i="1"/>
  <c r="FJ113" i="1"/>
  <c r="FI113" i="1"/>
  <c r="FH113" i="1"/>
  <c r="FG113" i="1"/>
  <c r="FF113" i="1"/>
  <c r="FE113" i="1"/>
  <c r="FD113" i="1"/>
  <c r="FC113" i="1"/>
  <c r="FB113" i="1"/>
  <c r="FA113" i="1"/>
  <c r="EZ113" i="1"/>
  <c r="EY113" i="1"/>
  <c r="EX113" i="1"/>
  <c r="EW113" i="1"/>
  <c r="EV113" i="1"/>
  <c r="EU113" i="1"/>
  <c r="ET113" i="1"/>
  <c r="ES113" i="1"/>
  <c r="ER113" i="1"/>
  <c r="EQ113" i="1"/>
  <c r="EP113" i="1"/>
  <c r="EO113" i="1"/>
  <c r="EN113" i="1"/>
  <c r="EM113" i="1"/>
  <c r="EL113" i="1"/>
  <c r="EK113" i="1"/>
  <c r="EJ113" i="1"/>
  <c r="EI113" i="1"/>
  <c r="EH113" i="1"/>
  <c r="EG113" i="1"/>
  <c r="EF113" i="1"/>
  <c r="EE113" i="1"/>
  <c r="ED113" i="1"/>
  <c r="EC113" i="1"/>
  <c r="EB113" i="1"/>
  <c r="EA113" i="1"/>
  <c r="DZ113" i="1"/>
  <c r="DY113" i="1"/>
  <c r="DX113" i="1"/>
  <c r="DW113" i="1"/>
  <c r="DV113" i="1"/>
  <c r="DU113" i="1"/>
  <c r="DT113" i="1"/>
  <c r="DS113" i="1"/>
  <c r="DR113" i="1"/>
  <c r="DQ113" i="1"/>
  <c r="DP113" i="1"/>
  <c r="DO113" i="1"/>
  <c r="DN113" i="1"/>
  <c r="DM113" i="1"/>
  <c r="DL113" i="1"/>
  <c r="DK113" i="1"/>
  <c r="DJ113" i="1"/>
  <c r="DI113" i="1"/>
  <c r="DH113" i="1"/>
  <c r="DG113" i="1"/>
  <c r="DF113" i="1"/>
  <c r="DE113" i="1"/>
  <c r="DD113" i="1"/>
  <c r="DC113" i="1"/>
  <c r="DB113" i="1"/>
  <c r="DA113" i="1"/>
  <c r="CZ113" i="1"/>
  <c r="CY113" i="1"/>
  <c r="CX113" i="1"/>
  <c r="CW113" i="1"/>
  <c r="CV113" i="1"/>
  <c r="CU113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GS112" i="1"/>
  <c r="GR112" i="1"/>
  <c r="GQ112" i="1"/>
  <c r="GP112" i="1"/>
  <c r="GO112" i="1"/>
  <c r="GN112" i="1"/>
  <c r="GM112" i="1"/>
  <c r="GL112" i="1"/>
  <c r="GK112" i="1"/>
  <c r="GJ112" i="1"/>
  <c r="GI112" i="1"/>
  <c r="GH112" i="1"/>
  <c r="GG112" i="1"/>
  <c r="GF112" i="1"/>
  <c r="GE112" i="1"/>
  <c r="GD112" i="1"/>
  <c r="GC112" i="1"/>
  <c r="GB112" i="1"/>
  <c r="GA112" i="1"/>
  <c r="FZ112" i="1"/>
  <c r="FY112" i="1"/>
  <c r="FX112" i="1"/>
  <c r="FW112" i="1"/>
  <c r="FV112" i="1"/>
  <c r="FU112" i="1"/>
  <c r="FT112" i="1"/>
  <c r="FS112" i="1"/>
  <c r="FR112" i="1"/>
  <c r="FQ112" i="1"/>
  <c r="FP112" i="1"/>
  <c r="FO112" i="1"/>
  <c r="FN112" i="1"/>
  <c r="FM112" i="1"/>
  <c r="FL112" i="1"/>
  <c r="FK112" i="1"/>
  <c r="FJ112" i="1"/>
  <c r="FI112" i="1"/>
  <c r="FH112" i="1"/>
  <c r="FG112" i="1"/>
  <c r="FF112" i="1"/>
  <c r="FE112" i="1"/>
  <c r="FD112" i="1"/>
  <c r="FC112" i="1"/>
  <c r="FB112" i="1"/>
  <c r="FA112" i="1"/>
  <c r="EZ112" i="1"/>
  <c r="EY112" i="1"/>
  <c r="EX112" i="1"/>
  <c r="EW112" i="1"/>
  <c r="EV112" i="1"/>
  <c r="EU112" i="1"/>
  <c r="ET112" i="1"/>
  <c r="ES112" i="1"/>
  <c r="ER112" i="1"/>
  <c r="EQ112" i="1"/>
  <c r="EP112" i="1"/>
  <c r="EO112" i="1"/>
  <c r="EN112" i="1"/>
  <c r="EM112" i="1"/>
  <c r="EL112" i="1"/>
  <c r="EK112" i="1"/>
  <c r="EJ112" i="1"/>
  <c r="EI112" i="1"/>
  <c r="EH112" i="1"/>
  <c r="EG112" i="1"/>
  <c r="EF112" i="1"/>
  <c r="EE112" i="1"/>
  <c r="ED112" i="1"/>
  <c r="EC112" i="1"/>
  <c r="EB112" i="1"/>
  <c r="EA112" i="1"/>
  <c r="DZ112" i="1"/>
  <c r="DY112" i="1"/>
  <c r="DX112" i="1"/>
  <c r="DW112" i="1"/>
  <c r="DV112" i="1"/>
  <c r="DU112" i="1"/>
  <c r="DT112" i="1"/>
  <c r="DS112" i="1"/>
  <c r="DR112" i="1"/>
  <c r="DQ112" i="1"/>
  <c r="DP112" i="1"/>
  <c r="DO112" i="1"/>
  <c r="DN112" i="1"/>
  <c r="DM112" i="1"/>
  <c r="DL112" i="1"/>
  <c r="DK112" i="1"/>
  <c r="DJ112" i="1"/>
  <c r="DI112" i="1"/>
  <c r="DH112" i="1"/>
  <c r="DG112" i="1"/>
  <c r="DF112" i="1"/>
  <c r="DE112" i="1"/>
  <c r="DD112" i="1"/>
  <c r="DC112" i="1"/>
  <c r="DB112" i="1"/>
  <c r="DA112" i="1"/>
  <c r="CZ112" i="1"/>
  <c r="CY112" i="1"/>
  <c r="CX112" i="1"/>
  <c r="CW112" i="1"/>
  <c r="CV112" i="1"/>
  <c r="CU112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GS111" i="1"/>
  <c r="GR111" i="1"/>
  <c r="GQ111" i="1"/>
  <c r="GP111" i="1"/>
  <c r="GO111" i="1"/>
  <c r="GN111" i="1"/>
  <c r="GM111" i="1"/>
  <c r="GL111" i="1"/>
  <c r="GK111" i="1"/>
  <c r="GJ111" i="1"/>
  <c r="GI111" i="1"/>
  <c r="GH111" i="1"/>
  <c r="GG111" i="1"/>
  <c r="GF111" i="1"/>
  <c r="GE111" i="1"/>
  <c r="GD111" i="1"/>
  <c r="GC111" i="1"/>
  <c r="GB111" i="1"/>
  <c r="GA111" i="1"/>
  <c r="FZ111" i="1"/>
  <c r="FY111" i="1"/>
  <c r="FX111" i="1"/>
  <c r="FW111" i="1"/>
  <c r="FV111" i="1"/>
  <c r="FU111" i="1"/>
  <c r="FT111" i="1"/>
  <c r="FS111" i="1"/>
  <c r="FR111" i="1"/>
  <c r="FQ111" i="1"/>
  <c r="FP111" i="1"/>
  <c r="FO111" i="1"/>
  <c r="FN111" i="1"/>
  <c r="FM111" i="1"/>
  <c r="FL111" i="1"/>
  <c r="FK111" i="1"/>
  <c r="FJ111" i="1"/>
  <c r="FI111" i="1"/>
  <c r="FH111" i="1"/>
  <c r="FG111" i="1"/>
  <c r="FF111" i="1"/>
  <c r="FE111" i="1"/>
  <c r="FD111" i="1"/>
  <c r="FC111" i="1"/>
  <c r="FB111" i="1"/>
  <c r="FA111" i="1"/>
  <c r="EZ111" i="1"/>
  <c r="EY111" i="1"/>
  <c r="EX111" i="1"/>
  <c r="EW111" i="1"/>
  <c r="EV111" i="1"/>
  <c r="EU111" i="1"/>
  <c r="ET111" i="1"/>
  <c r="ES111" i="1"/>
  <c r="ER111" i="1"/>
  <c r="EQ111" i="1"/>
  <c r="EP111" i="1"/>
  <c r="EO111" i="1"/>
  <c r="EN111" i="1"/>
  <c r="EM111" i="1"/>
  <c r="EL111" i="1"/>
  <c r="EK111" i="1"/>
  <c r="EJ111" i="1"/>
  <c r="EI111" i="1"/>
  <c r="EH111" i="1"/>
  <c r="EG111" i="1"/>
  <c r="EF111" i="1"/>
  <c r="EE111" i="1"/>
  <c r="ED111" i="1"/>
  <c r="EC111" i="1"/>
  <c r="EB111" i="1"/>
  <c r="EA111" i="1"/>
  <c r="DZ111" i="1"/>
  <c r="DY111" i="1"/>
  <c r="DX111" i="1"/>
  <c r="DW111" i="1"/>
  <c r="DV111" i="1"/>
  <c r="DU111" i="1"/>
  <c r="DT111" i="1"/>
  <c r="DS111" i="1"/>
  <c r="DR111" i="1"/>
  <c r="DQ111" i="1"/>
  <c r="DP111" i="1"/>
  <c r="DO111" i="1"/>
  <c r="DN111" i="1"/>
  <c r="DM111" i="1"/>
  <c r="DL111" i="1"/>
  <c r="DK111" i="1"/>
  <c r="DJ111" i="1"/>
  <c r="DI111" i="1"/>
  <c r="DH111" i="1"/>
  <c r="DG111" i="1"/>
  <c r="DF111" i="1"/>
  <c r="DE111" i="1"/>
  <c r="DD111" i="1"/>
  <c r="DC111" i="1"/>
  <c r="DB111" i="1"/>
  <c r="DA111" i="1"/>
  <c r="CZ111" i="1"/>
  <c r="CY111" i="1"/>
  <c r="CX111" i="1"/>
  <c r="CW111" i="1"/>
  <c r="CV111" i="1"/>
  <c r="CU111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GS110" i="1"/>
  <c r="GR110" i="1"/>
  <c r="GQ110" i="1"/>
  <c r="GP110" i="1"/>
  <c r="GO110" i="1"/>
  <c r="GN110" i="1"/>
  <c r="GM110" i="1"/>
  <c r="GL110" i="1"/>
  <c r="GK110" i="1"/>
  <c r="GJ110" i="1"/>
  <c r="GI110" i="1"/>
  <c r="GH110" i="1"/>
  <c r="GG110" i="1"/>
  <c r="GF110" i="1"/>
  <c r="GE110" i="1"/>
  <c r="GD110" i="1"/>
  <c r="GC110" i="1"/>
  <c r="GB110" i="1"/>
  <c r="GA110" i="1"/>
  <c r="FZ110" i="1"/>
  <c r="FY110" i="1"/>
  <c r="FX110" i="1"/>
  <c r="FW110" i="1"/>
  <c r="FV110" i="1"/>
  <c r="FU110" i="1"/>
  <c r="FT110" i="1"/>
  <c r="FS110" i="1"/>
  <c r="FR110" i="1"/>
  <c r="FQ110" i="1"/>
  <c r="FP110" i="1"/>
  <c r="FO110" i="1"/>
  <c r="FN110" i="1"/>
  <c r="FM110" i="1"/>
  <c r="FL110" i="1"/>
  <c r="FK110" i="1"/>
  <c r="FJ110" i="1"/>
  <c r="FI110" i="1"/>
  <c r="FH110" i="1"/>
  <c r="FG110" i="1"/>
  <c r="FF110" i="1"/>
  <c r="FE110" i="1"/>
  <c r="FD110" i="1"/>
  <c r="FC110" i="1"/>
  <c r="FB110" i="1"/>
  <c r="FA110" i="1"/>
  <c r="EZ110" i="1"/>
  <c r="EY110" i="1"/>
  <c r="EX110" i="1"/>
  <c r="EW110" i="1"/>
  <c r="EV110" i="1"/>
  <c r="EU110" i="1"/>
  <c r="ET110" i="1"/>
  <c r="ES110" i="1"/>
  <c r="ER110" i="1"/>
  <c r="EQ110" i="1"/>
  <c r="EP110" i="1"/>
  <c r="EO110" i="1"/>
  <c r="EN110" i="1"/>
  <c r="EM110" i="1"/>
  <c r="EL110" i="1"/>
  <c r="EK110" i="1"/>
  <c r="EJ110" i="1"/>
  <c r="EI110" i="1"/>
  <c r="EH110" i="1"/>
  <c r="EG110" i="1"/>
  <c r="EF110" i="1"/>
  <c r="EE110" i="1"/>
  <c r="ED110" i="1"/>
  <c r="EC110" i="1"/>
  <c r="EB110" i="1"/>
  <c r="EA110" i="1"/>
  <c r="DZ110" i="1"/>
  <c r="DY110" i="1"/>
  <c r="DX110" i="1"/>
  <c r="DW110" i="1"/>
  <c r="DV110" i="1"/>
  <c r="DU110" i="1"/>
  <c r="DT110" i="1"/>
  <c r="DS110" i="1"/>
  <c r="DR110" i="1"/>
  <c r="DQ110" i="1"/>
  <c r="DP110" i="1"/>
  <c r="DO110" i="1"/>
  <c r="DN110" i="1"/>
  <c r="DM110" i="1"/>
  <c r="DL110" i="1"/>
  <c r="DK110" i="1"/>
  <c r="DJ110" i="1"/>
  <c r="DI110" i="1"/>
  <c r="DH110" i="1"/>
  <c r="DG110" i="1"/>
  <c r="DF110" i="1"/>
  <c r="DE110" i="1"/>
  <c r="DD110" i="1"/>
  <c r="DC110" i="1"/>
  <c r="DB110" i="1"/>
  <c r="DA110" i="1"/>
  <c r="CZ110" i="1"/>
  <c r="CY110" i="1"/>
  <c r="CX110" i="1"/>
  <c r="CW110" i="1"/>
  <c r="CV110" i="1"/>
  <c r="CU110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GS109" i="1"/>
  <c r="GR109" i="1"/>
  <c r="GQ109" i="1"/>
  <c r="GP109" i="1"/>
  <c r="GO109" i="1"/>
  <c r="GN109" i="1"/>
  <c r="GM109" i="1"/>
  <c r="GL109" i="1"/>
  <c r="GK109" i="1"/>
  <c r="GJ109" i="1"/>
  <c r="GI109" i="1"/>
  <c r="GH109" i="1"/>
  <c r="GG109" i="1"/>
  <c r="GF109" i="1"/>
  <c r="GE109" i="1"/>
  <c r="GD109" i="1"/>
  <c r="GC109" i="1"/>
  <c r="GB109" i="1"/>
  <c r="GA109" i="1"/>
  <c r="FZ109" i="1"/>
  <c r="FY109" i="1"/>
  <c r="FX109" i="1"/>
  <c r="FW109" i="1"/>
  <c r="FV109" i="1"/>
  <c r="FU109" i="1"/>
  <c r="FT109" i="1"/>
  <c r="FS109" i="1"/>
  <c r="FR109" i="1"/>
  <c r="FQ109" i="1"/>
  <c r="FP109" i="1"/>
  <c r="FO109" i="1"/>
  <c r="FN109" i="1"/>
  <c r="FM109" i="1"/>
  <c r="FL109" i="1"/>
  <c r="FK109" i="1"/>
  <c r="FJ109" i="1"/>
  <c r="FI109" i="1"/>
  <c r="FH109" i="1"/>
  <c r="FG109" i="1"/>
  <c r="FF109" i="1"/>
  <c r="FE109" i="1"/>
  <c r="FD109" i="1"/>
  <c r="FC109" i="1"/>
  <c r="FB109" i="1"/>
  <c r="FA109" i="1"/>
  <c r="EZ109" i="1"/>
  <c r="EY109" i="1"/>
  <c r="EX109" i="1"/>
  <c r="EW109" i="1"/>
  <c r="EV109" i="1"/>
  <c r="EU109" i="1"/>
  <c r="ET109" i="1"/>
  <c r="ES109" i="1"/>
  <c r="ER109" i="1"/>
  <c r="EQ109" i="1"/>
  <c r="EP109" i="1"/>
  <c r="EO109" i="1"/>
  <c r="EN109" i="1"/>
  <c r="EM109" i="1"/>
  <c r="EL109" i="1"/>
  <c r="EK109" i="1"/>
  <c r="EJ109" i="1"/>
  <c r="EI109" i="1"/>
  <c r="EH109" i="1"/>
  <c r="EG109" i="1"/>
  <c r="EF109" i="1"/>
  <c r="EE109" i="1"/>
  <c r="ED109" i="1"/>
  <c r="EC109" i="1"/>
  <c r="EB109" i="1"/>
  <c r="EA109" i="1"/>
  <c r="DZ109" i="1"/>
  <c r="DY109" i="1"/>
  <c r="DX109" i="1"/>
  <c r="DW109" i="1"/>
  <c r="DV109" i="1"/>
  <c r="DU109" i="1"/>
  <c r="DT109" i="1"/>
  <c r="DS109" i="1"/>
  <c r="DR109" i="1"/>
  <c r="DQ109" i="1"/>
  <c r="DP109" i="1"/>
  <c r="DO109" i="1"/>
  <c r="DN109" i="1"/>
  <c r="DM109" i="1"/>
  <c r="DL109" i="1"/>
  <c r="DK109" i="1"/>
  <c r="DJ109" i="1"/>
  <c r="DI109" i="1"/>
  <c r="DH109" i="1"/>
  <c r="DG109" i="1"/>
  <c r="DF109" i="1"/>
  <c r="DE109" i="1"/>
  <c r="DD109" i="1"/>
  <c r="DC109" i="1"/>
  <c r="DB109" i="1"/>
  <c r="DA109" i="1"/>
  <c r="CZ109" i="1"/>
  <c r="CY109" i="1"/>
  <c r="CX109" i="1"/>
  <c r="CW109" i="1"/>
  <c r="CV109" i="1"/>
  <c r="CU109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GS108" i="1"/>
  <c r="GR108" i="1"/>
  <c r="GQ108" i="1"/>
  <c r="GP108" i="1"/>
  <c r="GO108" i="1"/>
  <c r="GN108" i="1"/>
  <c r="GM108" i="1"/>
  <c r="GL108" i="1"/>
  <c r="GK108" i="1"/>
  <c r="GJ108" i="1"/>
  <c r="GI108" i="1"/>
  <c r="GH108" i="1"/>
  <c r="GG108" i="1"/>
  <c r="GF108" i="1"/>
  <c r="GE108" i="1"/>
  <c r="GD108" i="1"/>
  <c r="GC108" i="1"/>
  <c r="GB108" i="1"/>
  <c r="GA108" i="1"/>
  <c r="FZ108" i="1"/>
  <c r="FY108" i="1"/>
  <c r="FX108" i="1"/>
  <c r="FW108" i="1"/>
  <c r="FV108" i="1"/>
  <c r="FU108" i="1"/>
  <c r="FT108" i="1"/>
  <c r="FS108" i="1"/>
  <c r="FR108" i="1"/>
  <c r="FQ108" i="1"/>
  <c r="FP108" i="1"/>
  <c r="FO108" i="1"/>
  <c r="FN108" i="1"/>
  <c r="FM108" i="1"/>
  <c r="FL108" i="1"/>
  <c r="FK108" i="1"/>
  <c r="FJ108" i="1"/>
  <c r="FI108" i="1"/>
  <c r="FH108" i="1"/>
  <c r="FG108" i="1"/>
  <c r="FF108" i="1"/>
  <c r="FE108" i="1"/>
  <c r="FD108" i="1"/>
  <c r="FC108" i="1"/>
  <c r="FB108" i="1"/>
  <c r="FA108" i="1"/>
  <c r="EZ108" i="1"/>
  <c r="EY108" i="1"/>
  <c r="EX108" i="1"/>
  <c r="EW108" i="1"/>
  <c r="EV108" i="1"/>
  <c r="EU108" i="1"/>
  <c r="ET108" i="1"/>
  <c r="ES108" i="1"/>
  <c r="ER108" i="1"/>
  <c r="EQ108" i="1"/>
  <c r="EP108" i="1"/>
  <c r="EO108" i="1"/>
  <c r="EN108" i="1"/>
  <c r="EM108" i="1"/>
  <c r="EL108" i="1"/>
  <c r="EK108" i="1"/>
  <c r="EJ108" i="1"/>
  <c r="EI108" i="1"/>
  <c r="EH108" i="1"/>
  <c r="EG108" i="1"/>
  <c r="EF108" i="1"/>
  <c r="EE108" i="1"/>
  <c r="ED108" i="1"/>
  <c r="EC108" i="1"/>
  <c r="EB108" i="1"/>
  <c r="EA108" i="1"/>
  <c r="DZ108" i="1"/>
  <c r="DY108" i="1"/>
  <c r="DX108" i="1"/>
  <c r="DW108" i="1"/>
  <c r="DV108" i="1"/>
  <c r="DU108" i="1"/>
  <c r="DT108" i="1"/>
  <c r="DS108" i="1"/>
  <c r="DR108" i="1"/>
  <c r="DQ108" i="1"/>
  <c r="DP108" i="1"/>
  <c r="DO108" i="1"/>
  <c r="DN108" i="1"/>
  <c r="DM108" i="1"/>
  <c r="DL108" i="1"/>
  <c r="DK108" i="1"/>
  <c r="DJ108" i="1"/>
  <c r="DI108" i="1"/>
  <c r="DH108" i="1"/>
  <c r="DG108" i="1"/>
  <c r="DF108" i="1"/>
  <c r="DE108" i="1"/>
  <c r="DD108" i="1"/>
  <c r="DC108" i="1"/>
  <c r="DB108" i="1"/>
  <c r="DA108" i="1"/>
  <c r="CZ108" i="1"/>
  <c r="CY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GS107" i="1"/>
  <c r="GR107" i="1"/>
  <c r="GQ107" i="1"/>
  <c r="GP107" i="1"/>
  <c r="GO107" i="1"/>
  <c r="GN107" i="1"/>
  <c r="GM107" i="1"/>
  <c r="GL107" i="1"/>
  <c r="GK107" i="1"/>
  <c r="GJ107" i="1"/>
  <c r="GI107" i="1"/>
  <c r="GH107" i="1"/>
  <c r="GG107" i="1"/>
  <c r="GF107" i="1"/>
  <c r="GE107" i="1"/>
  <c r="GD107" i="1"/>
  <c r="GC107" i="1"/>
  <c r="GB107" i="1"/>
  <c r="GA107" i="1"/>
  <c r="FZ107" i="1"/>
  <c r="FY107" i="1"/>
  <c r="FX107" i="1"/>
  <c r="FW107" i="1"/>
  <c r="FV107" i="1"/>
  <c r="FU107" i="1"/>
  <c r="FT107" i="1"/>
  <c r="FS107" i="1"/>
  <c r="FR107" i="1"/>
  <c r="FQ107" i="1"/>
  <c r="FP107" i="1"/>
  <c r="FO107" i="1"/>
  <c r="FN107" i="1"/>
  <c r="FM107" i="1"/>
  <c r="FL107" i="1"/>
  <c r="FK107" i="1"/>
  <c r="FJ107" i="1"/>
  <c r="FI107" i="1"/>
  <c r="FH107" i="1"/>
  <c r="FG107" i="1"/>
  <c r="FF107" i="1"/>
  <c r="FE107" i="1"/>
  <c r="FD107" i="1"/>
  <c r="FC107" i="1"/>
  <c r="FB107" i="1"/>
  <c r="FA107" i="1"/>
  <c r="EZ107" i="1"/>
  <c r="EY107" i="1"/>
  <c r="EX107" i="1"/>
  <c r="EW107" i="1"/>
  <c r="EV107" i="1"/>
  <c r="EU107" i="1"/>
  <c r="ET107" i="1"/>
  <c r="ES107" i="1"/>
  <c r="ER107" i="1"/>
  <c r="EQ107" i="1"/>
  <c r="EP107" i="1"/>
  <c r="EO107" i="1"/>
  <c r="EN107" i="1"/>
  <c r="EM107" i="1"/>
  <c r="EL107" i="1"/>
  <c r="EK107" i="1"/>
  <c r="EJ107" i="1"/>
  <c r="EI107" i="1"/>
  <c r="EH107" i="1"/>
  <c r="EG107" i="1"/>
  <c r="EF107" i="1"/>
  <c r="EE107" i="1"/>
  <c r="ED107" i="1"/>
  <c r="EC107" i="1"/>
  <c r="EB107" i="1"/>
  <c r="EA107" i="1"/>
  <c r="DZ107" i="1"/>
  <c r="DY107" i="1"/>
  <c r="DX107" i="1"/>
  <c r="DW107" i="1"/>
  <c r="DV107" i="1"/>
  <c r="DU107" i="1"/>
  <c r="DT107" i="1"/>
  <c r="DS107" i="1"/>
  <c r="DR107" i="1"/>
  <c r="DQ107" i="1"/>
  <c r="DP107" i="1"/>
  <c r="DO107" i="1"/>
  <c r="DN107" i="1"/>
  <c r="DM107" i="1"/>
  <c r="DL107" i="1"/>
  <c r="DK107" i="1"/>
  <c r="DJ107" i="1"/>
  <c r="DI107" i="1"/>
  <c r="DH107" i="1"/>
  <c r="DG107" i="1"/>
  <c r="DF107" i="1"/>
  <c r="DE107" i="1"/>
  <c r="DD107" i="1"/>
  <c r="DC107" i="1"/>
  <c r="DB107" i="1"/>
  <c r="DA107" i="1"/>
  <c r="CZ107" i="1"/>
  <c r="CY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GS106" i="1"/>
  <c r="GR106" i="1"/>
  <c r="GQ106" i="1"/>
  <c r="GP106" i="1"/>
  <c r="GO106" i="1"/>
  <c r="GN106" i="1"/>
  <c r="GM106" i="1"/>
  <c r="GL106" i="1"/>
  <c r="GK106" i="1"/>
  <c r="GJ106" i="1"/>
  <c r="GI106" i="1"/>
  <c r="GH106" i="1"/>
  <c r="GG106" i="1"/>
  <c r="GF106" i="1"/>
  <c r="GE106" i="1"/>
  <c r="GD106" i="1"/>
  <c r="GC106" i="1"/>
  <c r="GB106" i="1"/>
  <c r="GA106" i="1"/>
  <c r="FZ106" i="1"/>
  <c r="FY106" i="1"/>
  <c r="FX106" i="1"/>
  <c r="FW106" i="1"/>
  <c r="FV106" i="1"/>
  <c r="FU106" i="1"/>
  <c r="FT106" i="1"/>
  <c r="FS106" i="1"/>
  <c r="FR106" i="1"/>
  <c r="FQ106" i="1"/>
  <c r="FP106" i="1"/>
  <c r="FO106" i="1"/>
  <c r="FN106" i="1"/>
  <c r="FM106" i="1"/>
  <c r="FL106" i="1"/>
  <c r="FK106" i="1"/>
  <c r="FJ106" i="1"/>
  <c r="FI106" i="1"/>
  <c r="FH106" i="1"/>
  <c r="FG106" i="1"/>
  <c r="FF106" i="1"/>
  <c r="FE106" i="1"/>
  <c r="FD106" i="1"/>
  <c r="FC106" i="1"/>
  <c r="FB106" i="1"/>
  <c r="FA106" i="1"/>
  <c r="EZ106" i="1"/>
  <c r="EY106" i="1"/>
  <c r="EX106" i="1"/>
  <c r="EW106" i="1"/>
  <c r="EV106" i="1"/>
  <c r="EU106" i="1"/>
  <c r="ET106" i="1"/>
  <c r="ES106" i="1"/>
  <c r="ER106" i="1"/>
  <c r="EQ106" i="1"/>
  <c r="EP106" i="1"/>
  <c r="EO106" i="1"/>
  <c r="EN106" i="1"/>
  <c r="EM106" i="1"/>
  <c r="EL106" i="1"/>
  <c r="EK106" i="1"/>
  <c r="EJ106" i="1"/>
  <c r="EI106" i="1"/>
  <c r="EH106" i="1"/>
  <c r="EG106" i="1"/>
  <c r="EF106" i="1"/>
  <c r="EE106" i="1"/>
  <c r="ED106" i="1"/>
  <c r="EC106" i="1"/>
  <c r="EB106" i="1"/>
  <c r="EA106" i="1"/>
  <c r="DZ106" i="1"/>
  <c r="DY106" i="1"/>
  <c r="DX106" i="1"/>
  <c r="DW106" i="1"/>
  <c r="DV106" i="1"/>
  <c r="DU106" i="1"/>
  <c r="DT106" i="1"/>
  <c r="DS106" i="1"/>
  <c r="DR106" i="1"/>
  <c r="DQ106" i="1"/>
  <c r="DP106" i="1"/>
  <c r="DO106" i="1"/>
  <c r="DN106" i="1"/>
  <c r="DM106" i="1"/>
  <c r="DL106" i="1"/>
  <c r="DK106" i="1"/>
  <c r="DJ106" i="1"/>
  <c r="DI106" i="1"/>
  <c r="DH106" i="1"/>
  <c r="DG106" i="1"/>
  <c r="DF106" i="1"/>
  <c r="DE106" i="1"/>
  <c r="DD106" i="1"/>
  <c r="DC106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GS105" i="1"/>
  <c r="GR105" i="1"/>
  <c r="GQ105" i="1"/>
  <c r="GP105" i="1"/>
  <c r="GO105" i="1"/>
  <c r="GN105" i="1"/>
  <c r="GM105" i="1"/>
  <c r="GL105" i="1"/>
  <c r="GK105" i="1"/>
  <c r="GJ105" i="1"/>
  <c r="GI105" i="1"/>
  <c r="GH105" i="1"/>
  <c r="GG105" i="1"/>
  <c r="GF105" i="1"/>
  <c r="GE105" i="1"/>
  <c r="GD105" i="1"/>
  <c r="GC105" i="1"/>
  <c r="GB105" i="1"/>
  <c r="GA105" i="1"/>
  <c r="FZ105" i="1"/>
  <c r="FY105" i="1"/>
  <c r="FX105" i="1"/>
  <c r="FW105" i="1"/>
  <c r="FV105" i="1"/>
  <c r="FU105" i="1"/>
  <c r="FT105" i="1"/>
  <c r="FS105" i="1"/>
  <c r="FR105" i="1"/>
  <c r="FQ105" i="1"/>
  <c r="FP105" i="1"/>
  <c r="FO105" i="1"/>
  <c r="FN105" i="1"/>
  <c r="FM105" i="1"/>
  <c r="FL105" i="1"/>
  <c r="FK105" i="1"/>
  <c r="FJ105" i="1"/>
  <c r="FI105" i="1"/>
  <c r="FH105" i="1"/>
  <c r="FG105" i="1"/>
  <c r="FF105" i="1"/>
  <c r="FE105" i="1"/>
  <c r="FD105" i="1"/>
  <c r="FC105" i="1"/>
  <c r="FB105" i="1"/>
  <c r="FA105" i="1"/>
  <c r="EZ105" i="1"/>
  <c r="EY105" i="1"/>
  <c r="EX105" i="1"/>
  <c r="EW105" i="1"/>
  <c r="EV105" i="1"/>
  <c r="EU105" i="1"/>
  <c r="ET105" i="1"/>
  <c r="ES105" i="1"/>
  <c r="ER105" i="1"/>
  <c r="EQ105" i="1"/>
  <c r="EP105" i="1"/>
  <c r="EO105" i="1"/>
  <c r="EN105" i="1"/>
  <c r="EM105" i="1"/>
  <c r="EL105" i="1"/>
  <c r="EK105" i="1"/>
  <c r="EJ105" i="1"/>
  <c r="EI105" i="1"/>
  <c r="EH105" i="1"/>
  <c r="EG105" i="1"/>
  <c r="EF105" i="1"/>
  <c r="EE105" i="1"/>
  <c r="ED105" i="1"/>
  <c r="EC105" i="1"/>
  <c r="EB105" i="1"/>
  <c r="EA105" i="1"/>
  <c r="DZ105" i="1"/>
  <c r="DY105" i="1"/>
  <c r="DX105" i="1"/>
  <c r="DW105" i="1"/>
  <c r="DV105" i="1"/>
  <c r="DU105" i="1"/>
  <c r="DT105" i="1"/>
  <c r="DS105" i="1"/>
  <c r="DR105" i="1"/>
  <c r="DQ105" i="1"/>
  <c r="DP105" i="1"/>
  <c r="DO105" i="1"/>
  <c r="DN105" i="1"/>
  <c r="DM105" i="1"/>
  <c r="DL105" i="1"/>
  <c r="DK105" i="1"/>
  <c r="DJ105" i="1"/>
  <c r="DI105" i="1"/>
  <c r="DH105" i="1"/>
  <c r="DG105" i="1"/>
  <c r="DF105" i="1"/>
  <c r="DE105" i="1"/>
  <c r="DD105" i="1"/>
  <c r="DC105" i="1"/>
  <c r="DB105" i="1"/>
  <c r="DA105" i="1"/>
  <c r="CZ105" i="1"/>
  <c r="CY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GS104" i="1"/>
  <c r="GR104" i="1"/>
  <c r="GQ104" i="1"/>
  <c r="GP104" i="1"/>
  <c r="GO104" i="1"/>
  <c r="GN104" i="1"/>
  <c r="GM104" i="1"/>
  <c r="GL104" i="1"/>
  <c r="GK104" i="1"/>
  <c r="GJ104" i="1"/>
  <c r="GI104" i="1"/>
  <c r="GH104" i="1"/>
  <c r="GG104" i="1"/>
  <c r="GF104" i="1"/>
  <c r="GE104" i="1"/>
  <c r="GD104" i="1"/>
  <c r="GC104" i="1"/>
  <c r="GB104" i="1"/>
  <c r="GA104" i="1"/>
  <c r="FZ104" i="1"/>
  <c r="FY104" i="1"/>
  <c r="FX104" i="1"/>
  <c r="FW104" i="1"/>
  <c r="FV104" i="1"/>
  <c r="FU104" i="1"/>
  <c r="FT104" i="1"/>
  <c r="FS104" i="1"/>
  <c r="FR104" i="1"/>
  <c r="FQ104" i="1"/>
  <c r="FP104" i="1"/>
  <c r="FO104" i="1"/>
  <c r="FN104" i="1"/>
  <c r="FM104" i="1"/>
  <c r="FL104" i="1"/>
  <c r="FK104" i="1"/>
  <c r="FJ104" i="1"/>
  <c r="FI104" i="1"/>
  <c r="FH104" i="1"/>
  <c r="FG104" i="1"/>
  <c r="FF104" i="1"/>
  <c r="FE104" i="1"/>
  <c r="FD104" i="1"/>
  <c r="FC104" i="1"/>
  <c r="FB104" i="1"/>
  <c r="FA104" i="1"/>
  <c r="EZ104" i="1"/>
  <c r="EY104" i="1"/>
  <c r="EX104" i="1"/>
  <c r="EW104" i="1"/>
  <c r="EV104" i="1"/>
  <c r="EU104" i="1"/>
  <c r="ET104" i="1"/>
  <c r="ES104" i="1"/>
  <c r="ER104" i="1"/>
  <c r="EQ104" i="1"/>
  <c r="EP104" i="1"/>
  <c r="EO104" i="1"/>
  <c r="EN104" i="1"/>
  <c r="EM104" i="1"/>
  <c r="EL104" i="1"/>
  <c r="EK104" i="1"/>
  <c r="EJ104" i="1"/>
  <c r="EI104" i="1"/>
  <c r="EH104" i="1"/>
  <c r="EG104" i="1"/>
  <c r="EF104" i="1"/>
  <c r="EE104" i="1"/>
  <c r="ED104" i="1"/>
  <c r="EC104" i="1"/>
  <c r="EB104" i="1"/>
  <c r="EA104" i="1"/>
  <c r="DZ104" i="1"/>
  <c r="DY104" i="1"/>
  <c r="DX104" i="1"/>
  <c r="DW104" i="1"/>
  <c r="DV104" i="1"/>
  <c r="DU104" i="1"/>
  <c r="DT104" i="1"/>
  <c r="DS104" i="1"/>
  <c r="DR104" i="1"/>
  <c r="DQ104" i="1"/>
  <c r="DP104" i="1"/>
  <c r="DO104" i="1"/>
  <c r="DN104" i="1"/>
  <c r="DM104" i="1"/>
  <c r="DL104" i="1"/>
  <c r="DK104" i="1"/>
  <c r="DJ104" i="1"/>
  <c r="DI104" i="1"/>
  <c r="DH104" i="1"/>
  <c r="DG104" i="1"/>
  <c r="DF104" i="1"/>
  <c r="DE104" i="1"/>
  <c r="DD104" i="1"/>
  <c r="DC104" i="1"/>
  <c r="DB104" i="1"/>
  <c r="DA104" i="1"/>
  <c r="CZ104" i="1"/>
  <c r="CY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GS103" i="1"/>
  <c r="GR103" i="1"/>
  <c r="GQ103" i="1"/>
  <c r="GP103" i="1"/>
  <c r="GO103" i="1"/>
  <c r="GN103" i="1"/>
  <c r="GM103" i="1"/>
  <c r="GL103" i="1"/>
  <c r="GK103" i="1"/>
  <c r="GJ103" i="1"/>
  <c r="GI103" i="1"/>
  <c r="GH103" i="1"/>
  <c r="GG103" i="1"/>
  <c r="GF103" i="1"/>
  <c r="GE103" i="1"/>
  <c r="GD103" i="1"/>
  <c r="GC103" i="1"/>
  <c r="GB103" i="1"/>
  <c r="GA103" i="1"/>
  <c r="FZ103" i="1"/>
  <c r="FY103" i="1"/>
  <c r="FX103" i="1"/>
  <c r="FW103" i="1"/>
  <c r="FV103" i="1"/>
  <c r="FU103" i="1"/>
  <c r="FT103" i="1"/>
  <c r="FS103" i="1"/>
  <c r="FR103" i="1"/>
  <c r="FQ103" i="1"/>
  <c r="FP103" i="1"/>
  <c r="FO103" i="1"/>
  <c r="FN103" i="1"/>
  <c r="FM103" i="1"/>
  <c r="FL103" i="1"/>
  <c r="FK103" i="1"/>
  <c r="FJ103" i="1"/>
  <c r="FI103" i="1"/>
  <c r="FH103" i="1"/>
  <c r="FG103" i="1"/>
  <c r="FF103" i="1"/>
  <c r="FE103" i="1"/>
  <c r="FD103" i="1"/>
  <c r="FC103" i="1"/>
  <c r="FB103" i="1"/>
  <c r="FA103" i="1"/>
  <c r="EZ103" i="1"/>
  <c r="EY103" i="1"/>
  <c r="EX103" i="1"/>
  <c r="EW103" i="1"/>
  <c r="EV103" i="1"/>
  <c r="EU103" i="1"/>
  <c r="ET103" i="1"/>
  <c r="ES103" i="1"/>
  <c r="ER103" i="1"/>
  <c r="EQ103" i="1"/>
  <c r="EP103" i="1"/>
  <c r="EO103" i="1"/>
  <c r="EN103" i="1"/>
  <c r="EM103" i="1"/>
  <c r="EL103" i="1"/>
  <c r="EK103" i="1"/>
  <c r="EJ103" i="1"/>
  <c r="EI103" i="1"/>
  <c r="EH103" i="1"/>
  <c r="EG103" i="1"/>
  <c r="EF103" i="1"/>
  <c r="EE103" i="1"/>
  <c r="ED103" i="1"/>
  <c r="EC103" i="1"/>
  <c r="EB103" i="1"/>
  <c r="EA103" i="1"/>
  <c r="DZ103" i="1"/>
  <c r="DY103" i="1"/>
  <c r="DX103" i="1"/>
  <c r="DW103" i="1"/>
  <c r="DV103" i="1"/>
  <c r="DU103" i="1"/>
  <c r="DT103" i="1"/>
  <c r="DS103" i="1"/>
  <c r="DR103" i="1"/>
  <c r="DQ103" i="1"/>
  <c r="DP103" i="1"/>
  <c r="DO103" i="1"/>
  <c r="DN103" i="1"/>
  <c r="DM103" i="1"/>
  <c r="DL103" i="1"/>
  <c r="DK103" i="1"/>
  <c r="DJ103" i="1"/>
  <c r="DI103" i="1"/>
  <c r="DH103" i="1"/>
  <c r="DG103" i="1"/>
  <c r="DF103" i="1"/>
  <c r="DE103" i="1"/>
  <c r="DD103" i="1"/>
  <c r="DC103" i="1"/>
  <c r="DB103" i="1"/>
  <c r="DA103" i="1"/>
  <c r="CZ103" i="1"/>
  <c r="CY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GS102" i="1"/>
  <c r="GR102" i="1"/>
  <c r="GQ102" i="1"/>
  <c r="GP102" i="1"/>
  <c r="GO102" i="1"/>
  <c r="GN102" i="1"/>
  <c r="GM102" i="1"/>
  <c r="GL102" i="1"/>
  <c r="GK102" i="1"/>
  <c r="GJ102" i="1"/>
  <c r="GI102" i="1"/>
  <c r="GH102" i="1"/>
  <c r="GG102" i="1"/>
  <c r="GF102" i="1"/>
  <c r="GE102" i="1"/>
  <c r="GD102" i="1"/>
  <c r="GC102" i="1"/>
  <c r="GB102" i="1"/>
  <c r="GA102" i="1"/>
  <c r="FZ102" i="1"/>
  <c r="FY102" i="1"/>
  <c r="FX102" i="1"/>
  <c r="FW102" i="1"/>
  <c r="FV102" i="1"/>
  <c r="FU102" i="1"/>
  <c r="FT102" i="1"/>
  <c r="FS102" i="1"/>
  <c r="FR102" i="1"/>
  <c r="FQ102" i="1"/>
  <c r="FP102" i="1"/>
  <c r="FO102" i="1"/>
  <c r="FN102" i="1"/>
  <c r="FM102" i="1"/>
  <c r="FL102" i="1"/>
  <c r="FK102" i="1"/>
  <c r="FJ102" i="1"/>
  <c r="FI102" i="1"/>
  <c r="FH102" i="1"/>
  <c r="FG102" i="1"/>
  <c r="FF102" i="1"/>
  <c r="FE102" i="1"/>
  <c r="FD102" i="1"/>
  <c r="FC102" i="1"/>
  <c r="FB102" i="1"/>
  <c r="FA102" i="1"/>
  <c r="EZ102" i="1"/>
  <c r="EY102" i="1"/>
  <c r="EX102" i="1"/>
  <c r="EW102" i="1"/>
  <c r="EV102" i="1"/>
  <c r="EU102" i="1"/>
  <c r="ET102" i="1"/>
  <c r="ES102" i="1"/>
  <c r="ER102" i="1"/>
  <c r="EQ102" i="1"/>
  <c r="EP102" i="1"/>
  <c r="EO102" i="1"/>
  <c r="EN102" i="1"/>
  <c r="EM102" i="1"/>
  <c r="EL102" i="1"/>
  <c r="EK102" i="1"/>
  <c r="EJ102" i="1"/>
  <c r="EI102" i="1"/>
  <c r="EH102" i="1"/>
  <c r="EG102" i="1"/>
  <c r="EF102" i="1"/>
  <c r="EE102" i="1"/>
  <c r="ED102" i="1"/>
  <c r="EC102" i="1"/>
  <c r="EB102" i="1"/>
  <c r="EA102" i="1"/>
  <c r="DZ102" i="1"/>
  <c r="DY102" i="1"/>
  <c r="DX102" i="1"/>
  <c r="DW102" i="1"/>
  <c r="DV102" i="1"/>
  <c r="DU102" i="1"/>
  <c r="DT102" i="1"/>
  <c r="DS102" i="1"/>
  <c r="DR102" i="1"/>
  <c r="DQ102" i="1"/>
  <c r="DP102" i="1"/>
  <c r="DO102" i="1"/>
  <c r="DN102" i="1"/>
  <c r="DM102" i="1"/>
  <c r="DL102" i="1"/>
  <c r="DK102" i="1"/>
  <c r="DJ102" i="1"/>
  <c r="DI102" i="1"/>
  <c r="DH102" i="1"/>
  <c r="DG102" i="1"/>
  <c r="DF102" i="1"/>
  <c r="DE102" i="1"/>
  <c r="DD102" i="1"/>
  <c r="DC102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GS101" i="1"/>
  <c r="GR101" i="1"/>
  <c r="GQ101" i="1"/>
  <c r="GP101" i="1"/>
  <c r="GO101" i="1"/>
  <c r="GN101" i="1"/>
  <c r="GM101" i="1"/>
  <c r="GL101" i="1"/>
  <c r="GK101" i="1"/>
  <c r="GJ101" i="1"/>
  <c r="GI101" i="1"/>
  <c r="GH101" i="1"/>
  <c r="GG101" i="1"/>
  <c r="GF101" i="1"/>
  <c r="GE101" i="1"/>
  <c r="GD101" i="1"/>
  <c r="GC101" i="1"/>
  <c r="GB101" i="1"/>
  <c r="GA101" i="1"/>
  <c r="FZ101" i="1"/>
  <c r="FY101" i="1"/>
  <c r="FX101" i="1"/>
  <c r="FW101" i="1"/>
  <c r="FV101" i="1"/>
  <c r="FU101" i="1"/>
  <c r="FT101" i="1"/>
  <c r="FS101" i="1"/>
  <c r="FR101" i="1"/>
  <c r="FQ101" i="1"/>
  <c r="FP101" i="1"/>
  <c r="FO101" i="1"/>
  <c r="FN101" i="1"/>
  <c r="FM101" i="1"/>
  <c r="FL101" i="1"/>
  <c r="FK101" i="1"/>
  <c r="FJ101" i="1"/>
  <c r="FI101" i="1"/>
  <c r="FH101" i="1"/>
  <c r="FG101" i="1"/>
  <c r="FF101" i="1"/>
  <c r="FE101" i="1"/>
  <c r="FD101" i="1"/>
  <c r="FC101" i="1"/>
  <c r="FB101" i="1"/>
  <c r="FA101" i="1"/>
  <c r="EZ101" i="1"/>
  <c r="EY101" i="1"/>
  <c r="EX101" i="1"/>
  <c r="EW101" i="1"/>
  <c r="EV101" i="1"/>
  <c r="EU101" i="1"/>
  <c r="ET101" i="1"/>
  <c r="ES101" i="1"/>
  <c r="ER101" i="1"/>
  <c r="EQ101" i="1"/>
  <c r="EP101" i="1"/>
  <c r="EO101" i="1"/>
  <c r="EN101" i="1"/>
  <c r="EM101" i="1"/>
  <c r="EL101" i="1"/>
  <c r="EK101" i="1"/>
  <c r="EJ101" i="1"/>
  <c r="EI101" i="1"/>
  <c r="EH101" i="1"/>
  <c r="EG101" i="1"/>
  <c r="EF101" i="1"/>
  <c r="EE101" i="1"/>
  <c r="ED101" i="1"/>
  <c r="EC101" i="1"/>
  <c r="EB101" i="1"/>
  <c r="EA101" i="1"/>
  <c r="DZ101" i="1"/>
  <c r="DY101" i="1"/>
  <c r="DX101" i="1"/>
  <c r="DW101" i="1"/>
  <c r="DV101" i="1"/>
  <c r="DU101" i="1"/>
  <c r="DT101" i="1"/>
  <c r="DS101" i="1"/>
  <c r="DR101" i="1"/>
  <c r="DQ101" i="1"/>
  <c r="DP101" i="1"/>
  <c r="DO101" i="1"/>
  <c r="DN101" i="1"/>
  <c r="DM101" i="1"/>
  <c r="DL101" i="1"/>
  <c r="DK101" i="1"/>
  <c r="DJ101" i="1"/>
  <c r="DI101" i="1"/>
  <c r="DH101" i="1"/>
  <c r="DG101" i="1"/>
  <c r="DF101" i="1"/>
  <c r="DE101" i="1"/>
  <c r="DD101" i="1"/>
  <c r="DC101" i="1"/>
  <c r="DB101" i="1"/>
  <c r="DA101" i="1"/>
  <c r="CZ101" i="1"/>
  <c r="CY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GS100" i="1"/>
  <c r="GR100" i="1"/>
  <c r="GQ100" i="1"/>
  <c r="GP100" i="1"/>
  <c r="GO100" i="1"/>
  <c r="GN100" i="1"/>
  <c r="GM100" i="1"/>
  <c r="GL100" i="1"/>
  <c r="GK100" i="1"/>
  <c r="GJ100" i="1"/>
  <c r="GI100" i="1"/>
  <c r="GH100" i="1"/>
  <c r="GG100" i="1"/>
  <c r="GF100" i="1"/>
  <c r="GE100" i="1"/>
  <c r="GD100" i="1"/>
  <c r="GC100" i="1"/>
  <c r="GB100" i="1"/>
  <c r="GA100" i="1"/>
  <c r="FZ100" i="1"/>
  <c r="FY100" i="1"/>
  <c r="FX100" i="1"/>
  <c r="FW100" i="1"/>
  <c r="FV100" i="1"/>
  <c r="FU100" i="1"/>
  <c r="FT100" i="1"/>
  <c r="FS100" i="1"/>
  <c r="FR100" i="1"/>
  <c r="FQ100" i="1"/>
  <c r="FP100" i="1"/>
  <c r="FO100" i="1"/>
  <c r="FN100" i="1"/>
  <c r="FM100" i="1"/>
  <c r="FL100" i="1"/>
  <c r="FK100" i="1"/>
  <c r="FJ100" i="1"/>
  <c r="FI100" i="1"/>
  <c r="FH100" i="1"/>
  <c r="FG100" i="1"/>
  <c r="FF100" i="1"/>
  <c r="FE100" i="1"/>
  <c r="FD100" i="1"/>
  <c r="FC100" i="1"/>
  <c r="FB100" i="1"/>
  <c r="FA100" i="1"/>
  <c r="EZ100" i="1"/>
  <c r="EY100" i="1"/>
  <c r="EX100" i="1"/>
  <c r="EW100" i="1"/>
  <c r="EV100" i="1"/>
  <c r="EU100" i="1"/>
  <c r="ET100" i="1"/>
  <c r="ES100" i="1"/>
  <c r="ER100" i="1"/>
  <c r="EQ100" i="1"/>
  <c r="EP100" i="1"/>
  <c r="EO100" i="1"/>
  <c r="EN100" i="1"/>
  <c r="EM100" i="1"/>
  <c r="EL100" i="1"/>
  <c r="EK100" i="1"/>
  <c r="EJ100" i="1"/>
  <c r="EI100" i="1"/>
  <c r="EH100" i="1"/>
  <c r="EG100" i="1"/>
  <c r="EF100" i="1"/>
  <c r="EE100" i="1"/>
  <c r="ED100" i="1"/>
  <c r="EC100" i="1"/>
  <c r="EB100" i="1"/>
  <c r="EA100" i="1"/>
  <c r="DZ100" i="1"/>
  <c r="DY100" i="1"/>
  <c r="DX100" i="1"/>
  <c r="DW100" i="1"/>
  <c r="DV100" i="1"/>
  <c r="DU100" i="1"/>
  <c r="DT100" i="1"/>
  <c r="DS100" i="1"/>
  <c r="DR100" i="1"/>
  <c r="DQ100" i="1"/>
  <c r="DP100" i="1"/>
  <c r="DO100" i="1"/>
  <c r="DN100" i="1"/>
  <c r="DM100" i="1"/>
  <c r="DL100" i="1"/>
  <c r="DK100" i="1"/>
  <c r="DJ100" i="1"/>
  <c r="DI100" i="1"/>
  <c r="DH100" i="1"/>
  <c r="DG100" i="1"/>
  <c r="DF100" i="1"/>
  <c r="DE100" i="1"/>
  <c r="DD100" i="1"/>
  <c r="DC100" i="1"/>
  <c r="DB100" i="1"/>
  <c r="DA100" i="1"/>
  <c r="CZ100" i="1"/>
  <c r="CY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GS99" i="1"/>
  <c r="GR99" i="1"/>
  <c r="GQ99" i="1"/>
  <c r="GP99" i="1"/>
  <c r="GO99" i="1"/>
  <c r="GN99" i="1"/>
  <c r="GM99" i="1"/>
  <c r="GL99" i="1"/>
  <c r="GK99" i="1"/>
  <c r="GJ99" i="1"/>
  <c r="GI99" i="1"/>
  <c r="GH99" i="1"/>
  <c r="GG99" i="1"/>
  <c r="GF99" i="1"/>
  <c r="GE99" i="1"/>
  <c r="GD99" i="1"/>
  <c r="GC99" i="1"/>
  <c r="GB99" i="1"/>
  <c r="GA99" i="1"/>
  <c r="FZ99" i="1"/>
  <c r="FY99" i="1"/>
  <c r="FX99" i="1"/>
  <c r="FW99" i="1"/>
  <c r="FV99" i="1"/>
  <c r="FU99" i="1"/>
  <c r="FT99" i="1"/>
  <c r="FS99" i="1"/>
  <c r="FR99" i="1"/>
  <c r="FQ99" i="1"/>
  <c r="FP99" i="1"/>
  <c r="FO99" i="1"/>
  <c r="FN99" i="1"/>
  <c r="FM99" i="1"/>
  <c r="FL99" i="1"/>
  <c r="FK99" i="1"/>
  <c r="FJ99" i="1"/>
  <c r="FI99" i="1"/>
  <c r="FH99" i="1"/>
  <c r="FG99" i="1"/>
  <c r="FF99" i="1"/>
  <c r="FE99" i="1"/>
  <c r="FD99" i="1"/>
  <c r="FC99" i="1"/>
  <c r="FB99" i="1"/>
  <c r="FA99" i="1"/>
  <c r="EZ99" i="1"/>
  <c r="EY99" i="1"/>
  <c r="EX99" i="1"/>
  <c r="EW99" i="1"/>
  <c r="EV99" i="1"/>
  <c r="EU99" i="1"/>
  <c r="ET99" i="1"/>
  <c r="ES99" i="1"/>
  <c r="ER99" i="1"/>
  <c r="EQ99" i="1"/>
  <c r="EP99" i="1"/>
  <c r="EO99" i="1"/>
  <c r="EN99" i="1"/>
  <c r="EM99" i="1"/>
  <c r="EL99" i="1"/>
  <c r="EK99" i="1"/>
  <c r="EJ99" i="1"/>
  <c r="EI99" i="1"/>
  <c r="EH99" i="1"/>
  <c r="EG99" i="1"/>
  <c r="EF99" i="1"/>
  <c r="EE99" i="1"/>
  <c r="ED99" i="1"/>
  <c r="EC99" i="1"/>
  <c r="EB99" i="1"/>
  <c r="EA99" i="1"/>
  <c r="DZ99" i="1"/>
  <c r="DY99" i="1"/>
  <c r="DX99" i="1"/>
  <c r="DW99" i="1"/>
  <c r="DV99" i="1"/>
  <c r="DU99" i="1"/>
  <c r="DT99" i="1"/>
  <c r="DS99" i="1"/>
  <c r="DR99" i="1"/>
  <c r="DQ99" i="1"/>
  <c r="DP99" i="1"/>
  <c r="DO99" i="1"/>
  <c r="DN99" i="1"/>
  <c r="DM99" i="1"/>
  <c r="DL99" i="1"/>
  <c r="DK99" i="1"/>
  <c r="DJ99" i="1"/>
  <c r="DI99" i="1"/>
  <c r="DH99" i="1"/>
  <c r="DG99" i="1"/>
  <c r="DF99" i="1"/>
  <c r="DE99" i="1"/>
  <c r="DD99" i="1"/>
  <c r="DC99" i="1"/>
  <c r="DB99" i="1"/>
  <c r="DA99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GS98" i="1"/>
  <c r="GR98" i="1"/>
  <c r="GQ98" i="1"/>
  <c r="GP98" i="1"/>
  <c r="GO98" i="1"/>
  <c r="GN98" i="1"/>
  <c r="GM98" i="1"/>
  <c r="GL98" i="1"/>
  <c r="GK98" i="1"/>
  <c r="GJ98" i="1"/>
  <c r="GI98" i="1"/>
  <c r="GH98" i="1"/>
  <c r="GG98" i="1"/>
  <c r="GF98" i="1"/>
  <c r="GE98" i="1"/>
  <c r="GD98" i="1"/>
  <c r="GC98" i="1"/>
  <c r="GB98" i="1"/>
  <c r="GA98" i="1"/>
  <c r="FZ98" i="1"/>
  <c r="FY98" i="1"/>
  <c r="FX98" i="1"/>
  <c r="FW98" i="1"/>
  <c r="FV98" i="1"/>
  <c r="FU98" i="1"/>
  <c r="FT98" i="1"/>
  <c r="FS98" i="1"/>
  <c r="FR98" i="1"/>
  <c r="FQ98" i="1"/>
  <c r="FP98" i="1"/>
  <c r="FO98" i="1"/>
  <c r="FN98" i="1"/>
  <c r="FM98" i="1"/>
  <c r="FL98" i="1"/>
  <c r="FK98" i="1"/>
  <c r="FJ98" i="1"/>
  <c r="FI98" i="1"/>
  <c r="FH98" i="1"/>
  <c r="FG98" i="1"/>
  <c r="FF98" i="1"/>
  <c r="FE98" i="1"/>
  <c r="FD98" i="1"/>
  <c r="FC98" i="1"/>
  <c r="FB98" i="1"/>
  <c r="FA98" i="1"/>
  <c r="EZ98" i="1"/>
  <c r="EY98" i="1"/>
  <c r="EX98" i="1"/>
  <c r="EW98" i="1"/>
  <c r="EV98" i="1"/>
  <c r="EU98" i="1"/>
  <c r="ET98" i="1"/>
  <c r="ES98" i="1"/>
  <c r="ER98" i="1"/>
  <c r="EQ98" i="1"/>
  <c r="EP98" i="1"/>
  <c r="EO98" i="1"/>
  <c r="EN98" i="1"/>
  <c r="EM98" i="1"/>
  <c r="EL98" i="1"/>
  <c r="EK98" i="1"/>
  <c r="EJ98" i="1"/>
  <c r="EI98" i="1"/>
  <c r="EH98" i="1"/>
  <c r="EG98" i="1"/>
  <c r="EF98" i="1"/>
  <c r="EE98" i="1"/>
  <c r="ED98" i="1"/>
  <c r="EC98" i="1"/>
  <c r="EB98" i="1"/>
  <c r="EA98" i="1"/>
  <c r="DZ98" i="1"/>
  <c r="DY98" i="1"/>
  <c r="DX98" i="1"/>
  <c r="DW98" i="1"/>
  <c r="DV98" i="1"/>
  <c r="DU98" i="1"/>
  <c r="DT98" i="1"/>
  <c r="DS98" i="1"/>
  <c r="DR98" i="1"/>
  <c r="DQ98" i="1"/>
  <c r="DP98" i="1"/>
  <c r="DO98" i="1"/>
  <c r="DN98" i="1"/>
  <c r="DM98" i="1"/>
  <c r="DL98" i="1"/>
  <c r="DK98" i="1"/>
  <c r="DJ98" i="1"/>
  <c r="DI98" i="1"/>
  <c r="DH98" i="1"/>
  <c r="DG98" i="1"/>
  <c r="DF98" i="1"/>
  <c r="DE98" i="1"/>
  <c r="DD98" i="1"/>
  <c r="DC98" i="1"/>
  <c r="DB98" i="1"/>
  <c r="DA98" i="1"/>
  <c r="CZ98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GS97" i="1"/>
  <c r="GR97" i="1"/>
  <c r="GQ97" i="1"/>
  <c r="GP97" i="1"/>
  <c r="GO97" i="1"/>
  <c r="GN97" i="1"/>
  <c r="GM97" i="1"/>
  <c r="GL97" i="1"/>
  <c r="GK97" i="1"/>
  <c r="GJ97" i="1"/>
  <c r="GI97" i="1"/>
  <c r="GH97" i="1"/>
  <c r="GG97" i="1"/>
  <c r="GF97" i="1"/>
  <c r="GE97" i="1"/>
  <c r="GD97" i="1"/>
  <c r="GC97" i="1"/>
  <c r="GB97" i="1"/>
  <c r="GA97" i="1"/>
  <c r="FZ97" i="1"/>
  <c r="FY97" i="1"/>
  <c r="FX97" i="1"/>
  <c r="FW97" i="1"/>
  <c r="FV97" i="1"/>
  <c r="FU97" i="1"/>
  <c r="FT97" i="1"/>
  <c r="FS97" i="1"/>
  <c r="FR97" i="1"/>
  <c r="FQ97" i="1"/>
  <c r="FP97" i="1"/>
  <c r="FO97" i="1"/>
  <c r="FN97" i="1"/>
  <c r="FM97" i="1"/>
  <c r="FL97" i="1"/>
  <c r="FK97" i="1"/>
  <c r="FJ97" i="1"/>
  <c r="FI97" i="1"/>
  <c r="FH97" i="1"/>
  <c r="FG97" i="1"/>
  <c r="FF97" i="1"/>
  <c r="FE97" i="1"/>
  <c r="FD97" i="1"/>
  <c r="FC97" i="1"/>
  <c r="FB97" i="1"/>
  <c r="FA97" i="1"/>
  <c r="EZ97" i="1"/>
  <c r="EY97" i="1"/>
  <c r="EX97" i="1"/>
  <c r="EW97" i="1"/>
  <c r="EV97" i="1"/>
  <c r="EU97" i="1"/>
  <c r="ET97" i="1"/>
  <c r="ES97" i="1"/>
  <c r="ER97" i="1"/>
  <c r="EQ97" i="1"/>
  <c r="EP97" i="1"/>
  <c r="EO97" i="1"/>
  <c r="EN97" i="1"/>
  <c r="EM97" i="1"/>
  <c r="EL97" i="1"/>
  <c r="EK97" i="1"/>
  <c r="EJ97" i="1"/>
  <c r="EI97" i="1"/>
  <c r="EH97" i="1"/>
  <c r="EG97" i="1"/>
  <c r="EF97" i="1"/>
  <c r="EE97" i="1"/>
  <c r="ED97" i="1"/>
  <c r="EC97" i="1"/>
  <c r="EB97" i="1"/>
  <c r="EA97" i="1"/>
  <c r="DZ97" i="1"/>
  <c r="DY97" i="1"/>
  <c r="DX97" i="1"/>
  <c r="DW97" i="1"/>
  <c r="DV97" i="1"/>
  <c r="DU97" i="1"/>
  <c r="DT97" i="1"/>
  <c r="DS97" i="1"/>
  <c r="DR97" i="1"/>
  <c r="DQ97" i="1"/>
  <c r="DP97" i="1"/>
  <c r="DO97" i="1"/>
  <c r="DN97" i="1"/>
  <c r="DM97" i="1"/>
  <c r="DL97" i="1"/>
  <c r="DK97" i="1"/>
  <c r="DJ97" i="1"/>
  <c r="DI97" i="1"/>
  <c r="DH97" i="1"/>
  <c r="DG97" i="1"/>
  <c r="DF97" i="1"/>
  <c r="DE97" i="1"/>
  <c r="DD97" i="1"/>
  <c r="DC97" i="1"/>
  <c r="DB97" i="1"/>
  <c r="DA97" i="1"/>
  <c r="CZ97" i="1"/>
  <c r="CY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GS96" i="1"/>
  <c r="GR96" i="1"/>
  <c r="GQ96" i="1"/>
  <c r="GP96" i="1"/>
  <c r="GO96" i="1"/>
  <c r="GN96" i="1"/>
  <c r="GM96" i="1"/>
  <c r="GL96" i="1"/>
  <c r="GK96" i="1"/>
  <c r="GJ96" i="1"/>
  <c r="GI96" i="1"/>
  <c r="GH96" i="1"/>
  <c r="GG96" i="1"/>
  <c r="GF96" i="1"/>
  <c r="GE96" i="1"/>
  <c r="GD96" i="1"/>
  <c r="GC96" i="1"/>
  <c r="GB96" i="1"/>
  <c r="GA96" i="1"/>
  <c r="FZ96" i="1"/>
  <c r="FY96" i="1"/>
  <c r="FX96" i="1"/>
  <c r="FW96" i="1"/>
  <c r="FV96" i="1"/>
  <c r="FU96" i="1"/>
  <c r="FT96" i="1"/>
  <c r="FS96" i="1"/>
  <c r="FR96" i="1"/>
  <c r="FQ96" i="1"/>
  <c r="FP96" i="1"/>
  <c r="FO96" i="1"/>
  <c r="FN96" i="1"/>
  <c r="FM96" i="1"/>
  <c r="FL96" i="1"/>
  <c r="FK96" i="1"/>
  <c r="FJ96" i="1"/>
  <c r="FI96" i="1"/>
  <c r="FH96" i="1"/>
  <c r="FG96" i="1"/>
  <c r="FF96" i="1"/>
  <c r="FE96" i="1"/>
  <c r="FD96" i="1"/>
  <c r="FC96" i="1"/>
  <c r="FB96" i="1"/>
  <c r="FA96" i="1"/>
  <c r="EZ96" i="1"/>
  <c r="EY96" i="1"/>
  <c r="EX96" i="1"/>
  <c r="EW96" i="1"/>
  <c r="EV96" i="1"/>
  <c r="EU96" i="1"/>
  <c r="ET96" i="1"/>
  <c r="ES96" i="1"/>
  <c r="ER96" i="1"/>
  <c r="EQ96" i="1"/>
  <c r="EP96" i="1"/>
  <c r="EO96" i="1"/>
  <c r="EN96" i="1"/>
  <c r="EM96" i="1"/>
  <c r="EL96" i="1"/>
  <c r="EK96" i="1"/>
  <c r="EJ96" i="1"/>
  <c r="EI96" i="1"/>
  <c r="EH96" i="1"/>
  <c r="EG96" i="1"/>
  <c r="EF96" i="1"/>
  <c r="EE96" i="1"/>
  <c r="ED96" i="1"/>
  <c r="EC96" i="1"/>
  <c r="EB96" i="1"/>
  <c r="EA96" i="1"/>
  <c r="DZ96" i="1"/>
  <c r="DY96" i="1"/>
  <c r="DX96" i="1"/>
  <c r="DW96" i="1"/>
  <c r="DV96" i="1"/>
  <c r="DU96" i="1"/>
  <c r="DT96" i="1"/>
  <c r="DS96" i="1"/>
  <c r="DR96" i="1"/>
  <c r="DQ96" i="1"/>
  <c r="DP96" i="1"/>
  <c r="DO96" i="1"/>
  <c r="DN96" i="1"/>
  <c r="DM96" i="1"/>
  <c r="DL96" i="1"/>
  <c r="DK96" i="1"/>
  <c r="DJ96" i="1"/>
  <c r="DI96" i="1"/>
  <c r="DH96" i="1"/>
  <c r="DG96" i="1"/>
  <c r="DF96" i="1"/>
  <c r="DE96" i="1"/>
  <c r="DD96" i="1"/>
  <c r="DC96" i="1"/>
  <c r="DB96" i="1"/>
  <c r="DA96" i="1"/>
  <c r="CZ96" i="1"/>
  <c r="CY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GS95" i="1"/>
  <c r="GR95" i="1"/>
  <c r="GQ95" i="1"/>
  <c r="GP95" i="1"/>
  <c r="GO95" i="1"/>
  <c r="GN95" i="1"/>
  <c r="GM95" i="1"/>
  <c r="GL95" i="1"/>
  <c r="GK95" i="1"/>
  <c r="GJ95" i="1"/>
  <c r="GI95" i="1"/>
  <c r="GH95" i="1"/>
  <c r="GG95" i="1"/>
  <c r="GF95" i="1"/>
  <c r="GE95" i="1"/>
  <c r="GD95" i="1"/>
  <c r="GC95" i="1"/>
  <c r="GB95" i="1"/>
  <c r="GA95" i="1"/>
  <c r="FZ95" i="1"/>
  <c r="FY95" i="1"/>
  <c r="FX95" i="1"/>
  <c r="FW95" i="1"/>
  <c r="FV95" i="1"/>
  <c r="FU95" i="1"/>
  <c r="FT95" i="1"/>
  <c r="FS95" i="1"/>
  <c r="FR95" i="1"/>
  <c r="FQ95" i="1"/>
  <c r="FP95" i="1"/>
  <c r="FO95" i="1"/>
  <c r="FN95" i="1"/>
  <c r="FM95" i="1"/>
  <c r="FL95" i="1"/>
  <c r="FK95" i="1"/>
  <c r="FJ95" i="1"/>
  <c r="FI95" i="1"/>
  <c r="FH95" i="1"/>
  <c r="FG95" i="1"/>
  <c r="FF95" i="1"/>
  <c r="FE95" i="1"/>
  <c r="FD95" i="1"/>
  <c r="FC95" i="1"/>
  <c r="FB95" i="1"/>
  <c r="FA95" i="1"/>
  <c r="EZ95" i="1"/>
  <c r="EY95" i="1"/>
  <c r="EX95" i="1"/>
  <c r="EW95" i="1"/>
  <c r="EV95" i="1"/>
  <c r="EU95" i="1"/>
  <c r="ET95" i="1"/>
  <c r="ES95" i="1"/>
  <c r="ER95" i="1"/>
  <c r="EQ95" i="1"/>
  <c r="EP95" i="1"/>
  <c r="EO95" i="1"/>
  <c r="EN95" i="1"/>
  <c r="EM95" i="1"/>
  <c r="EL95" i="1"/>
  <c r="EK95" i="1"/>
  <c r="EJ95" i="1"/>
  <c r="EI95" i="1"/>
  <c r="EH95" i="1"/>
  <c r="EG95" i="1"/>
  <c r="EF95" i="1"/>
  <c r="EE95" i="1"/>
  <c r="ED95" i="1"/>
  <c r="EC95" i="1"/>
  <c r="EB95" i="1"/>
  <c r="EA95" i="1"/>
  <c r="DZ95" i="1"/>
  <c r="DY95" i="1"/>
  <c r="DX95" i="1"/>
  <c r="DW95" i="1"/>
  <c r="DV95" i="1"/>
  <c r="DU95" i="1"/>
  <c r="DT95" i="1"/>
  <c r="DS95" i="1"/>
  <c r="DR95" i="1"/>
  <c r="DQ95" i="1"/>
  <c r="DP95" i="1"/>
  <c r="DO95" i="1"/>
  <c r="DN95" i="1"/>
  <c r="DM95" i="1"/>
  <c r="DL95" i="1"/>
  <c r="DK95" i="1"/>
  <c r="DJ95" i="1"/>
  <c r="DI95" i="1"/>
  <c r="DH95" i="1"/>
  <c r="DG95" i="1"/>
  <c r="DF95" i="1"/>
  <c r="DE95" i="1"/>
  <c r="DD95" i="1"/>
  <c r="DC95" i="1"/>
  <c r="DB95" i="1"/>
  <c r="DA95" i="1"/>
  <c r="CZ95" i="1"/>
  <c r="CY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GS94" i="1"/>
  <c r="GR94" i="1"/>
  <c r="GQ94" i="1"/>
  <c r="GP94" i="1"/>
  <c r="GO94" i="1"/>
  <c r="GN94" i="1"/>
  <c r="GM94" i="1"/>
  <c r="GL94" i="1"/>
  <c r="GK94" i="1"/>
  <c r="GJ94" i="1"/>
  <c r="GI94" i="1"/>
  <c r="GH94" i="1"/>
  <c r="GG94" i="1"/>
  <c r="GF94" i="1"/>
  <c r="GE94" i="1"/>
  <c r="GD94" i="1"/>
  <c r="GC94" i="1"/>
  <c r="GB94" i="1"/>
  <c r="GA94" i="1"/>
  <c r="FZ94" i="1"/>
  <c r="FY94" i="1"/>
  <c r="FX94" i="1"/>
  <c r="FW94" i="1"/>
  <c r="FV94" i="1"/>
  <c r="FU94" i="1"/>
  <c r="FT94" i="1"/>
  <c r="FS94" i="1"/>
  <c r="FR94" i="1"/>
  <c r="FQ94" i="1"/>
  <c r="FP94" i="1"/>
  <c r="FO94" i="1"/>
  <c r="FN94" i="1"/>
  <c r="FM94" i="1"/>
  <c r="FL94" i="1"/>
  <c r="FK94" i="1"/>
  <c r="FJ94" i="1"/>
  <c r="FI94" i="1"/>
  <c r="FH94" i="1"/>
  <c r="FG94" i="1"/>
  <c r="FF94" i="1"/>
  <c r="FE94" i="1"/>
  <c r="FD94" i="1"/>
  <c r="FC94" i="1"/>
  <c r="FB94" i="1"/>
  <c r="FA94" i="1"/>
  <c r="EZ94" i="1"/>
  <c r="EY94" i="1"/>
  <c r="EX94" i="1"/>
  <c r="EW94" i="1"/>
  <c r="EV94" i="1"/>
  <c r="EU94" i="1"/>
  <c r="ET94" i="1"/>
  <c r="ES94" i="1"/>
  <c r="ER94" i="1"/>
  <c r="EQ94" i="1"/>
  <c r="EP94" i="1"/>
  <c r="EO94" i="1"/>
  <c r="EN94" i="1"/>
  <c r="EM94" i="1"/>
  <c r="EL94" i="1"/>
  <c r="EK94" i="1"/>
  <c r="EJ94" i="1"/>
  <c r="EI94" i="1"/>
  <c r="EH94" i="1"/>
  <c r="EG94" i="1"/>
  <c r="EF94" i="1"/>
  <c r="EE94" i="1"/>
  <c r="ED94" i="1"/>
  <c r="EC94" i="1"/>
  <c r="EB94" i="1"/>
  <c r="EA94" i="1"/>
  <c r="DZ94" i="1"/>
  <c r="DY94" i="1"/>
  <c r="DX94" i="1"/>
  <c r="DW94" i="1"/>
  <c r="DV94" i="1"/>
  <c r="DU94" i="1"/>
  <c r="DT94" i="1"/>
  <c r="DS94" i="1"/>
  <c r="DR94" i="1"/>
  <c r="DQ94" i="1"/>
  <c r="DP94" i="1"/>
  <c r="DO94" i="1"/>
  <c r="DN94" i="1"/>
  <c r="DM94" i="1"/>
  <c r="DL94" i="1"/>
  <c r="DK94" i="1"/>
  <c r="DJ94" i="1"/>
  <c r="DI94" i="1"/>
  <c r="DH94" i="1"/>
  <c r="DG94" i="1"/>
  <c r="DF94" i="1"/>
  <c r="DE94" i="1"/>
  <c r="DD94" i="1"/>
  <c r="DC94" i="1"/>
  <c r="DB94" i="1"/>
  <c r="DA94" i="1"/>
  <c r="CZ94" i="1"/>
  <c r="CY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GS93" i="1"/>
  <c r="GR93" i="1"/>
  <c r="GQ93" i="1"/>
  <c r="GP93" i="1"/>
  <c r="GO93" i="1"/>
  <c r="GN93" i="1"/>
  <c r="GM93" i="1"/>
  <c r="GL93" i="1"/>
  <c r="GK93" i="1"/>
  <c r="GJ93" i="1"/>
  <c r="GI93" i="1"/>
  <c r="GH93" i="1"/>
  <c r="GG93" i="1"/>
  <c r="GF93" i="1"/>
  <c r="GE93" i="1"/>
  <c r="GD93" i="1"/>
  <c r="GC93" i="1"/>
  <c r="GB93" i="1"/>
  <c r="GA93" i="1"/>
  <c r="FZ93" i="1"/>
  <c r="FY93" i="1"/>
  <c r="FX93" i="1"/>
  <c r="FW93" i="1"/>
  <c r="FV93" i="1"/>
  <c r="FU93" i="1"/>
  <c r="FT93" i="1"/>
  <c r="FS93" i="1"/>
  <c r="FR93" i="1"/>
  <c r="FQ93" i="1"/>
  <c r="FP93" i="1"/>
  <c r="FO93" i="1"/>
  <c r="FN93" i="1"/>
  <c r="FM93" i="1"/>
  <c r="FL93" i="1"/>
  <c r="FK93" i="1"/>
  <c r="FJ93" i="1"/>
  <c r="FI93" i="1"/>
  <c r="FH93" i="1"/>
  <c r="FG93" i="1"/>
  <c r="FF93" i="1"/>
  <c r="FE93" i="1"/>
  <c r="FD93" i="1"/>
  <c r="FC93" i="1"/>
  <c r="FB93" i="1"/>
  <c r="FA93" i="1"/>
  <c r="EZ93" i="1"/>
  <c r="EY93" i="1"/>
  <c r="EX93" i="1"/>
  <c r="EW93" i="1"/>
  <c r="EV93" i="1"/>
  <c r="EU93" i="1"/>
  <c r="ET93" i="1"/>
  <c r="ES93" i="1"/>
  <c r="ER93" i="1"/>
  <c r="EQ93" i="1"/>
  <c r="EP93" i="1"/>
  <c r="EO93" i="1"/>
  <c r="EN93" i="1"/>
  <c r="EM93" i="1"/>
  <c r="EL93" i="1"/>
  <c r="EK93" i="1"/>
  <c r="EJ93" i="1"/>
  <c r="EI93" i="1"/>
  <c r="EH93" i="1"/>
  <c r="EG93" i="1"/>
  <c r="EF93" i="1"/>
  <c r="EE93" i="1"/>
  <c r="ED93" i="1"/>
  <c r="EC93" i="1"/>
  <c r="EB93" i="1"/>
  <c r="EA93" i="1"/>
  <c r="DZ93" i="1"/>
  <c r="DY93" i="1"/>
  <c r="DX93" i="1"/>
  <c r="DW93" i="1"/>
  <c r="DV93" i="1"/>
  <c r="DU93" i="1"/>
  <c r="DT93" i="1"/>
  <c r="DS93" i="1"/>
  <c r="DR93" i="1"/>
  <c r="DQ93" i="1"/>
  <c r="DP93" i="1"/>
  <c r="DO93" i="1"/>
  <c r="DN93" i="1"/>
  <c r="DM93" i="1"/>
  <c r="DL93" i="1"/>
  <c r="DK93" i="1"/>
  <c r="DJ93" i="1"/>
  <c r="DI93" i="1"/>
  <c r="DH93" i="1"/>
  <c r="DG93" i="1"/>
  <c r="DF93" i="1"/>
  <c r="DE93" i="1"/>
  <c r="DD93" i="1"/>
  <c r="DC93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GS92" i="1"/>
  <c r="GR92" i="1"/>
  <c r="GQ92" i="1"/>
  <c r="GP92" i="1"/>
  <c r="GO92" i="1"/>
  <c r="GN92" i="1"/>
  <c r="GM92" i="1"/>
  <c r="GL92" i="1"/>
  <c r="GK92" i="1"/>
  <c r="GJ92" i="1"/>
  <c r="GI92" i="1"/>
  <c r="GH92" i="1"/>
  <c r="GG92" i="1"/>
  <c r="GF92" i="1"/>
  <c r="GE92" i="1"/>
  <c r="GD92" i="1"/>
  <c r="GC92" i="1"/>
  <c r="GB92" i="1"/>
  <c r="GA92" i="1"/>
  <c r="FZ92" i="1"/>
  <c r="FY92" i="1"/>
  <c r="FX92" i="1"/>
  <c r="FW92" i="1"/>
  <c r="FV92" i="1"/>
  <c r="FU92" i="1"/>
  <c r="FT92" i="1"/>
  <c r="FS92" i="1"/>
  <c r="FR92" i="1"/>
  <c r="FQ92" i="1"/>
  <c r="FP92" i="1"/>
  <c r="FO92" i="1"/>
  <c r="FN92" i="1"/>
  <c r="FM92" i="1"/>
  <c r="FL92" i="1"/>
  <c r="FK92" i="1"/>
  <c r="FJ92" i="1"/>
  <c r="FI92" i="1"/>
  <c r="FH92" i="1"/>
  <c r="FG92" i="1"/>
  <c r="FF92" i="1"/>
  <c r="FE92" i="1"/>
  <c r="FD92" i="1"/>
  <c r="FC92" i="1"/>
  <c r="FB92" i="1"/>
  <c r="FA92" i="1"/>
  <c r="EZ92" i="1"/>
  <c r="EY92" i="1"/>
  <c r="EX92" i="1"/>
  <c r="EW92" i="1"/>
  <c r="EV92" i="1"/>
  <c r="EU92" i="1"/>
  <c r="ET92" i="1"/>
  <c r="ES92" i="1"/>
  <c r="ER92" i="1"/>
  <c r="EQ92" i="1"/>
  <c r="EP92" i="1"/>
  <c r="EO92" i="1"/>
  <c r="EN92" i="1"/>
  <c r="EM92" i="1"/>
  <c r="EL92" i="1"/>
  <c r="EK92" i="1"/>
  <c r="EJ92" i="1"/>
  <c r="EI92" i="1"/>
  <c r="EH92" i="1"/>
  <c r="EG92" i="1"/>
  <c r="EF92" i="1"/>
  <c r="EE92" i="1"/>
  <c r="ED92" i="1"/>
  <c r="EC92" i="1"/>
  <c r="EB92" i="1"/>
  <c r="EA92" i="1"/>
  <c r="DZ92" i="1"/>
  <c r="DY92" i="1"/>
  <c r="DX92" i="1"/>
  <c r="DW92" i="1"/>
  <c r="DV92" i="1"/>
  <c r="DU92" i="1"/>
  <c r="DT92" i="1"/>
  <c r="DS92" i="1"/>
  <c r="DR92" i="1"/>
  <c r="DQ92" i="1"/>
  <c r="DP92" i="1"/>
  <c r="DO92" i="1"/>
  <c r="DN92" i="1"/>
  <c r="DM92" i="1"/>
  <c r="DL92" i="1"/>
  <c r="DK92" i="1"/>
  <c r="DJ92" i="1"/>
  <c r="DI92" i="1"/>
  <c r="DH92" i="1"/>
  <c r="DG92" i="1"/>
  <c r="DF92" i="1"/>
  <c r="DE92" i="1"/>
  <c r="DD92" i="1"/>
  <c r="DC92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GS91" i="1"/>
  <c r="GR91" i="1"/>
  <c r="GQ91" i="1"/>
  <c r="GP91" i="1"/>
  <c r="GO91" i="1"/>
  <c r="GN91" i="1"/>
  <c r="GM91" i="1"/>
  <c r="GL91" i="1"/>
  <c r="GK91" i="1"/>
  <c r="GJ91" i="1"/>
  <c r="GI91" i="1"/>
  <c r="GH91" i="1"/>
  <c r="GG91" i="1"/>
  <c r="GF91" i="1"/>
  <c r="GE91" i="1"/>
  <c r="GD91" i="1"/>
  <c r="GC91" i="1"/>
  <c r="GB91" i="1"/>
  <c r="GA91" i="1"/>
  <c r="FZ91" i="1"/>
  <c r="FY91" i="1"/>
  <c r="FX91" i="1"/>
  <c r="FW91" i="1"/>
  <c r="FV91" i="1"/>
  <c r="FU91" i="1"/>
  <c r="FT91" i="1"/>
  <c r="FS91" i="1"/>
  <c r="FR91" i="1"/>
  <c r="FQ91" i="1"/>
  <c r="FP91" i="1"/>
  <c r="FO91" i="1"/>
  <c r="FN91" i="1"/>
  <c r="FM91" i="1"/>
  <c r="FL91" i="1"/>
  <c r="FK91" i="1"/>
  <c r="FJ91" i="1"/>
  <c r="FI91" i="1"/>
  <c r="FH91" i="1"/>
  <c r="FG91" i="1"/>
  <c r="FF91" i="1"/>
  <c r="FE91" i="1"/>
  <c r="FD91" i="1"/>
  <c r="FC91" i="1"/>
  <c r="FB91" i="1"/>
  <c r="FA91" i="1"/>
  <c r="EZ91" i="1"/>
  <c r="EY91" i="1"/>
  <c r="EX91" i="1"/>
  <c r="EW91" i="1"/>
  <c r="EV91" i="1"/>
  <c r="EU91" i="1"/>
  <c r="ET91" i="1"/>
  <c r="ES91" i="1"/>
  <c r="ER91" i="1"/>
  <c r="EQ91" i="1"/>
  <c r="EP91" i="1"/>
  <c r="EO91" i="1"/>
  <c r="EN91" i="1"/>
  <c r="EM91" i="1"/>
  <c r="EL91" i="1"/>
  <c r="EK91" i="1"/>
  <c r="EJ91" i="1"/>
  <c r="EI91" i="1"/>
  <c r="EH91" i="1"/>
  <c r="EG91" i="1"/>
  <c r="EF91" i="1"/>
  <c r="EE91" i="1"/>
  <c r="ED91" i="1"/>
  <c r="EC91" i="1"/>
  <c r="EB91" i="1"/>
  <c r="EA91" i="1"/>
  <c r="DZ91" i="1"/>
  <c r="DY91" i="1"/>
  <c r="DX91" i="1"/>
  <c r="DW91" i="1"/>
  <c r="DV91" i="1"/>
  <c r="DU91" i="1"/>
  <c r="DT91" i="1"/>
  <c r="DS91" i="1"/>
  <c r="DR91" i="1"/>
  <c r="DQ91" i="1"/>
  <c r="DP91" i="1"/>
  <c r="DO91" i="1"/>
  <c r="DN91" i="1"/>
  <c r="DM91" i="1"/>
  <c r="DL91" i="1"/>
  <c r="DK91" i="1"/>
  <c r="DJ91" i="1"/>
  <c r="DI91" i="1"/>
  <c r="DH91" i="1"/>
  <c r="DG91" i="1"/>
  <c r="DF91" i="1"/>
  <c r="DE91" i="1"/>
  <c r="DD91" i="1"/>
  <c r="DC91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GS90" i="1"/>
  <c r="GR90" i="1"/>
  <c r="GQ90" i="1"/>
  <c r="GP90" i="1"/>
  <c r="GO90" i="1"/>
  <c r="GN90" i="1"/>
  <c r="GM90" i="1"/>
  <c r="GL90" i="1"/>
  <c r="GK90" i="1"/>
  <c r="GJ90" i="1"/>
  <c r="GI90" i="1"/>
  <c r="GH90" i="1"/>
  <c r="GG90" i="1"/>
  <c r="GF90" i="1"/>
  <c r="GE90" i="1"/>
  <c r="GD90" i="1"/>
  <c r="GC90" i="1"/>
  <c r="GB90" i="1"/>
  <c r="GA90" i="1"/>
  <c r="FZ90" i="1"/>
  <c r="FY90" i="1"/>
  <c r="FX90" i="1"/>
  <c r="FW90" i="1"/>
  <c r="FV90" i="1"/>
  <c r="FU90" i="1"/>
  <c r="FT90" i="1"/>
  <c r="FS90" i="1"/>
  <c r="FR90" i="1"/>
  <c r="FQ90" i="1"/>
  <c r="FP90" i="1"/>
  <c r="FO90" i="1"/>
  <c r="FN90" i="1"/>
  <c r="FM90" i="1"/>
  <c r="FL90" i="1"/>
  <c r="FK90" i="1"/>
  <c r="FJ90" i="1"/>
  <c r="FI90" i="1"/>
  <c r="FH90" i="1"/>
  <c r="FG90" i="1"/>
  <c r="FF90" i="1"/>
  <c r="FE90" i="1"/>
  <c r="FD90" i="1"/>
  <c r="FC90" i="1"/>
  <c r="FB90" i="1"/>
  <c r="FA90" i="1"/>
  <c r="EZ90" i="1"/>
  <c r="EY90" i="1"/>
  <c r="EX90" i="1"/>
  <c r="EW90" i="1"/>
  <c r="EV90" i="1"/>
  <c r="EU90" i="1"/>
  <c r="ET90" i="1"/>
  <c r="ES90" i="1"/>
  <c r="ER90" i="1"/>
  <c r="EQ90" i="1"/>
  <c r="EP90" i="1"/>
  <c r="EO90" i="1"/>
  <c r="EN90" i="1"/>
  <c r="EM90" i="1"/>
  <c r="EL90" i="1"/>
  <c r="EK90" i="1"/>
  <c r="EJ90" i="1"/>
  <c r="EI90" i="1"/>
  <c r="EH90" i="1"/>
  <c r="EG90" i="1"/>
  <c r="EF90" i="1"/>
  <c r="EE90" i="1"/>
  <c r="ED90" i="1"/>
  <c r="EC90" i="1"/>
  <c r="EB90" i="1"/>
  <c r="EA90" i="1"/>
  <c r="DZ90" i="1"/>
  <c r="DY90" i="1"/>
  <c r="DX90" i="1"/>
  <c r="DW90" i="1"/>
  <c r="DV90" i="1"/>
  <c r="DU90" i="1"/>
  <c r="DT90" i="1"/>
  <c r="DS90" i="1"/>
  <c r="DR90" i="1"/>
  <c r="DQ90" i="1"/>
  <c r="DP90" i="1"/>
  <c r="DO90" i="1"/>
  <c r="DN90" i="1"/>
  <c r="DM90" i="1"/>
  <c r="DL90" i="1"/>
  <c r="DK90" i="1"/>
  <c r="DJ90" i="1"/>
  <c r="DI90" i="1"/>
  <c r="DH90" i="1"/>
  <c r="DG90" i="1"/>
  <c r="DF90" i="1"/>
  <c r="DE90" i="1"/>
  <c r="DD90" i="1"/>
  <c r="DC90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GS89" i="1"/>
  <c r="GR89" i="1"/>
  <c r="GQ89" i="1"/>
  <c r="GP89" i="1"/>
  <c r="GO89" i="1"/>
  <c r="GN89" i="1"/>
  <c r="GM89" i="1"/>
  <c r="GL89" i="1"/>
  <c r="GK89" i="1"/>
  <c r="GJ89" i="1"/>
  <c r="GI89" i="1"/>
  <c r="GH89" i="1"/>
  <c r="GG89" i="1"/>
  <c r="GF89" i="1"/>
  <c r="GE89" i="1"/>
  <c r="GD89" i="1"/>
  <c r="GC89" i="1"/>
  <c r="GB89" i="1"/>
  <c r="GA89" i="1"/>
  <c r="FZ89" i="1"/>
  <c r="FY89" i="1"/>
  <c r="FX89" i="1"/>
  <c r="FW89" i="1"/>
  <c r="FV89" i="1"/>
  <c r="FU89" i="1"/>
  <c r="FT89" i="1"/>
  <c r="FS89" i="1"/>
  <c r="FR89" i="1"/>
  <c r="FQ89" i="1"/>
  <c r="FP89" i="1"/>
  <c r="FO89" i="1"/>
  <c r="FN89" i="1"/>
  <c r="FM89" i="1"/>
  <c r="FL89" i="1"/>
  <c r="FK89" i="1"/>
  <c r="FJ89" i="1"/>
  <c r="FI89" i="1"/>
  <c r="FH89" i="1"/>
  <c r="FG89" i="1"/>
  <c r="FF89" i="1"/>
  <c r="FE89" i="1"/>
  <c r="FD89" i="1"/>
  <c r="FC89" i="1"/>
  <c r="FB89" i="1"/>
  <c r="FA89" i="1"/>
  <c r="EZ89" i="1"/>
  <c r="EY89" i="1"/>
  <c r="EX89" i="1"/>
  <c r="EW89" i="1"/>
  <c r="EV89" i="1"/>
  <c r="EU89" i="1"/>
  <c r="ET89" i="1"/>
  <c r="ES89" i="1"/>
  <c r="ER89" i="1"/>
  <c r="EQ89" i="1"/>
  <c r="EP89" i="1"/>
  <c r="EO89" i="1"/>
  <c r="EN89" i="1"/>
  <c r="EM89" i="1"/>
  <c r="EL89" i="1"/>
  <c r="EK89" i="1"/>
  <c r="EJ89" i="1"/>
  <c r="EI89" i="1"/>
  <c r="EH89" i="1"/>
  <c r="EG89" i="1"/>
  <c r="EF89" i="1"/>
  <c r="EE89" i="1"/>
  <c r="ED89" i="1"/>
  <c r="EC89" i="1"/>
  <c r="EB89" i="1"/>
  <c r="EA89" i="1"/>
  <c r="DZ89" i="1"/>
  <c r="DY89" i="1"/>
  <c r="DX89" i="1"/>
  <c r="DW89" i="1"/>
  <c r="DV89" i="1"/>
  <c r="DU89" i="1"/>
  <c r="DT89" i="1"/>
  <c r="DS89" i="1"/>
  <c r="DR89" i="1"/>
  <c r="DQ89" i="1"/>
  <c r="DP89" i="1"/>
  <c r="DO89" i="1"/>
  <c r="DN89" i="1"/>
  <c r="DM89" i="1"/>
  <c r="DL89" i="1"/>
  <c r="DK89" i="1"/>
  <c r="DJ89" i="1"/>
  <c r="DI89" i="1"/>
  <c r="DH89" i="1"/>
  <c r="DG89" i="1"/>
  <c r="DF89" i="1"/>
  <c r="DE89" i="1"/>
  <c r="DD89" i="1"/>
  <c r="DC89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GS88" i="1"/>
  <c r="GR88" i="1"/>
  <c r="GQ88" i="1"/>
  <c r="GP88" i="1"/>
  <c r="GO88" i="1"/>
  <c r="GN88" i="1"/>
  <c r="GM88" i="1"/>
  <c r="GL88" i="1"/>
  <c r="GK88" i="1"/>
  <c r="GJ88" i="1"/>
  <c r="GI88" i="1"/>
  <c r="GH88" i="1"/>
  <c r="GG88" i="1"/>
  <c r="GF88" i="1"/>
  <c r="GE88" i="1"/>
  <c r="GD88" i="1"/>
  <c r="GC88" i="1"/>
  <c r="GB88" i="1"/>
  <c r="GA88" i="1"/>
  <c r="FZ88" i="1"/>
  <c r="FY88" i="1"/>
  <c r="FX88" i="1"/>
  <c r="FW88" i="1"/>
  <c r="FV88" i="1"/>
  <c r="FU88" i="1"/>
  <c r="FT88" i="1"/>
  <c r="FS88" i="1"/>
  <c r="FR88" i="1"/>
  <c r="FQ88" i="1"/>
  <c r="FP88" i="1"/>
  <c r="FO88" i="1"/>
  <c r="FN88" i="1"/>
  <c r="FM88" i="1"/>
  <c r="FL88" i="1"/>
  <c r="FK88" i="1"/>
  <c r="FJ88" i="1"/>
  <c r="FI88" i="1"/>
  <c r="FH88" i="1"/>
  <c r="FG88" i="1"/>
  <c r="FF88" i="1"/>
  <c r="FE88" i="1"/>
  <c r="FD88" i="1"/>
  <c r="FC88" i="1"/>
  <c r="FB88" i="1"/>
  <c r="FA88" i="1"/>
  <c r="EZ88" i="1"/>
  <c r="EY88" i="1"/>
  <c r="EX88" i="1"/>
  <c r="EW88" i="1"/>
  <c r="EV88" i="1"/>
  <c r="EU88" i="1"/>
  <c r="ET88" i="1"/>
  <c r="ES88" i="1"/>
  <c r="ER88" i="1"/>
  <c r="EQ88" i="1"/>
  <c r="EP88" i="1"/>
  <c r="EO88" i="1"/>
  <c r="EN88" i="1"/>
  <c r="EM88" i="1"/>
  <c r="EL88" i="1"/>
  <c r="EK88" i="1"/>
  <c r="EJ88" i="1"/>
  <c r="EI88" i="1"/>
  <c r="EH88" i="1"/>
  <c r="EG88" i="1"/>
  <c r="EF88" i="1"/>
  <c r="EE88" i="1"/>
  <c r="ED88" i="1"/>
  <c r="EC88" i="1"/>
  <c r="EB88" i="1"/>
  <c r="EA88" i="1"/>
  <c r="DZ88" i="1"/>
  <c r="DY88" i="1"/>
  <c r="DX88" i="1"/>
  <c r="DW88" i="1"/>
  <c r="DV88" i="1"/>
  <c r="DU88" i="1"/>
  <c r="DT88" i="1"/>
  <c r="DS88" i="1"/>
  <c r="DR88" i="1"/>
  <c r="DQ88" i="1"/>
  <c r="DP88" i="1"/>
  <c r="DO88" i="1"/>
  <c r="DN88" i="1"/>
  <c r="DM88" i="1"/>
  <c r="DL88" i="1"/>
  <c r="DK88" i="1"/>
  <c r="DJ88" i="1"/>
  <c r="DI88" i="1"/>
  <c r="DH88" i="1"/>
  <c r="DG88" i="1"/>
  <c r="DF88" i="1"/>
  <c r="DE88" i="1"/>
  <c r="DD88" i="1"/>
  <c r="DC88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GS87" i="1"/>
  <c r="GR87" i="1"/>
  <c r="GQ87" i="1"/>
  <c r="GP87" i="1"/>
  <c r="GO87" i="1"/>
  <c r="GN87" i="1"/>
  <c r="GM87" i="1"/>
  <c r="GL87" i="1"/>
  <c r="GK87" i="1"/>
  <c r="GJ87" i="1"/>
  <c r="GI87" i="1"/>
  <c r="GH87" i="1"/>
  <c r="GG87" i="1"/>
  <c r="GF87" i="1"/>
  <c r="GE87" i="1"/>
  <c r="GD87" i="1"/>
  <c r="GC87" i="1"/>
  <c r="GB87" i="1"/>
  <c r="GA87" i="1"/>
  <c r="FZ87" i="1"/>
  <c r="FY87" i="1"/>
  <c r="FX87" i="1"/>
  <c r="FW87" i="1"/>
  <c r="FV87" i="1"/>
  <c r="FU87" i="1"/>
  <c r="FT87" i="1"/>
  <c r="FS87" i="1"/>
  <c r="FR87" i="1"/>
  <c r="FQ87" i="1"/>
  <c r="FP87" i="1"/>
  <c r="FO87" i="1"/>
  <c r="FN87" i="1"/>
  <c r="FM87" i="1"/>
  <c r="FL87" i="1"/>
  <c r="FK87" i="1"/>
  <c r="FJ87" i="1"/>
  <c r="FI87" i="1"/>
  <c r="FH87" i="1"/>
  <c r="FG87" i="1"/>
  <c r="FF87" i="1"/>
  <c r="FE87" i="1"/>
  <c r="FD87" i="1"/>
  <c r="FC87" i="1"/>
  <c r="FB87" i="1"/>
  <c r="FA87" i="1"/>
  <c r="EZ87" i="1"/>
  <c r="EY87" i="1"/>
  <c r="EX87" i="1"/>
  <c r="EW87" i="1"/>
  <c r="EV87" i="1"/>
  <c r="EU87" i="1"/>
  <c r="ET87" i="1"/>
  <c r="ES87" i="1"/>
  <c r="ER87" i="1"/>
  <c r="EQ87" i="1"/>
  <c r="EP87" i="1"/>
  <c r="EO87" i="1"/>
  <c r="EN87" i="1"/>
  <c r="EM87" i="1"/>
  <c r="EL87" i="1"/>
  <c r="EK87" i="1"/>
  <c r="EJ87" i="1"/>
  <c r="EI87" i="1"/>
  <c r="EH87" i="1"/>
  <c r="EG87" i="1"/>
  <c r="EF87" i="1"/>
  <c r="EE87" i="1"/>
  <c r="ED87" i="1"/>
  <c r="EC87" i="1"/>
  <c r="EB87" i="1"/>
  <c r="EA87" i="1"/>
  <c r="DZ87" i="1"/>
  <c r="DY87" i="1"/>
  <c r="DX87" i="1"/>
  <c r="DW87" i="1"/>
  <c r="DV87" i="1"/>
  <c r="DU87" i="1"/>
  <c r="DT87" i="1"/>
  <c r="DS87" i="1"/>
  <c r="DR87" i="1"/>
  <c r="DQ87" i="1"/>
  <c r="DP87" i="1"/>
  <c r="DO87" i="1"/>
  <c r="DN87" i="1"/>
  <c r="DM87" i="1"/>
  <c r="DL87" i="1"/>
  <c r="DK87" i="1"/>
  <c r="DJ87" i="1"/>
  <c r="DI87" i="1"/>
  <c r="DH87" i="1"/>
  <c r="DG87" i="1"/>
  <c r="DF87" i="1"/>
  <c r="DE87" i="1"/>
  <c r="DD87" i="1"/>
  <c r="DC87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GS86" i="1"/>
  <c r="GR86" i="1"/>
  <c r="GQ86" i="1"/>
  <c r="GP86" i="1"/>
  <c r="GO86" i="1"/>
  <c r="GN86" i="1"/>
  <c r="GM86" i="1"/>
  <c r="GL86" i="1"/>
  <c r="GK86" i="1"/>
  <c r="GJ86" i="1"/>
  <c r="GI86" i="1"/>
  <c r="GH86" i="1"/>
  <c r="GG86" i="1"/>
  <c r="GF86" i="1"/>
  <c r="GE86" i="1"/>
  <c r="GD86" i="1"/>
  <c r="GC86" i="1"/>
  <c r="GB86" i="1"/>
  <c r="GA86" i="1"/>
  <c r="FZ86" i="1"/>
  <c r="FY86" i="1"/>
  <c r="FX86" i="1"/>
  <c r="FW86" i="1"/>
  <c r="FV86" i="1"/>
  <c r="FU86" i="1"/>
  <c r="FT86" i="1"/>
  <c r="FS86" i="1"/>
  <c r="FR86" i="1"/>
  <c r="FQ86" i="1"/>
  <c r="FP86" i="1"/>
  <c r="FO86" i="1"/>
  <c r="FN86" i="1"/>
  <c r="FM86" i="1"/>
  <c r="FL86" i="1"/>
  <c r="FK86" i="1"/>
  <c r="FJ86" i="1"/>
  <c r="FI86" i="1"/>
  <c r="FH86" i="1"/>
  <c r="FG86" i="1"/>
  <c r="FF86" i="1"/>
  <c r="FE86" i="1"/>
  <c r="FD86" i="1"/>
  <c r="FC86" i="1"/>
  <c r="FB86" i="1"/>
  <c r="FA86" i="1"/>
  <c r="EZ86" i="1"/>
  <c r="EY86" i="1"/>
  <c r="EX86" i="1"/>
  <c r="EW86" i="1"/>
  <c r="EV86" i="1"/>
  <c r="EU86" i="1"/>
  <c r="ET86" i="1"/>
  <c r="ES86" i="1"/>
  <c r="ER86" i="1"/>
  <c r="EQ86" i="1"/>
  <c r="EP86" i="1"/>
  <c r="EO86" i="1"/>
  <c r="EN86" i="1"/>
  <c r="EM86" i="1"/>
  <c r="EL86" i="1"/>
  <c r="EK86" i="1"/>
  <c r="EJ86" i="1"/>
  <c r="EI86" i="1"/>
  <c r="EH86" i="1"/>
  <c r="EG86" i="1"/>
  <c r="EF86" i="1"/>
  <c r="EE86" i="1"/>
  <c r="ED86" i="1"/>
  <c r="EC86" i="1"/>
  <c r="EB86" i="1"/>
  <c r="EA86" i="1"/>
  <c r="DZ86" i="1"/>
  <c r="DY86" i="1"/>
  <c r="DX86" i="1"/>
  <c r="DW86" i="1"/>
  <c r="DV86" i="1"/>
  <c r="DU86" i="1"/>
  <c r="DT86" i="1"/>
  <c r="DS86" i="1"/>
  <c r="DR86" i="1"/>
  <c r="DQ86" i="1"/>
  <c r="DP86" i="1"/>
  <c r="DO86" i="1"/>
  <c r="DN86" i="1"/>
  <c r="DM86" i="1"/>
  <c r="DL86" i="1"/>
  <c r="DK86" i="1"/>
  <c r="DJ86" i="1"/>
  <c r="DI86" i="1"/>
  <c r="DH86" i="1"/>
  <c r="DG86" i="1"/>
  <c r="DF86" i="1"/>
  <c r="DE86" i="1"/>
  <c r="DD86" i="1"/>
  <c r="DC86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GS85" i="1"/>
  <c r="GR85" i="1"/>
  <c r="GQ85" i="1"/>
  <c r="GP85" i="1"/>
  <c r="GO85" i="1"/>
  <c r="GN85" i="1"/>
  <c r="GM85" i="1"/>
  <c r="GL85" i="1"/>
  <c r="GK85" i="1"/>
  <c r="GJ85" i="1"/>
  <c r="GI85" i="1"/>
  <c r="GH85" i="1"/>
  <c r="GG85" i="1"/>
  <c r="GF85" i="1"/>
  <c r="GE85" i="1"/>
  <c r="GD85" i="1"/>
  <c r="GC85" i="1"/>
  <c r="GB85" i="1"/>
  <c r="GA85" i="1"/>
  <c r="FZ85" i="1"/>
  <c r="FY85" i="1"/>
  <c r="FX85" i="1"/>
  <c r="FW85" i="1"/>
  <c r="FV85" i="1"/>
  <c r="FU85" i="1"/>
  <c r="FT85" i="1"/>
  <c r="FS85" i="1"/>
  <c r="FR85" i="1"/>
  <c r="FQ85" i="1"/>
  <c r="FP85" i="1"/>
  <c r="FO85" i="1"/>
  <c r="FN85" i="1"/>
  <c r="FM85" i="1"/>
  <c r="FL85" i="1"/>
  <c r="FK85" i="1"/>
  <c r="FJ85" i="1"/>
  <c r="FI85" i="1"/>
  <c r="FH85" i="1"/>
  <c r="FG85" i="1"/>
  <c r="FF85" i="1"/>
  <c r="FE85" i="1"/>
  <c r="FD85" i="1"/>
  <c r="FC85" i="1"/>
  <c r="FB85" i="1"/>
  <c r="FA85" i="1"/>
  <c r="EZ85" i="1"/>
  <c r="EY85" i="1"/>
  <c r="EX85" i="1"/>
  <c r="EW85" i="1"/>
  <c r="EV85" i="1"/>
  <c r="EU85" i="1"/>
  <c r="ET85" i="1"/>
  <c r="ES85" i="1"/>
  <c r="ER85" i="1"/>
  <c r="EQ85" i="1"/>
  <c r="EP85" i="1"/>
  <c r="EO85" i="1"/>
  <c r="EN85" i="1"/>
  <c r="EM85" i="1"/>
  <c r="EL85" i="1"/>
  <c r="EK85" i="1"/>
  <c r="EJ85" i="1"/>
  <c r="EI85" i="1"/>
  <c r="EH85" i="1"/>
  <c r="EG85" i="1"/>
  <c r="EF85" i="1"/>
  <c r="EE85" i="1"/>
  <c r="ED85" i="1"/>
  <c r="EC85" i="1"/>
  <c r="EB85" i="1"/>
  <c r="EA85" i="1"/>
  <c r="DZ85" i="1"/>
  <c r="DY85" i="1"/>
  <c r="DX85" i="1"/>
  <c r="DW85" i="1"/>
  <c r="DV85" i="1"/>
  <c r="DU85" i="1"/>
  <c r="DT85" i="1"/>
  <c r="DS85" i="1"/>
  <c r="DR85" i="1"/>
  <c r="DQ85" i="1"/>
  <c r="DP85" i="1"/>
  <c r="DO85" i="1"/>
  <c r="DN85" i="1"/>
  <c r="DM85" i="1"/>
  <c r="DL85" i="1"/>
  <c r="DK85" i="1"/>
  <c r="DJ85" i="1"/>
  <c r="DI85" i="1"/>
  <c r="DH85" i="1"/>
  <c r="DG85" i="1"/>
  <c r="DF85" i="1"/>
  <c r="DE85" i="1"/>
  <c r="DD85" i="1"/>
  <c r="DC85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GS84" i="1"/>
  <c r="GR84" i="1"/>
  <c r="GQ84" i="1"/>
  <c r="GP84" i="1"/>
  <c r="GO84" i="1"/>
  <c r="GN84" i="1"/>
  <c r="GM84" i="1"/>
  <c r="GL84" i="1"/>
  <c r="GK84" i="1"/>
  <c r="GJ84" i="1"/>
  <c r="GI84" i="1"/>
  <c r="GH84" i="1"/>
  <c r="GG84" i="1"/>
  <c r="GF84" i="1"/>
  <c r="GE84" i="1"/>
  <c r="GD84" i="1"/>
  <c r="GC84" i="1"/>
  <c r="GB84" i="1"/>
  <c r="GA84" i="1"/>
  <c r="FZ84" i="1"/>
  <c r="FY84" i="1"/>
  <c r="FX84" i="1"/>
  <c r="FW84" i="1"/>
  <c r="FV84" i="1"/>
  <c r="FU84" i="1"/>
  <c r="FT84" i="1"/>
  <c r="FS84" i="1"/>
  <c r="FR84" i="1"/>
  <c r="FQ84" i="1"/>
  <c r="FP84" i="1"/>
  <c r="FO84" i="1"/>
  <c r="FN84" i="1"/>
  <c r="FM84" i="1"/>
  <c r="FL84" i="1"/>
  <c r="FK84" i="1"/>
  <c r="FJ84" i="1"/>
  <c r="FI84" i="1"/>
  <c r="FH84" i="1"/>
  <c r="FG84" i="1"/>
  <c r="FF84" i="1"/>
  <c r="FE84" i="1"/>
  <c r="FD84" i="1"/>
  <c r="FC84" i="1"/>
  <c r="FB84" i="1"/>
  <c r="FA84" i="1"/>
  <c r="EZ84" i="1"/>
  <c r="EY84" i="1"/>
  <c r="EX84" i="1"/>
  <c r="EW84" i="1"/>
  <c r="EV84" i="1"/>
  <c r="EU84" i="1"/>
  <c r="ET84" i="1"/>
  <c r="ES84" i="1"/>
  <c r="ER84" i="1"/>
  <c r="EQ84" i="1"/>
  <c r="EP84" i="1"/>
  <c r="EO84" i="1"/>
  <c r="EN84" i="1"/>
  <c r="EM84" i="1"/>
  <c r="EL84" i="1"/>
  <c r="EK84" i="1"/>
  <c r="EJ84" i="1"/>
  <c r="EI84" i="1"/>
  <c r="EH84" i="1"/>
  <c r="EG84" i="1"/>
  <c r="EF84" i="1"/>
  <c r="EE84" i="1"/>
  <c r="ED84" i="1"/>
  <c r="EC84" i="1"/>
  <c r="EB84" i="1"/>
  <c r="EA84" i="1"/>
  <c r="DZ84" i="1"/>
  <c r="DY84" i="1"/>
  <c r="DX84" i="1"/>
  <c r="DW84" i="1"/>
  <c r="DV84" i="1"/>
  <c r="DU84" i="1"/>
  <c r="DT84" i="1"/>
  <c r="DS84" i="1"/>
  <c r="DR84" i="1"/>
  <c r="DQ84" i="1"/>
  <c r="DP84" i="1"/>
  <c r="DO84" i="1"/>
  <c r="DN84" i="1"/>
  <c r="DM84" i="1"/>
  <c r="DL84" i="1"/>
  <c r="DK84" i="1"/>
  <c r="DJ84" i="1"/>
  <c r="DI84" i="1"/>
  <c r="DH84" i="1"/>
  <c r="DG84" i="1"/>
  <c r="DF84" i="1"/>
  <c r="DE84" i="1"/>
  <c r="DD84" i="1"/>
  <c r="DC84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GS83" i="1"/>
  <c r="GR83" i="1"/>
  <c r="GQ83" i="1"/>
  <c r="GP83" i="1"/>
  <c r="GO83" i="1"/>
  <c r="GN83" i="1"/>
  <c r="GM83" i="1"/>
  <c r="GL83" i="1"/>
  <c r="GK83" i="1"/>
  <c r="GJ83" i="1"/>
  <c r="GI83" i="1"/>
  <c r="GH83" i="1"/>
  <c r="GG83" i="1"/>
  <c r="GF83" i="1"/>
  <c r="GE83" i="1"/>
  <c r="GD83" i="1"/>
  <c r="GC83" i="1"/>
  <c r="GB83" i="1"/>
  <c r="GA83" i="1"/>
  <c r="FZ83" i="1"/>
  <c r="FY83" i="1"/>
  <c r="FX83" i="1"/>
  <c r="FW83" i="1"/>
  <c r="FV83" i="1"/>
  <c r="FU83" i="1"/>
  <c r="FT83" i="1"/>
  <c r="FS83" i="1"/>
  <c r="FR83" i="1"/>
  <c r="FQ83" i="1"/>
  <c r="FP83" i="1"/>
  <c r="FO83" i="1"/>
  <c r="FN83" i="1"/>
  <c r="FM83" i="1"/>
  <c r="FL83" i="1"/>
  <c r="FK83" i="1"/>
  <c r="FJ83" i="1"/>
  <c r="FI83" i="1"/>
  <c r="FH83" i="1"/>
  <c r="FG83" i="1"/>
  <c r="FF83" i="1"/>
  <c r="FE83" i="1"/>
  <c r="FD83" i="1"/>
  <c r="FC83" i="1"/>
  <c r="FB83" i="1"/>
  <c r="FA83" i="1"/>
  <c r="EZ83" i="1"/>
  <c r="EY83" i="1"/>
  <c r="EX83" i="1"/>
  <c r="EW83" i="1"/>
  <c r="EV83" i="1"/>
  <c r="EU83" i="1"/>
  <c r="ET83" i="1"/>
  <c r="ES83" i="1"/>
  <c r="ER83" i="1"/>
  <c r="EQ83" i="1"/>
  <c r="EP83" i="1"/>
  <c r="EO83" i="1"/>
  <c r="EN83" i="1"/>
  <c r="EM83" i="1"/>
  <c r="EL83" i="1"/>
  <c r="EK83" i="1"/>
  <c r="EJ83" i="1"/>
  <c r="EI83" i="1"/>
  <c r="EH83" i="1"/>
  <c r="EG83" i="1"/>
  <c r="EF83" i="1"/>
  <c r="EE83" i="1"/>
  <c r="ED83" i="1"/>
  <c r="EC83" i="1"/>
  <c r="EB83" i="1"/>
  <c r="EA83" i="1"/>
  <c r="DZ83" i="1"/>
  <c r="DY83" i="1"/>
  <c r="DX83" i="1"/>
  <c r="DW83" i="1"/>
  <c r="DV83" i="1"/>
  <c r="DU83" i="1"/>
  <c r="DT83" i="1"/>
  <c r="DS83" i="1"/>
  <c r="DR83" i="1"/>
  <c r="DQ83" i="1"/>
  <c r="DP83" i="1"/>
  <c r="DO83" i="1"/>
  <c r="DN83" i="1"/>
  <c r="DM83" i="1"/>
  <c r="DL83" i="1"/>
  <c r="DK83" i="1"/>
  <c r="DJ83" i="1"/>
  <c r="DI83" i="1"/>
  <c r="DH83" i="1"/>
  <c r="DG83" i="1"/>
  <c r="DF83" i="1"/>
  <c r="DE83" i="1"/>
  <c r="DD83" i="1"/>
  <c r="DC83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GS82" i="1"/>
  <c r="GR82" i="1"/>
  <c r="GQ82" i="1"/>
  <c r="GP82" i="1"/>
  <c r="GO82" i="1"/>
  <c r="GN82" i="1"/>
  <c r="GM82" i="1"/>
  <c r="GL82" i="1"/>
  <c r="GK82" i="1"/>
  <c r="GJ82" i="1"/>
  <c r="GI82" i="1"/>
  <c r="GH82" i="1"/>
  <c r="GG82" i="1"/>
  <c r="GF82" i="1"/>
  <c r="GE82" i="1"/>
  <c r="GD82" i="1"/>
  <c r="GC82" i="1"/>
  <c r="GB82" i="1"/>
  <c r="GA82" i="1"/>
  <c r="FZ82" i="1"/>
  <c r="FY82" i="1"/>
  <c r="FX82" i="1"/>
  <c r="FW82" i="1"/>
  <c r="FV82" i="1"/>
  <c r="FU82" i="1"/>
  <c r="FT82" i="1"/>
  <c r="FS82" i="1"/>
  <c r="FR82" i="1"/>
  <c r="FQ82" i="1"/>
  <c r="FP82" i="1"/>
  <c r="FO82" i="1"/>
  <c r="FN82" i="1"/>
  <c r="FM82" i="1"/>
  <c r="FL82" i="1"/>
  <c r="FK82" i="1"/>
  <c r="FJ82" i="1"/>
  <c r="FI82" i="1"/>
  <c r="FH82" i="1"/>
  <c r="FG82" i="1"/>
  <c r="FF82" i="1"/>
  <c r="FE82" i="1"/>
  <c r="FD82" i="1"/>
  <c r="FC82" i="1"/>
  <c r="FB82" i="1"/>
  <c r="FA82" i="1"/>
  <c r="EZ82" i="1"/>
  <c r="EY82" i="1"/>
  <c r="EX82" i="1"/>
  <c r="EW82" i="1"/>
  <c r="EV82" i="1"/>
  <c r="EU82" i="1"/>
  <c r="ET82" i="1"/>
  <c r="ES82" i="1"/>
  <c r="ER82" i="1"/>
  <c r="EQ82" i="1"/>
  <c r="EP82" i="1"/>
  <c r="EO82" i="1"/>
  <c r="EN82" i="1"/>
  <c r="EM82" i="1"/>
  <c r="EL82" i="1"/>
  <c r="EK82" i="1"/>
  <c r="EJ82" i="1"/>
  <c r="EI82" i="1"/>
  <c r="EH82" i="1"/>
  <c r="EG82" i="1"/>
  <c r="EF82" i="1"/>
  <c r="EE82" i="1"/>
  <c r="ED82" i="1"/>
  <c r="EC82" i="1"/>
  <c r="EB82" i="1"/>
  <c r="EA82" i="1"/>
  <c r="DZ82" i="1"/>
  <c r="DY82" i="1"/>
  <c r="DX82" i="1"/>
  <c r="DW82" i="1"/>
  <c r="DV82" i="1"/>
  <c r="DU82" i="1"/>
  <c r="DT82" i="1"/>
  <c r="DS82" i="1"/>
  <c r="DR82" i="1"/>
  <c r="DQ82" i="1"/>
  <c r="DP82" i="1"/>
  <c r="DO82" i="1"/>
  <c r="DN82" i="1"/>
  <c r="DM82" i="1"/>
  <c r="DL82" i="1"/>
  <c r="DK82" i="1"/>
  <c r="DJ82" i="1"/>
  <c r="DI82" i="1"/>
  <c r="DH82" i="1"/>
  <c r="DG82" i="1"/>
  <c r="DF82" i="1"/>
  <c r="DE82" i="1"/>
  <c r="DD82" i="1"/>
  <c r="DC82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GS81" i="1"/>
  <c r="GR81" i="1"/>
  <c r="GQ81" i="1"/>
  <c r="GP81" i="1"/>
  <c r="GO81" i="1"/>
  <c r="GN81" i="1"/>
  <c r="GM81" i="1"/>
  <c r="GL81" i="1"/>
  <c r="GK81" i="1"/>
  <c r="GJ81" i="1"/>
  <c r="GI81" i="1"/>
  <c r="GH81" i="1"/>
  <c r="GG81" i="1"/>
  <c r="GF81" i="1"/>
  <c r="GE81" i="1"/>
  <c r="GD81" i="1"/>
  <c r="GC81" i="1"/>
  <c r="GB81" i="1"/>
  <c r="GA81" i="1"/>
  <c r="FZ81" i="1"/>
  <c r="FY81" i="1"/>
  <c r="FX81" i="1"/>
  <c r="FW81" i="1"/>
  <c r="FV81" i="1"/>
  <c r="FU81" i="1"/>
  <c r="FT81" i="1"/>
  <c r="FS81" i="1"/>
  <c r="FR81" i="1"/>
  <c r="FQ81" i="1"/>
  <c r="FP81" i="1"/>
  <c r="FO81" i="1"/>
  <c r="FN81" i="1"/>
  <c r="FM81" i="1"/>
  <c r="FL81" i="1"/>
  <c r="FK81" i="1"/>
  <c r="FJ81" i="1"/>
  <c r="FI81" i="1"/>
  <c r="FH81" i="1"/>
  <c r="FG81" i="1"/>
  <c r="FF81" i="1"/>
  <c r="FE81" i="1"/>
  <c r="FD81" i="1"/>
  <c r="FC81" i="1"/>
  <c r="FB81" i="1"/>
  <c r="FA81" i="1"/>
  <c r="EZ81" i="1"/>
  <c r="EY81" i="1"/>
  <c r="EX81" i="1"/>
  <c r="EW81" i="1"/>
  <c r="EV81" i="1"/>
  <c r="EU81" i="1"/>
  <c r="ET81" i="1"/>
  <c r="ES81" i="1"/>
  <c r="ER81" i="1"/>
  <c r="EQ81" i="1"/>
  <c r="EP81" i="1"/>
  <c r="EO81" i="1"/>
  <c r="EN81" i="1"/>
  <c r="EM81" i="1"/>
  <c r="EL81" i="1"/>
  <c r="EK81" i="1"/>
  <c r="EJ81" i="1"/>
  <c r="EI81" i="1"/>
  <c r="EH81" i="1"/>
  <c r="EG81" i="1"/>
  <c r="EF81" i="1"/>
  <c r="EE81" i="1"/>
  <c r="ED81" i="1"/>
  <c r="EC81" i="1"/>
  <c r="EB81" i="1"/>
  <c r="EA81" i="1"/>
  <c r="DZ81" i="1"/>
  <c r="DY81" i="1"/>
  <c r="DX81" i="1"/>
  <c r="DW81" i="1"/>
  <c r="DV81" i="1"/>
  <c r="DU81" i="1"/>
  <c r="DT81" i="1"/>
  <c r="DS81" i="1"/>
  <c r="DR81" i="1"/>
  <c r="DQ81" i="1"/>
  <c r="DP81" i="1"/>
  <c r="DO81" i="1"/>
  <c r="DN81" i="1"/>
  <c r="DM81" i="1"/>
  <c r="DL81" i="1"/>
  <c r="DK81" i="1"/>
  <c r="DJ81" i="1"/>
  <c r="DI81" i="1"/>
  <c r="DH81" i="1"/>
  <c r="DG81" i="1"/>
  <c r="DF81" i="1"/>
  <c r="DE81" i="1"/>
  <c r="DD81" i="1"/>
  <c r="DC81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GS80" i="1"/>
  <c r="GR80" i="1"/>
  <c r="GQ80" i="1"/>
  <c r="GP80" i="1"/>
  <c r="GO80" i="1"/>
  <c r="GN80" i="1"/>
  <c r="GM80" i="1"/>
  <c r="GL80" i="1"/>
  <c r="GK80" i="1"/>
  <c r="GJ80" i="1"/>
  <c r="GI80" i="1"/>
  <c r="GH80" i="1"/>
  <c r="GG80" i="1"/>
  <c r="GF80" i="1"/>
  <c r="GE80" i="1"/>
  <c r="GD80" i="1"/>
  <c r="GC80" i="1"/>
  <c r="GB80" i="1"/>
  <c r="GA80" i="1"/>
  <c r="FZ80" i="1"/>
  <c r="FY80" i="1"/>
  <c r="FX80" i="1"/>
  <c r="FW80" i="1"/>
  <c r="FV80" i="1"/>
  <c r="FU80" i="1"/>
  <c r="FT80" i="1"/>
  <c r="FS80" i="1"/>
  <c r="FR80" i="1"/>
  <c r="FQ80" i="1"/>
  <c r="FP80" i="1"/>
  <c r="FO80" i="1"/>
  <c r="FN80" i="1"/>
  <c r="FM80" i="1"/>
  <c r="FL80" i="1"/>
  <c r="FK80" i="1"/>
  <c r="FJ80" i="1"/>
  <c r="FI80" i="1"/>
  <c r="FH80" i="1"/>
  <c r="FG80" i="1"/>
  <c r="FF80" i="1"/>
  <c r="FE80" i="1"/>
  <c r="FD80" i="1"/>
  <c r="FC80" i="1"/>
  <c r="FB80" i="1"/>
  <c r="FA80" i="1"/>
  <c r="EZ80" i="1"/>
  <c r="EY80" i="1"/>
  <c r="EX80" i="1"/>
  <c r="EW80" i="1"/>
  <c r="EV80" i="1"/>
  <c r="EU80" i="1"/>
  <c r="ET80" i="1"/>
  <c r="ES80" i="1"/>
  <c r="ER80" i="1"/>
  <c r="EQ80" i="1"/>
  <c r="EP80" i="1"/>
  <c r="EO80" i="1"/>
  <c r="EN80" i="1"/>
  <c r="EM80" i="1"/>
  <c r="EL80" i="1"/>
  <c r="EK80" i="1"/>
  <c r="EJ80" i="1"/>
  <c r="EI80" i="1"/>
  <c r="EH80" i="1"/>
  <c r="EG80" i="1"/>
  <c r="EF80" i="1"/>
  <c r="EE80" i="1"/>
  <c r="ED80" i="1"/>
  <c r="EC80" i="1"/>
  <c r="EB80" i="1"/>
  <c r="EA80" i="1"/>
  <c r="DZ80" i="1"/>
  <c r="DY80" i="1"/>
  <c r="DX80" i="1"/>
  <c r="DW80" i="1"/>
  <c r="DV80" i="1"/>
  <c r="DU80" i="1"/>
  <c r="DT80" i="1"/>
  <c r="DS80" i="1"/>
  <c r="DR80" i="1"/>
  <c r="DQ80" i="1"/>
  <c r="DP80" i="1"/>
  <c r="DO80" i="1"/>
  <c r="DN80" i="1"/>
  <c r="DM80" i="1"/>
  <c r="DL80" i="1"/>
  <c r="DK80" i="1"/>
  <c r="DJ80" i="1"/>
  <c r="DI80" i="1"/>
  <c r="DH80" i="1"/>
  <c r="DG80" i="1"/>
  <c r="DF80" i="1"/>
  <c r="DE80" i="1"/>
  <c r="DD80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GS79" i="1"/>
  <c r="GR79" i="1"/>
  <c r="GQ79" i="1"/>
  <c r="GP79" i="1"/>
  <c r="GO79" i="1"/>
  <c r="GN79" i="1"/>
  <c r="GM79" i="1"/>
  <c r="GL79" i="1"/>
  <c r="GK79" i="1"/>
  <c r="GJ79" i="1"/>
  <c r="GI79" i="1"/>
  <c r="GH79" i="1"/>
  <c r="GG79" i="1"/>
  <c r="GF79" i="1"/>
  <c r="GE79" i="1"/>
  <c r="GD79" i="1"/>
  <c r="GC79" i="1"/>
  <c r="GB79" i="1"/>
  <c r="GA79" i="1"/>
  <c r="FZ79" i="1"/>
  <c r="FY79" i="1"/>
  <c r="FX79" i="1"/>
  <c r="FW79" i="1"/>
  <c r="FV79" i="1"/>
  <c r="FU79" i="1"/>
  <c r="FT79" i="1"/>
  <c r="FS79" i="1"/>
  <c r="FR79" i="1"/>
  <c r="FQ79" i="1"/>
  <c r="FP79" i="1"/>
  <c r="FO79" i="1"/>
  <c r="FN79" i="1"/>
  <c r="FM79" i="1"/>
  <c r="FL79" i="1"/>
  <c r="FK79" i="1"/>
  <c r="FJ79" i="1"/>
  <c r="FI79" i="1"/>
  <c r="FH79" i="1"/>
  <c r="FG79" i="1"/>
  <c r="FF79" i="1"/>
  <c r="FE79" i="1"/>
  <c r="FD79" i="1"/>
  <c r="FC79" i="1"/>
  <c r="FB79" i="1"/>
  <c r="FA79" i="1"/>
  <c r="EZ79" i="1"/>
  <c r="EY79" i="1"/>
  <c r="EX79" i="1"/>
  <c r="EW79" i="1"/>
  <c r="EV79" i="1"/>
  <c r="EU79" i="1"/>
  <c r="ET79" i="1"/>
  <c r="ES79" i="1"/>
  <c r="ER79" i="1"/>
  <c r="EQ79" i="1"/>
  <c r="EP79" i="1"/>
  <c r="EO79" i="1"/>
  <c r="EN79" i="1"/>
  <c r="EM79" i="1"/>
  <c r="EL79" i="1"/>
  <c r="EK79" i="1"/>
  <c r="EJ79" i="1"/>
  <c r="EI79" i="1"/>
  <c r="EH79" i="1"/>
  <c r="EG79" i="1"/>
  <c r="EF79" i="1"/>
  <c r="EE79" i="1"/>
  <c r="ED79" i="1"/>
  <c r="EC79" i="1"/>
  <c r="EB79" i="1"/>
  <c r="EA79" i="1"/>
  <c r="DZ79" i="1"/>
  <c r="DY79" i="1"/>
  <c r="DX79" i="1"/>
  <c r="DW79" i="1"/>
  <c r="DV79" i="1"/>
  <c r="DU79" i="1"/>
  <c r="DT79" i="1"/>
  <c r="DS79" i="1"/>
  <c r="DR79" i="1"/>
  <c r="DQ79" i="1"/>
  <c r="DP79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GS78" i="1"/>
  <c r="GR78" i="1"/>
  <c r="GQ78" i="1"/>
  <c r="GP78" i="1"/>
  <c r="GO78" i="1"/>
  <c r="GN78" i="1"/>
  <c r="GM78" i="1"/>
  <c r="GL78" i="1"/>
  <c r="GK78" i="1"/>
  <c r="GJ78" i="1"/>
  <c r="GI78" i="1"/>
  <c r="GH78" i="1"/>
  <c r="GG78" i="1"/>
  <c r="GF78" i="1"/>
  <c r="GE78" i="1"/>
  <c r="GD78" i="1"/>
  <c r="GC78" i="1"/>
  <c r="GB78" i="1"/>
  <c r="GA78" i="1"/>
  <c r="FZ78" i="1"/>
  <c r="FY78" i="1"/>
  <c r="FX78" i="1"/>
  <c r="FW78" i="1"/>
  <c r="FV78" i="1"/>
  <c r="FU78" i="1"/>
  <c r="FT78" i="1"/>
  <c r="FS78" i="1"/>
  <c r="FR78" i="1"/>
  <c r="FQ78" i="1"/>
  <c r="FP78" i="1"/>
  <c r="FO78" i="1"/>
  <c r="FN78" i="1"/>
  <c r="FM78" i="1"/>
  <c r="FL78" i="1"/>
  <c r="FK78" i="1"/>
  <c r="FJ78" i="1"/>
  <c r="FI78" i="1"/>
  <c r="FH78" i="1"/>
  <c r="FG78" i="1"/>
  <c r="FF78" i="1"/>
  <c r="FE78" i="1"/>
  <c r="FD78" i="1"/>
  <c r="FC78" i="1"/>
  <c r="FB78" i="1"/>
  <c r="FA78" i="1"/>
  <c r="EZ78" i="1"/>
  <c r="EY78" i="1"/>
  <c r="EX78" i="1"/>
  <c r="EW78" i="1"/>
  <c r="EV78" i="1"/>
  <c r="EU78" i="1"/>
  <c r="ET78" i="1"/>
  <c r="ES78" i="1"/>
  <c r="ER78" i="1"/>
  <c r="EQ78" i="1"/>
  <c r="EP78" i="1"/>
  <c r="EO78" i="1"/>
  <c r="EN78" i="1"/>
  <c r="EM78" i="1"/>
  <c r="EL78" i="1"/>
  <c r="EK78" i="1"/>
  <c r="EJ78" i="1"/>
  <c r="EI78" i="1"/>
  <c r="EH78" i="1"/>
  <c r="EG78" i="1"/>
  <c r="EF78" i="1"/>
  <c r="EE78" i="1"/>
  <c r="ED78" i="1"/>
  <c r="EC78" i="1"/>
  <c r="EB78" i="1"/>
  <c r="EA78" i="1"/>
  <c r="DZ78" i="1"/>
  <c r="DY78" i="1"/>
  <c r="DX78" i="1"/>
  <c r="DW78" i="1"/>
  <c r="DV78" i="1"/>
  <c r="DU78" i="1"/>
  <c r="DT78" i="1"/>
  <c r="DS78" i="1"/>
  <c r="DR78" i="1"/>
  <c r="DQ78" i="1"/>
  <c r="DP78" i="1"/>
  <c r="DO78" i="1"/>
  <c r="DN78" i="1"/>
  <c r="DM78" i="1"/>
  <c r="DL78" i="1"/>
  <c r="DK78" i="1"/>
  <c r="DJ78" i="1"/>
  <c r="DI78" i="1"/>
  <c r="DH78" i="1"/>
  <c r="DG78" i="1"/>
  <c r="DF78" i="1"/>
  <c r="DE78" i="1"/>
  <c r="DD78" i="1"/>
  <c r="DC78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GS77" i="1"/>
  <c r="GR77" i="1"/>
  <c r="GQ77" i="1"/>
  <c r="GP77" i="1"/>
  <c r="GO77" i="1"/>
  <c r="GN77" i="1"/>
  <c r="GM77" i="1"/>
  <c r="GL77" i="1"/>
  <c r="GK77" i="1"/>
  <c r="GJ77" i="1"/>
  <c r="GI77" i="1"/>
  <c r="GH77" i="1"/>
  <c r="GG77" i="1"/>
  <c r="GF77" i="1"/>
  <c r="GE77" i="1"/>
  <c r="GD77" i="1"/>
  <c r="GC77" i="1"/>
  <c r="GB77" i="1"/>
  <c r="GA77" i="1"/>
  <c r="FZ77" i="1"/>
  <c r="FY77" i="1"/>
  <c r="FX77" i="1"/>
  <c r="FW77" i="1"/>
  <c r="FV77" i="1"/>
  <c r="FU77" i="1"/>
  <c r="FT77" i="1"/>
  <c r="FS77" i="1"/>
  <c r="FR77" i="1"/>
  <c r="FQ77" i="1"/>
  <c r="FP77" i="1"/>
  <c r="FO77" i="1"/>
  <c r="FN77" i="1"/>
  <c r="FM77" i="1"/>
  <c r="FL77" i="1"/>
  <c r="FK77" i="1"/>
  <c r="FJ77" i="1"/>
  <c r="FI77" i="1"/>
  <c r="FH77" i="1"/>
  <c r="FG77" i="1"/>
  <c r="FF77" i="1"/>
  <c r="FE77" i="1"/>
  <c r="FD77" i="1"/>
  <c r="FC77" i="1"/>
  <c r="FB77" i="1"/>
  <c r="FA77" i="1"/>
  <c r="EZ77" i="1"/>
  <c r="EY77" i="1"/>
  <c r="EX77" i="1"/>
  <c r="EW77" i="1"/>
  <c r="EV77" i="1"/>
  <c r="EU77" i="1"/>
  <c r="ET77" i="1"/>
  <c r="ES77" i="1"/>
  <c r="ER77" i="1"/>
  <c r="EQ77" i="1"/>
  <c r="EP77" i="1"/>
  <c r="EO77" i="1"/>
  <c r="EN77" i="1"/>
  <c r="EM77" i="1"/>
  <c r="EL77" i="1"/>
  <c r="EK77" i="1"/>
  <c r="EJ77" i="1"/>
  <c r="EI77" i="1"/>
  <c r="EH77" i="1"/>
  <c r="EG77" i="1"/>
  <c r="EF77" i="1"/>
  <c r="EE77" i="1"/>
  <c r="ED77" i="1"/>
  <c r="EC77" i="1"/>
  <c r="EB77" i="1"/>
  <c r="EA77" i="1"/>
  <c r="DZ77" i="1"/>
  <c r="DY77" i="1"/>
  <c r="DX77" i="1"/>
  <c r="DW77" i="1"/>
  <c r="DV77" i="1"/>
  <c r="DU77" i="1"/>
  <c r="DT77" i="1"/>
  <c r="DS77" i="1"/>
  <c r="DR77" i="1"/>
  <c r="DQ77" i="1"/>
  <c r="DP77" i="1"/>
  <c r="DO77" i="1"/>
  <c r="DN77" i="1"/>
  <c r="DM77" i="1"/>
  <c r="DL77" i="1"/>
  <c r="DK77" i="1"/>
  <c r="DJ77" i="1"/>
  <c r="DI77" i="1"/>
  <c r="DH77" i="1"/>
  <c r="DG77" i="1"/>
  <c r="DF77" i="1"/>
  <c r="DE77" i="1"/>
  <c r="DD77" i="1"/>
  <c r="DC77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GS76" i="1"/>
  <c r="GR76" i="1"/>
  <c r="GQ76" i="1"/>
  <c r="GP76" i="1"/>
  <c r="GO76" i="1"/>
  <c r="GN76" i="1"/>
  <c r="GM76" i="1"/>
  <c r="GL76" i="1"/>
  <c r="GK76" i="1"/>
  <c r="GJ76" i="1"/>
  <c r="GI76" i="1"/>
  <c r="GH76" i="1"/>
  <c r="GG76" i="1"/>
  <c r="GF76" i="1"/>
  <c r="GE76" i="1"/>
  <c r="GD76" i="1"/>
  <c r="GC76" i="1"/>
  <c r="GB76" i="1"/>
  <c r="GA76" i="1"/>
  <c r="FZ76" i="1"/>
  <c r="FY76" i="1"/>
  <c r="FX76" i="1"/>
  <c r="FW76" i="1"/>
  <c r="FV76" i="1"/>
  <c r="FU76" i="1"/>
  <c r="FT76" i="1"/>
  <c r="FS76" i="1"/>
  <c r="FR76" i="1"/>
  <c r="FQ76" i="1"/>
  <c r="FP76" i="1"/>
  <c r="FO76" i="1"/>
  <c r="FN76" i="1"/>
  <c r="FM76" i="1"/>
  <c r="FL76" i="1"/>
  <c r="FK76" i="1"/>
  <c r="FJ76" i="1"/>
  <c r="FI76" i="1"/>
  <c r="FH76" i="1"/>
  <c r="FG76" i="1"/>
  <c r="FF76" i="1"/>
  <c r="FE76" i="1"/>
  <c r="FD76" i="1"/>
  <c r="FC76" i="1"/>
  <c r="FB76" i="1"/>
  <c r="FA76" i="1"/>
  <c r="EZ76" i="1"/>
  <c r="EY76" i="1"/>
  <c r="EX76" i="1"/>
  <c r="EW76" i="1"/>
  <c r="EV76" i="1"/>
  <c r="EU76" i="1"/>
  <c r="ET76" i="1"/>
  <c r="ES76" i="1"/>
  <c r="ER76" i="1"/>
  <c r="EQ76" i="1"/>
  <c r="EP76" i="1"/>
  <c r="EO76" i="1"/>
  <c r="EN76" i="1"/>
  <c r="EM76" i="1"/>
  <c r="EL76" i="1"/>
  <c r="EK76" i="1"/>
  <c r="EJ76" i="1"/>
  <c r="EI76" i="1"/>
  <c r="EH76" i="1"/>
  <c r="EG76" i="1"/>
  <c r="EF76" i="1"/>
  <c r="EE76" i="1"/>
  <c r="ED76" i="1"/>
  <c r="EC76" i="1"/>
  <c r="EB76" i="1"/>
  <c r="EA76" i="1"/>
  <c r="DZ76" i="1"/>
  <c r="DY76" i="1"/>
  <c r="DX76" i="1"/>
  <c r="DW76" i="1"/>
  <c r="DV76" i="1"/>
  <c r="DU76" i="1"/>
  <c r="DT76" i="1"/>
  <c r="DS76" i="1"/>
  <c r="DR76" i="1"/>
  <c r="DQ76" i="1"/>
  <c r="DP76" i="1"/>
  <c r="DO76" i="1"/>
  <c r="DN76" i="1"/>
  <c r="DM76" i="1"/>
  <c r="DL76" i="1"/>
  <c r="DK76" i="1"/>
  <c r="DJ76" i="1"/>
  <c r="DI76" i="1"/>
  <c r="DH76" i="1"/>
  <c r="DG76" i="1"/>
  <c r="DF76" i="1"/>
  <c r="DE76" i="1"/>
  <c r="DD76" i="1"/>
  <c r="DC76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GS75" i="1"/>
  <c r="GR75" i="1"/>
  <c r="GQ75" i="1"/>
  <c r="GP75" i="1"/>
  <c r="GO75" i="1"/>
  <c r="GN75" i="1"/>
  <c r="GM75" i="1"/>
  <c r="GL75" i="1"/>
  <c r="GK75" i="1"/>
  <c r="GJ75" i="1"/>
  <c r="GI75" i="1"/>
  <c r="GH75" i="1"/>
  <c r="GG75" i="1"/>
  <c r="GF75" i="1"/>
  <c r="GE75" i="1"/>
  <c r="GD75" i="1"/>
  <c r="GC75" i="1"/>
  <c r="GB75" i="1"/>
  <c r="GA75" i="1"/>
  <c r="FZ75" i="1"/>
  <c r="FY75" i="1"/>
  <c r="FX75" i="1"/>
  <c r="FW75" i="1"/>
  <c r="FV75" i="1"/>
  <c r="FU75" i="1"/>
  <c r="FT75" i="1"/>
  <c r="FS75" i="1"/>
  <c r="FR75" i="1"/>
  <c r="FQ75" i="1"/>
  <c r="FP75" i="1"/>
  <c r="FO75" i="1"/>
  <c r="FN75" i="1"/>
  <c r="FM75" i="1"/>
  <c r="FL75" i="1"/>
  <c r="FK75" i="1"/>
  <c r="FJ75" i="1"/>
  <c r="FI75" i="1"/>
  <c r="FH75" i="1"/>
  <c r="FG75" i="1"/>
  <c r="FF75" i="1"/>
  <c r="FE75" i="1"/>
  <c r="FD75" i="1"/>
  <c r="FC75" i="1"/>
  <c r="FB75" i="1"/>
  <c r="FA75" i="1"/>
  <c r="EZ75" i="1"/>
  <c r="EY75" i="1"/>
  <c r="EX75" i="1"/>
  <c r="EW75" i="1"/>
  <c r="EV75" i="1"/>
  <c r="EU75" i="1"/>
  <c r="ET75" i="1"/>
  <c r="ES75" i="1"/>
  <c r="ER75" i="1"/>
  <c r="EQ75" i="1"/>
  <c r="EP75" i="1"/>
  <c r="EO75" i="1"/>
  <c r="EN75" i="1"/>
  <c r="EM75" i="1"/>
  <c r="EL75" i="1"/>
  <c r="EK75" i="1"/>
  <c r="EJ75" i="1"/>
  <c r="EI75" i="1"/>
  <c r="EH75" i="1"/>
  <c r="EG75" i="1"/>
  <c r="EF75" i="1"/>
  <c r="EE75" i="1"/>
  <c r="ED75" i="1"/>
  <c r="EC75" i="1"/>
  <c r="EB75" i="1"/>
  <c r="EA75" i="1"/>
  <c r="DZ75" i="1"/>
  <c r="DY75" i="1"/>
  <c r="DX75" i="1"/>
  <c r="DW75" i="1"/>
  <c r="DV75" i="1"/>
  <c r="DU75" i="1"/>
  <c r="DT75" i="1"/>
  <c r="DS75" i="1"/>
  <c r="DR75" i="1"/>
  <c r="DQ75" i="1"/>
  <c r="DP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GS74" i="1"/>
  <c r="GR74" i="1"/>
  <c r="GQ74" i="1"/>
  <c r="GP74" i="1"/>
  <c r="GO74" i="1"/>
  <c r="GN74" i="1"/>
  <c r="GM74" i="1"/>
  <c r="GL74" i="1"/>
  <c r="GK74" i="1"/>
  <c r="GJ74" i="1"/>
  <c r="GI74" i="1"/>
  <c r="GH74" i="1"/>
  <c r="GG74" i="1"/>
  <c r="GF74" i="1"/>
  <c r="GE74" i="1"/>
  <c r="GD74" i="1"/>
  <c r="GC74" i="1"/>
  <c r="GB74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GS73" i="1"/>
  <c r="GR73" i="1"/>
  <c r="GQ73" i="1"/>
  <c r="GP73" i="1"/>
  <c r="GO73" i="1"/>
  <c r="GN73" i="1"/>
  <c r="GM73" i="1"/>
  <c r="GL73" i="1"/>
  <c r="GK73" i="1"/>
  <c r="GJ73" i="1"/>
  <c r="GI73" i="1"/>
  <c r="GH73" i="1"/>
  <c r="GG73" i="1"/>
  <c r="GF73" i="1"/>
  <c r="GE73" i="1"/>
  <c r="GD73" i="1"/>
  <c r="GC73" i="1"/>
  <c r="GB73" i="1"/>
  <c r="GA73" i="1"/>
  <c r="FZ73" i="1"/>
  <c r="FY73" i="1"/>
  <c r="FX73" i="1"/>
  <c r="FW73" i="1"/>
  <c r="FV73" i="1"/>
  <c r="FU73" i="1"/>
  <c r="FT73" i="1"/>
  <c r="FS73" i="1"/>
  <c r="FR73" i="1"/>
  <c r="FQ73" i="1"/>
  <c r="FP73" i="1"/>
  <c r="FO73" i="1"/>
  <c r="FN73" i="1"/>
  <c r="FM73" i="1"/>
  <c r="FL73" i="1"/>
  <c r="FK73" i="1"/>
  <c r="FJ73" i="1"/>
  <c r="FI73" i="1"/>
  <c r="FH73" i="1"/>
  <c r="FG73" i="1"/>
  <c r="FF73" i="1"/>
  <c r="FE73" i="1"/>
  <c r="FD73" i="1"/>
  <c r="FC73" i="1"/>
  <c r="FB73" i="1"/>
  <c r="FA73" i="1"/>
  <c r="EZ73" i="1"/>
  <c r="EY73" i="1"/>
  <c r="EX73" i="1"/>
  <c r="EW73" i="1"/>
  <c r="EV73" i="1"/>
  <c r="EU73" i="1"/>
  <c r="ET73" i="1"/>
  <c r="ES73" i="1"/>
  <c r="ER73" i="1"/>
  <c r="EQ73" i="1"/>
  <c r="EP73" i="1"/>
  <c r="EO73" i="1"/>
  <c r="EN73" i="1"/>
  <c r="EM73" i="1"/>
  <c r="EL73" i="1"/>
  <c r="EK73" i="1"/>
  <c r="EJ73" i="1"/>
  <c r="EI73" i="1"/>
  <c r="EH73" i="1"/>
  <c r="EG73" i="1"/>
  <c r="EF73" i="1"/>
  <c r="EE73" i="1"/>
  <c r="ED73" i="1"/>
  <c r="EC73" i="1"/>
  <c r="EB73" i="1"/>
  <c r="EA73" i="1"/>
  <c r="DZ73" i="1"/>
  <c r="DY73" i="1"/>
  <c r="DX73" i="1"/>
  <c r="DW73" i="1"/>
  <c r="DV73" i="1"/>
  <c r="DU73" i="1"/>
  <c r="DT73" i="1"/>
  <c r="DS73" i="1"/>
  <c r="DR73" i="1"/>
  <c r="DQ73" i="1"/>
  <c r="DP73" i="1"/>
  <c r="DO73" i="1"/>
  <c r="DN73" i="1"/>
  <c r="DM73" i="1"/>
  <c r="DL73" i="1"/>
  <c r="DK73" i="1"/>
  <c r="DJ73" i="1"/>
  <c r="DI73" i="1"/>
  <c r="DH73" i="1"/>
  <c r="DG73" i="1"/>
  <c r="DF73" i="1"/>
  <c r="DE73" i="1"/>
  <c r="DD73" i="1"/>
  <c r="DC73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GS72" i="1"/>
  <c r="GR72" i="1"/>
  <c r="GQ72" i="1"/>
  <c r="GP72" i="1"/>
  <c r="GO72" i="1"/>
  <c r="GN72" i="1"/>
  <c r="GM72" i="1"/>
  <c r="GL72" i="1"/>
  <c r="GK72" i="1"/>
  <c r="GJ72" i="1"/>
  <c r="GI72" i="1"/>
  <c r="GH72" i="1"/>
  <c r="GG72" i="1"/>
  <c r="GF72" i="1"/>
  <c r="GE72" i="1"/>
  <c r="GD72" i="1"/>
  <c r="GC72" i="1"/>
  <c r="GB72" i="1"/>
  <c r="GA72" i="1"/>
  <c r="FZ72" i="1"/>
  <c r="FY72" i="1"/>
  <c r="FX72" i="1"/>
  <c r="FW72" i="1"/>
  <c r="FV72" i="1"/>
  <c r="FU72" i="1"/>
  <c r="FT72" i="1"/>
  <c r="FS72" i="1"/>
  <c r="FR72" i="1"/>
  <c r="FQ72" i="1"/>
  <c r="FP72" i="1"/>
  <c r="FO72" i="1"/>
  <c r="FN72" i="1"/>
  <c r="FM72" i="1"/>
  <c r="FL72" i="1"/>
  <c r="FK72" i="1"/>
  <c r="FJ72" i="1"/>
  <c r="FI72" i="1"/>
  <c r="FH72" i="1"/>
  <c r="FG72" i="1"/>
  <c r="FF72" i="1"/>
  <c r="FE72" i="1"/>
  <c r="FD72" i="1"/>
  <c r="FC72" i="1"/>
  <c r="FB72" i="1"/>
  <c r="FA72" i="1"/>
  <c r="EZ72" i="1"/>
  <c r="EY72" i="1"/>
  <c r="EX72" i="1"/>
  <c r="EW72" i="1"/>
  <c r="EV72" i="1"/>
  <c r="EU72" i="1"/>
  <c r="ET72" i="1"/>
  <c r="ES72" i="1"/>
  <c r="ER72" i="1"/>
  <c r="EQ72" i="1"/>
  <c r="EP72" i="1"/>
  <c r="EO72" i="1"/>
  <c r="EN72" i="1"/>
  <c r="EM72" i="1"/>
  <c r="EL72" i="1"/>
  <c r="EK72" i="1"/>
  <c r="EJ72" i="1"/>
  <c r="EI72" i="1"/>
  <c r="EH72" i="1"/>
  <c r="EG72" i="1"/>
  <c r="EF72" i="1"/>
  <c r="EE72" i="1"/>
  <c r="ED72" i="1"/>
  <c r="EC72" i="1"/>
  <c r="EB72" i="1"/>
  <c r="EA72" i="1"/>
  <c r="DZ72" i="1"/>
  <c r="DY72" i="1"/>
  <c r="DX72" i="1"/>
  <c r="DW72" i="1"/>
  <c r="DV72" i="1"/>
  <c r="DU72" i="1"/>
  <c r="DT72" i="1"/>
  <c r="DS72" i="1"/>
  <c r="DR72" i="1"/>
  <c r="DQ72" i="1"/>
  <c r="DP72" i="1"/>
  <c r="DO72" i="1"/>
  <c r="DN72" i="1"/>
  <c r="DM72" i="1"/>
  <c r="DL72" i="1"/>
  <c r="DK72" i="1"/>
  <c r="DJ72" i="1"/>
  <c r="DI72" i="1"/>
  <c r="DH72" i="1"/>
  <c r="DG72" i="1"/>
  <c r="DF72" i="1"/>
  <c r="DE72" i="1"/>
  <c r="DD72" i="1"/>
  <c r="DC72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GS71" i="1"/>
  <c r="GR71" i="1"/>
  <c r="GQ71" i="1"/>
  <c r="GP71" i="1"/>
  <c r="GO71" i="1"/>
  <c r="GN71" i="1"/>
  <c r="GM71" i="1"/>
  <c r="GL71" i="1"/>
  <c r="GK71" i="1"/>
  <c r="GJ71" i="1"/>
  <c r="GI71" i="1"/>
  <c r="GH71" i="1"/>
  <c r="GG71" i="1"/>
  <c r="GF71" i="1"/>
  <c r="GE71" i="1"/>
  <c r="GD71" i="1"/>
  <c r="GC71" i="1"/>
  <c r="GB71" i="1"/>
  <c r="GA71" i="1"/>
  <c r="FZ71" i="1"/>
  <c r="FY71" i="1"/>
  <c r="FX71" i="1"/>
  <c r="FW71" i="1"/>
  <c r="FV71" i="1"/>
  <c r="FU71" i="1"/>
  <c r="FT71" i="1"/>
  <c r="FS71" i="1"/>
  <c r="FR71" i="1"/>
  <c r="FQ71" i="1"/>
  <c r="FP71" i="1"/>
  <c r="FO71" i="1"/>
  <c r="FN71" i="1"/>
  <c r="FM71" i="1"/>
  <c r="FL71" i="1"/>
  <c r="FK71" i="1"/>
  <c r="FJ71" i="1"/>
  <c r="FI71" i="1"/>
  <c r="FH71" i="1"/>
  <c r="FG71" i="1"/>
  <c r="FF71" i="1"/>
  <c r="FE71" i="1"/>
  <c r="FD71" i="1"/>
  <c r="FC71" i="1"/>
  <c r="FB71" i="1"/>
  <c r="FA71" i="1"/>
  <c r="EZ71" i="1"/>
  <c r="EY71" i="1"/>
  <c r="EX71" i="1"/>
  <c r="EW71" i="1"/>
  <c r="EV71" i="1"/>
  <c r="EU71" i="1"/>
  <c r="ET71" i="1"/>
  <c r="ES71" i="1"/>
  <c r="ER71" i="1"/>
  <c r="EQ71" i="1"/>
  <c r="EP71" i="1"/>
  <c r="EO71" i="1"/>
  <c r="EN71" i="1"/>
  <c r="EM71" i="1"/>
  <c r="EL71" i="1"/>
  <c r="EK71" i="1"/>
  <c r="EJ71" i="1"/>
  <c r="EI71" i="1"/>
  <c r="EH71" i="1"/>
  <c r="EG71" i="1"/>
  <c r="EF71" i="1"/>
  <c r="EE71" i="1"/>
  <c r="ED71" i="1"/>
  <c r="EC71" i="1"/>
  <c r="EB71" i="1"/>
  <c r="EA71" i="1"/>
  <c r="DZ71" i="1"/>
  <c r="DY71" i="1"/>
  <c r="DX71" i="1"/>
  <c r="DW71" i="1"/>
  <c r="DV71" i="1"/>
  <c r="DU71" i="1"/>
  <c r="DT71" i="1"/>
  <c r="DS71" i="1"/>
  <c r="DR71" i="1"/>
  <c r="DQ71" i="1"/>
  <c r="DP71" i="1"/>
  <c r="DO71" i="1"/>
  <c r="DN71" i="1"/>
  <c r="DM71" i="1"/>
  <c r="DL71" i="1"/>
  <c r="DK71" i="1"/>
  <c r="DJ71" i="1"/>
  <c r="DI71" i="1"/>
  <c r="DH71" i="1"/>
  <c r="DG71" i="1"/>
  <c r="DF71" i="1"/>
  <c r="DE71" i="1"/>
  <c r="DD71" i="1"/>
  <c r="DC71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GS70" i="1"/>
  <c r="GR70" i="1"/>
  <c r="GQ70" i="1"/>
  <c r="GP70" i="1"/>
  <c r="GO70" i="1"/>
  <c r="GN70" i="1"/>
  <c r="GM70" i="1"/>
  <c r="GL70" i="1"/>
  <c r="GK70" i="1"/>
  <c r="GJ70" i="1"/>
  <c r="GI70" i="1"/>
  <c r="GH70" i="1"/>
  <c r="GG70" i="1"/>
  <c r="GF70" i="1"/>
  <c r="GE70" i="1"/>
  <c r="GD70" i="1"/>
  <c r="GC70" i="1"/>
  <c r="GB70" i="1"/>
  <c r="GA70" i="1"/>
  <c r="FZ70" i="1"/>
  <c r="FY70" i="1"/>
  <c r="FX70" i="1"/>
  <c r="FW70" i="1"/>
  <c r="FV70" i="1"/>
  <c r="FU70" i="1"/>
  <c r="FT70" i="1"/>
  <c r="FS70" i="1"/>
  <c r="FR70" i="1"/>
  <c r="FQ70" i="1"/>
  <c r="FP70" i="1"/>
  <c r="FO70" i="1"/>
  <c r="FN70" i="1"/>
  <c r="FM70" i="1"/>
  <c r="FL70" i="1"/>
  <c r="FK70" i="1"/>
  <c r="FJ70" i="1"/>
  <c r="FI70" i="1"/>
  <c r="FH70" i="1"/>
  <c r="FG70" i="1"/>
  <c r="FF70" i="1"/>
  <c r="FE70" i="1"/>
  <c r="FD70" i="1"/>
  <c r="FC70" i="1"/>
  <c r="FB70" i="1"/>
  <c r="FA70" i="1"/>
  <c r="EZ70" i="1"/>
  <c r="EY70" i="1"/>
  <c r="EX70" i="1"/>
  <c r="EW70" i="1"/>
  <c r="EV70" i="1"/>
  <c r="EU70" i="1"/>
  <c r="ET70" i="1"/>
  <c r="ES70" i="1"/>
  <c r="ER70" i="1"/>
  <c r="EQ70" i="1"/>
  <c r="EP70" i="1"/>
  <c r="EO70" i="1"/>
  <c r="EN70" i="1"/>
  <c r="EM70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S70" i="1"/>
  <c r="DR70" i="1"/>
  <c r="DQ70" i="1"/>
  <c r="DP70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GS69" i="1"/>
  <c r="GR69" i="1"/>
  <c r="GQ69" i="1"/>
  <c r="GP69" i="1"/>
  <c r="GO69" i="1"/>
  <c r="GN69" i="1"/>
  <c r="GM69" i="1"/>
  <c r="GL69" i="1"/>
  <c r="GK69" i="1"/>
  <c r="GJ69" i="1"/>
  <c r="GI69" i="1"/>
  <c r="GH69" i="1"/>
  <c r="GG69" i="1"/>
  <c r="GF69" i="1"/>
  <c r="GE69" i="1"/>
  <c r="GD69" i="1"/>
  <c r="GC69" i="1"/>
  <c r="GB69" i="1"/>
  <c r="GA69" i="1"/>
  <c r="FZ69" i="1"/>
  <c r="FY69" i="1"/>
  <c r="FX69" i="1"/>
  <c r="FW69" i="1"/>
  <c r="FV69" i="1"/>
  <c r="FU69" i="1"/>
  <c r="FT69" i="1"/>
  <c r="FS69" i="1"/>
  <c r="FR69" i="1"/>
  <c r="FQ69" i="1"/>
  <c r="FP69" i="1"/>
  <c r="FO69" i="1"/>
  <c r="FN69" i="1"/>
  <c r="FM69" i="1"/>
  <c r="FL69" i="1"/>
  <c r="FK69" i="1"/>
  <c r="FJ69" i="1"/>
  <c r="FI69" i="1"/>
  <c r="FH69" i="1"/>
  <c r="FG69" i="1"/>
  <c r="FF69" i="1"/>
  <c r="FE69" i="1"/>
  <c r="FD69" i="1"/>
  <c r="FC69" i="1"/>
  <c r="FB69" i="1"/>
  <c r="FA69" i="1"/>
  <c r="EZ69" i="1"/>
  <c r="EY69" i="1"/>
  <c r="EX69" i="1"/>
  <c r="EW69" i="1"/>
  <c r="EV69" i="1"/>
  <c r="EU69" i="1"/>
  <c r="ET69" i="1"/>
  <c r="ES69" i="1"/>
  <c r="ER69" i="1"/>
  <c r="EQ69" i="1"/>
  <c r="EP69" i="1"/>
  <c r="EO69" i="1"/>
  <c r="EN69" i="1"/>
  <c r="EM69" i="1"/>
  <c r="EL69" i="1"/>
  <c r="EK69" i="1"/>
  <c r="EJ69" i="1"/>
  <c r="EI69" i="1"/>
  <c r="EH69" i="1"/>
  <c r="EG69" i="1"/>
  <c r="EF69" i="1"/>
  <c r="EE69" i="1"/>
  <c r="ED69" i="1"/>
  <c r="EC69" i="1"/>
  <c r="EB69" i="1"/>
  <c r="EA69" i="1"/>
  <c r="DZ69" i="1"/>
  <c r="DY69" i="1"/>
  <c r="DX69" i="1"/>
  <c r="DW69" i="1"/>
  <c r="DV69" i="1"/>
  <c r="DU69" i="1"/>
  <c r="DT69" i="1"/>
  <c r="DS69" i="1"/>
  <c r="DR69" i="1"/>
  <c r="DQ69" i="1"/>
  <c r="DP69" i="1"/>
  <c r="DO69" i="1"/>
  <c r="DN69" i="1"/>
  <c r="DM69" i="1"/>
  <c r="DL69" i="1"/>
  <c r="DK69" i="1"/>
  <c r="DJ69" i="1"/>
  <c r="DI69" i="1"/>
  <c r="DH69" i="1"/>
  <c r="DG69" i="1"/>
  <c r="DF69" i="1"/>
  <c r="DE69" i="1"/>
  <c r="DD69" i="1"/>
  <c r="DC69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GS68" i="1"/>
  <c r="GR68" i="1"/>
  <c r="GQ68" i="1"/>
  <c r="GP68" i="1"/>
  <c r="GO68" i="1"/>
  <c r="GN68" i="1"/>
  <c r="GM68" i="1"/>
  <c r="GL68" i="1"/>
  <c r="GK68" i="1"/>
  <c r="GJ68" i="1"/>
  <c r="GI68" i="1"/>
  <c r="GH68" i="1"/>
  <c r="GG68" i="1"/>
  <c r="GF68" i="1"/>
  <c r="GE68" i="1"/>
  <c r="GD68" i="1"/>
  <c r="GC68" i="1"/>
  <c r="GB68" i="1"/>
  <c r="GA68" i="1"/>
  <c r="FZ68" i="1"/>
  <c r="FY68" i="1"/>
  <c r="FX68" i="1"/>
  <c r="FW68" i="1"/>
  <c r="FV68" i="1"/>
  <c r="FU68" i="1"/>
  <c r="FT68" i="1"/>
  <c r="FS68" i="1"/>
  <c r="FR68" i="1"/>
  <c r="FQ68" i="1"/>
  <c r="FP68" i="1"/>
  <c r="FO68" i="1"/>
  <c r="FN68" i="1"/>
  <c r="FM68" i="1"/>
  <c r="FL68" i="1"/>
  <c r="FK68" i="1"/>
  <c r="FJ68" i="1"/>
  <c r="FI68" i="1"/>
  <c r="FH68" i="1"/>
  <c r="FG68" i="1"/>
  <c r="FF68" i="1"/>
  <c r="FE68" i="1"/>
  <c r="FD68" i="1"/>
  <c r="FC68" i="1"/>
  <c r="FB68" i="1"/>
  <c r="FA68" i="1"/>
  <c r="EZ68" i="1"/>
  <c r="EY68" i="1"/>
  <c r="EX68" i="1"/>
  <c r="EW68" i="1"/>
  <c r="EV68" i="1"/>
  <c r="EU68" i="1"/>
  <c r="ET68" i="1"/>
  <c r="ES68" i="1"/>
  <c r="ER68" i="1"/>
  <c r="EQ68" i="1"/>
  <c r="EP68" i="1"/>
  <c r="EO68" i="1"/>
  <c r="EN68" i="1"/>
  <c r="EM68" i="1"/>
  <c r="EL68" i="1"/>
  <c r="EK68" i="1"/>
  <c r="EJ68" i="1"/>
  <c r="EI68" i="1"/>
  <c r="EH68" i="1"/>
  <c r="EG68" i="1"/>
  <c r="EF68" i="1"/>
  <c r="EE68" i="1"/>
  <c r="ED68" i="1"/>
  <c r="EC68" i="1"/>
  <c r="EB68" i="1"/>
  <c r="EA68" i="1"/>
  <c r="DZ68" i="1"/>
  <c r="DY68" i="1"/>
  <c r="DX68" i="1"/>
  <c r="DW68" i="1"/>
  <c r="DV68" i="1"/>
  <c r="DU68" i="1"/>
  <c r="DT68" i="1"/>
  <c r="DS68" i="1"/>
  <c r="DR68" i="1"/>
  <c r="DQ68" i="1"/>
  <c r="DP68" i="1"/>
  <c r="DO68" i="1"/>
  <c r="DN68" i="1"/>
  <c r="DM68" i="1"/>
  <c r="DL68" i="1"/>
  <c r="DK68" i="1"/>
  <c r="DJ68" i="1"/>
  <c r="DI68" i="1"/>
  <c r="DH68" i="1"/>
  <c r="DG68" i="1"/>
  <c r="DF68" i="1"/>
  <c r="DE68" i="1"/>
  <c r="DD68" i="1"/>
  <c r="DC68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GS67" i="1"/>
  <c r="GR67" i="1"/>
  <c r="GQ67" i="1"/>
  <c r="GP67" i="1"/>
  <c r="GO67" i="1"/>
  <c r="GN67" i="1"/>
  <c r="GM67" i="1"/>
  <c r="GL67" i="1"/>
  <c r="GK67" i="1"/>
  <c r="GJ67" i="1"/>
  <c r="GI67" i="1"/>
  <c r="GH67" i="1"/>
  <c r="GG67" i="1"/>
  <c r="GF67" i="1"/>
  <c r="GE67" i="1"/>
  <c r="GD67" i="1"/>
  <c r="GC67" i="1"/>
  <c r="GB67" i="1"/>
  <c r="GA67" i="1"/>
  <c r="FZ67" i="1"/>
  <c r="FY67" i="1"/>
  <c r="FX67" i="1"/>
  <c r="FW67" i="1"/>
  <c r="FV67" i="1"/>
  <c r="FU67" i="1"/>
  <c r="FT67" i="1"/>
  <c r="FS67" i="1"/>
  <c r="FR67" i="1"/>
  <c r="FQ67" i="1"/>
  <c r="FP67" i="1"/>
  <c r="FO67" i="1"/>
  <c r="FN67" i="1"/>
  <c r="FM67" i="1"/>
  <c r="FL67" i="1"/>
  <c r="FK67" i="1"/>
  <c r="FJ67" i="1"/>
  <c r="FI67" i="1"/>
  <c r="FH67" i="1"/>
  <c r="FG67" i="1"/>
  <c r="FF67" i="1"/>
  <c r="FE67" i="1"/>
  <c r="FD67" i="1"/>
  <c r="FC67" i="1"/>
  <c r="FB67" i="1"/>
  <c r="FA67" i="1"/>
  <c r="EZ67" i="1"/>
  <c r="EY67" i="1"/>
  <c r="EX67" i="1"/>
  <c r="EW67" i="1"/>
  <c r="EV67" i="1"/>
  <c r="EU67" i="1"/>
  <c r="ET67" i="1"/>
  <c r="ES67" i="1"/>
  <c r="ER67" i="1"/>
  <c r="EQ67" i="1"/>
  <c r="EP67" i="1"/>
  <c r="EO67" i="1"/>
  <c r="EN67" i="1"/>
  <c r="EM67" i="1"/>
  <c r="EL67" i="1"/>
  <c r="EK67" i="1"/>
  <c r="EJ67" i="1"/>
  <c r="EI67" i="1"/>
  <c r="EH67" i="1"/>
  <c r="EG67" i="1"/>
  <c r="EF67" i="1"/>
  <c r="EE67" i="1"/>
  <c r="ED67" i="1"/>
  <c r="EC67" i="1"/>
  <c r="EB67" i="1"/>
  <c r="EA67" i="1"/>
  <c r="DZ67" i="1"/>
  <c r="DY67" i="1"/>
  <c r="DX67" i="1"/>
  <c r="DW67" i="1"/>
  <c r="DV67" i="1"/>
  <c r="DU67" i="1"/>
  <c r="DT67" i="1"/>
  <c r="DS67" i="1"/>
  <c r="DR67" i="1"/>
  <c r="DQ67" i="1"/>
  <c r="DP67" i="1"/>
  <c r="DO67" i="1"/>
  <c r="DN67" i="1"/>
  <c r="DM67" i="1"/>
  <c r="DL67" i="1"/>
  <c r="DK67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GS66" i="1"/>
  <c r="GR66" i="1"/>
  <c r="GQ66" i="1"/>
  <c r="GP66" i="1"/>
  <c r="GO66" i="1"/>
  <c r="GN66" i="1"/>
  <c r="GM66" i="1"/>
  <c r="GL66" i="1"/>
  <c r="GK66" i="1"/>
  <c r="GJ66" i="1"/>
  <c r="GI66" i="1"/>
  <c r="GH66" i="1"/>
  <c r="GG66" i="1"/>
  <c r="GF66" i="1"/>
  <c r="GE66" i="1"/>
  <c r="GD66" i="1"/>
  <c r="GC66" i="1"/>
  <c r="GB66" i="1"/>
  <c r="GA66" i="1"/>
  <c r="FZ66" i="1"/>
  <c r="FY66" i="1"/>
  <c r="FX66" i="1"/>
  <c r="FW66" i="1"/>
  <c r="FV66" i="1"/>
  <c r="FU66" i="1"/>
  <c r="FT66" i="1"/>
  <c r="FS66" i="1"/>
  <c r="FR66" i="1"/>
  <c r="FQ66" i="1"/>
  <c r="FP66" i="1"/>
  <c r="FO66" i="1"/>
  <c r="FN66" i="1"/>
  <c r="FM66" i="1"/>
  <c r="FL66" i="1"/>
  <c r="FK66" i="1"/>
  <c r="FJ66" i="1"/>
  <c r="FI66" i="1"/>
  <c r="FH66" i="1"/>
  <c r="FG66" i="1"/>
  <c r="FF66" i="1"/>
  <c r="FE66" i="1"/>
  <c r="FD66" i="1"/>
  <c r="FC66" i="1"/>
  <c r="FB66" i="1"/>
  <c r="FA66" i="1"/>
  <c r="EZ66" i="1"/>
  <c r="EY66" i="1"/>
  <c r="EX66" i="1"/>
  <c r="EW66" i="1"/>
  <c r="EV66" i="1"/>
  <c r="EU66" i="1"/>
  <c r="ET66" i="1"/>
  <c r="ES66" i="1"/>
  <c r="ER66" i="1"/>
  <c r="EQ66" i="1"/>
  <c r="EP66" i="1"/>
  <c r="EO66" i="1"/>
  <c r="EN66" i="1"/>
  <c r="EM66" i="1"/>
  <c r="EL66" i="1"/>
  <c r="EK66" i="1"/>
  <c r="EJ66" i="1"/>
  <c r="EI66" i="1"/>
  <c r="EH66" i="1"/>
  <c r="EG66" i="1"/>
  <c r="EF66" i="1"/>
  <c r="EE66" i="1"/>
  <c r="ED66" i="1"/>
  <c r="EC66" i="1"/>
  <c r="EB66" i="1"/>
  <c r="EA66" i="1"/>
  <c r="DZ66" i="1"/>
  <c r="DY66" i="1"/>
  <c r="DX66" i="1"/>
  <c r="DW66" i="1"/>
  <c r="DV66" i="1"/>
  <c r="DU66" i="1"/>
  <c r="DT66" i="1"/>
  <c r="DS66" i="1"/>
  <c r="DR66" i="1"/>
  <c r="DQ66" i="1"/>
  <c r="DP66" i="1"/>
  <c r="DO66" i="1"/>
  <c r="DN66" i="1"/>
  <c r="DM66" i="1"/>
  <c r="DL66" i="1"/>
  <c r="DK66" i="1"/>
  <c r="DJ66" i="1"/>
  <c r="DI66" i="1"/>
  <c r="DH66" i="1"/>
  <c r="DG66" i="1"/>
  <c r="DF66" i="1"/>
  <c r="DE66" i="1"/>
  <c r="DD66" i="1"/>
  <c r="DC66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GS65" i="1"/>
  <c r="GR65" i="1"/>
  <c r="GQ65" i="1"/>
  <c r="GP65" i="1"/>
  <c r="GO65" i="1"/>
  <c r="GN65" i="1"/>
  <c r="GM65" i="1"/>
  <c r="GL65" i="1"/>
  <c r="GK65" i="1"/>
  <c r="GJ65" i="1"/>
  <c r="GI65" i="1"/>
  <c r="GH65" i="1"/>
  <c r="GG65" i="1"/>
  <c r="GF65" i="1"/>
  <c r="GE65" i="1"/>
  <c r="GD65" i="1"/>
  <c r="GC65" i="1"/>
  <c r="GB65" i="1"/>
  <c r="GA65" i="1"/>
  <c r="FZ65" i="1"/>
  <c r="FY65" i="1"/>
  <c r="FX65" i="1"/>
  <c r="FW65" i="1"/>
  <c r="FV65" i="1"/>
  <c r="FU65" i="1"/>
  <c r="FT65" i="1"/>
  <c r="FS65" i="1"/>
  <c r="FR65" i="1"/>
  <c r="FQ65" i="1"/>
  <c r="FP65" i="1"/>
  <c r="FO65" i="1"/>
  <c r="FN65" i="1"/>
  <c r="FM65" i="1"/>
  <c r="FL65" i="1"/>
  <c r="FK65" i="1"/>
  <c r="FJ65" i="1"/>
  <c r="FI65" i="1"/>
  <c r="FH65" i="1"/>
  <c r="FG65" i="1"/>
  <c r="FF65" i="1"/>
  <c r="FE65" i="1"/>
  <c r="FD65" i="1"/>
  <c r="FC65" i="1"/>
  <c r="FB65" i="1"/>
  <c r="FA65" i="1"/>
  <c r="EZ65" i="1"/>
  <c r="EY65" i="1"/>
  <c r="EX65" i="1"/>
  <c r="EW65" i="1"/>
  <c r="EV65" i="1"/>
  <c r="EU65" i="1"/>
  <c r="ET65" i="1"/>
  <c r="ES65" i="1"/>
  <c r="ER65" i="1"/>
  <c r="EQ65" i="1"/>
  <c r="EP65" i="1"/>
  <c r="EO65" i="1"/>
  <c r="EN65" i="1"/>
  <c r="EM65" i="1"/>
  <c r="EL65" i="1"/>
  <c r="EK65" i="1"/>
  <c r="EJ65" i="1"/>
  <c r="EI65" i="1"/>
  <c r="EH65" i="1"/>
  <c r="EG65" i="1"/>
  <c r="EF65" i="1"/>
  <c r="EE65" i="1"/>
  <c r="ED65" i="1"/>
  <c r="EC65" i="1"/>
  <c r="EB65" i="1"/>
  <c r="EA65" i="1"/>
  <c r="DZ65" i="1"/>
  <c r="DY65" i="1"/>
  <c r="DX65" i="1"/>
  <c r="DW65" i="1"/>
  <c r="DV65" i="1"/>
  <c r="DU65" i="1"/>
  <c r="DT65" i="1"/>
  <c r="DS65" i="1"/>
  <c r="DR65" i="1"/>
  <c r="DQ65" i="1"/>
  <c r="DP65" i="1"/>
  <c r="DO65" i="1"/>
  <c r="DN65" i="1"/>
  <c r="DM65" i="1"/>
  <c r="DL65" i="1"/>
  <c r="DK65" i="1"/>
  <c r="DJ65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GS64" i="1"/>
  <c r="GR64" i="1"/>
  <c r="GQ64" i="1"/>
  <c r="GP64" i="1"/>
  <c r="GO64" i="1"/>
  <c r="GN64" i="1"/>
  <c r="GM64" i="1"/>
  <c r="GL64" i="1"/>
  <c r="GK64" i="1"/>
  <c r="GJ64" i="1"/>
  <c r="GI64" i="1"/>
  <c r="GH64" i="1"/>
  <c r="GG64" i="1"/>
  <c r="GF64" i="1"/>
  <c r="GE64" i="1"/>
  <c r="GD64" i="1"/>
  <c r="GC64" i="1"/>
  <c r="GB64" i="1"/>
  <c r="GA64" i="1"/>
  <c r="FZ64" i="1"/>
  <c r="FY64" i="1"/>
  <c r="FX64" i="1"/>
  <c r="FW64" i="1"/>
  <c r="FV64" i="1"/>
  <c r="FU64" i="1"/>
  <c r="FT64" i="1"/>
  <c r="FS64" i="1"/>
  <c r="FR64" i="1"/>
  <c r="FQ64" i="1"/>
  <c r="FP64" i="1"/>
  <c r="FO64" i="1"/>
  <c r="FN64" i="1"/>
  <c r="FM64" i="1"/>
  <c r="FL64" i="1"/>
  <c r="FK64" i="1"/>
  <c r="FJ64" i="1"/>
  <c r="FI64" i="1"/>
  <c r="FH64" i="1"/>
  <c r="FG64" i="1"/>
  <c r="FF64" i="1"/>
  <c r="FE64" i="1"/>
  <c r="FD64" i="1"/>
  <c r="FC64" i="1"/>
  <c r="FB64" i="1"/>
  <c r="FA64" i="1"/>
  <c r="EZ64" i="1"/>
  <c r="EY64" i="1"/>
  <c r="EX64" i="1"/>
  <c r="EW64" i="1"/>
  <c r="EV64" i="1"/>
  <c r="EU64" i="1"/>
  <c r="ET64" i="1"/>
  <c r="ES64" i="1"/>
  <c r="ER64" i="1"/>
  <c r="EQ64" i="1"/>
  <c r="EP64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S64" i="1"/>
  <c r="DR64" i="1"/>
  <c r="DQ64" i="1"/>
  <c r="DP64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GS63" i="1"/>
  <c r="GR63" i="1"/>
  <c r="GQ63" i="1"/>
  <c r="GP63" i="1"/>
  <c r="GO63" i="1"/>
  <c r="GN63" i="1"/>
  <c r="GM63" i="1"/>
  <c r="GL63" i="1"/>
  <c r="GK63" i="1"/>
  <c r="GJ63" i="1"/>
  <c r="GI63" i="1"/>
  <c r="GH63" i="1"/>
  <c r="GG63" i="1"/>
  <c r="GF63" i="1"/>
  <c r="GE63" i="1"/>
  <c r="GD63" i="1"/>
  <c r="GC63" i="1"/>
  <c r="GB63" i="1"/>
  <c r="GA63" i="1"/>
  <c r="FZ63" i="1"/>
  <c r="FY63" i="1"/>
  <c r="FX63" i="1"/>
  <c r="FW63" i="1"/>
  <c r="FV63" i="1"/>
  <c r="FU63" i="1"/>
  <c r="FT63" i="1"/>
  <c r="FS63" i="1"/>
  <c r="FR63" i="1"/>
  <c r="FQ63" i="1"/>
  <c r="FP63" i="1"/>
  <c r="FO63" i="1"/>
  <c r="FN63" i="1"/>
  <c r="FM63" i="1"/>
  <c r="FL63" i="1"/>
  <c r="FK63" i="1"/>
  <c r="FJ63" i="1"/>
  <c r="FI63" i="1"/>
  <c r="FH63" i="1"/>
  <c r="FG63" i="1"/>
  <c r="FF63" i="1"/>
  <c r="FE63" i="1"/>
  <c r="FD63" i="1"/>
  <c r="FC63" i="1"/>
  <c r="FB63" i="1"/>
  <c r="FA63" i="1"/>
  <c r="EZ63" i="1"/>
  <c r="EY63" i="1"/>
  <c r="EX63" i="1"/>
  <c r="EW63" i="1"/>
  <c r="EV63" i="1"/>
  <c r="EU63" i="1"/>
  <c r="ET63" i="1"/>
  <c r="ES63" i="1"/>
  <c r="ER63" i="1"/>
  <c r="EQ63" i="1"/>
  <c r="EP63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GS62" i="1"/>
  <c r="GR62" i="1"/>
  <c r="GQ62" i="1"/>
  <c r="GP62" i="1"/>
  <c r="GO62" i="1"/>
  <c r="GN62" i="1"/>
  <c r="GM62" i="1"/>
  <c r="GL62" i="1"/>
  <c r="GK62" i="1"/>
  <c r="GJ62" i="1"/>
  <c r="GI62" i="1"/>
  <c r="GH62" i="1"/>
  <c r="GG62" i="1"/>
  <c r="GF62" i="1"/>
  <c r="GE62" i="1"/>
  <c r="GD62" i="1"/>
  <c r="GC62" i="1"/>
  <c r="GB62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GS61" i="1"/>
  <c r="GR61" i="1"/>
  <c r="GQ61" i="1"/>
  <c r="GP61" i="1"/>
  <c r="GO61" i="1"/>
  <c r="GN61" i="1"/>
  <c r="GM61" i="1"/>
  <c r="GL61" i="1"/>
  <c r="GK61" i="1"/>
  <c r="GJ61" i="1"/>
  <c r="GI61" i="1"/>
  <c r="GH61" i="1"/>
  <c r="GG61" i="1"/>
  <c r="GF61" i="1"/>
  <c r="GE61" i="1"/>
  <c r="GD61" i="1"/>
  <c r="GC61" i="1"/>
  <c r="GB61" i="1"/>
  <c r="GA61" i="1"/>
  <c r="FZ61" i="1"/>
  <c r="FY61" i="1"/>
  <c r="FX61" i="1"/>
  <c r="FW61" i="1"/>
  <c r="FV61" i="1"/>
  <c r="FU61" i="1"/>
  <c r="FT61" i="1"/>
  <c r="FS61" i="1"/>
  <c r="FR61" i="1"/>
  <c r="FQ61" i="1"/>
  <c r="FP61" i="1"/>
  <c r="FO61" i="1"/>
  <c r="FN61" i="1"/>
  <c r="FM61" i="1"/>
  <c r="FL61" i="1"/>
  <c r="FK61" i="1"/>
  <c r="FJ61" i="1"/>
  <c r="FI61" i="1"/>
  <c r="FH61" i="1"/>
  <c r="FG61" i="1"/>
  <c r="FF61" i="1"/>
  <c r="FE61" i="1"/>
  <c r="FD61" i="1"/>
  <c r="FC61" i="1"/>
  <c r="FB61" i="1"/>
  <c r="FA61" i="1"/>
  <c r="EZ61" i="1"/>
  <c r="EY61" i="1"/>
  <c r="EX61" i="1"/>
  <c r="EW61" i="1"/>
  <c r="EV61" i="1"/>
  <c r="EU61" i="1"/>
  <c r="ET61" i="1"/>
  <c r="ES61" i="1"/>
  <c r="ER61" i="1"/>
  <c r="EQ61" i="1"/>
  <c r="EP61" i="1"/>
  <c r="EO61" i="1"/>
  <c r="EN61" i="1"/>
  <c r="EM61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DZ61" i="1"/>
  <c r="DY61" i="1"/>
  <c r="DX61" i="1"/>
  <c r="DW61" i="1"/>
  <c r="DV61" i="1"/>
  <c r="DU61" i="1"/>
  <c r="DT61" i="1"/>
  <c r="DS61" i="1"/>
  <c r="DR61" i="1"/>
  <c r="DQ61" i="1"/>
  <c r="DP61" i="1"/>
  <c r="DO61" i="1"/>
  <c r="DN61" i="1"/>
  <c r="DM61" i="1"/>
  <c r="DL61" i="1"/>
  <c r="DK61" i="1"/>
  <c r="DJ61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GS60" i="1"/>
  <c r="GR60" i="1"/>
  <c r="GQ60" i="1"/>
  <c r="GP60" i="1"/>
  <c r="GO60" i="1"/>
  <c r="GN60" i="1"/>
  <c r="GM60" i="1"/>
  <c r="GL60" i="1"/>
  <c r="GK60" i="1"/>
  <c r="GJ60" i="1"/>
  <c r="GI60" i="1"/>
  <c r="GH60" i="1"/>
  <c r="GG60" i="1"/>
  <c r="GF60" i="1"/>
  <c r="GE60" i="1"/>
  <c r="GD60" i="1"/>
  <c r="GC60" i="1"/>
  <c r="GB60" i="1"/>
  <c r="GA60" i="1"/>
  <c r="FZ60" i="1"/>
  <c r="FY60" i="1"/>
  <c r="FX60" i="1"/>
  <c r="FW60" i="1"/>
  <c r="FV60" i="1"/>
  <c r="FU60" i="1"/>
  <c r="FT60" i="1"/>
  <c r="FS60" i="1"/>
  <c r="FR60" i="1"/>
  <c r="FQ60" i="1"/>
  <c r="FP60" i="1"/>
  <c r="FO60" i="1"/>
  <c r="FN60" i="1"/>
  <c r="FM60" i="1"/>
  <c r="FL60" i="1"/>
  <c r="FK60" i="1"/>
  <c r="FJ60" i="1"/>
  <c r="FI60" i="1"/>
  <c r="FH60" i="1"/>
  <c r="FG60" i="1"/>
  <c r="FF60" i="1"/>
  <c r="FE60" i="1"/>
  <c r="FD60" i="1"/>
  <c r="FC60" i="1"/>
  <c r="FB60" i="1"/>
  <c r="FA60" i="1"/>
  <c r="EZ60" i="1"/>
  <c r="EY60" i="1"/>
  <c r="EX60" i="1"/>
  <c r="EW60" i="1"/>
  <c r="EV60" i="1"/>
  <c r="EU60" i="1"/>
  <c r="ET60" i="1"/>
  <c r="ES60" i="1"/>
  <c r="ER60" i="1"/>
  <c r="EQ60" i="1"/>
  <c r="EP60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DR60" i="1"/>
  <c r="DQ60" i="1"/>
  <c r="DP60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GS59" i="1"/>
  <c r="GR59" i="1"/>
  <c r="GQ59" i="1"/>
  <c r="GP59" i="1"/>
  <c r="GO59" i="1"/>
  <c r="GN59" i="1"/>
  <c r="GM59" i="1"/>
  <c r="GL59" i="1"/>
  <c r="GK59" i="1"/>
  <c r="GJ59" i="1"/>
  <c r="GI59" i="1"/>
  <c r="GH59" i="1"/>
  <c r="GG59" i="1"/>
  <c r="GF59" i="1"/>
  <c r="GE59" i="1"/>
  <c r="GD59" i="1"/>
  <c r="GC59" i="1"/>
  <c r="GB59" i="1"/>
  <c r="GA59" i="1"/>
  <c r="FZ59" i="1"/>
  <c r="FY59" i="1"/>
  <c r="FX59" i="1"/>
  <c r="FW59" i="1"/>
  <c r="FV59" i="1"/>
  <c r="FU59" i="1"/>
  <c r="FT59" i="1"/>
  <c r="FS59" i="1"/>
  <c r="FR59" i="1"/>
  <c r="FQ59" i="1"/>
  <c r="FP59" i="1"/>
  <c r="FO59" i="1"/>
  <c r="FN59" i="1"/>
  <c r="FM59" i="1"/>
  <c r="FL59" i="1"/>
  <c r="FK59" i="1"/>
  <c r="FJ59" i="1"/>
  <c r="FI59" i="1"/>
  <c r="FH59" i="1"/>
  <c r="FG59" i="1"/>
  <c r="FF59" i="1"/>
  <c r="FE59" i="1"/>
  <c r="FD59" i="1"/>
  <c r="FC59" i="1"/>
  <c r="FB59" i="1"/>
  <c r="FA59" i="1"/>
  <c r="EZ59" i="1"/>
  <c r="EY59" i="1"/>
  <c r="EX59" i="1"/>
  <c r="EW59" i="1"/>
  <c r="EV59" i="1"/>
  <c r="EU59" i="1"/>
  <c r="ET59" i="1"/>
  <c r="ES59" i="1"/>
  <c r="ER59" i="1"/>
  <c r="EQ59" i="1"/>
  <c r="EP59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DR59" i="1"/>
  <c r="DQ59" i="1"/>
  <c r="DP59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GS58" i="1"/>
  <c r="GR58" i="1"/>
  <c r="GQ58" i="1"/>
  <c r="GP58" i="1"/>
  <c r="GO58" i="1"/>
  <c r="GN58" i="1"/>
  <c r="GM58" i="1"/>
  <c r="GL58" i="1"/>
  <c r="GK58" i="1"/>
  <c r="GJ58" i="1"/>
  <c r="GI58" i="1"/>
  <c r="GH58" i="1"/>
  <c r="GG58" i="1"/>
  <c r="GF58" i="1"/>
  <c r="GE58" i="1"/>
  <c r="GD58" i="1"/>
  <c r="GC58" i="1"/>
  <c r="GB58" i="1"/>
  <c r="GA58" i="1"/>
  <c r="FZ58" i="1"/>
  <c r="FY58" i="1"/>
  <c r="FX58" i="1"/>
  <c r="FW58" i="1"/>
  <c r="FV58" i="1"/>
  <c r="FU58" i="1"/>
  <c r="FT58" i="1"/>
  <c r="FS58" i="1"/>
  <c r="FR58" i="1"/>
  <c r="FQ58" i="1"/>
  <c r="FP58" i="1"/>
  <c r="FO58" i="1"/>
  <c r="FN58" i="1"/>
  <c r="FM58" i="1"/>
  <c r="FL58" i="1"/>
  <c r="FK58" i="1"/>
  <c r="FJ58" i="1"/>
  <c r="FI58" i="1"/>
  <c r="FH58" i="1"/>
  <c r="FG58" i="1"/>
  <c r="FF58" i="1"/>
  <c r="FE58" i="1"/>
  <c r="FD58" i="1"/>
  <c r="FC58" i="1"/>
  <c r="FB58" i="1"/>
  <c r="FA58" i="1"/>
  <c r="EZ58" i="1"/>
  <c r="EY58" i="1"/>
  <c r="EX58" i="1"/>
  <c r="EW58" i="1"/>
  <c r="EV58" i="1"/>
  <c r="EU58" i="1"/>
  <c r="ET58" i="1"/>
  <c r="ES58" i="1"/>
  <c r="ER58" i="1"/>
  <c r="EQ58" i="1"/>
  <c r="EP58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DR58" i="1"/>
  <c r="DQ58" i="1"/>
  <c r="DP58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GS49" i="1"/>
  <c r="GR49" i="1"/>
  <c r="GQ49" i="1"/>
  <c r="GP49" i="1"/>
  <c r="GO49" i="1"/>
  <c r="GN49" i="1"/>
  <c r="GM49" i="1"/>
  <c r="GL49" i="1"/>
  <c r="GK49" i="1"/>
  <c r="GJ49" i="1"/>
  <c r="GI49" i="1"/>
  <c r="GH49" i="1"/>
  <c r="GG49" i="1"/>
  <c r="GF49" i="1"/>
  <c r="GE49" i="1"/>
  <c r="GD49" i="1"/>
  <c r="GC49" i="1"/>
  <c r="GB49" i="1"/>
  <c r="GA49" i="1"/>
  <c r="FZ49" i="1"/>
  <c r="FY49" i="1"/>
  <c r="FX49" i="1"/>
  <c r="FW49" i="1"/>
  <c r="FV49" i="1"/>
  <c r="FU49" i="1"/>
  <c r="FT49" i="1"/>
  <c r="FS49" i="1"/>
  <c r="FR49" i="1"/>
  <c r="FQ49" i="1"/>
  <c r="FP49" i="1"/>
  <c r="FO49" i="1"/>
  <c r="FN49" i="1"/>
  <c r="FM49" i="1"/>
  <c r="FL49" i="1"/>
  <c r="FK49" i="1"/>
  <c r="FJ49" i="1"/>
  <c r="FI49" i="1"/>
  <c r="FH49" i="1"/>
  <c r="FG49" i="1"/>
  <c r="FF49" i="1"/>
  <c r="FE49" i="1"/>
  <c r="FD49" i="1"/>
  <c r="FC49" i="1"/>
  <c r="FB49" i="1"/>
  <c r="FA49" i="1"/>
  <c r="EZ49" i="1"/>
  <c r="EY49" i="1"/>
  <c r="EX49" i="1"/>
  <c r="EW49" i="1"/>
  <c r="EV49" i="1"/>
  <c r="EU49" i="1"/>
  <c r="ET49" i="1"/>
  <c r="ES49" i="1"/>
  <c r="ER49" i="1"/>
  <c r="EQ49" i="1"/>
  <c r="EP49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GS48" i="1"/>
  <c r="GR48" i="1"/>
  <c r="GQ48" i="1"/>
  <c r="GP48" i="1"/>
  <c r="GO48" i="1"/>
  <c r="GN48" i="1"/>
  <c r="GM48" i="1"/>
  <c r="GL48" i="1"/>
  <c r="GK48" i="1"/>
  <c r="GJ48" i="1"/>
  <c r="GI48" i="1"/>
  <c r="GH48" i="1"/>
  <c r="GG48" i="1"/>
  <c r="GF48" i="1"/>
  <c r="GE48" i="1"/>
  <c r="GD48" i="1"/>
  <c r="GC48" i="1"/>
  <c r="GB48" i="1"/>
  <c r="GA48" i="1"/>
  <c r="FZ48" i="1"/>
  <c r="FY48" i="1"/>
  <c r="FX48" i="1"/>
  <c r="FW48" i="1"/>
  <c r="FV48" i="1"/>
  <c r="FU48" i="1"/>
  <c r="FT48" i="1"/>
  <c r="FS48" i="1"/>
  <c r="FR48" i="1"/>
  <c r="FQ48" i="1"/>
  <c r="FP48" i="1"/>
  <c r="FO48" i="1"/>
  <c r="FN48" i="1"/>
  <c r="FM48" i="1"/>
  <c r="FL48" i="1"/>
  <c r="FK48" i="1"/>
  <c r="FJ48" i="1"/>
  <c r="FI48" i="1"/>
  <c r="FH48" i="1"/>
  <c r="FG48" i="1"/>
  <c r="FF48" i="1"/>
  <c r="FE48" i="1"/>
  <c r="FD48" i="1"/>
  <c r="FC48" i="1"/>
  <c r="FB48" i="1"/>
  <c r="FA48" i="1"/>
  <c r="EZ48" i="1"/>
  <c r="EY48" i="1"/>
  <c r="EX48" i="1"/>
  <c r="EW48" i="1"/>
  <c r="EV48" i="1"/>
  <c r="EU48" i="1"/>
  <c r="ET48" i="1"/>
  <c r="ES48" i="1"/>
  <c r="ER48" i="1"/>
  <c r="EQ48" i="1"/>
  <c r="EP48" i="1"/>
  <c r="EO48" i="1"/>
  <c r="EN48" i="1"/>
  <c r="EM48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DZ48" i="1"/>
  <c r="DY48" i="1"/>
  <c r="DX48" i="1"/>
  <c r="DW48" i="1"/>
  <c r="DV48" i="1"/>
  <c r="DU48" i="1"/>
  <c r="DT48" i="1"/>
  <c r="DS48" i="1"/>
  <c r="DR48" i="1"/>
  <c r="DQ48" i="1"/>
  <c r="DP48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GS47" i="1"/>
  <c r="GR47" i="1"/>
  <c r="GQ47" i="1"/>
  <c r="GP47" i="1"/>
  <c r="GO47" i="1"/>
  <c r="GN47" i="1"/>
  <c r="GM47" i="1"/>
  <c r="GL47" i="1"/>
  <c r="GK47" i="1"/>
  <c r="GJ47" i="1"/>
  <c r="GI47" i="1"/>
  <c r="GH47" i="1"/>
  <c r="GG47" i="1"/>
  <c r="GF47" i="1"/>
  <c r="GE47" i="1"/>
  <c r="GD47" i="1"/>
  <c r="GC47" i="1"/>
  <c r="GB47" i="1"/>
  <c r="GA47" i="1"/>
  <c r="FZ47" i="1"/>
  <c r="FY47" i="1"/>
  <c r="FX47" i="1"/>
  <c r="FW47" i="1"/>
  <c r="FV47" i="1"/>
  <c r="FU47" i="1"/>
  <c r="FT47" i="1"/>
  <c r="FS47" i="1"/>
  <c r="FR47" i="1"/>
  <c r="FQ47" i="1"/>
  <c r="FP47" i="1"/>
  <c r="FO47" i="1"/>
  <c r="FN47" i="1"/>
  <c r="FM47" i="1"/>
  <c r="FL47" i="1"/>
  <c r="FK47" i="1"/>
  <c r="FJ47" i="1"/>
  <c r="FI47" i="1"/>
  <c r="FH47" i="1"/>
  <c r="FG47" i="1"/>
  <c r="FF47" i="1"/>
  <c r="FE47" i="1"/>
  <c r="FD47" i="1"/>
  <c r="FC47" i="1"/>
  <c r="FB47" i="1"/>
  <c r="FA47" i="1"/>
  <c r="EZ47" i="1"/>
  <c r="EY47" i="1"/>
  <c r="EX47" i="1"/>
  <c r="EW47" i="1"/>
  <c r="EV47" i="1"/>
  <c r="EU47" i="1"/>
  <c r="ET47" i="1"/>
  <c r="ES47" i="1"/>
  <c r="ER47" i="1"/>
  <c r="EQ47" i="1"/>
  <c r="EP47" i="1"/>
  <c r="EO47" i="1"/>
  <c r="EN47" i="1"/>
  <c r="EM47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Z47" i="1"/>
  <c r="DY47" i="1"/>
  <c r="DX47" i="1"/>
  <c r="DW47" i="1"/>
  <c r="DV47" i="1"/>
  <c r="DU47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GS46" i="1"/>
  <c r="GR46" i="1"/>
  <c r="GQ46" i="1"/>
  <c r="GP46" i="1"/>
  <c r="GO46" i="1"/>
  <c r="GN46" i="1"/>
  <c r="GM46" i="1"/>
  <c r="GL46" i="1"/>
  <c r="GK46" i="1"/>
  <c r="GJ46" i="1"/>
  <c r="GI46" i="1"/>
  <c r="GH46" i="1"/>
  <c r="GG46" i="1"/>
  <c r="GF46" i="1"/>
  <c r="GE46" i="1"/>
  <c r="GD46" i="1"/>
  <c r="GC46" i="1"/>
  <c r="GB46" i="1"/>
  <c r="GA46" i="1"/>
  <c r="FZ46" i="1"/>
  <c r="FY46" i="1"/>
  <c r="FX46" i="1"/>
  <c r="FW46" i="1"/>
  <c r="FV46" i="1"/>
  <c r="FU46" i="1"/>
  <c r="FT46" i="1"/>
  <c r="FS46" i="1"/>
  <c r="FR46" i="1"/>
  <c r="FQ46" i="1"/>
  <c r="FP46" i="1"/>
  <c r="FO46" i="1"/>
  <c r="FN46" i="1"/>
  <c r="FM46" i="1"/>
  <c r="FL46" i="1"/>
  <c r="FK46" i="1"/>
  <c r="FJ46" i="1"/>
  <c r="FI46" i="1"/>
  <c r="FH46" i="1"/>
  <c r="FG46" i="1"/>
  <c r="FF46" i="1"/>
  <c r="FE46" i="1"/>
  <c r="FD46" i="1"/>
  <c r="FC46" i="1"/>
  <c r="FB46" i="1"/>
  <c r="FA46" i="1"/>
  <c r="EZ46" i="1"/>
  <c r="EY46" i="1"/>
  <c r="EX46" i="1"/>
  <c r="EW46" i="1"/>
  <c r="EV46" i="1"/>
  <c r="EU46" i="1"/>
  <c r="ET46" i="1"/>
  <c r="ES46" i="1"/>
  <c r="ER46" i="1"/>
  <c r="EQ46" i="1"/>
  <c r="EP46" i="1"/>
  <c r="EO46" i="1"/>
  <c r="EN46" i="1"/>
  <c r="EM46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GS40" i="1"/>
  <c r="GR40" i="1"/>
  <c r="GQ40" i="1"/>
  <c r="GP40" i="1"/>
  <c r="GO40" i="1"/>
  <c r="GN40" i="1"/>
  <c r="GM40" i="1"/>
  <c r="GL40" i="1"/>
  <c r="GK40" i="1"/>
  <c r="GJ40" i="1"/>
  <c r="GI40" i="1"/>
  <c r="GH40" i="1"/>
  <c r="GG40" i="1"/>
  <c r="GF40" i="1"/>
  <c r="GE40" i="1"/>
  <c r="GD40" i="1"/>
  <c r="GC40" i="1"/>
  <c r="GB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GS38" i="1"/>
  <c r="GR38" i="1"/>
  <c r="GQ38" i="1"/>
  <c r="GP38" i="1"/>
  <c r="GO38" i="1"/>
  <c r="GN38" i="1"/>
  <c r="GM38" i="1"/>
  <c r="GL38" i="1"/>
  <c r="GK38" i="1"/>
  <c r="GJ38" i="1"/>
  <c r="GI38" i="1"/>
  <c r="GH38" i="1"/>
  <c r="GG38" i="1"/>
  <c r="GF38" i="1"/>
  <c r="GE38" i="1"/>
  <c r="GD38" i="1"/>
  <c r="GC38" i="1"/>
  <c r="GB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FD38" i="1"/>
  <c r="FC38" i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GS37" i="1"/>
  <c r="GR37" i="1"/>
  <c r="GQ37" i="1"/>
  <c r="GP37" i="1"/>
  <c r="GO37" i="1"/>
  <c r="GN37" i="1"/>
  <c r="GM37" i="1"/>
  <c r="GL37" i="1"/>
  <c r="GK37" i="1"/>
  <c r="GJ37" i="1"/>
  <c r="GI37" i="1"/>
  <c r="GH37" i="1"/>
  <c r="GG37" i="1"/>
  <c r="GF37" i="1"/>
  <c r="GE37" i="1"/>
  <c r="GD37" i="1"/>
  <c r="GC37" i="1"/>
  <c r="GB37" i="1"/>
  <c r="GA37" i="1"/>
  <c r="FZ37" i="1"/>
  <c r="FY37" i="1"/>
  <c r="FX37" i="1"/>
  <c r="FW37" i="1"/>
  <c r="FV37" i="1"/>
  <c r="FU37" i="1"/>
  <c r="FT37" i="1"/>
  <c r="FS37" i="1"/>
  <c r="FR37" i="1"/>
  <c r="FQ37" i="1"/>
  <c r="FP37" i="1"/>
  <c r="FO37" i="1"/>
  <c r="FN37" i="1"/>
  <c r="FM37" i="1"/>
  <c r="FL37" i="1"/>
  <c r="FK37" i="1"/>
  <c r="FJ37" i="1"/>
  <c r="FI37" i="1"/>
  <c r="FH37" i="1"/>
  <c r="FG37" i="1"/>
  <c r="FF37" i="1"/>
  <c r="FE37" i="1"/>
  <c r="FD37" i="1"/>
  <c r="FC37" i="1"/>
  <c r="FB37" i="1"/>
  <c r="FA37" i="1"/>
  <c r="EZ37" i="1"/>
  <c r="EY37" i="1"/>
  <c r="EX37" i="1"/>
  <c r="EW37" i="1"/>
  <c r="EV37" i="1"/>
  <c r="EU37" i="1"/>
  <c r="ET37" i="1"/>
  <c r="ES37" i="1"/>
  <c r="ER37" i="1"/>
  <c r="EQ37" i="1"/>
  <c r="EP37" i="1"/>
  <c r="EO37" i="1"/>
  <c r="EN37" i="1"/>
  <c r="EM37" i="1"/>
  <c r="EL37" i="1"/>
  <c r="EK37" i="1"/>
  <c r="EJ37" i="1"/>
  <c r="EI37" i="1"/>
  <c r="EH37" i="1"/>
  <c r="EG37" i="1"/>
  <c r="EF37" i="1"/>
  <c r="EE37" i="1"/>
  <c r="ED37" i="1"/>
  <c r="EC37" i="1"/>
  <c r="EB37" i="1"/>
  <c r="EA37" i="1"/>
  <c r="DZ37" i="1"/>
  <c r="DY37" i="1"/>
  <c r="DX37" i="1"/>
  <c r="DW37" i="1"/>
  <c r="DV37" i="1"/>
  <c r="DU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GS36" i="1"/>
  <c r="GR36" i="1"/>
  <c r="GQ36" i="1"/>
  <c r="GP36" i="1"/>
  <c r="GO36" i="1"/>
  <c r="GN36" i="1"/>
  <c r="GM36" i="1"/>
  <c r="GL36" i="1"/>
  <c r="GK36" i="1"/>
  <c r="GJ36" i="1"/>
  <c r="GI36" i="1"/>
  <c r="GH36" i="1"/>
  <c r="GG36" i="1"/>
  <c r="GF36" i="1"/>
  <c r="GE36" i="1"/>
  <c r="GD36" i="1"/>
  <c r="GC36" i="1"/>
  <c r="GB36" i="1"/>
  <c r="GA36" i="1"/>
  <c r="FZ36" i="1"/>
  <c r="FY36" i="1"/>
  <c r="FX36" i="1"/>
  <c r="FW36" i="1"/>
  <c r="FV36" i="1"/>
  <c r="FU36" i="1"/>
  <c r="FT36" i="1"/>
  <c r="FS36" i="1"/>
  <c r="FR36" i="1"/>
  <c r="FQ36" i="1"/>
  <c r="FP36" i="1"/>
  <c r="FO36" i="1"/>
  <c r="FN36" i="1"/>
  <c r="FM36" i="1"/>
  <c r="FL36" i="1"/>
  <c r="FK36" i="1"/>
  <c r="FJ36" i="1"/>
  <c r="FI36" i="1"/>
  <c r="FH36" i="1"/>
  <c r="FG36" i="1"/>
  <c r="FF36" i="1"/>
  <c r="FE36" i="1"/>
  <c r="FD36" i="1"/>
  <c r="FC36" i="1"/>
  <c r="FB36" i="1"/>
  <c r="FA36" i="1"/>
  <c r="EZ36" i="1"/>
  <c r="EY36" i="1"/>
  <c r="EX36" i="1"/>
  <c r="EW36" i="1"/>
  <c r="EV36" i="1"/>
  <c r="EU36" i="1"/>
  <c r="ET36" i="1"/>
  <c r="ES36" i="1"/>
  <c r="ER36" i="1"/>
  <c r="EQ36" i="1"/>
  <c r="EP36" i="1"/>
  <c r="EO36" i="1"/>
  <c r="EN36" i="1"/>
  <c r="EM36" i="1"/>
  <c r="EL36" i="1"/>
  <c r="EK36" i="1"/>
  <c r="EJ36" i="1"/>
  <c r="EI36" i="1"/>
  <c r="EH36" i="1"/>
  <c r="EG36" i="1"/>
  <c r="EF36" i="1"/>
  <c r="EE36" i="1"/>
  <c r="ED36" i="1"/>
  <c r="EC36" i="1"/>
  <c r="EB36" i="1"/>
  <c r="EA36" i="1"/>
  <c r="DZ36" i="1"/>
  <c r="DY36" i="1"/>
  <c r="DX36" i="1"/>
  <c r="DW36" i="1"/>
  <c r="DV36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GS35" i="1"/>
  <c r="GR35" i="1"/>
  <c r="GQ35" i="1"/>
  <c r="GP35" i="1"/>
  <c r="GO35" i="1"/>
  <c r="GN35" i="1"/>
  <c r="GM35" i="1"/>
  <c r="GL35" i="1"/>
  <c r="GK35" i="1"/>
  <c r="GJ35" i="1"/>
  <c r="GI35" i="1"/>
  <c r="GH35" i="1"/>
  <c r="GG35" i="1"/>
  <c r="GF35" i="1"/>
  <c r="GE35" i="1"/>
  <c r="GD35" i="1"/>
  <c r="GC35" i="1"/>
  <c r="GB35" i="1"/>
  <c r="GA35" i="1"/>
  <c r="FZ35" i="1"/>
  <c r="FY35" i="1"/>
  <c r="FX35" i="1"/>
  <c r="FW35" i="1"/>
  <c r="FV35" i="1"/>
  <c r="FU35" i="1"/>
  <c r="FT35" i="1"/>
  <c r="FS35" i="1"/>
  <c r="FR35" i="1"/>
  <c r="FQ35" i="1"/>
  <c r="FP35" i="1"/>
  <c r="FO35" i="1"/>
  <c r="FN35" i="1"/>
  <c r="FM35" i="1"/>
  <c r="FL35" i="1"/>
  <c r="FK35" i="1"/>
  <c r="FJ35" i="1"/>
  <c r="FI35" i="1"/>
  <c r="FH35" i="1"/>
  <c r="FG35" i="1"/>
  <c r="FF35" i="1"/>
  <c r="FE35" i="1"/>
  <c r="FD35" i="1"/>
  <c r="FC35" i="1"/>
  <c r="FB35" i="1"/>
  <c r="FA35" i="1"/>
  <c r="EZ35" i="1"/>
  <c r="EY35" i="1"/>
  <c r="EX35" i="1"/>
  <c r="EW35" i="1"/>
  <c r="EV35" i="1"/>
  <c r="EU35" i="1"/>
  <c r="ET35" i="1"/>
  <c r="ES35" i="1"/>
  <c r="ER35" i="1"/>
  <c r="EQ35" i="1"/>
  <c r="EP35" i="1"/>
  <c r="EO35" i="1"/>
  <c r="EN35" i="1"/>
  <c r="EM35" i="1"/>
  <c r="EL35" i="1"/>
  <c r="EK35" i="1"/>
  <c r="EJ35" i="1"/>
  <c r="EI35" i="1"/>
  <c r="EH35" i="1"/>
  <c r="EG35" i="1"/>
  <c r="EF35" i="1"/>
  <c r="EE35" i="1"/>
  <c r="ED35" i="1"/>
  <c r="EC35" i="1"/>
  <c r="EB35" i="1"/>
  <c r="EA35" i="1"/>
  <c r="DZ35" i="1"/>
  <c r="DY35" i="1"/>
  <c r="DX35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GS34" i="1"/>
  <c r="GR34" i="1"/>
  <c r="GQ34" i="1"/>
  <c r="GP34" i="1"/>
  <c r="GO34" i="1"/>
  <c r="GN34" i="1"/>
  <c r="GM34" i="1"/>
  <c r="GL34" i="1"/>
  <c r="GK34" i="1"/>
  <c r="GJ34" i="1"/>
  <c r="GI34" i="1"/>
  <c r="GH34" i="1"/>
  <c r="GG34" i="1"/>
  <c r="GF34" i="1"/>
  <c r="GE34" i="1"/>
  <c r="GD34" i="1"/>
  <c r="GC34" i="1"/>
  <c r="GB34" i="1"/>
  <c r="GA34" i="1"/>
  <c r="FZ34" i="1"/>
  <c r="FY34" i="1"/>
  <c r="FX34" i="1"/>
  <c r="FW34" i="1"/>
  <c r="FV34" i="1"/>
  <c r="FU34" i="1"/>
  <c r="FT34" i="1"/>
  <c r="FS34" i="1"/>
  <c r="FR34" i="1"/>
  <c r="FQ34" i="1"/>
  <c r="FP34" i="1"/>
  <c r="FO34" i="1"/>
  <c r="FN34" i="1"/>
  <c r="FM34" i="1"/>
  <c r="FL34" i="1"/>
  <c r="FK34" i="1"/>
  <c r="FJ34" i="1"/>
  <c r="FI34" i="1"/>
  <c r="FH34" i="1"/>
  <c r="FG34" i="1"/>
  <c r="FF34" i="1"/>
  <c r="FE34" i="1"/>
  <c r="FD34" i="1"/>
  <c r="FC34" i="1"/>
  <c r="FB34" i="1"/>
  <c r="FA34" i="1"/>
  <c r="EZ34" i="1"/>
  <c r="EY34" i="1"/>
  <c r="EX34" i="1"/>
  <c r="EW34" i="1"/>
  <c r="EV34" i="1"/>
  <c r="EU34" i="1"/>
  <c r="ET34" i="1"/>
  <c r="ES34" i="1"/>
  <c r="ER34" i="1"/>
  <c r="EQ34" i="1"/>
  <c r="EP34" i="1"/>
  <c r="EO34" i="1"/>
  <c r="EN34" i="1"/>
  <c r="EM34" i="1"/>
  <c r="EL34" i="1"/>
  <c r="EK34" i="1"/>
  <c r="EJ34" i="1"/>
  <c r="EI34" i="1"/>
  <c r="EH34" i="1"/>
  <c r="EG34" i="1"/>
  <c r="EF34" i="1"/>
  <c r="EE34" i="1"/>
  <c r="ED34" i="1"/>
  <c r="EC34" i="1"/>
  <c r="EB34" i="1"/>
  <c r="EA34" i="1"/>
  <c r="DZ34" i="1"/>
  <c r="DY34" i="1"/>
  <c r="DX34" i="1"/>
  <c r="DW34" i="1"/>
  <c r="DV34" i="1"/>
  <c r="DU34" i="1"/>
  <c r="DT34" i="1"/>
  <c r="DS34" i="1"/>
  <c r="DR34" i="1"/>
  <c r="DQ34" i="1"/>
  <c r="DP34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R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R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R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R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R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GS27" i="1"/>
  <c r="GR27" i="1"/>
  <c r="GQ27" i="1"/>
  <c r="GP27" i="1"/>
  <c r="GO27" i="1"/>
  <c r="GN27" i="1"/>
  <c r="GM27" i="1"/>
  <c r="GL27" i="1"/>
  <c r="GK27" i="1"/>
  <c r="GJ27" i="1"/>
  <c r="GI27" i="1"/>
  <c r="GH27" i="1"/>
  <c r="GG27" i="1"/>
  <c r="GF27" i="1"/>
  <c r="GE27" i="1"/>
  <c r="GD27" i="1"/>
  <c r="GC27" i="1"/>
  <c r="GB27" i="1"/>
  <c r="GA27" i="1"/>
  <c r="FZ27" i="1"/>
  <c r="FY27" i="1"/>
  <c r="FX27" i="1"/>
  <c r="FW27" i="1"/>
  <c r="FV27" i="1"/>
  <c r="FU27" i="1"/>
  <c r="FT27" i="1"/>
  <c r="FS27" i="1"/>
  <c r="FR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FD27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GS25" i="1"/>
  <c r="GR25" i="1"/>
  <c r="GQ25" i="1"/>
  <c r="GP25" i="1"/>
  <c r="GO25" i="1"/>
  <c r="GN25" i="1"/>
  <c r="GM25" i="1"/>
  <c r="GL25" i="1"/>
  <c r="GK25" i="1"/>
  <c r="GJ25" i="1"/>
  <c r="GI25" i="1"/>
  <c r="GH25" i="1"/>
  <c r="GG25" i="1"/>
  <c r="GF25" i="1"/>
  <c r="GE25" i="1"/>
  <c r="GD25" i="1"/>
  <c r="GC25" i="1"/>
  <c r="GB25" i="1"/>
  <c r="GA25" i="1"/>
  <c r="FZ25" i="1"/>
  <c r="FY25" i="1"/>
  <c r="FX25" i="1"/>
  <c r="FW25" i="1"/>
  <c r="FV25" i="1"/>
  <c r="FU25" i="1"/>
  <c r="FT25" i="1"/>
  <c r="FS25" i="1"/>
  <c r="FR25" i="1"/>
  <c r="FQ25" i="1"/>
  <c r="FP25" i="1"/>
  <c r="FO25" i="1"/>
  <c r="FN25" i="1"/>
  <c r="FM25" i="1"/>
  <c r="FL25" i="1"/>
  <c r="FK25" i="1"/>
  <c r="FJ25" i="1"/>
  <c r="FI25" i="1"/>
  <c r="FH25" i="1"/>
  <c r="FG25" i="1"/>
  <c r="FF25" i="1"/>
  <c r="FE25" i="1"/>
  <c r="FD25" i="1"/>
  <c r="FC25" i="1"/>
  <c r="FB25" i="1"/>
  <c r="FA25" i="1"/>
  <c r="EZ25" i="1"/>
  <c r="EY25" i="1"/>
  <c r="EX25" i="1"/>
  <c r="EW25" i="1"/>
  <c r="EV25" i="1"/>
  <c r="EU25" i="1"/>
  <c r="ET25" i="1"/>
  <c r="ES25" i="1"/>
  <c r="ER25" i="1"/>
  <c r="EQ25" i="1"/>
  <c r="EP25" i="1"/>
  <c r="EO25" i="1"/>
  <c r="EN25" i="1"/>
  <c r="EM25" i="1"/>
  <c r="EL25" i="1"/>
  <c r="EK25" i="1"/>
  <c r="EJ25" i="1"/>
  <c r="EI25" i="1"/>
  <c r="EH25" i="1"/>
  <c r="EG25" i="1"/>
  <c r="EF25" i="1"/>
  <c r="EE25" i="1"/>
  <c r="ED25" i="1"/>
  <c r="EC25" i="1"/>
  <c r="EB25" i="1"/>
  <c r="EA25" i="1"/>
  <c r="DZ25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GS24" i="1"/>
  <c r="GR24" i="1"/>
  <c r="GQ24" i="1"/>
  <c r="GP24" i="1"/>
  <c r="GO24" i="1"/>
  <c r="GN24" i="1"/>
  <c r="GM24" i="1"/>
  <c r="GL24" i="1"/>
  <c r="GK24" i="1"/>
  <c r="GJ24" i="1"/>
  <c r="GI24" i="1"/>
  <c r="GH24" i="1"/>
  <c r="GG24" i="1"/>
  <c r="GF24" i="1"/>
  <c r="GE24" i="1"/>
  <c r="GD24" i="1"/>
  <c r="GC24" i="1"/>
  <c r="GB24" i="1"/>
  <c r="GA24" i="1"/>
  <c r="FZ24" i="1"/>
  <c r="FY24" i="1"/>
  <c r="FX24" i="1"/>
  <c r="FW24" i="1"/>
  <c r="FV24" i="1"/>
  <c r="FU24" i="1"/>
  <c r="FT24" i="1"/>
  <c r="FS24" i="1"/>
  <c r="FR24" i="1"/>
  <c r="FQ24" i="1"/>
  <c r="FP24" i="1"/>
  <c r="FO24" i="1"/>
  <c r="FN24" i="1"/>
  <c r="FM24" i="1"/>
  <c r="FL24" i="1"/>
  <c r="FK24" i="1"/>
  <c r="FJ24" i="1"/>
  <c r="FI24" i="1"/>
  <c r="FH24" i="1"/>
  <c r="FG24" i="1"/>
  <c r="FF24" i="1"/>
  <c r="FE24" i="1"/>
  <c r="FD24" i="1"/>
  <c r="FC24" i="1"/>
  <c r="FB24" i="1"/>
  <c r="FA24" i="1"/>
  <c r="EZ24" i="1"/>
  <c r="EY24" i="1"/>
  <c r="EX24" i="1"/>
  <c r="EW24" i="1"/>
  <c r="EV24" i="1"/>
  <c r="EU24" i="1"/>
  <c r="ET24" i="1"/>
  <c r="ES24" i="1"/>
  <c r="ER24" i="1"/>
  <c r="EQ24" i="1"/>
  <c r="EP24" i="1"/>
  <c r="EO24" i="1"/>
  <c r="EN24" i="1"/>
  <c r="EM24" i="1"/>
  <c r="EL24" i="1"/>
  <c r="EK24" i="1"/>
  <c r="EJ24" i="1"/>
  <c r="EI24" i="1"/>
  <c r="EH24" i="1"/>
  <c r="EG24" i="1"/>
  <c r="EF24" i="1"/>
  <c r="EE24" i="1"/>
  <c r="ED24" i="1"/>
  <c r="EC24" i="1"/>
  <c r="EB24" i="1"/>
  <c r="EA24" i="1"/>
  <c r="DZ24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GS23" i="1"/>
  <c r="GR23" i="1"/>
  <c r="GQ23" i="1"/>
  <c r="GP23" i="1"/>
  <c r="GO23" i="1"/>
  <c r="GN23" i="1"/>
  <c r="GM23" i="1"/>
  <c r="GL23" i="1"/>
  <c r="GK23" i="1"/>
  <c r="GJ23" i="1"/>
  <c r="GI23" i="1"/>
  <c r="GH23" i="1"/>
  <c r="GG23" i="1"/>
  <c r="GF23" i="1"/>
  <c r="GE23" i="1"/>
  <c r="GD23" i="1"/>
  <c r="GC23" i="1"/>
  <c r="GB23" i="1"/>
  <c r="GA23" i="1"/>
  <c r="FZ23" i="1"/>
  <c r="FY23" i="1"/>
  <c r="FX23" i="1"/>
  <c r="FW23" i="1"/>
  <c r="FV23" i="1"/>
  <c r="FU23" i="1"/>
  <c r="FT23" i="1"/>
  <c r="FS23" i="1"/>
  <c r="FR23" i="1"/>
  <c r="FQ23" i="1"/>
  <c r="FP23" i="1"/>
  <c r="FO23" i="1"/>
  <c r="FN23" i="1"/>
  <c r="FM23" i="1"/>
  <c r="FL23" i="1"/>
  <c r="FK23" i="1"/>
  <c r="FJ23" i="1"/>
  <c r="FI23" i="1"/>
  <c r="FH23" i="1"/>
  <c r="FG23" i="1"/>
  <c r="FF23" i="1"/>
  <c r="FE23" i="1"/>
  <c r="FD23" i="1"/>
  <c r="FC23" i="1"/>
  <c r="FB23" i="1"/>
  <c r="FA23" i="1"/>
  <c r="EZ23" i="1"/>
  <c r="EY23" i="1"/>
  <c r="EX23" i="1"/>
  <c r="EW23" i="1"/>
  <c r="EV23" i="1"/>
  <c r="EU23" i="1"/>
  <c r="ET23" i="1"/>
  <c r="ES23" i="1"/>
  <c r="ER23" i="1"/>
  <c r="EQ23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GS22" i="1"/>
  <c r="GR22" i="1"/>
  <c r="GQ22" i="1"/>
  <c r="GP22" i="1"/>
  <c r="GO22" i="1"/>
  <c r="GN22" i="1"/>
  <c r="GM22" i="1"/>
  <c r="GL22" i="1"/>
  <c r="GK22" i="1"/>
  <c r="GJ22" i="1"/>
  <c r="GI22" i="1"/>
  <c r="GH22" i="1"/>
  <c r="GG22" i="1"/>
  <c r="GF22" i="1"/>
  <c r="GE22" i="1"/>
  <c r="GD22" i="1"/>
  <c r="GC22" i="1"/>
  <c r="GB22" i="1"/>
  <c r="GA22" i="1"/>
  <c r="FZ22" i="1"/>
  <c r="FY22" i="1"/>
  <c r="FX22" i="1"/>
  <c r="FW22" i="1"/>
  <c r="FV22" i="1"/>
  <c r="FU22" i="1"/>
  <c r="FT22" i="1"/>
  <c r="FS22" i="1"/>
  <c r="FR22" i="1"/>
  <c r="FQ22" i="1"/>
  <c r="FP22" i="1"/>
  <c r="FO22" i="1"/>
  <c r="FN22" i="1"/>
  <c r="FM22" i="1"/>
  <c r="FL22" i="1"/>
  <c r="FK22" i="1"/>
  <c r="FJ22" i="1"/>
  <c r="FI22" i="1"/>
  <c r="FH22" i="1"/>
  <c r="FG22" i="1"/>
  <c r="FF22" i="1"/>
  <c r="FE22" i="1"/>
  <c r="FD22" i="1"/>
  <c r="FC22" i="1"/>
  <c r="FB22" i="1"/>
  <c r="FA22" i="1"/>
  <c r="EZ22" i="1"/>
  <c r="EY22" i="1"/>
  <c r="EX22" i="1"/>
  <c r="EW22" i="1"/>
  <c r="EV22" i="1"/>
  <c r="EU22" i="1"/>
  <c r="ET22" i="1"/>
  <c r="ES22" i="1"/>
  <c r="ER22" i="1"/>
  <c r="EQ22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GS13" i="1"/>
  <c r="GR13" i="1"/>
  <c r="GQ13" i="1"/>
  <c r="GP13" i="1"/>
  <c r="GO13" i="1"/>
  <c r="GN13" i="1"/>
  <c r="GM13" i="1"/>
  <c r="GL13" i="1"/>
  <c r="GK13" i="1"/>
  <c r="GJ13" i="1"/>
  <c r="GI13" i="1"/>
  <c r="GH13" i="1"/>
  <c r="GG13" i="1"/>
  <c r="GF13" i="1"/>
  <c r="GE13" i="1"/>
  <c r="GD13" i="1"/>
  <c r="GC13" i="1"/>
  <c r="GB13" i="1"/>
  <c r="GA13" i="1"/>
  <c r="FZ13" i="1"/>
  <c r="FY13" i="1"/>
  <c r="FX13" i="1"/>
  <c r="FW13" i="1"/>
  <c r="FV13" i="1"/>
  <c r="FU13" i="1"/>
  <c r="FT13" i="1"/>
  <c r="FS13" i="1"/>
  <c r="FR13" i="1"/>
  <c r="FQ13" i="1"/>
  <c r="FP13" i="1"/>
  <c r="FO13" i="1"/>
  <c r="FN13" i="1"/>
  <c r="FM13" i="1"/>
  <c r="FL13" i="1"/>
  <c r="FK13" i="1"/>
  <c r="FJ13" i="1"/>
  <c r="FI13" i="1"/>
  <c r="FH13" i="1"/>
  <c r="FG13" i="1"/>
  <c r="FF13" i="1"/>
  <c r="FE13" i="1"/>
  <c r="FD13" i="1"/>
  <c r="FC13" i="1"/>
  <c r="FB13" i="1"/>
  <c r="FA13" i="1"/>
  <c r="EZ13" i="1"/>
  <c r="EY13" i="1"/>
  <c r="EX13" i="1"/>
  <c r="EW13" i="1"/>
  <c r="EV13" i="1"/>
  <c r="EU13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GS12" i="1"/>
  <c r="GR12" i="1"/>
  <c r="GQ12" i="1"/>
  <c r="GP12" i="1"/>
  <c r="GO12" i="1"/>
  <c r="GN12" i="1"/>
  <c r="GM12" i="1"/>
  <c r="GL12" i="1"/>
  <c r="GK12" i="1"/>
  <c r="GJ12" i="1"/>
  <c r="GI12" i="1"/>
  <c r="GH12" i="1"/>
  <c r="GG12" i="1"/>
  <c r="GF12" i="1"/>
  <c r="GE12" i="1"/>
  <c r="GD12" i="1"/>
  <c r="GC12" i="1"/>
  <c r="GB12" i="1"/>
  <c r="GA12" i="1"/>
  <c r="FZ12" i="1"/>
  <c r="FY12" i="1"/>
  <c r="FX12" i="1"/>
  <c r="FW12" i="1"/>
  <c r="FV12" i="1"/>
  <c r="FU12" i="1"/>
  <c r="FT12" i="1"/>
  <c r="FS12" i="1"/>
  <c r="FR12" i="1"/>
  <c r="FQ12" i="1"/>
  <c r="FP12" i="1"/>
  <c r="FO12" i="1"/>
  <c r="FN12" i="1"/>
  <c r="FM12" i="1"/>
  <c r="FL12" i="1"/>
  <c r="FK12" i="1"/>
  <c r="FJ12" i="1"/>
  <c r="FI12" i="1"/>
  <c r="FH12" i="1"/>
  <c r="FG12" i="1"/>
  <c r="FF12" i="1"/>
  <c r="FE12" i="1"/>
  <c r="FD12" i="1"/>
  <c r="FC12" i="1"/>
  <c r="FB12" i="1"/>
  <c r="FA12" i="1"/>
  <c r="EZ12" i="1"/>
  <c r="EY12" i="1"/>
  <c r="EX12" i="1"/>
  <c r="EW12" i="1"/>
  <c r="EV12" i="1"/>
  <c r="EU12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GS10" i="1"/>
  <c r="GR10" i="1"/>
  <c r="GQ10" i="1"/>
  <c r="GP10" i="1"/>
  <c r="GO10" i="1"/>
  <c r="GN10" i="1"/>
  <c r="GM10" i="1"/>
  <c r="GL10" i="1"/>
  <c r="GK10" i="1"/>
  <c r="GJ10" i="1"/>
  <c r="GI10" i="1"/>
  <c r="GH10" i="1"/>
  <c r="GG10" i="1"/>
  <c r="GF10" i="1"/>
  <c r="GE10" i="1"/>
  <c r="GD10" i="1"/>
  <c r="GC10" i="1"/>
  <c r="GB10" i="1"/>
  <c r="GA10" i="1"/>
  <c r="FZ10" i="1"/>
  <c r="FY10" i="1"/>
  <c r="FX10" i="1"/>
  <c r="FW10" i="1"/>
  <c r="FV10" i="1"/>
  <c r="FU10" i="1"/>
  <c r="FT10" i="1"/>
  <c r="FS10" i="1"/>
  <c r="FR10" i="1"/>
  <c r="FQ10" i="1"/>
  <c r="FP10" i="1"/>
  <c r="FO10" i="1"/>
  <c r="FN10" i="1"/>
  <c r="FM10" i="1"/>
  <c r="FL10" i="1"/>
  <c r="FK10" i="1"/>
  <c r="FJ10" i="1"/>
  <c r="FI10" i="1"/>
  <c r="FH10" i="1"/>
  <c r="FG10" i="1"/>
  <c r="FF10" i="1"/>
  <c r="FE10" i="1"/>
  <c r="FD10" i="1"/>
  <c r="FC10" i="1"/>
  <c r="FB10" i="1"/>
  <c r="FA10" i="1"/>
  <c r="EZ10" i="1"/>
  <c r="EY10" i="1"/>
  <c r="EX10" i="1"/>
  <c r="EW10" i="1"/>
  <c r="EV10" i="1"/>
  <c r="EU10" i="1"/>
  <c r="ET10" i="1"/>
  <c r="ES10" i="1"/>
  <c r="ER10" i="1"/>
  <c r="EQ10" i="1"/>
  <c r="EP10" i="1"/>
  <c r="EO10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GS9" i="1"/>
  <c r="GR9" i="1"/>
  <c r="GQ9" i="1"/>
  <c r="GP9" i="1"/>
  <c r="GO9" i="1"/>
  <c r="GN9" i="1"/>
  <c r="GM9" i="1"/>
  <c r="GL9" i="1"/>
  <c r="GK9" i="1"/>
  <c r="GJ9" i="1"/>
  <c r="GI9" i="1"/>
  <c r="GH9" i="1"/>
  <c r="GG9" i="1"/>
  <c r="GF9" i="1"/>
  <c r="GE9" i="1"/>
  <c r="GD9" i="1"/>
  <c r="GC9" i="1"/>
  <c r="GB9" i="1"/>
  <c r="GA9" i="1"/>
  <c r="FZ9" i="1"/>
  <c r="FY9" i="1"/>
  <c r="FX9" i="1"/>
  <c r="FW9" i="1"/>
  <c r="FV9" i="1"/>
  <c r="FU9" i="1"/>
  <c r="FT9" i="1"/>
  <c r="FS9" i="1"/>
  <c r="FR9" i="1"/>
  <c r="FQ9" i="1"/>
  <c r="FP9" i="1"/>
  <c r="FO9" i="1"/>
  <c r="FN9" i="1"/>
  <c r="FM9" i="1"/>
  <c r="FL9" i="1"/>
  <c r="FK9" i="1"/>
  <c r="FJ9" i="1"/>
  <c r="FI9" i="1"/>
  <c r="FH9" i="1"/>
  <c r="FG9" i="1"/>
  <c r="FF9" i="1"/>
  <c r="FE9" i="1"/>
  <c r="FD9" i="1"/>
  <c r="FC9" i="1"/>
  <c r="FB9" i="1"/>
  <c r="FA9" i="1"/>
  <c r="EZ9" i="1"/>
  <c r="EY9" i="1"/>
  <c r="EX9" i="1"/>
  <c r="EW9" i="1"/>
  <c r="EV9" i="1"/>
  <c r="EU9" i="1"/>
  <c r="ET9" i="1"/>
  <c r="ES9" i="1"/>
  <c r="ER9" i="1"/>
  <c r="EQ9" i="1"/>
  <c r="EP9" i="1"/>
  <c r="EO9" i="1"/>
  <c r="EN9" i="1"/>
  <c r="EM9" i="1"/>
  <c r="EL9" i="1"/>
  <c r="EK9" i="1"/>
  <c r="EJ9" i="1"/>
  <c r="EI9" i="1"/>
  <c r="EH9" i="1"/>
  <c r="EG9" i="1"/>
  <c r="EF9" i="1"/>
  <c r="EE9" i="1"/>
  <c r="ED9" i="1"/>
  <c r="EC9" i="1"/>
  <c r="EB9" i="1"/>
  <c r="EA9" i="1"/>
  <c r="DZ9" i="1"/>
  <c r="DY9" i="1"/>
  <c r="DX9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GS8" i="1"/>
  <c r="GR8" i="1"/>
  <c r="GQ8" i="1"/>
  <c r="GP8" i="1"/>
  <c r="GO8" i="1"/>
  <c r="GN8" i="1"/>
  <c r="GM8" i="1"/>
  <c r="GL8" i="1"/>
  <c r="GK8" i="1"/>
  <c r="GJ8" i="1"/>
  <c r="GI8" i="1"/>
  <c r="GH8" i="1"/>
  <c r="GG8" i="1"/>
  <c r="GF8" i="1"/>
  <c r="GE8" i="1"/>
  <c r="GD8" i="1"/>
  <c r="GC8" i="1"/>
  <c r="GB8" i="1"/>
  <c r="GA8" i="1"/>
  <c r="FZ8" i="1"/>
  <c r="FY8" i="1"/>
  <c r="FX8" i="1"/>
  <c r="FW8" i="1"/>
  <c r="FV8" i="1"/>
  <c r="FU8" i="1"/>
  <c r="FT8" i="1"/>
  <c r="FS8" i="1"/>
  <c r="FR8" i="1"/>
  <c r="FQ8" i="1"/>
  <c r="FP8" i="1"/>
  <c r="FO8" i="1"/>
  <c r="FN8" i="1"/>
  <c r="FM8" i="1"/>
  <c r="FL8" i="1"/>
  <c r="FK8" i="1"/>
  <c r="FJ8" i="1"/>
  <c r="FI8" i="1"/>
  <c r="FH8" i="1"/>
  <c r="FG8" i="1"/>
  <c r="FF8" i="1"/>
  <c r="FE8" i="1"/>
  <c r="FD8" i="1"/>
  <c r="FC8" i="1"/>
  <c r="FB8" i="1"/>
  <c r="FA8" i="1"/>
  <c r="EZ8" i="1"/>
  <c r="EY8" i="1"/>
  <c r="EX8" i="1"/>
  <c r="EW8" i="1"/>
  <c r="EV8" i="1"/>
  <c r="EU8" i="1"/>
  <c r="ET8" i="1"/>
  <c r="ES8" i="1"/>
  <c r="ER8" i="1"/>
  <c r="EQ8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GS7" i="1"/>
  <c r="GR7" i="1"/>
  <c r="GQ7" i="1"/>
  <c r="GP7" i="1"/>
  <c r="GO7" i="1"/>
  <c r="GN7" i="1"/>
  <c r="GM7" i="1"/>
  <c r="GL7" i="1"/>
  <c r="GK7" i="1"/>
  <c r="GJ7" i="1"/>
  <c r="GI7" i="1"/>
  <c r="GH7" i="1"/>
  <c r="GG7" i="1"/>
  <c r="GF7" i="1"/>
  <c r="GE7" i="1"/>
  <c r="GD7" i="1"/>
  <c r="GC7" i="1"/>
  <c r="GB7" i="1"/>
  <c r="GA7" i="1"/>
  <c r="FZ7" i="1"/>
  <c r="FY7" i="1"/>
  <c r="FX7" i="1"/>
  <c r="FW7" i="1"/>
  <c r="FV7" i="1"/>
  <c r="FU7" i="1"/>
  <c r="FT7" i="1"/>
  <c r="FS7" i="1"/>
  <c r="FR7" i="1"/>
  <c r="FQ7" i="1"/>
  <c r="FP7" i="1"/>
  <c r="FO7" i="1"/>
  <c r="FN7" i="1"/>
  <c r="FM7" i="1"/>
  <c r="FL7" i="1"/>
  <c r="FK7" i="1"/>
  <c r="FJ7" i="1"/>
  <c r="FI7" i="1"/>
  <c r="FH7" i="1"/>
  <c r="FG7" i="1"/>
  <c r="FF7" i="1"/>
  <c r="FE7" i="1"/>
  <c r="FD7" i="1"/>
  <c r="FC7" i="1"/>
  <c r="FB7" i="1"/>
  <c r="FA7" i="1"/>
  <c r="EZ7" i="1"/>
  <c r="EY7" i="1"/>
  <c r="EX7" i="1"/>
  <c r="EW7" i="1"/>
  <c r="EV7" i="1"/>
  <c r="EU7" i="1"/>
  <c r="ET7" i="1"/>
  <c r="ES7" i="1"/>
  <c r="ER7" i="1"/>
  <c r="EQ7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GS6" i="1"/>
  <c r="GR6" i="1"/>
  <c r="GQ6" i="1"/>
  <c r="GP6" i="1"/>
  <c r="GO6" i="1"/>
  <c r="GN6" i="1"/>
  <c r="GM6" i="1"/>
  <c r="GL6" i="1"/>
  <c r="GK6" i="1"/>
  <c r="GJ6" i="1"/>
  <c r="GI6" i="1"/>
  <c r="GH6" i="1"/>
  <c r="GG6" i="1"/>
  <c r="GF6" i="1"/>
  <c r="GE6" i="1"/>
  <c r="GD6" i="1"/>
  <c r="GC6" i="1"/>
  <c r="GB6" i="1"/>
  <c r="GA6" i="1"/>
  <c r="FZ6" i="1"/>
  <c r="FY6" i="1"/>
  <c r="FX6" i="1"/>
  <c r="FW6" i="1"/>
  <c r="FV6" i="1"/>
  <c r="FU6" i="1"/>
  <c r="FT6" i="1"/>
  <c r="FS6" i="1"/>
  <c r="FR6" i="1"/>
  <c r="FQ6" i="1"/>
  <c r="FP6" i="1"/>
  <c r="FO6" i="1"/>
  <c r="FN6" i="1"/>
  <c r="FM6" i="1"/>
  <c r="FL6" i="1"/>
  <c r="FK6" i="1"/>
  <c r="FJ6" i="1"/>
  <c r="FI6" i="1"/>
  <c r="FH6" i="1"/>
  <c r="FG6" i="1"/>
  <c r="FF6" i="1"/>
  <c r="FE6" i="1"/>
  <c r="FD6" i="1"/>
  <c r="FC6" i="1"/>
  <c r="FB6" i="1"/>
  <c r="FA6" i="1"/>
  <c r="EZ6" i="1"/>
  <c r="EY6" i="1"/>
  <c r="EX6" i="1"/>
  <c r="EW6" i="1"/>
  <c r="EV6" i="1"/>
  <c r="EU6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GS5" i="1"/>
  <c r="GR5" i="1"/>
  <c r="GQ5" i="1"/>
  <c r="GP5" i="1"/>
  <c r="GO5" i="1"/>
  <c r="GN5" i="1"/>
  <c r="GM5" i="1"/>
  <c r="GL5" i="1"/>
  <c r="GK5" i="1"/>
  <c r="GJ5" i="1"/>
  <c r="GI5" i="1"/>
  <c r="GH5" i="1"/>
  <c r="GG5" i="1"/>
  <c r="GF5" i="1"/>
  <c r="GE5" i="1"/>
  <c r="GD5" i="1"/>
  <c r="GC5" i="1"/>
  <c r="GB5" i="1"/>
  <c r="GA5" i="1"/>
  <c r="FZ5" i="1"/>
  <c r="FY5" i="1"/>
  <c r="FX5" i="1"/>
  <c r="FW5" i="1"/>
  <c r="FV5" i="1"/>
  <c r="FU5" i="1"/>
  <c r="FT5" i="1"/>
  <c r="FS5" i="1"/>
  <c r="FR5" i="1"/>
  <c r="FQ5" i="1"/>
  <c r="FP5" i="1"/>
  <c r="FO5" i="1"/>
  <c r="FN5" i="1"/>
  <c r="FM5" i="1"/>
  <c r="FL5" i="1"/>
  <c r="FK5" i="1"/>
  <c r="FJ5" i="1"/>
  <c r="FI5" i="1"/>
  <c r="FH5" i="1"/>
  <c r="FG5" i="1"/>
  <c r="FF5" i="1"/>
  <c r="FE5" i="1"/>
  <c r="FD5" i="1"/>
  <c r="FC5" i="1"/>
  <c r="FB5" i="1"/>
  <c r="FA5" i="1"/>
  <c r="EZ5" i="1"/>
  <c r="EY5" i="1"/>
  <c r="EX5" i="1"/>
  <c r="EW5" i="1"/>
  <c r="EV5" i="1"/>
  <c r="EU5" i="1"/>
  <c r="ET5" i="1"/>
  <c r="ES5" i="1"/>
  <c r="ER5" i="1"/>
  <c r="EQ5" i="1"/>
  <c r="EP5" i="1"/>
  <c r="EO5" i="1"/>
  <c r="EN5" i="1"/>
  <c r="EM5" i="1"/>
  <c r="EL5" i="1"/>
  <c r="EK5" i="1"/>
  <c r="EJ5" i="1"/>
  <c r="EI5" i="1"/>
  <c r="EH5" i="1"/>
  <c r="EG5" i="1"/>
  <c r="EF5" i="1"/>
  <c r="EE5" i="1"/>
  <c r="ED5" i="1"/>
  <c r="EC5" i="1"/>
  <c r="EB5" i="1"/>
  <c r="EA5" i="1"/>
  <c r="DZ5" i="1"/>
  <c r="DY5" i="1"/>
  <c r="DX5" i="1"/>
  <c r="DW5" i="1"/>
  <c r="DV5" i="1"/>
  <c r="DU5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B4" i="1" a="1"/>
  <c r="B4" i="1" s="1"/>
  <c r="N79" i="8" l="1"/>
  <c r="M79" i="8"/>
  <c r="N113" i="8"/>
  <c r="M113" i="8"/>
  <c r="N39" i="8"/>
  <c r="M39" i="8"/>
  <c r="N456" i="8"/>
  <c r="M456" i="8"/>
  <c r="M406" i="8"/>
  <c r="N406" i="8"/>
  <c r="N271" i="8"/>
  <c r="M271" i="8"/>
  <c r="N333" i="8"/>
  <c r="M333" i="8"/>
  <c r="N58" i="8"/>
  <c r="M58" i="8"/>
  <c r="N46" i="8"/>
  <c r="M46" i="8"/>
  <c r="M337" i="8"/>
  <c r="N337" i="8"/>
  <c r="M461" i="8"/>
  <c r="N461" i="8"/>
  <c r="N429" i="8"/>
  <c r="M429" i="8"/>
  <c r="M85" i="8"/>
  <c r="N85" i="8"/>
  <c r="M376" i="8"/>
  <c r="N376" i="8"/>
  <c r="M457" i="8"/>
  <c r="N457" i="8"/>
  <c r="N324" i="8"/>
  <c r="M324" i="8"/>
  <c r="N73" i="8"/>
  <c r="M73" i="8"/>
  <c r="M88" i="8"/>
  <c r="N88" i="8"/>
  <c r="N64" i="8"/>
  <c r="M64" i="8"/>
  <c r="N82" i="8"/>
  <c r="M82" i="8"/>
  <c r="N334" i="8"/>
  <c r="M334" i="8"/>
  <c r="M470" i="8"/>
  <c r="N470" i="8"/>
  <c r="N49" i="8"/>
  <c r="M49" i="8"/>
  <c r="N488" i="8"/>
  <c r="M488" i="8"/>
  <c r="N438" i="8"/>
  <c r="M438" i="8"/>
  <c r="N186" i="8"/>
  <c r="M186" i="8"/>
  <c r="M61" i="8"/>
  <c r="N61" i="8"/>
  <c r="O61" i="8" s="1"/>
  <c r="N67" i="8"/>
  <c r="M67" i="8"/>
  <c r="M2" i="8"/>
  <c r="N2" i="8"/>
  <c r="M424" i="8"/>
  <c r="N424" i="8"/>
  <c r="N327" i="8"/>
  <c r="M327" i="8"/>
  <c r="N348" i="8"/>
  <c r="M348" i="8"/>
  <c r="N142" i="8"/>
  <c r="M142" i="8"/>
  <c r="M302" i="8"/>
  <c r="N302" i="8"/>
  <c r="N289" i="8"/>
  <c r="M289" i="8"/>
  <c r="M516" i="8"/>
  <c r="N516" i="8"/>
  <c r="N551" i="8"/>
  <c r="M551" i="8"/>
  <c r="M508" i="8"/>
  <c r="N508" i="8"/>
  <c r="N122" i="8"/>
  <c r="M122" i="8"/>
  <c r="N194" i="8"/>
  <c r="M194" i="8"/>
  <c r="M588" i="8"/>
  <c r="N588" i="8"/>
  <c r="N137" i="8"/>
  <c r="M137" i="8"/>
  <c r="M419" i="8"/>
  <c r="N419" i="8"/>
  <c r="M494" i="8"/>
  <c r="N494" i="8"/>
  <c r="N285" i="8"/>
  <c r="M285" i="8"/>
  <c r="M466" i="8"/>
  <c r="N466" i="8"/>
  <c r="N471" i="8"/>
  <c r="M471" i="8"/>
  <c r="N283" i="8"/>
  <c r="M283" i="8"/>
  <c r="N205" i="8"/>
  <c r="M205" i="8"/>
  <c r="N521" i="8"/>
  <c r="M521" i="8"/>
  <c r="N354" i="8"/>
  <c r="M354" i="8"/>
  <c r="N282" i="8"/>
  <c r="M282" i="8"/>
  <c r="M99" i="8"/>
  <c r="N99" i="8"/>
  <c r="M118" i="8"/>
  <c r="N118" i="8"/>
  <c r="M171" i="8"/>
  <c r="N171" i="8"/>
  <c r="N579" i="8"/>
  <c r="M579" i="8"/>
  <c r="N496" i="8"/>
  <c r="M496" i="8"/>
  <c r="M350" i="8"/>
  <c r="N350" i="8"/>
  <c r="N443" i="8"/>
  <c r="M443" i="8"/>
  <c r="N524" i="8"/>
  <c r="M524" i="8"/>
  <c r="N329" i="8"/>
  <c r="M329" i="8"/>
  <c r="N423" i="8"/>
  <c r="M423" i="8"/>
  <c r="N543" i="8"/>
  <c r="M543" i="8"/>
  <c r="M244" i="8"/>
  <c r="N244" i="8"/>
  <c r="N131" i="8"/>
  <c r="M131" i="8"/>
  <c r="M239" i="8"/>
  <c r="N239" i="8"/>
  <c r="M102" i="8"/>
  <c r="N102" i="8"/>
  <c r="M478" i="8"/>
  <c r="N478" i="8"/>
  <c r="M502" i="8"/>
  <c r="N502" i="8"/>
  <c r="N225" i="8"/>
  <c r="M225" i="8"/>
  <c r="N380" i="8"/>
  <c r="M380" i="8"/>
  <c r="M565" i="8"/>
  <c r="N565" i="8"/>
  <c r="M287" i="8"/>
  <c r="N287" i="8"/>
  <c r="M428" i="8"/>
  <c r="N428" i="8"/>
  <c r="N222" i="8"/>
  <c r="M222" i="8"/>
  <c r="M368" i="8"/>
  <c r="N368" i="8"/>
  <c r="M281" i="8"/>
  <c r="N281" i="8"/>
  <c r="N40" i="8"/>
  <c r="M40" i="8"/>
  <c r="M317" i="8"/>
  <c r="N317" i="8"/>
  <c r="N582" i="8"/>
  <c r="M582" i="8"/>
  <c r="N398" i="8"/>
  <c r="M398" i="8"/>
  <c r="N294" i="8"/>
  <c r="M294" i="8"/>
  <c r="N234" i="8"/>
  <c r="M234" i="8"/>
  <c r="M220" i="8"/>
  <c r="N220" i="8"/>
  <c r="N363" i="8"/>
  <c r="M363" i="8"/>
  <c r="N534" i="8"/>
  <c r="M534" i="8"/>
  <c r="M293" i="8"/>
  <c r="N293" i="8"/>
  <c r="N594" i="8"/>
  <c r="M594" i="8"/>
  <c r="N143" i="8"/>
  <c r="M143" i="8"/>
  <c r="N183" i="8"/>
  <c r="M183" i="8"/>
  <c r="M547" i="8"/>
  <c r="N547" i="8"/>
  <c r="N189" i="8"/>
  <c r="M189" i="8"/>
  <c r="M437" i="8"/>
  <c r="N437" i="8"/>
  <c r="M296" i="8"/>
  <c r="N296" i="8"/>
  <c r="N540" i="8"/>
  <c r="M540" i="8"/>
  <c r="N386" i="8"/>
  <c r="Q386" i="8" s="1"/>
  <c r="M386" i="8"/>
  <c r="M400" i="8"/>
  <c r="N400" i="8"/>
  <c r="M160" i="8"/>
  <c r="N160" i="8"/>
  <c r="N98" i="8"/>
  <c r="M98" i="8"/>
  <c r="M197" i="8"/>
  <c r="N197" i="8"/>
  <c r="M556" i="8"/>
  <c r="N556" i="8"/>
  <c r="N191" i="8"/>
  <c r="M191" i="8"/>
  <c r="M209" i="8"/>
  <c r="N209" i="8"/>
  <c r="N410" i="8"/>
  <c r="M410" i="8"/>
  <c r="M230" i="8"/>
  <c r="N230" i="8"/>
  <c r="N264" i="8"/>
  <c r="M264" i="8"/>
  <c r="M114" i="8"/>
  <c r="N114" i="8"/>
  <c r="M284" i="8"/>
  <c r="N284" i="8"/>
  <c r="M175" i="8"/>
  <c r="N175" i="8"/>
  <c r="M148" i="8"/>
  <c r="N148" i="8"/>
  <c r="N520" i="8"/>
  <c r="M520" i="8"/>
  <c r="M532" i="8"/>
  <c r="N532" i="8"/>
  <c r="N250" i="8"/>
  <c r="M250" i="8"/>
  <c r="N207" i="8"/>
  <c r="M207" i="8"/>
  <c r="M510" i="8"/>
  <c r="N510" i="8"/>
  <c r="N560" i="8"/>
  <c r="M560" i="8"/>
  <c r="N223" i="8"/>
  <c r="M223" i="8"/>
  <c r="N352" i="8"/>
  <c r="M352" i="8"/>
  <c r="N265" i="8"/>
  <c r="M265" i="8"/>
  <c r="N169" i="8"/>
  <c r="M169" i="8"/>
  <c r="M140" i="8"/>
  <c r="N140" i="8"/>
  <c r="M130" i="8"/>
  <c r="N130" i="8"/>
  <c r="N151" i="8"/>
  <c r="M151" i="8"/>
  <c r="N241" i="8"/>
  <c r="M241" i="8"/>
  <c r="M441" i="8"/>
  <c r="N441" i="8"/>
  <c r="M591" i="8"/>
  <c r="N591" i="8"/>
  <c r="N120" i="8"/>
  <c r="M120" i="8"/>
  <c r="N432" i="8"/>
  <c r="M432" i="8"/>
  <c r="M269" i="8"/>
  <c r="N269" i="8"/>
  <c r="N585" i="8"/>
  <c r="M585" i="8"/>
  <c r="N253" i="8"/>
  <c r="M253" i="8"/>
  <c r="N527" i="8"/>
  <c r="M527" i="8"/>
  <c r="N300" i="8"/>
  <c r="M300" i="8"/>
  <c r="N452" i="8"/>
  <c r="M452" i="8"/>
  <c r="M111" i="8"/>
  <c r="N111" i="8"/>
  <c r="M528" i="8"/>
  <c r="N528" i="8"/>
  <c r="N473" i="8"/>
  <c r="M473" i="8"/>
  <c r="N413" i="8"/>
  <c r="M413" i="8"/>
  <c r="M373" i="8"/>
  <c r="N373" i="8"/>
  <c r="N444" i="8"/>
  <c r="M444" i="8"/>
  <c r="N232" i="8"/>
  <c r="M232" i="8"/>
  <c r="M278" i="8"/>
  <c r="N278" i="8"/>
  <c r="N218" i="8"/>
  <c r="M218" i="8"/>
  <c r="M245" i="8"/>
  <c r="N245" i="8"/>
  <c r="O245" i="8" s="1"/>
  <c r="N449" i="8"/>
  <c r="M449" i="8"/>
  <c r="M105" i="8"/>
  <c r="N105" i="8"/>
  <c r="N210" i="8"/>
  <c r="M210" i="8"/>
  <c r="M501" i="8"/>
  <c r="N501" i="8"/>
  <c r="N503" i="8"/>
  <c r="M503" i="8"/>
  <c r="N273" i="8"/>
  <c r="M273" i="8"/>
  <c r="N341" i="8"/>
  <c r="M341" i="8"/>
  <c r="N95" i="8"/>
  <c r="M95" i="8"/>
  <c r="N212" i="8"/>
  <c r="M212" i="8"/>
  <c r="M236" i="8"/>
  <c r="N236" i="8"/>
  <c r="N573" i="8"/>
  <c r="M573" i="8"/>
  <c r="N414" i="8"/>
  <c r="M414" i="8"/>
  <c r="N149" i="8"/>
  <c r="M149" i="8"/>
  <c r="M526" i="8"/>
  <c r="N526" i="8"/>
  <c r="N256" i="8"/>
  <c r="M256" i="8"/>
  <c r="N583" i="8"/>
  <c r="M583" i="8"/>
  <c r="N127" i="8"/>
  <c r="M127" i="8"/>
  <c r="M305" i="8"/>
  <c r="N305" i="8"/>
  <c r="N307" i="8"/>
  <c r="M307" i="8"/>
  <c r="N546" i="8"/>
  <c r="M546" i="8"/>
  <c r="N511" i="8"/>
  <c r="M511" i="8"/>
  <c r="M548" i="8"/>
  <c r="N548" i="8"/>
  <c r="N115" i="8"/>
  <c r="M115" i="8"/>
  <c r="N200" i="8"/>
  <c r="M200" i="8"/>
  <c r="M167" i="8"/>
  <c r="N167" i="8"/>
  <c r="N177" i="8"/>
  <c r="M177" i="8"/>
  <c r="M233" i="8"/>
  <c r="N233" i="8"/>
  <c r="M181" i="8"/>
  <c r="N181" i="8"/>
  <c r="N358" i="8"/>
  <c r="M358" i="8"/>
  <c r="N288" i="8"/>
  <c r="P288" i="8" s="1"/>
  <c r="M288" i="8"/>
  <c r="N313" i="8"/>
  <c r="M313" i="8"/>
  <c r="N141" i="8"/>
  <c r="M141" i="8"/>
  <c r="N481" i="8"/>
  <c r="M481" i="8"/>
  <c r="N304" i="8"/>
  <c r="M304" i="8"/>
  <c r="N292" i="8"/>
  <c r="M292" i="8"/>
  <c r="M247" i="8"/>
  <c r="N247" i="8"/>
  <c r="N235" i="8"/>
  <c r="M235" i="8"/>
  <c r="M157" i="8"/>
  <c r="N157" i="8"/>
  <c r="N360" i="8"/>
  <c r="M360" i="8"/>
  <c r="N187" i="8"/>
  <c r="M187" i="8"/>
  <c r="N214" i="8"/>
  <c r="M214" i="8"/>
  <c r="N359" i="8"/>
  <c r="M359" i="8"/>
  <c r="M217" i="8"/>
  <c r="N217" i="8"/>
  <c r="M397" i="8"/>
  <c r="N397" i="8"/>
  <c r="P397" i="8" s="1"/>
  <c r="M344" i="8"/>
  <c r="N344" i="8"/>
  <c r="N514" i="8"/>
  <c r="M514" i="8"/>
  <c r="N154" i="8"/>
  <c r="M154" i="8"/>
  <c r="N401" i="8"/>
  <c r="M401" i="8"/>
  <c r="M144" i="8"/>
  <c r="N144" i="8"/>
  <c r="M96" i="8"/>
  <c r="N96" i="8"/>
  <c r="N411" i="8"/>
  <c r="M411" i="8"/>
  <c r="N164" i="8"/>
  <c r="M164" i="8"/>
  <c r="N426" i="8"/>
  <c r="M426" i="8"/>
  <c r="M166" i="8"/>
  <c r="N166" i="8"/>
  <c r="M259" i="8"/>
  <c r="N259" i="8"/>
  <c r="N506" i="8"/>
  <c r="M506" i="8"/>
  <c r="N276" i="8"/>
  <c r="M276" i="8"/>
  <c r="M227" i="8"/>
  <c r="N227" i="8"/>
  <c r="M497" i="8"/>
  <c r="N497" i="8"/>
  <c r="N451" i="8"/>
  <c r="M451" i="8"/>
  <c r="N575" i="8"/>
  <c r="M575" i="8"/>
  <c r="N107" i="8"/>
  <c r="M107" i="8"/>
  <c r="N404" i="8"/>
  <c r="Q404" i="8" s="1"/>
  <c r="M404" i="8"/>
  <c r="N231" i="8"/>
  <c r="M231" i="8"/>
  <c r="N512" i="8"/>
  <c r="M512" i="8"/>
  <c r="N301" i="8"/>
  <c r="M301" i="8"/>
  <c r="N185" i="8"/>
  <c r="M185" i="8"/>
  <c r="N389" i="8"/>
  <c r="M389" i="8"/>
  <c r="M553" i="8"/>
  <c r="N553" i="8"/>
  <c r="N336" i="8"/>
  <c r="M336" i="8"/>
  <c r="N431" i="8"/>
  <c r="M431" i="8"/>
  <c r="M477" i="8"/>
  <c r="N477" i="8"/>
  <c r="M299" i="8"/>
  <c r="N299" i="8"/>
  <c r="O299" i="8" s="1"/>
  <c r="N569" i="8"/>
  <c r="M569" i="8"/>
  <c r="N110" i="8"/>
  <c r="M110" i="8"/>
  <c r="N417" i="8"/>
  <c r="M417" i="8"/>
  <c r="N442" i="8"/>
  <c r="M442" i="8"/>
  <c r="N179" i="8"/>
  <c r="M179" i="8"/>
  <c r="M229" i="8"/>
  <c r="N229" i="8"/>
  <c r="N165" i="8"/>
  <c r="M165" i="8"/>
  <c r="M340" i="8"/>
  <c r="N340" i="8"/>
  <c r="N399" i="8"/>
  <c r="M399" i="8"/>
  <c r="M318" i="8"/>
  <c r="N318" i="8"/>
  <c r="M538" i="8"/>
  <c r="N538" i="8"/>
  <c r="M391" i="8"/>
  <c r="N391" i="8"/>
  <c r="N262" i="8"/>
  <c r="M262" i="8"/>
  <c r="M211" i="8"/>
  <c r="N211" i="8"/>
  <c r="N374" i="8"/>
  <c r="M374" i="8"/>
  <c r="N483" i="8"/>
  <c r="M483" i="8"/>
  <c r="M182" i="8"/>
  <c r="N182" i="8"/>
  <c r="M252" i="8"/>
  <c r="N252" i="8"/>
  <c r="M272" i="8"/>
  <c r="N272" i="8"/>
  <c r="M403" i="8"/>
  <c r="N403" i="8"/>
  <c r="M370" i="8"/>
  <c r="N370" i="8"/>
  <c r="M332" i="8"/>
  <c r="N332" i="8"/>
  <c r="M351" i="8"/>
  <c r="N351" i="8"/>
  <c r="N188" i="8"/>
  <c r="M188" i="8"/>
  <c r="M562" i="8"/>
  <c r="N562" i="8"/>
  <c r="M226" i="8"/>
  <c r="N226" i="8"/>
  <c r="N564" i="8"/>
  <c r="M564" i="8"/>
  <c r="N353" i="8"/>
  <c r="M353" i="8"/>
  <c r="N158" i="8"/>
  <c r="M158" i="8"/>
  <c r="M162" i="8"/>
  <c r="N162" i="8"/>
  <c r="M238" i="8"/>
  <c r="N238" i="8"/>
  <c r="N500" i="8"/>
  <c r="M500" i="8"/>
  <c r="N338" i="8"/>
  <c r="M338" i="8"/>
  <c r="M208" i="8"/>
  <c r="N208" i="8"/>
  <c r="M155" i="8"/>
  <c r="N155" i="8"/>
  <c r="N291" i="8"/>
  <c r="M291" i="8"/>
  <c r="N523" i="8"/>
  <c r="M523" i="8"/>
  <c r="M472" i="8"/>
  <c r="N472" i="8"/>
  <c r="M505" i="8"/>
  <c r="N505" i="8"/>
  <c r="N100" i="8"/>
  <c r="Q100" i="8" s="1"/>
  <c r="M100" i="8"/>
  <c r="N578" i="8"/>
  <c r="M578" i="8"/>
  <c r="M531" i="8"/>
  <c r="N531" i="8"/>
  <c r="N320" i="8"/>
  <c r="M320" i="8"/>
  <c r="N295" i="8"/>
  <c r="M295" i="8"/>
  <c r="N517" i="8"/>
  <c r="M517" i="8"/>
  <c r="N124" i="8"/>
  <c r="M124" i="8"/>
  <c r="M121" i="8"/>
  <c r="N121" i="8"/>
  <c r="N138" i="8"/>
  <c r="M138" i="8"/>
  <c r="N422" i="8"/>
  <c r="M422" i="8"/>
  <c r="N448" i="8"/>
  <c r="M448" i="8"/>
  <c r="M408" i="8"/>
  <c r="N408" i="8"/>
  <c r="M499" i="8"/>
  <c r="N499" i="8"/>
  <c r="N173" i="8"/>
  <c r="M173" i="8"/>
  <c r="M242" i="8"/>
  <c r="N242" i="8"/>
  <c r="N372" i="8"/>
  <c r="M372" i="8"/>
  <c r="N586" i="8"/>
  <c r="M586" i="8"/>
  <c r="M504" i="8"/>
  <c r="N504" i="8"/>
  <c r="N286" i="8"/>
  <c r="M286" i="8"/>
  <c r="M275" i="8"/>
  <c r="N275" i="8"/>
  <c r="M394" i="8"/>
  <c r="N394" i="8"/>
  <c r="N104" i="8"/>
  <c r="M104" i="8"/>
  <c r="N515" i="8"/>
  <c r="M515" i="8"/>
  <c r="M108" i="8"/>
  <c r="N108" i="8"/>
  <c r="N450" i="8"/>
  <c r="M450" i="8"/>
  <c r="N326" i="8"/>
  <c r="M326" i="8"/>
  <c r="M574" i="8"/>
  <c r="N574" i="8"/>
  <c r="M392" i="8"/>
  <c r="N392" i="8"/>
  <c r="N342" i="8"/>
  <c r="M342" i="8"/>
  <c r="N566" i="8"/>
  <c r="M566" i="8"/>
  <c r="M290" i="8"/>
  <c r="N290" i="8"/>
  <c r="N125" i="8"/>
  <c r="M125" i="8"/>
  <c r="N509" i="8"/>
  <c r="M509" i="8"/>
  <c r="N529" i="8"/>
  <c r="M529" i="8"/>
  <c r="N366" i="8"/>
  <c r="M366" i="8"/>
  <c r="N91" i="8"/>
  <c r="M91" i="8"/>
  <c r="N195" i="8"/>
  <c r="M195" i="8"/>
  <c r="N119" i="8"/>
  <c r="M119" i="8"/>
  <c r="N134" i="8"/>
  <c r="M134" i="8"/>
  <c r="N316" i="8"/>
  <c r="M316" i="8"/>
  <c r="M314" i="8"/>
  <c r="N314" i="8"/>
  <c r="N277" i="8"/>
  <c r="M277" i="8"/>
  <c r="N319" i="8"/>
  <c r="M319" i="8"/>
  <c r="M260" i="8"/>
  <c r="N260" i="8"/>
  <c r="M254" i="8"/>
  <c r="N254" i="8"/>
  <c r="N343" i="8"/>
  <c r="M343" i="8"/>
  <c r="M311" i="8"/>
  <c r="N311" i="8"/>
  <c r="N146" i="8"/>
  <c r="M146" i="8"/>
  <c r="M93" i="8"/>
  <c r="N93" i="8"/>
  <c r="N570" i="8"/>
  <c r="M570" i="8"/>
  <c r="M263" i="8"/>
  <c r="N263" i="8"/>
  <c r="N447" i="8"/>
  <c r="M447" i="8"/>
  <c r="M279" i="8"/>
  <c r="N279" i="8"/>
  <c r="N561" i="8"/>
  <c r="M561" i="8"/>
  <c r="N206" i="8"/>
  <c r="M206" i="8"/>
  <c r="M203" i="8"/>
  <c r="N203" i="8"/>
  <c r="M412" i="8"/>
  <c r="N412" i="8"/>
  <c r="N274" i="8"/>
  <c r="M274" i="8"/>
  <c r="N216" i="8"/>
  <c r="M216" i="8"/>
  <c r="N589" i="8"/>
  <c r="M589" i="8"/>
  <c r="N129" i="8"/>
  <c r="M129" i="8"/>
  <c r="N192" i="8"/>
  <c r="M192" i="8"/>
  <c r="M308" i="8"/>
  <c r="N308" i="8"/>
  <c r="M257" i="8"/>
  <c r="N257" i="8"/>
  <c r="M421" i="8"/>
  <c r="N421" i="8"/>
  <c r="N92" i="8"/>
  <c r="M92" i="8"/>
  <c r="M539" i="8"/>
  <c r="N539" i="8"/>
  <c r="M126" i="8"/>
  <c r="N126" i="8"/>
  <c r="N190" i="8"/>
  <c r="M190" i="8"/>
  <c r="N196" i="8"/>
  <c r="M196" i="8"/>
  <c r="M356" i="8"/>
  <c r="N356" i="8"/>
  <c r="M248" i="8"/>
  <c r="N248" i="8"/>
  <c r="N161" i="8"/>
  <c r="M161" i="8"/>
  <c r="M387" i="8"/>
  <c r="N387" i="8"/>
  <c r="M346" i="8"/>
  <c r="N346" i="8"/>
  <c r="M357" i="8"/>
  <c r="N357" i="8"/>
  <c r="M454" i="8"/>
  <c r="N454" i="8"/>
  <c r="N485" i="8"/>
  <c r="M485" i="8"/>
  <c r="M381" i="8"/>
  <c r="N381" i="8"/>
  <c r="N345" i="8"/>
  <c r="M345" i="8"/>
  <c r="N132" i="8"/>
  <c r="M132" i="8"/>
  <c r="M584" i="8"/>
  <c r="N584" i="8"/>
  <c r="M435" i="8"/>
  <c r="N435" i="8"/>
  <c r="N268" i="8"/>
  <c r="M268" i="8"/>
  <c r="N298" i="8"/>
  <c r="M298" i="8"/>
  <c r="N361" i="8"/>
  <c r="M361" i="8"/>
  <c r="M178" i="8"/>
  <c r="N178" i="8"/>
  <c r="M409" i="8"/>
  <c r="N409" i="8"/>
  <c r="N306" i="8"/>
  <c r="M306" i="8"/>
  <c r="M378" i="8"/>
  <c r="N378" i="8"/>
  <c r="M215" i="8"/>
  <c r="N215" i="8"/>
  <c r="N446" i="8"/>
  <c r="M446" i="8"/>
  <c r="M153" i="8"/>
  <c r="N153" i="8"/>
  <c r="M135" i="8"/>
  <c r="N135" i="8"/>
  <c r="N94" i="8"/>
  <c r="M94" i="8"/>
  <c r="N482" i="8"/>
  <c r="M482" i="8"/>
  <c r="M382" i="8"/>
  <c r="N382" i="8"/>
  <c r="M139" i="8"/>
  <c r="N139" i="8"/>
  <c r="N180" i="8"/>
  <c r="M180" i="8"/>
  <c r="N321" i="8"/>
  <c r="M321" i="8"/>
  <c r="N533" i="8"/>
  <c r="M533" i="8"/>
  <c r="M491" i="8"/>
  <c r="N491" i="8"/>
  <c r="M557" i="8"/>
  <c r="N557" i="8"/>
  <c r="N555" i="8"/>
  <c r="M555" i="8"/>
  <c r="M193" i="8"/>
  <c r="N193" i="8"/>
  <c r="N310" i="8"/>
  <c r="M310" i="8"/>
  <c r="M199" i="8"/>
  <c r="N199" i="8"/>
  <c r="N168" i="8"/>
  <c r="M168" i="8"/>
  <c r="M375" i="8"/>
  <c r="N375" i="8"/>
  <c r="M35" i="8"/>
  <c r="N35" i="8"/>
  <c r="M26" i="8"/>
  <c r="N26" i="8"/>
  <c r="N6" i="8"/>
  <c r="M6" i="8"/>
  <c r="M23" i="8"/>
  <c r="N23" i="8"/>
  <c r="M10" i="8"/>
  <c r="N10" i="8"/>
  <c r="M8" i="8"/>
  <c r="N8" i="8"/>
  <c r="N37" i="8"/>
  <c r="P37" i="8" s="1"/>
  <c r="M37" i="8"/>
  <c r="M34" i="8"/>
  <c r="N34" i="8"/>
  <c r="N3" i="8"/>
  <c r="M3" i="8"/>
  <c r="N30" i="8"/>
  <c r="M30" i="8"/>
  <c r="N21" i="8"/>
  <c r="M21" i="8"/>
  <c r="M25" i="8"/>
  <c r="N25" i="8"/>
  <c r="Q25" i="8" s="1"/>
  <c r="M16" i="8"/>
  <c r="N16" i="8"/>
  <c r="M17" i="8"/>
  <c r="N17" i="8"/>
  <c r="M4" i="8"/>
  <c r="N4" i="8"/>
  <c r="M11" i="8"/>
  <c r="N11" i="8"/>
  <c r="N12" i="8"/>
  <c r="M12" i="8"/>
  <c r="M13" i="8"/>
  <c r="N13" i="8"/>
  <c r="M22" i="8"/>
  <c r="N22" i="8"/>
  <c r="M7" i="8"/>
  <c r="N7" i="8"/>
  <c r="M31" i="8"/>
  <c r="N31" i="8"/>
  <c r="F2" i="1"/>
  <c r="E29" i="7"/>
  <c r="H29" i="7"/>
  <c r="E9" i="7"/>
  <c r="H9" i="7"/>
  <c r="E10" i="7"/>
  <c r="H10" i="7"/>
  <c r="E12" i="7"/>
  <c r="H12" i="7"/>
  <c r="E23" i="7"/>
  <c r="H23" i="7"/>
  <c r="H5" i="7"/>
  <c r="E5" i="7"/>
  <c r="C6" i="7"/>
  <c r="E17" i="7"/>
  <c r="H17" i="7"/>
  <c r="Y397" i="4"/>
  <c r="Z397" i="4" s="1"/>
  <c r="Y955" i="4"/>
  <c r="Z955" i="4" s="1"/>
  <c r="O802" i="4"/>
  <c r="V802" i="4" s="1"/>
  <c r="L802" i="4"/>
  <c r="S802" i="4" s="1"/>
  <c r="M802" i="4"/>
  <c r="T802" i="4" s="1"/>
  <c r="K802" i="4"/>
  <c r="R802" i="4" s="1"/>
  <c r="P802" i="4"/>
  <c r="W802" i="4" s="1"/>
  <c r="Q802" i="4"/>
  <c r="X802" i="4" s="1"/>
  <c r="N802" i="4"/>
  <c r="U802" i="4" s="1"/>
  <c r="B934" i="4"/>
  <c r="Q933" i="4"/>
  <c r="X933" i="4" s="1"/>
  <c r="P933" i="4"/>
  <c r="W933" i="4" s="1"/>
  <c r="O933" i="4"/>
  <c r="V933" i="4" s="1"/>
  <c r="N933" i="4"/>
  <c r="U933" i="4" s="1"/>
  <c r="M933" i="4"/>
  <c r="T933" i="4" s="1"/>
  <c r="L933" i="4"/>
  <c r="S933" i="4" s="1"/>
  <c r="K933" i="4"/>
  <c r="R933" i="4" s="1"/>
  <c r="M919" i="4"/>
  <c r="T919" i="4" s="1"/>
  <c r="L919" i="4"/>
  <c r="S919" i="4" s="1"/>
  <c r="K919" i="4"/>
  <c r="R919" i="4" s="1"/>
  <c r="Q919" i="4"/>
  <c r="X919" i="4" s="1"/>
  <c r="O919" i="4"/>
  <c r="V919" i="4" s="1"/>
  <c r="P919" i="4"/>
  <c r="W919" i="4" s="1"/>
  <c r="N919" i="4"/>
  <c r="U919" i="4" s="1"/>
  <c r="B821" i="4"/>
  <c r="Q820" i="4"/>
  <c r="X820" i="4" s="1"/>
  <c r="O820" i="4"/>
  <c r="V820" i="4" s="1"/>
  <c r="N820" i="4"/>
  <c r="U820" i="4" s="1"/>
  <c r="L820" i="4"/>
  <c r="S820" i="4" s="1"/>
  <c r="P820" i="4"/>
  <c r="W820" i="4" s="1"/>
  <c r="M820" i="4"/>
  <c r="T820" i="4" s="1"/>
  <c r="K820" i="4"/>
  <c r="R820" i="4" s="1"/>
  <c r="Y681" i="4"/>
  <c r="Z681" i="4" s="1"/>
  <c r="Y829" i="4"/>
  <c r="Z829" i="4" s="1"/>
  <c r="Q841" i="4"/>
  <c r="X841" i="4" s="1"/>
  <c r="P841" i="4"/>
  <c r="W841" i="4" s="1"/>
  <c r="O841" i="4"/>
  <c r="V841" i="4" s="1"/>
  <c r="N841" i="4"/>
  <c r="U841" i="4" s="1"/>
  <c r="L841" i="4"/>
  <c r="S841" i="4" s="1"/>
  <c r="M841" i="4"/>
  <c r="T841" i="4" s="1"/>
  <c r="K841" i="4"/>
  <c r="R841" i="4" s="1"/>
  <c r="Q535" i="4"/>
  <c r="X535" i="4" s="1"/>
  <c r="P535" i="4"/>
  <c r="W535" i="4" s="1"/>
  <c r="O535" i="4"/>
  <c r="V535" i="4" s="1"/>
  <c r="N535" i="4"/>
  <c r="U535" i="4" s="1"/>
  <c r="L535" i="4"/>
  <c r="S535" i="4" s="1"/>
  <c r="M535" i="4"/>
  <c r="T535" i="4" s="1"/>
  <c r="K535" i="4"/>
  <c r="R535" i="4" s="1"/>
  <c r="Q899" i="4"/>
  <c r="X899" i="4" s="1"/>
  <c r="P899" i="4"/>
  <c r="W899" i="4" s="1"/>
  <c r="O899" i="4"/>
  <c r="V899" i="4" s="1"/>
  <c r="N899" i="4"/>
  <c r="U899" i="4" s="1"/>
  <c r="M899" i="4"/>
  <c r="T899" i="4" s="1"/>
  <c r="L899" i="4"/>
  <c r="S899" i="4" s="1"/>
  <c r="K899" i="4"/>
  <c r="R899" i="4" s="1"/>
  <c r="B866" i="4"/>
  <c r="Q865" i="4"/>
  <c r="X865" i="4" s="1"/>
  <c r="P865" i="4"/>
  <c r="W865" i="4" s="1"/>
  <c r="O865" i="4"/>
  <c r="V865" i="4" s="1"/>
  <c r="N865" i="4"/>
  <c r="U865" i="4" s="1"/>
  <c r="M865" i="4"/>
  <c r="T865" i="4" s="1"/>
  <c r="L865" i="4"/>
  <c r="S865" i="4" s="1"/>
  <c r="K865" i="4"/>
  <c r="R865" i="4" s="1"/>
  <c r="Q466" i="4"/>
  <c r="X466" i="4" s="1"/>
  <c r="P466" i="4"/>
  <c r="W466" i="4" s="1"/>
  <c r="O466" i="4"/>
  <c r="V466" i="4" s="1"/>
  <c r="N466" i="4"/>
  <c r="U466" i="4" s="1"/>
  <c r="M466" i="4"/>
  <c r="T466" i="4" s="1"/>
  <c r="L466" i="4"/>
  <c r="S466" i="4" s="1"/>
  <c r="K466" i="4"/>
  <c r="R466" i="4" s="1"/>
  <c r="B961" i="4"/>
  <c r="L960" i="4"/>
  <c r="S960" i="4" s="1"/>
  <c r="K960" i="4"/>
  <c r="R960" i="4" s="1"/>
  <c r="Q960" i="4"/>
  <c r="X960" i="4" s="1"/>
  <c r="P960" i="4"/>
  <c r="W960" i="4" s="1"/>
  <c r="N960" i="4"/>
  <c r="U960" i="4" s="1"/>
  <c r="M960" i="4"/>
  <c r="T960" i="4" s="1"/>
  <c r="O960" i="4"/>
  <c r="V960" i="4" s="1"/>
  <c r="Y838" i="4"/>
  <c r="Z838" i="4" s="1"/>
  <c r="N957" i="4"/>
  <c r="U957" i="4" s="1"/>
  <c r="M957" i="4"/>
  <c r="T957" i="4" s="1"/>
  <c r="L957" i="4"/>
  <c r="S957" i="4" s="1"/>
  <c r="K957" i="4"/>
  <c r="R957" i="4" s="1"/>
  <c r="P957" i="4"/>
  <c r="W957" i="4" s="1"/>
  <c r="Q957" i="4"/>
  <c r="X957" i="4" s="1"/>
  <c r="O957" i="4"/>
  <c r="V957" i="4" s="1"/>
  <c r="Y976" i="4"/>
  <c r="Z976" i="4" s="1"/>
  <c r="Y973" i="4"/>
  <c r="Z973" i="4" s="1"/>
  <c r="Q859" i="4"/>
  <c r="X859" i="4" s="1"/>
  <c r="P859" i="4"/>
  <c r="W859" i="4" s="1"/>
  <c r="O859" i="4"/>
  <c r="V859" i="4" s="1"/>
  <c r="N859" i="4"/>
  <c r="U859" i="4" s="1"/>
  <c r="L859" i="4"/>
  <c r="S859" i="4" s="1"/>
  <c r="K859" i="4"/>
  <c r="R859" i="4" s="1"/>
  <c r="M859" i="4"/>
  <c r="T859" i="4" s="1"/>
  <c r="N985" i="4"/>
  <c r="U985" i="4" s="1"/>
  <c r="M985" i="4"/>
  <c r="T985" i="4" s="1"/>
  <c r="L985" i="4"/>
  <c r="S985" i="4" s="1"/>
  <c r="K985" i="4"/>
  <c r="R985" i="4" s="1"/>
  <c r="P985" i="4"/>
  <c r="W985" i="4" s="1"/>
  <c r="Q985" i="4"/>
  <c r="X985" i="4" s="1"/>
  <c r="O985" i="4"/>
  <c r="V985" i="4" s="1"/>
  <c r="Q593" i="4"/>
  <c r="X593" i="4" s="1"/>
  <c r="P593" i="4"/>
  <c r="W593" i="4" s="1"/>
  <c r="O593" i="4"/>
  <c r="V593" i="4" s="1"/>
  <c r="N593" i="4"/>
  <c r="U593" i="4" s="1"/>
  <c r="M593" i="4"/>
  <c r="T593" i="4" s="1"/>
  <c r="L593" i="4"/>
  <c r="S593" i="4" s="1"/>
  <c r="K593" i="4"/>
  <c r="R593" i="4" s="1"/>
  <c r="Q940" i="4"/>
  <c r="X940" i="4" s="1"/>
  <c r="P940" i="4"/>
  <c r="W940" i="4" s="1"/>
  <c r="O940" i="4"/>
  <c r="V940" i="4" s="1"/>
  <c r="N940" i="4"/>
  <c r="U940" i="4" s="1"/>
  <c r="L940" i="4"/>
  <c r="S940" i="4" s="1"/>
  <c r="K940" i="4"/>
  <c r="R940" i="4" s="1"/>
  <c r="M940" i="4"/>
  <c r="T940" i="4" s="1"/>
  <c r="Q892" i="4"/>
  <c r="X892" i="4" s="1"/>
  <c r="P892" i="4"/>
  <c r="W892" i="4" s="1"/>
  <c r="O892" i="4"/>
  <c r="V892" i="4" s="1"/>
  <c r="N892" i="4"/>
  <c r="U892" i="4" s="1"/>
  <c r="M892" i="4"/>
  <c r="T892" i="4" s="1"/>
  <c r="L892" i="4"/>
  <c r="S892" i="4" s="1"/>
  <c r="K892" i="4"/>
  <c r="R892" i="4" s="1"/>
  <c r="L790" i="4"/>
  <c r="S790" i="4" s="1"/>
  <c r="K790" i="4"/>
  <c r="R790" i="4" s="1"/>
  <c r="Q790" i="4"/>
  <c r="X790" i="4" s="1"/>
  <c r="P790" i="4"/>
  <c r="W790" i="4" s="1"/>
  <c r="N790" i="4"/>
  <c r="U790" i="4" s="1"/>
  <c r="O790" i="4"/>
  <c r="V790" i="4" s="1"/>
  <c r="M790" i="4"/>
  <c r="T790" i="4" s="1"/>
  <c r="Y796" i="4"/>
  <c r="Z796" i="4" s="1"/>
  <c r="Y322" i="4"/>
  <c r="Z322" i="4" s="1"/>
  <c r="B980" i="4"/>
  <c r="P979" i="4"/>
  <c r="W979" i="4" s="1"/>
  <c r="O979" i="4"/>
  <c r="V979" i="4" s="1"/>
  <c r="N979" i="4"/>
  <c r="U979" i="4" s="1"/>
  <c r="M979" i="4"/>
  <c r="T979" i="4" s="1"/>
  <c r="L979" i="4"/>
  <c r="S979" i="4" s="1"/>
  <c r="K979" i="4"/>
  <c r="R979" i="4" s="1"/>
  <c r="Q979" i="4"/>
  <c r="X979" i="4" s="1"/>
  <c r="B926" i="4"/>
  <c r="M925" i="4"/>
  <c r="T925" i="4" s="1"/>
  <c r="L925" i="4"/>
  <c r="S925" i="4" s="1"/>
  <c r="K925" i="4"/>
  <c r="R925" i="4" s="1"/>
  <c r="Q925" i="4"/>
  <c r="X925" i="4" s="1"/>
  <c r="O925" i="4"/>
  <c r="V925" i="4" s="1"/>
  <c r="P925" i="4"/>
  <c r="W925" i="4" s="1"/>
  <c r="N925" i="4"/>
  <c r="U925" i="4" s="1"/>
  <c r="Q400" i="4"/>
  <c r="X400" i="4" s="1"/>
  <c r="P400" i="4"/>
  <c r="W400" i="4" s="1"/>
  <c r="O400" i="4"/>
  <c r="V400" i="4" s="1"/>
  <c r="L400" i="4"/>
  <c r="S400" i="4" s="1"/>
  <c r="N400" i="4"/>
  <c r="U400" i="4" s="1"/>
  <c r="M400" i="4"/>
  <c r="T400" i="4" s="1"/>
  <c r="K400" i="4"/>
  <c r="R400" i="4" s="1"/>
  <c r="G168" i="3"/>
  <c r="G240" i="3"/>
  <c r="G312" i="3"/>
  <c r="G264" i="3"/>
  <c r="D16" i="3"/>
  <c r="D40" i="3"/>
  <c r="D77" i="3"/>
  <c r="D125" i="3"/>
  <c r="D173" i="3"/>
  <c r="D231" i="3"/>
  <c r="D303" i="3"/>
  <c r="G30" i="3"/>
  <c r="G100" i="3"/>
  <c r="G172" i="3"/>
  <c r="G244" i="3"/>
  <c r="G316" i="3"/>
  <c r="G192" i="3"/>
  <c r="D17" i="3"/>
  <c r="D41" i="3"/>
  <c r="D83" i="3"/>
  <c r="D131" i="3"/>
  <c r="D179" i="3"/>
  <c r="D239" i="3"/>
  <c r="D311" i="3"/>
  <c r="G36" i="3"/>
  <c r="G108" i="3"/>
  <c r="G180" i="3"/>
  <c r="G252" i="3"/>
  <c r="G324" i="3"/>
  <c r="D23" i="3"/>
  <c r="D47" i="3"/>
  <c r="D87" i="3"/>
  <c r="D135" i="3"/>
  <c r="D183" i="3"/>
  <c r="D243" i="3"/>
  <c r="D315" i="3"/>
  <c r="G40" i="3"/>
  <c r="G112" i="3"/>
  <c r="G184" i="3"/>
  <c r="G256" i="3"/>
  <c r="G52" i="3"/>
  <c r="G124" i="3"/>
  <c r="G196" i="3"/>
  <c r="G268" i="3"/>
  <c r="D27" i="3"/>
  <c r="D52" i="3"/>
  <c r="D99" i="3"/>
  <c r="D147" i="3"/>
  <c r="D195" i="3"/>
  <c r="D263" i="3"/>
  <c r="G60" i="3"/>
  <c r="G132" i="3"/>
  <c r="G204" i="3"/>
  <c r="G276" i="3"/>
  <c r="D28" i="3"/>
  <c r="D53" i="3"/>
  <c r="D101" i="3"/>
  <c r="D149" i="3"/>
  <c r="D197" i="3"/>
  <c r="D267" i="3"/>
  <c r="G6" i="3"/>
  <c r="G64" i="3"/>
  <c r="G136" i="3"/>
  <c r="G208" i="3"/>
  <c r="G280" i="3"/>
  <c r="G12" i="3"/>
  <c r="G72" i="3"/>
  <c r="G144" i="3"/>
  <c r="G216" i="3"/>
  <c r="G288" i="3"/>
  <c r="D11" i="3"/>
  <c r="D35" i="3"/>
  <c r="D63" i="3"/>
  <c r="D111" i="3"/>
  <c r="D159" i="3"/>
  <c r="D207" i="3"/>
  <c r="D279" i="3"/>
  <c r="G16" i="3"/>
  <c r="G76" i="3"/>
  <c r="G148" i="3"/>
  <c r="G220" i="3"/>
  <c r="G292" i="3"/>
  <c r="D13" i="3"/>
  <c r="D37" i="3"/>
  <c r="D65" i="3"/>
  <c r="D113" i="3"/>
  <c r="D161" i="3"/>
  <c r="D215" i="3"/>
  <c r="D287" i="3"/>
  <c r="G18" i="3"/>
  <c r="G84" i="3"/>
  <c r="G156" i="3"/>
  <c r="G228" i="3"/>
  <c r="G300" i="3"/>
  <c r="D119" i="3"/>
  <c r="D167" i="3"/>
  <c r="D219" i="3"/>
  <c r="D291" i="3"/>
  <c r="G24" i="3"/>
  <c r="G88" i="3"/>
  <c r="G160" i="3"/>
  <c r="G232" i="3"/>
  <c r="G304" i="3"/>
  <c r="D12" i="3"/>
  <c r="D24" i="3"/>
  <c r="D36" i="3"/>
  <c r="D48" i="3"/>
  <c r="D60" i="3"/>
  <c r="D72" i="3"/>
  <c r="D84" i="3"/>
  <c r="D96" i="3"/>
  <c r="D108" i="3"/>
  <c r="D120" i="3"/>
  <c r="D132" i="3"/>
  <c r="D144" i="3"/>
  <c r="D156" i="3"/>
  <c r="D168" i="3"/>
  <c r="D180" i="3"/>
  <c r="D192" i="3"/>
  <c r="D204" i="3"/>
  <c r="D216" i="3"/>
  <c r="D228" i="3"/>
  <c r="D240" i="3"/>
  <c r="D252" i="3"/>
  <c r="D264" i="3"/>
  <c r="D276" i="3"/>
  <c r="D288" i="3"/>
  <c r="D300" i="3"/>
  <c r="D312" i="3"/>
  <c r="D324" i="3"/>
  <c r="G13" i="3"/>
  <c r="G25" i="3"/>
  <c r="G37" i="3"/>
  <c r="G49" i="3"/>
  <c r="G61" i="3"/>
  <c r="G73" i="3"/>
  <c r="G85" i="3"/>
  <c r="G97" i="3"/>
  <c r="G109" i="3"/>
  <c r="G121" i="3"/>
  <c r="G133" i="3"/>
  <c r="G145" i="3"/>
  <c r="G157" i="3"/>
  <c r="G169" i="3"/>
  <c r="G181" i="3"/>
  <c r="G193" i="3"/>
  <c r="G205" i="3"/>
  <c r="G217" i="3"/>
  <c r="G229" i="3"/>
  <c r="G241" i="3"/>
  <c r="G253" i="3"/>
  <c r="G265" i="3"/>
  <c r="G277" i="3"/>
  <c r="G289" i="3"/>
  <c r="G301" i="3"/>
  <c r="G313" i="3"/>
  <c r="D49" i="3"/>
  <c r="D61" i="3"/>
  <c r="D73" i="3"/>
  <c r="D85" i="3"/>
  <c r="D97" i="3"/>
  <c r="D109" i="3"/>
  <c r="D121" i="3"/>
  <c r="D133" i="3"/>
  <c r="D145" i="3"/>
  <c r="D157" i="3"/>
  <c r="D169" i="3"/>
  <c r="D181" i="3"/>
  <c r="D193" i="3"/>
  <c r="D205" i="3"/>
  <c r="D217" i="3"/>
  <c r="D229" i="3"/>
  <c r="D241" i="3"/>
  <c r="D253" i="3"/>
  <c r="D265" i="3"/>
  <c r="D277" i="3"/>
  <c r="D289" i="3"/>
  <c r="D301" i="3"/>
  <c r="D313" i="3"/>
  <c r="G14" i="3"/>
  <c r="G26" i="3"/>
  <c r="G38" i="3"/>
  <c r="G50" i="3"/>
  <c r="G62" i="3"/>
  <c r="G74" i="3"/>
  <c r="G86" i="3"/>
  <c r="G98" i="3"/>
  <c r="G110" i="3"/>
  <c r="G122" i="3"/>
  <c r="G134" i="3"/>
  <c r="G146" i="3"/>
  <c r="G158" i="3"/>
  <c r="G170" i="3"/>
  <c r="G182" i="3"/>
  <c r="G194" i="3"/>
  <c r="G206" i="3"/>
  <c r="G218" i="3"/>
  <c r="G230" i="3"/>
  <c r="G242" i="3"/>
  <c r="G254" i="3"/>
  <c r="G266" i="3"/>
  <c r="G278" i="3"/>
  <c r="G290" i="3"/>
  <c r="G302" i="3"/>
  <c r="G314" i="3"/>
  <c r="D62" i="3"/>
  <c r="D74" i="3"/>
  <c r="D86" i="3"/>
  <c r="D98" i="3"/>
  <c r="D110" i="3"/>
  <c r="D122" i="3"/>
  <c r="D134" i="3"/>
  <c r="D146" i="3"/>
  <c r="D158" i="3"/>
  <c r="D170" i="3"/>
  <c r="D182" i="3"/>
  <c r="D194" i="3"/>
  <c r="D206" i="3"/>
  <c r="D218" i="3"/>
  <c r="D230" i="3"/>
  <c r="D242" i="3"/>
  <c r="D254" i="3"/>
  <c r="D266" i="3"/>
  <c r="D278" i="3"/>
  <c r="D290" i="3"/>
  <c r="D302" i="3"/>
  <c r="D314" i="3"/>
  <c r="G15" i="3"/>
  <c r="G27" i="3"/>
  <c r="G39" i="3"/>
  <c r="G51" i="3"/>
  <c r="G63" i="3"/>
  <c r="G75" i="3"/>
  <c r="G87" i="3"/>
  <c r="G99" i="3"/>
  <c r="G111" i="3"/>
  <c r="G123" i="3"/>
  <c r="G135" i="3"/>
  <c r="G147" i="3"/>
  <c r="G159" i="3"/>
  <c r="G171" i="3"/>
  <c r="G183" i="3"/>
  <c r="G195" i="3"/>
  <c r="G207" i="3"/>
  <c r="G219" i="3"/>
  <c r="G231" i="3"/>
  <c r="G243" i="3"/>
  <c r="G255" i="3"/>
  <c r="G267" i="3"/>
  <c r="G279" i="3"/>
  <c r="G291" i="3"/>
  <c r="G303" i="3"/>
  <c r="G315" i="3"/>
  <c r="D64" i="3"/>
  <c r="D76" i="3"/>
  <c r="D88" i="3"/>
  <c r="D100" i="3"/>
  <c r="D112" i="3"/>
  <c r="D124" i="3"/>
  <c r="D136" i="3"/>
  <c r="D148" i="3"/>
  <c r="D160" i="3"/>
  <c r="D172" i="3"/>
  <c r="D184" i="3"/>
  <c r="D196" i="3"/>
  <c r="D208" i="3"/>
  <c r="D220" i="3"/>
  <c r="D232" i="3"/>
  <c r="D244" i="3"/>
  <c r="D256" i="3"/>
  <c r="D268" i="3"/>
  <c r="D280" i="3"/>
  <c r="D292" i="3"/>
  <c r="D304" i="3"/>
  <c r="D316" i="3"/>
  <c r="G5" i="3"/>
  <c r="G17" i="3"/>
  <c r="G29" i="3"/>
  <c r="G41" i="3"/>
  <c r="G53" i="3"/>
  <c r="G65" i="3"/>
  <c r="G77" i="3"/>
  <c r="G89" i="3"/>
  <c r="G101" i="3"/>
  <c r="G113" i="3"/>
  <c r="G125" i="3"/>
  <c r="G137" i="3"/>
  <c r="G149" i="3"/>
  <c r="G161" i="3"/>
  <c r="G173" i="3"/>
  <c r="G185" i="3"/>
  <c r="G197" i="3"/>
  <c r="G209" i="3"/>
  <c r="G221" i="3"/>
  <c r="G233" i="3"/>
  <c r="G245" i="3"/>
  <c r="G257" i="3"/>
  <c r="G269" i="3"/>
  <c r="G281" i="3"/>
  <c r="G293" i="3"/>
  <c r="G305" i="3"/>
  <c r="G317" i="3"/>
  <c r="D209" i="3"/>
  <c r="D221" i="3"/>
  <c r="D233" i="3"/>
  <c r="D245" i="3"/>
  <c r="D257" i="3"/>
  <c r="D269" i="3"/>
  <c r="D281" i="3"/>
  <c r="D293" i="3"/>
  <c r="D305" i="3"/>
  <c r="D317" i="3"/>
  <c r="G42" i="3"/>
  <c r="G54" i="3"/>
  <c r="G66" i="3"/>
  <c r="G78" i="3"/>
  <c r="G90" i="3"/>
  <c r="G102" i="3"/>
  <c r="G114" i="3"/>
  <c r="G126" i="3"/>
  <c r="G138" i="3"/>
  <c r="G150" i="3"/>
  <c r="G162" i="3"/>
  <c r="G174" i="3"/>
  <c r="G186" i="3"/>
  <c r="G198" i="3"/>
  <c r="G210" i="3"/>
  <c r="G222" i="3"/>
  <c r="G234" i="3"/>
  <c r="G246" i="3"/>
  <c r="G258" i="3"/>
  <c r="G270" i="3"/>
  <c r="G282" i="3"/>
  <c r="G294" i="3"/>
  <c r="G306" i="3"/>
  <c r="G318" i="3"/>
  <c r="D6" i="3"/>
  <c r="D18" i="3"/>
  <c r="D30" i="3"/>
  <c r="D42" i="3"/>
  <c r="D54" i="3"/>
  <c r="D66" i="3"/>
  <c r="D78" i="3"/>
  <c r="D90" i="3"/>
  <c r="D102" i="3"/>
  <c r="D114" i="3"/>
  <c r="D126" i="3"/>
  <c r="D138" i="3"/>
  <c r="D150" i="3"/>
  <c r="D162" i="3"/>
  <c r="D174" i="3"/>
  <c r="D186" i="3"/>
  <c r="D198" i="3"/>
  <c r="D210" i="3"/>
  <c r="D222" i="3"/>
  <c r="D234" i="3"/>
  <c r="D246" i="3"/>
  <c r="D258" i="3"/>
  <c r="D270" i="3"/>
  <c r="D282" i="3"/>
  <c r="D294" i="3"/>
  <c r="D306" i="3"/>
  <c r="D318" i="3"/>
  <c r="G7" i="3"/>
  <c r="G19" i="3"/>
  <c r="G31" i="3"/>
  <c r="G43" i="3"/>
  <c r="G55" i="3"/>
  <c r="G67" i="3"/>
  <c r="G79" i="3"/>
  <c r="G91" i="3"/>
  <c r="G103" i="3"/>
  <c r="G115" i="3"/>
  <c r="G127" i="3"/>
  <c r="G139" i="3"/>
  <c r="G151" i="3"/>
  <c r="G163" i="3"/>
  <c r="G175" i="3"/>
  <c r="G187" i="3"/>
  <c r="G199" i="3"/>
  <c r="G211" i="3"/>
  <c r="G223" i="3"/>
  <c r="G235" i="3"/>
  <c r="G247" i="3"/>
  <c r="G259" i="3"/>
  <c r="G271" i="3"/>
  <c r="G283" i="3"/>
  <c r="G295" i="3"/>
  <c r="G307" i="3"/>
  <c r="G319" i="3"/>
  <c r="D7" i="3"/>
  <c r="D19" i="3"/>
  <c r="D31" i="3"/>
  <c r="D43" i="3"/>
  <c r="D55" i="3"/>
  <c r="D67" i="3"/>
  <c r="D79" i="3"/>
  <c r="D91" i="3"/>
  <c r="D103" i="3"/>
  <c r="D115" i="3"/>
  <c r="D127" i="3"/>
  <c r="D139" i="3"/>
  <c r="D151" i="3"/>
  <c r="D163" i="3"/>
  <c r="D175" i="3"/>
  <c r="D187" i="3"/>
  <c r="D199" i="3"/>
  <c r="D211" i="3"/>
  <c r="D223" i="3"/>
  <c r="D235" i="3"/>
  <c r="D247" i="3"/>
  <c r="D259" i="3"/>
  <c r="D271" i="3"/>
  <c r="D283" i="3"/>
  <c r="D295" i="3"/>
  <c r="D307" i="3"/>
  <c r="D319" i="3"/>
  <c r="G8" i="3"/>
  <c r="G20" i="3"/>
  <c r="G32" i="3"/>
  <c r="G44" i="3"/>
  <c r="G56" i="3"/>
  <c r="G68" i="3"/>
  <c r="G80" i="3"/>
  <c r="G92" i="3"/>
  <c r="G104" i="3"/>
  <c r="G116" i="3"/>
  <c r="G128" i="3"/>
  <c r="G140" i="3"/>
  <c r="G152" i="3"/>
  <c r="G164" i="3"/>
  <c r="G176" i="3"/>
  <c r="G188" i="3"/>
  <c r="G200" i="3"/>
  <c r="G212" i="3"/>
  <c r="G224" i="3"/>
  <c r="G236" i="3"/>
  <c r="G248" i="3"/>
  <c r="G260" i="3"/>
  <c r="G272" i="3"/>
  <c r="G284" i="3"/>
  <c r="G296" i="3"/>
  <c r="G308" i="3"/>
  <c r="G320" i="3"/>
  <c r="D8" i="3"/>
  <c r="D20" i="3"/>
  <c r="D32" i="3"/>
  <c r="D44" i="3"/>
  <c r="D56" i="3"/>
  <c r="D68" i="3"/>
  <c r="D80" i="3"/>
  <c r="D92" i="3"/>
  <c r="D104" i="3"/>
  <c r="D116" i="3"/>
  <c r="D128" i="3"/>
  <c r="D140" i="3"/>
  <c r="D152" i="3"/>
  <c r="D164" i="3"/>
  <c r="D176" i="3"/>
  <c r="D188" i="3"/>
  <c r="D200" i="3"/>
  <c r="D212" i="3"/>
  <c r="D224" i="3"/>
  <c r="D236" i="3"/>
  <c r="D248" i="3"/>
  <c r="D260" i="3"/>
  <c r="D272" i="3"/>
  <c r="D284" i="3"/>
  <c r="D296" i="3"/>
  <c r="D308" i="3"/>
  <c r="D320" i="3"/>
  <c r="G9" i="3"/>
  <c r="G21" i="3"/>
  <c r="G33" i="3"/>
  <c r="G45" i="3"/>
  <c r="G57" i="3"/>
  <c r="G69" i="3"/>
  <c r="G81" i="3"/>
  <c r="G93" i="3"/>
  <c r="G105" i="3"/>
  <c r="G117" i="3"/>
  <c r="G129" i="3"/>
  <c r="G141" i="3"/>
  <c r="G153" i="3"/>
  <c r="G165" i="3"/>
  <c r="G177" i="3"/>
  <c r="G189" i="3"/>
  <c r="G201" i="3"/>
  <c r="G213" i="3"/>
  <c r="G225" i="3"/>
  <c r="G237" i="3"/>
  <c r="G249" i="3"/>
  <c r="G261" i="3"/>
  <c r="G273" i="3"/>
  <c r="G285" i="3"/>
  <c r="G297" i="3"/>
  <c r="G309" i="3"/>
  <c r="G321" i="3"/>
  <c r="D9" i="3"/>
  <c r="D21" i="3"/>
  <c r="D33" i="3"/>
  <c r="D45" i="3"/>
  <c r="D57" i="3"/>
  <c r="D69" i="3"/>
  <c r="D81" i="3"/>
  <c r="D93" i="3"/>
  <c r="D105" i="3"/>
  <c r="D117" i="3"/>
  <c r="D129" i="3"/>
  <c r="D141" i="3"/>
  <c r="D153" i="3"/>
  <c r="D165" i="3"/>
  <c r="D177" i="3"/>
  <c r="D189" i="3"/>
  <c r="D201" i="3"/>
  <c r="D213" i="3"/>
  <c r="D225" i="3"/>
  <c r="D237" i="3"/>
  <c r="D249" i="3"/>
  <c r="D261" i="3"/>
  <c r="D273" i="3"/>
  <c r="D285" i="3"/>
  <c r="D297" i="3"/>
  <c r="D309" i="3"/>
  <c r="D321" i="3"/>
  <c r="G10" i="3"/>
  <c r="G22" i="3"/>
  <c r="G34" i="3"/>
  <c r="G46" i="3"/>
  <c r="G58" i="3"/>
  <c r="G70" i="3"/>
  <c r="G82" i="3"/>
  <c r="G94" i="3"/>
  <c r="G106" i="3"/>
  <c r="G118" i="3"/>
  <c r="G130" i="3"/>
  <c r="G142" i="3"/>
  <c r="G154" i="3"/>
  <c r="G166" i="3"/>
  <c r="G178" i="3"/>
  <c r="G190" i="3"/>
  <c r="G202" i="3"/>
  <c r="G214" i="3"/>
  <c r="G226" i="3"/>
  <c r="G238" i="3"/>
  <c r="G250" i="3"/>
  <c r="G262" i="3"/>
  <c r="G274" i="3"/>
  <c r="G286" i="3"/>
  <c r="G298" i="3"/>
  <c r="G310" i="3"/>
  <c r="G322" i="3"/>
  <c r="D10" i="3"/>
  <c r="D22" i="3"/>
  <c r="D34" i="3"/>
  <c r="D46" i="3"/>
  <c r="D58" i="3"/>
  <c r="D70" i="3"/>
  <c r="D82" i="3"/>
  <c r="D94" i="3"/>
  <c r="D106" i="3"/>
  <c r="D118" i="3"/>
  <c r="D130" i="3"/>
  <c r="D142" i="3"/>
  <c r="D154" i="3"/>
  <c r="D166" i="3"/>
  <c r="D178" i="3"/>
  <c r="D190" i="3"/>
  <c r="D202" i="3"/>
  <c r="D214" i="3"/>
  <c r="D226" i="3"/>
  <c r="D238" i="3"/>
  <c r="D250" i="3"/>
  <c r="D262" i="3"/>
  <c r="D274" i="3"/>
  <c r="D286" i="3"/>
  <c r="D298" i="3"/>
  <c r="D310" i="3"/>
  <c r="D322" i="3"/>
  <c r="G11" i="3"/>
  <c r="G23" i="3"/>
  <c r="G35" i="3"/>
  <c r="G47" i="3"/>
  <c r="G59" i="3"/>
  <c r="G71" i="3"/>
  <c r="G83" i="3"/>
  <c r="G95" i="3"/>
  <c r="G107" i="3"/>
  <c r="G119" i="3"/>
  <c r="G131" i="3"/>
  <c r="G143" i="3"/>
  <c r="G155" i="3"/>
  <c r="G167" i="3"/>
  <c r="G179" i="3"/>
  <c r="G191" i="3"/>
  <c r="G203" i="3"/>
  <c r="G215" i="3"/>
  <c r="G227" i="3"/>
  <c r="G239" i="3"/>
  <c r="G251" i="3"/>
  <c r="G263" i="3"/>
  <c r="G275" i="3"/>
  <c r="G287" i="3"/>
  <c r="G299" i="3"/>
  <c r="G311" i="3"/>
  <c r="G323" i="3"/>
  <c r="H1361" i="7"/>
  <c r="E1361" i="7"/>
  <c r="H1213" i="7"/>
  <c r="E1213" i="7"/>
  <c r="H967" i="7"/>
  <c r="E967" i="7"/>
  <c r="H706" i="7"/>
  <c r="E706" i="7"/>
  <c r="H1964" i="7"/>
  <c r="E1964" i="7"/>
  <c r="H1965" i="7"/>
  <c r="E1965" i="7"/>
  <c r="H1831" i="7"/>
  <c r="E1831" i="7"/>
  <c r="H700" i="7"/>
  <c r="E700" i="7"/>
  <c r="H737" i="7"/>
  <c r="E737" i="7"/>
  <c r="E738" i="7"/>
  <c r="H738" i="7"/>
  <c r="H576" i="7"/>
  <c r="E576" i="7"/>
  <c r="H99" i="7"/>
  <c r="E99" i="7"/>
  <c r="H931" i="7"/>
  <c r="E931" i="7"/>
  <c r="H1805" i="7"/>
  <c r="E1805" i="7"/>
  <c r="H1806" i="7"/>
  <c r="E1806" i="7"/>
  <c r="H1284" i="7"/>
  <c r="E1284" i="7"/>
  <c r="E1285" i="7"/>
  <c r="H1285" i="7"/>
  <c r="H1783" i="7"/>
  <c r="E1783" i="7"/>
  <c r="H1784" i="7"/>
  <c r="E1784" i="7"/>
  <c r="H2123" i="7"/>
  <c r="E2123" i="7"/>
  <c r="H1791" i="7"/>
  <c r="E1791" i="7"/>
  <c r="H1836" i="7"/>
  <c r="E1836" i="7"/>
  <c r="H1105" i="7"/>
  <c r="E1105" i="7"/>
  <c r="H1365" i="7"/>
  <c r="E1365" i="7"/>
  <c r="H1366" i="7"/>
  <c r="E1366" i="7"/>
  <c r="H1605" i="7"/>
  <c r="E1605" i="7"/>
  <c r="H721" i="7"/>
  <c r="E721" i="7"/>
  <c r="H740" i="7"/>
  <c r="E740" i="7"/>
  <c r="H1881" i="7"/>
  <c r="E1881" i="7"/>
  <c r="H1630" i="7"/>
  <c r="E1630" i="7"/>
  <c r="H1099" i="7"/>
  <c r="E1099" i="7"/>
  <c r="H171" i="7"/>
  <c r="E171" i="7"/>
  <c r="H172" i="7"/>
  <c r="E172" i="7"/>
  <c r="H605" i="7"/>
  <c r="E605" i="7"/>
  <c r="E606" i="7"/>
  <c r="H606" i="7"/>
  <c r="H580" i="7"/>
  <c r="E580" i="7"/>
  <c r="H333" i="7"/>
  <c r="E333" i="7"/>
  <c r="H1438" i="7"/>
  <c r="E1438" i="7"/>
  <c r="H1204" i="7"/>
  <c r="E1204" i="7"/>
  <c r="H1219" i="7"/>
  <c r="E1219" i="7"/>
  <c r="H1786" i="7"/>
  <c r="E1786" i="7"/>
  <c r="H990" i="7"/>
  <c r="E990" i="7"/>
  <c r="H213" i="7"/>
  <c r="E213" i="7"/>
  <c r="H548" i="7"/>
  <c r="E548" i="7"/>
  <c r="H1172" i="7"/>
  <c r="E1172" i="7"/>
  <c r="H95" i="7"/>
  <c r="E95" i="7"/>
  <c r="H1852" i="7"/>
  <c r="E1852" i="7"/>
  <c r="H364" i="7"/>
  <c r="E364" i="7"/>
  <c r="H365" i="7"/>
  <c r="E365" i="7"/>
  <c r="H351" i="7"/>
  <c r="E351" i="7"/>
  <c r="H609" i="7"/>
  <c r="E609" i="7"/>
  <c r="H663" i="7"/>
  <c r="E663" i="7"/>
  <c r="H694" i="7"/>
  <c r="E694" i="7"/>
  <c r="H695" i="7"/>
  <c r="E695" i="7"/>
  <c r="H2163" i="7"/>
  <c r="E2163" i="7"/>
  <c r="H917" i="7"/>
  <c r="E917" i="7"/>
  <c r="H679" i="7"/>
  <c r="E679" i="7"/>
  <c r="H1450" i="7"/>
  <c r="E1450" i="7"/>
  <c r="H1451" i="7"/>
  <c r="E1451" i="7"/>
  <c r="H1148" i="7"/>
  <c r="E1148" i="7"/>
  <c r="C1149" i="7"/>
  <c r="H977" i="7"/>
  <c r="E977" i="7"/>
  <c r="H1019" i="7"/>
  <c r="E1019" i="7"/>
  <c r="H1020" i="7"/>
  <c r="E1020" i="7"/>
  <c r="H635" i="7"/>
  <c r="E635" i="7"/>
  <c r="H564" i="7"/>
  <c r="E564" i="7"/>
  <c r="H127" i="7"/>
  <c r="E127" i="7"/>
  <c r="H1462" i="7"/>
  <c r="E1462" i="7"/>
  <c r="H1559" i="7"/>
  <c r="E1559" i="7"/>
  <c r="H1560" i="7"/>
  <c r="E1560" i="7"/>
  <c r="H454" i="7"/>
  <c r="E454" i="7"/>
  <c r="H1075" i="7"/>
  <c r="E1075" i="7"/>
  <c r="E1076" i="7"/>
  <c r="H1076" i="7"/>
  <c r="H1523" i="7"/>
  <c r="E1523" i="7"/>
  <c r="H1524" i="7"/>
  <c r="E1524" i="7"/>
  <c r="H1548" i="7"/>
  <c r="E1548" i="7"/>
  <c r="H1549" i="7"/>
  <c r="E1549" i="7"/>
  <c r="H953" i="7"/>
  <c r="E953" i="7"/>
  <c r="H964" i="7"/>
  <c r="E964" i="7"/>
  <c r="H965" i="7"/>
  <c r="E965" i="7"/>
  <c r="H971" i="7"/>
  <c r="E971" i="7"/>
  <c r="H972" i="7"/>
  <c r="E972" i="7"/>
  <c r="H409" i="7"/>
  <c r="E409" i="7"/>
  <c r="H1190" i="7"/>
  <c r="E1190" i="7"/>
  <c r="H690" i="7"/>
  <c r="E690" i="7"/>
  <c r="H1445" i="7"/>
  <c r="E1445" i="7"/>
  <c r="H893" i="7"/>
  <c r="E893" i="7"/>
  <c r="H1730" i="7"/>
  <c r="E1730" i="7"/>
  <c r="H1978" i="7"/>
  <c r="E1978" i="7"/>
  <c r="H159" i="7"/>
  <c r="E159" i="7"/>
  <c r="H570" i="7"/>
  <c r="E570" i="7"/>
  <c r="H849" i="7"/>
  <c r="E849" i="7"/>
  <c r="H1198" i="7"/>
  <c r="E1198" i="7"/>
  <c r="H902" i="7"/>
  <c r="E902" i="7"/>
  <c r="H1944" i="7"/>
  <c r="E1944" i="7"/>
  <c r="H1066" i="7"/>
  <c r="E1066" i="7"/>
  <c r="H1723" i="7"/>
  <c r="E1723" i="7"/>
  <c r="H1756" i="7"/>
  <c r="E1756" i="7"/>
  <c r="H884" i="7"/>
  <c r="E884" i="7"/>
  <c r="H885" i="7"/>
  <c r="E885" i="7"/>
  <c r="H623" i="7"/>
  <c r="E623" i="7"/>
  <c r="H1257" i="7"/>
  <c r="E1257" i="7"/>
  <c r="H422" i="7"/>
  <c r="E422" i="7"/>
  <c r="H887" i="7"/>
  <c r="E887" i="7"/>
  <c r="H1652" i="7"/>
  <c r="E1652" i="7"/>
  <c r="H1624" i="7"/>
  <c r="E1624" i="7"/>
  <c r="H1742" i="7"/>
  <c r="E1742" i="7"/>
  <c r="H338" i="7"/>
  <c r="E338" i="7"/>
  <c r="H193" i="7"/>
  <c r="E193" i="7"/>
  <c r="H194" i="7"/>
  <c r="E194" i="7"/>
  <c r="H1163" i="7"/>
  <c r="E1163" i="7"/>
  <c r="H864" i="7"/>
  <c r="E864" i="7"/>
  <c r="H820" i="7"/>
  <c r="E820" i="7"/>
  <c r="E821" i="7"/>
  <c r="H821" i="7"/>
  <c r="H263" i="7"/>
  <c r="E263" i="7"/>
  <c r="H982" i="7"/>
  <c r="E982" i="7"/>
  <c r="E983" i="7"/>
  <c r="H983" i="7"/>
  <c r="H136" i="7"/>
  <c r="E136" i="7"/>
  <c r="H534" i="7"/>
  <c r="E534" i="7"/>
  <c r="H1426" i="7"/>
  <c r="E1426" i="7"/>
  <c r="H1027" i="7"/>
  <c r="E1027" i="7"/>
  <c r="H85" i="7"/>
  <c r="E85" i="7"/>
  <c r="H357" i="7"/>
  <c r="E357" i="7"/>
  <c r="H2001" i="7"/>
  <c r="E2001" i="7"/>
  <c r="H1808" i="7"/>
  <c r="E1808" i="7"/>
  <c r="H1070" i="7"/>
  <c r="E1070" i="7"/>
  <c r="H1772" i="7"/>
  <c r="E1772" i="7"/>
  <c r="H389" i="7"/>
  <c r="E389" i="7"/>
  <c r="H390" i="7"/>
  <c r="E390" i="7"/>
  <c r="H396" i="7"/>
  <c r="E396" i="7"/>
  <c r="H922" i="7"/>
  <c r="E922" i="7"/>
  <c r="H923" i="7"/>
  <c r="E923" i="7"/>
  <c r="H1800" i="7"/>
  <c r="E1800" i="7"/>
  <c r="H1582" i="7"/>
  <c r="E1582" i="7"/>
  <c r="H1267" i="7"/>
  <c r="E1267" i="7"/>
  <c r="E1268" i="7"/>
  <c r="H1268" i="7"/>
  <c r="H835" i="7"/>
  <c r="E835" i="7"/>
  <c r="H836" i="7"/>
  <c r="E836" i="7"/>
  <c r="H2040" i="7"/>
  <c r="E2040" i="7"/>
  <c r="H2041" i="7"/>
  <c r="E2041" i="7"/>
  <c r="H122" i="7"/>
  <c r="E122" i="7"/>
  <c r="H352" i="7"/>
  <c r="E352" i="7"/>
  <c r="H220" i="7"/>
  <c r="E220" i="7"/>
  <c r="H221" i="7"/>
  <c r="E221" i="7"/>
  <c r="H2081" i="7"/>
  <c r="E2081" i="7"/>
  <c r="H554" i="7"/>
  <c r="E554" i="7"/>
  <c r="H586" i="7"/>
  <c r="E586" i="7"/>
  <c r="H1551" i="7"/>
  <c r="E1551" i="7"/>
  <c r="H2184" i="7"/>
  <c r="E2184" i="7"/>
  <c r="H1914" i="7"/>
  <c r="E1914" i="7"/>
  <c r="H1185" i="7"/>
  <c r="E1185" i="7"/>
  <c r="H2111" i="7"/>
  <c r="E2111" i="7"/>
  <c r="H2112" i="7"/>
  <c r="E2112" i="7"/>
  <c r="H1743" i="7"/>
  <c r="E1743" i="7"/>
  <c r="H1744" i="7"/>
  <c r="E1744" i="7"/>
  <c r="H597" i="7"/>
  <c r="E597" i="7"/>
  <c r="E598" i="7"/>
  <c r="H598" i="7"/>
  <c r="H1252" i="7"/>
  <c r="E1252" i="7"/>
  <c r="H510" i="7"/>
  <c r="E510" i="7"/>
  <c r="H950" i="7"/>
  <c r="E950" i="7"/>
  <c r="H951" i="7"/>
  <c r="E951" i="7"/>
  <c r="H2114" i="7"/>
  <c r="E2114" i="7"/>
  <c r="E2115" i="7"/>
  <c r="H2115" i="7"/>
  <c r="H1086" i="7"/>
  <c r="E1086" i="7"/>
  <c r="H1309" i="7"/>
  <c r="E1309" i="7"/>
  <c r="H1686" i="7"/>
  <c r="E1686" i="7"/>
  <c r="H526" i="7"/>
  <c r="E526" i="7"/>
  <c r="H1957" i="7"/>
  <c r="E1957" i="7"/>
  <c r="H1958" i="7"/>
  <c r="E1958" i="7"/>
  <c r="H1937" i="7"/>
  <c r="E1937" i="7"/>
  <c r="H1938" i="7"/>
  <c r="E1938" i="7"/>
  <c r="H1886" i="7"/>
  <c r="E1886" i="7"/>
  <c r="H2093" i="7"/>
  <c r="E2093" i="7"/>
  <c r="H475" i="7"/>
  <c r="E475" i="7"/>
  <c r="H1329" i="7"/>
  <c r="E1329" i="7"/>
  <c r="H1569" i="7"/>
  <c r="E1569" i="7"/>
  <c r="H1397" i="7"/>
  <c r="E1397" i="7"/>
  <c r="H177" i="7"/>
  <c r="E177" i="7"/>
  <c r="H329" i="7"/>
  <c r="E329" i="7"/>
  <c r="H1932" i="7"/>
  <c r="E1932" i="7"/>
  <c r="H1291" i="7"/>
  <c r="E1291" i="7"/>
  <c r="H486" i="7"/>
  <c r="E486" i="7"/>
  <c r="H487" i="7"/>
  <c r="E487" i="7"/>
  <c r="H1347" i="7"/>
  <c r="E1347" i="7"/>
  <c r="E1348" i="7"/>
  <c r="H1348" i="7"/>
  <c r="H43" i="7"/>
  <c r="E43" i="7"/>
  <c r="E44" i="7"/>
  <c r="H44" i="7"/>
  <c r="H752" i="7"/>
  <c r="E752" i="7"/>
  <c r="H1645" i="7"/>
  <c r="E1645" i="7"/>
  <c r="H1646" i="7"/>
  <c r="E1646" i="7"/>
  <c r="H430" i="7"/>
  <c r="E430" i="7"/>
  <c r="H242" i="7"/>
  <c r="E242" i="7"/>
  <c r="H155" i="7"/>
  <c r="E155" i="7"/>
  <c r="H392" i="7"/>
  <c r="E392" i="7"/>
  <c r="H393" i="7"/>
  <c r="E393" i="7"/>
  <c r="H1596" i="7"/>
  <c r="E1596" i="7"/>
  <c r="H1574" i="7"/>
  <c r="E1574" i="7"/>
  <c r="H1110" i="7"/>
  <c r="E1110" i="7"/>
  <c r="H1987" i="7"/>
  <c r="E1987" i="7"/>
  <c r="H1876" i="7"/>
  <c r="E1876" i="7"/>
  <c r="H2107" i="7"/>
  <c r="E2107" i="7"/>
  <c r="H436" i="7"/>
  <c r="E436" i="7"/>
  <c r="H1709" i="7"/>
  <c r="E1709" i="7"/>
  <c r="H1634" i="7"/>
  <c r="E1634" i="7"/>
  <c r="H1635" i="7"/>
  <c r="E1635" i="7"/>
  <c r="H1379" i="7"/>
  <c r="E1379" i="7"/>
  <c r="H1052" i="7"/>
  <c r="E1052" i="7"/>
  <c r="H811" i="7"/>
  <c r="E811" i="7"/>
  <c r="H1692" i="7"/>
  <c r="E1692" i="7"/>
  <c r="H1270" i="7"/>
  <c r="E1270" i="7"/>
  <c r="H254" i="7"/>
  <c r="E254" i="7"/>
  <c r="H2087" i="7"/>
  <c r="E2087" i="7"/>
  <c r="H2151" i="7"/>
  <c r="E2151" i="7"/>
  <c r="H2152" i="7"/>
  <c r="E2152" i="7"/>
  <c r="H59" i="7"/>
  <c r="E59" i="7"/>
  <c r="H1389" i="7"/>
  <c r="E1389" i="7"/>
  <c r="E1390" i="7"/>
  <c r="H1390" i="7"/>
  <c r="H1868" i="7"/>
  <c r="E1868" i="7"/>
  <c r="H845" i="7"/>
  <c r="E845" i="7"/>
  <c r="H277" i="7"/>
  <c r="E277" i="7"/>
  <c r="H291" i="7"/>
  <c r="E291" i="7"/>
  <c r="H273" i="7"/>
  <c r="E273" i="7"/>
  <c r="H480" i="7"/>
  <c r="E480" i="7"/>
  <c r="H560" i="7"/>
  <c r="E560" i="7"/>
  <c r="H2155" i="7"/>
  <c r="E2155" i="7"/>
  <c r="H1479" i="7"/>
  <c r="E1479" i="7"/>
  <c r="H1062" i="7"/>
  <c r="E1062" i="7"/>
  <c r="H1063" i="7"/>
  <c r="E1063" i="7"/>
  <c r="H2025" i="7"/>
  <c r="E2025" i="7"/>
  <c r="H367" i="7"/>
  <c r="E367" i="7"/>
  <c r="H1092" i="7"/>
  <c r="E1092" i="7"/>
  <c r="H1093" i="7"/>
  <c r="E1093" i="7"/>
  <c r="H1045" i="7"/>
  <c r="E1045" i="7"/>
  <c r="H1154" i="7"/>
  <c r="E1154" i="7"/>
  <c r="H1466" i="7"/>
  <c r="E1466" i="7"/>
  <c r="H1232" i="7"/>
  <c r="E1232" i="7"/>
  <c r="H384" i="7"/>
  <c r="E384" i="7"/>
  <c r="H189" i="7"/>
  <c r="E189" i="7"/>
  <c r="H223" i="7"/>
  <c r="E223" i="7"/>
  <c r="H675" i="7"/>
  <c r="E675" i="7"/>
  <c r="H1620" i="7"/>
  <c r="E1620" i="7"/>
  <c r="H1423" i="7"/>
  <c r="E1423" i="7"/>
  <c r="H1424" i="7"/>
  <c r="E1424" i="7"/>
  <c r="H1737" i="7"/>
  <c r="E1737" i="7"/>
  <c r="H405" i="7"/>
  <c r="E405" i="7"/>
  <c r="H592" i="7"/>
  <c r="E592" i="7"/>
  <c r="H376" i="7"/>
  <c r="E376" i="7"/>
  <c r="H2102" i="7"/>
  <c r="E2102" i="7"/>
  <c r="H1747" i="7"/>
  <c r="E1747" i="7"/>
  <c r="H112" i="7"/>
  <c r="E112" i="7"/>
  <c r="H2011" i="7"/>
  <c r="E2011" i="7"/>
  <c r="H450" i="7"/>
  <c r="E450" i="7"/>
  <c r="H105" i="7"/>
  <c r="E105" i="7"/>
  <c r="H2117" i="7"/>
  <c r="E2117" i="7"/>
  <c r="H2118" i="7"/>
  <c r="E2118" i="7"/>
  <c r="H1609" i="7"/>
  <c r="E1609" i="7"/>
  <c r="H1610" i="7"/>
  <c r="E1610" i="7"/>
  <c r="H839" i="7"/>
  <c r="E839" i="7"/>
  <c r="H324" i="7"/>
  <c r="E324" i="7"/>
  <c r="H309" i="7"/>
  <c r="E309" i="7"/>
  <c r="H1823" i="7"/>
  <c r="E1823" i="7"/>
  <c r="H1824" i="7"/>
  <c r="E1824" i="7"/>
  <c r="H2173" i="7"/>
  <c r="E2173" i="7"/>
  <c r="H762" i="7"/>
  <c r="E762" i="7"/>
  <c r="H986" i="7"/>
  <c r="E986" i="7"/>
  <c r="H283" i="7"/>
  <c r="E283" i="7"/>
  <c r="H1375" i="7"/>
  <c r="E1375" i="7"/>
  <c r="H806" i="7"/>
  <c r="E806" i="7"/>
  <c r="H46" i="7"/>
  <c r="E46" i="7"/>
  <c r="H1263" i="7"/>
  <c r="E1263" i="7"/>
  <c r="H1264" i="7"/>
  <c r="E1264" i="7"/>
  <c r="H523" i="7"/>
  <c r="E523" i="7"/>
  <c r="H524" i="7"/>
  <c r="E524" i="7"/>
  <c r="H1476" i="7"/>
  <c r="E1476" i="7"/>
  <c r="H1477" i="7"/>
  <c r="E1477" i="7"/>
  <c r="H65" i="7"/>
  <c r="E65" i="7"/>
  <c r="H660" i="7"/>
  <c r="E660" i="7"/>
  <c r="H661" i="7"/>
  <c r="E661" i="7"/>
  <c r="H1115" i="7"/>
  <c r="E1115" i="7"/>
  <c r="H1368" i="7"/>
  <c r="E1368" i="7"/>
  <c r="H800" i="7"/>
  <c r="E800" i="7"/>
  <c r="H1762" i="7"/>
  <c r="E1762" i="7"/>
  <c r="H381" i="7"/>
  <c r="E381" i="7"/>
  <c r="H382" i="7"/>
  <c r="E382" i="7"/>
  <c r="H1796" i="7"/>
  <c r="E1796" i="7"/>
  <c r="H1555" i="7"/>
  <c r="E1555" i="7"/>
  <c r="E1556" i="7"/>
  <c r="H1556" i="7"/>
  <c r="H196" i="7"/>
  <c r="E196" i="7"/>
  <c r="H539" i="7"/>
  <c r="E539" i="7"/>
  <c r="H540" i="7"/>
  <c r="E540" i="7"/>
  <c r="H2061" i="7"/>
  <c r="E2061" i="7"/>
  <c r="H716" i="7"/>
  <c r="E716" i="7"/>
  <c r="H530" i="7"/>
  <c r="E530" i="7"/>
  <c r="H531" i="7"/>
  <c r="E531" i="7"/>
  <c r="H1414" i="7"/>
  <c r="E1414" i="7"/>
  <c r="H1415" i="7"/>
  <c r="E1415" i="7"/>
  <c r="H141" i="7"/>
  <c r="E141" i="7"/>
  <c r="H1993" i="7"/>
  <c r="E1993" i="7"/>
  <c r="E1994" i="7"/>
  <c r="H1994" i="7"/>
  <c r="H1120" i="7"/>
  <c r="E1120" i="7"/>
  <c r="H1489" i="7"/>
  <c r="E1489" i="7"/>
  <c r="H1490" i="7"/>
  <c r="E1490" i="7"/>
  <c r="H440" i="7"/>
  <c r="E440" i="7"/>
  <c r="H795" i="7"/>
  <c r="E795" i="7"/>
  <c r="H1168" i="7"/>
  <c r="E1168" i="7"/>
  <c r="H1169" i="7"/>
  <c r="E1169" i="7"/>
  <c r="H618" i="7"/>
  <c r="E618" i="7"/>
  <c r="H786" i="7"/>
  <c r="E786" i="7"/>
  <c r="H2006" i="7"/>
  <c r="E2006" i="7"/>
  <c r="H1344" i="7"/>
  <c r="E1344" i="7"/>
  <c r="H1345" i="7"/>
  <c r="E1345" i="7"/>
  <c r="H780" i="7"/>
  <c r="E780" i="7"/>
  <c r="H1949" i="7"/>
  <c r="E1949" i="7"/>
  <c r="H1950" i="7"/>
  <c r="E1950" i="7"/>
  <c r="H184" i="7"/>
  <c r="E184" i="7"/>
  <c r="H1827" i="7"/>
  <c r="E1827" i="7"/>
  <c r="E1828" i="7"/>
  <c r="H1828" i="7"/>
  <c r="H1545" i="7"/>
  <c r="E1545" i="7"/>
  <c r="E1546" i="7"/>
  <c r="H1546" i="7"/>
  <c r="H515" i="7"/>
  <c r="E515" i="7"/>
  <c r="H627" i="7"/>
  <c r="E627" i="7"/>
  <c r="H628" i="7"/>
  <c r="E628" i="7"/>
  <c r="H1313" i="7"/>
  <c r="E1313" i="7"/>
  <c r="H667" i="7"/>
  <c r="E667" i="7"/>
  <c r="H1004" i="7"/>
  <c r="E1004" i="7"/>
  <c r="H1005" i="7"/>
  <c r="E1005" i="7"/>
  <c r="H1658" i="7"/>
  <c r="E1658" i="7"/>
  <c r="H1778" i="7"/>
  <c r="E1778" i="7"/>
  <c r="H1996" i="7"/>
  <c r="E1996" i="7"/>
  <c r="H869" i="7"/>
  <c r="E869" i="7"/>
  <c r="H1898" i="7"/>
  <c r="E1898" i="7"/>
  <c r="H1984" i="7"/>
  <c r="E1984" i="7"/>
  <c r="H1985" i="7"/>
  <c r="E1985" i="7"/>
  <c r="H1038" i="7"/>
  <c r="E1038" i="7"/>
  <c r="H1039" i="7"/>
  <c r="E1039" i="7"/>
  <c r="H371" i="7"/>
  <c r="E371" i="7"/>
  <c r="H1306" i="7"/>
  <c r="E1306" i="7"/>
  <c r="H1307" i="7"/>
  <c r="E1307" i="7"/>
  <c r="H774" i="7"/>
  <c r="E774" i="7"/>
  <c r="H1928" i="7"/>
  <c r="E1928" i="7"/>
  <c r="H1057" i="7"/>
  <c r="E1057" i="7"/>
  <c r="H506" i="7"/>
  <c r="E506" i="7"/>
  <c r="H507" i="7"/>
  <c r="E507" i="7"/>
  <c r="H520" i="7"/>
  <c r="E520" i="7"/>
  <c r="H521" i="7"/>
  <c r="E521" i="7"/>
  <c r="H1666" i="7"/>
  <c r="E1666" i="7"/>
  <c r="H791" i="7"/>
  <c r="E791" i="7"/>
  <c r="H792" i="7"/>
  <c r="E792" i="7"/>
  <c r="H2189" i="7"/>
  <c r="E2189" i="7"/>
  <c r="H470" i="7"/>
  <c r="E470" i="7"/>
  <c r="H1541" i="7"/>
  <c r="E1541" i="7"/>
  <c r="H2069" i="7"/>
  <c r="E2069" i="7"/>
  <c r="H859" i="7"/>
  <c r="E859" i="7"/>
  <c r="H746" i="7"/>
  <c r="E746" i="7"/>
  <c r="H732" i="7"/>
  <c r="E732" i="7"/>
  <c r="H1872" i="7"/>
  <c r="E1872" i="7"/>
  <c r="H315" i="7"/>
  <c r="E315" i="7"/>
  <c r="H2075" i="7"/>
  <c r="E2075" i="7"/>
  <c r="H80" i="7"/>
  <c r="E80" i="7"/>
  <c r="H1847" i="7"/>
  <c r="E1847" i="7"/>
  <c r="H1081" i="7"/>
  <c r="E1081" i="7"/>
  <c r="H147" i="7"/>
  <c r="E147" i="7"/>
  <c r="H650" i="7"/>
  <c r="E650" i="7"/>
  <c r="H174" i="7"/>
  <c r="E174" i="7"/>
  <c r="H175" i="7"/>
  <c r="E175" i="7"/>
  <c r="H1351" i="7"/>
  <c r="E1351" i="7"/>
  <c r="H853" i="7"/>
  <c r="E853" i="7"/>
  <c r="H2128" i="7"/>
  <c r="E2128" i="7"/>
  <c r="E2129" i="7"/>
  <c r="H2129" i="7"/>
  <c r="H1287" i="7"/>
  <c r="E1287" i="7"/>
  <c r="H1333" i="7"/>
  <c r="E1333" i="7"/>
  <c r="H1578" i="7"/>
  <c r="E1578" i="7"/>
  <c r="H2132" i="7"/>
  <c r="E2132" i="7"/>
  <c r="H2136" i="7"/>
  <c r="E2136" i="7"/>
  <c r="H168" i="7"/>
  <c r="E168" i="7"/>
  <c r="H169" i="7"/>
  <c r="E169" i="7"/>
  <c r="H1392" i="7"/>
  <c r="E1392" i="7"/>
  <c r="H1323" i="7"/>
  <c r="E1323" i="7"/>
  <c r="E1324" i="7"/>
  <c r="H1324" i="7"/>
  <c r="H1035" i="7"/>
  <c r="E1035" i="7"/>
  <c r="H1036" i="7"/>
  <c r="E1036" i="7"/>
  <c r="H1612" i="7"/>
  <c r="E1612" i="7"/>
  <c r="H1613" i="7"/>
  <c r="E1613" i="7"/>
  <c r="H1974" i="7"/>
  <c r="E1974" i="7"/>
  <c r="H941" i="7"/>
  <c r="E941" i="7"/>
  <c r="H1078" i="7"/>
  <c r="E1078" i="7"/>
  <c r="E1079" i="7"/>
  <c r="H1079" i="7"/>
  <c r="H1356" i="7"/>
  <c r="E1356" i="7"/>
  <c r="H1697" i="7"/>
  <c r="E1697" i="7"/>
  <c r="H1125" i="7"/>
  <c r="E1125" i="7"/>
  <c r="H829" i="7"/>
  <c r="E829" i="7"/>
  <c r="H1498" i="7"/>
  <c r="E1498" i="7"/>
  <c r="H1600" i="7"/>
  <c r="E1600" i="7"/>
  <c r="H131" i="7"/>
  <c r="E131" i="7"/>
  <c r="H1513" i="7"/>
  <c r="E1513" i="7"/>
  <c r="H1442" i="7"/>
  <c r="E1442" i="7"/>
  <c r="H1443" i="7"/>
  <c r="E1443" i="7"/>
  <c r="H267" i="7"/>
  <c r="E267" i="7"/>
  <c r="H498" i="7"/>
  <c r="E498" i="7"/>
  <c r="H499" i="7"/>
  <c r="E499" i="7"/>
  <c r="H1403" i="7"/>
  <c r="E1403" i="7"/>
  <c r="H1248" i="7"/>
  <c r="E1248" i="7"/>
  <c r="H672" i="7"/>
  <c r="E672" i="7"/>
  <c r="H673" i="7"/>
  <c r="E673" i="7"/>
  <c r="H1504" i="7"/>
  <c r="E1504" i="7"/>
  <c r="H1245" i="7"/>
  <c r="E1245" i="7"/>
  <c r="H1246" i="7"/>
  <c r="E1246" i="7"/>
  <c r="H297" i="7"/>
  <c r="E297" i="7"/>
  <c r="H230" i="7"/>
  <c r="E230" i="7"/>
  <c r="H1589" i="7"/>
  <c r="E1589" i="7"/>
  <c r="H50" i="7"/>
  <c r="E50" i="7"/>
  <c r="H1492" i="7"/>
  <c r="E1492" i="7"/>
  <c r="H503" i="7"/>
  <c r="E503" i="7"/>
  <c r="H504" i="7"/>
  <c r="E504" i="7"/>
  <c r="H117" i="7"/>
  <c r="E117" i="7"/>
  <c r="H1240" i="7"/>
  <c r="E1240" i="7"/>
  <c r="H600" i="7"/>
  <c r="E600" i="7"/>
  <c r="H958" i="7"/>
  <c r="E958" i="7"/>
  <c r="H1952" i="7"/>
  <c r="E1952" i="7"/>
  <c r="H70" i="7"/>
  <c r="E70" i="7"/>
  <c r="H1864" i="7"/>
  <c r="E1864" i="7"/>
  <c r="H1865" i="7"/>
  <c r="E1865" i="7"/>
  <c r="H415" i="7"/>
  <c r="E415" i="7"/>
  <c r="H416" i="7"/>
  <c r="E416" i="7"/>
  <c r="H303" i="7"/>
  <c r="E303" i="7"/>
  <c r="H304" i="7"/>
  <c r="E304" i="7"/>
  <c r="H1339" i="7"/>
  <c r="E1339" i="7"/>
  <c r="H1531" i="7"/>
  <c r="E1531" i="7"/>
  <c r="H697" i="7"/>
  <c r="E697" i="7"/>
  <c r="E698" i="7"/>
  <c r="H698" i="7"/>
  <c r="H641" i="7"/>
  <c r="E641" i="7"/>
  <c r="H446" i="7"/>
  <c r="E446" i="7"/>
  <c r="E447" i="7"/>
  <c r="H447" i="7"/>
  <c r="H1317" i="7"/>
  <c r="E1317" i="7"/>
  <c r="H2168" i="7"/>
  <c r="E2168" i="7"/>
  <c r="H2017" i="7"/>
  <c r="E2017" i="7"/>
  <c r="H1670" i="7"/>
  <c r="E1670" i="7"/>
  <c r="H2065" i="7"/>
  <c r="E2065" i="7"/>
  <c r="H1526" i="7"/>
  <c r="E1526" i="7"/>
  <c r="H2055" i="7"/>
  <c r="E2055" i="7"/>
  <c r="H2034" i="7"/>
  <c r="E2034" i="7"/>
  <c r="H1961" i="7"/>
  <c r="E1961" i="7"/>
  <c r="E1962" i="7"/>
  <c r="H1962" i="7"/>
  <c r="H1662" i="7"/>
  <c r="E1662" i="7"/>
  <c r="H1562" i="7"/>
  <c r="E1562" i="7"/>
  <c r="H1274" i="7"/>
  <c r="E1274" i="7"/>
  <c r="H2047" i="7"/>
  <c r="E2047" i="7"/>
  <c r="H1681" i="7"/>
  <c r="E1681" i="7"/>
  <c r="H1858" i="7"/>
  <c r="E1858" i="7"/>
  <c r="H2193" i="7"/>
  <c r="E2193" i="7"/>
  <c r="H1909" i="7"/>
  <c r="E1909" i="7"/>
  <c r="H897" i="7"/>
  <c r="E897" i="7"/>
  <c r="H1904" i="7"/>
  <c r="E1904" i="7"/>
  <c r="H321" i="7"/>
  <c r="E321" i="7"/>
  <c r="H322" i="7"/>
  <c r="E322" i="7"/>
  <c r="H1675" i="7"/>
  <c r="E1675" i="7"/>
  <c r="H1967" i="7"/>
  <c r="E1967" i="7"/>
  <c r="H2043" i="7"/>
  <c r="E2043" i="7"/>
  <c r="E2044" i="7"/>
  <c r="H2044" i="7"/>
  <c r="H879" i="7"/>
  <c r="E879" i="7"/>
  <c r="H726" i="7"/>
  <c r="E726" i="7"/>
  <c r="H1717" i="7"/>
  <c r="E1717" i="7"/>
  <c r="H912" i="7"/>
  <c r="E912" i="7"/>
  <c r="H1181" i="7"/>
  <c r="E1181" i="7"/>
  <c r="H816" i="7"/>
  <c r="E816" i="7"/>
  <c r="H1409" i="7"/>
  <c r="E1409" i="7"/>
  <c r="E1410" i="7"/>
  <c r="H1410" i="7"/>
  <c r="H1918" i="7"/>
  <c r="E1918" i="7"/>
  <c r="H874" i="7"/>
  <c r="E874" i="7"/>
  <c r="H1714" i="7"/>
  <c r="E1714" i="7"/>
  <c r="H1715" i="7"/>
  <c r="E1715" i="7"/>
  <c r="H1637" i="7"/>
  <c r="E1637" i="7"/>
  <c r="H1013" i="7"/>
  <c r="E1013" i="7"/>
  <c r="H1417" i="7"/>
  <c r="E1417" i="7"/>
  <c r="H1032" i="7"/>
  <c r="E1032" i="7"/>
  <c r="H1033" i="7"/>
  <c r="E1033" i="7"/>
  <c r="H1751" i="7"/>
  <c r="E1751" i="7"/>
  <c r="H630" i="7"/>
  <c r="E630" i="7"/>
  <c r="H493" i="7"/>
  <c r="E493" i="7"/>
  <c r="H1210" i="7"/>
  <c r="E1210" i="7"/>
  <c r="E1211" i="7"/>
  <c r="H1211" i="7"/>
  <c r="H426" i="7"/>
  <c r="E426" i="7"/>
  <c r="H1892" i="7"/>
  <c r="E1892" i="7"/>
  <c r="H614" i="7"/>
  <c r="E614" i="7"/>
  <c r="H615" i="7"/>
  <c r="E615" i="7"/>
  <c r="H684" i="7"/>
  <c r="E684" i="7"/>
  <c r="H2178" i="7"/>
  <c r="E2178" i="7"/>
  <c r="H2179" i="7"/>
  <c r="E2179" i="7"/>
  <c r="H1300" i="7"/>
  <c r="E1300" i="7"/>
  <c r="H2029" i="7"/>
  <c r="E2029" i="7"/>
  <c r="H234" i="7"/>
  <c r="E234" i="7"/>
  <c r="H974" i="7"/>
  <c r="E974" i="7"/>
  <c r="H975" i="7"/>
  <c r="E975" i="7"/>
  <c r="H55" i="7"/>
  <c r="E55" i="7"/>
  <c r="H259" i="7"/>
  <c r="E259" i="7"/>
  <c r="H260" i="7"/>
  <c r="E260" i="7"/>
  <c r="H711" i="7"/>
  <c r="E711" i="7"/>
  <c r="H1485" i="7"/>
  <c r="E1485" i="7"/>
  <c r="H767" i="7"/>
  <c r="E767" i="7"/>
  <c r="H1143" i="7"/>
  <c r="E1143" i="7"/>
  <c r="H1727" i="7"/>
  <c r="E1727" i="7"/>
  <c r="H1728" i="7"/>
  <c r="E1728" i="7"/>
  <c r="H1385" i="7"/>
  <c r="E1385" i="7"/>
  <c r="H1386" i="7"/>
  <c r="E1386" i="7"/>
  <c r="H2147" i="7"/>
  <c r="E2147" i="7"/>
  <c r="H2052" i="7"/>
  <c r="E2052" i="7"/>
  <c r="H2053" i="7"/>
  <c r="E2053" i="7"/>
  <c r="H1295" i="7"/>
  <c r="E1295" i="7"/>
  <c r="H1135" i="7"/>
  <c r="E1135" i="7"/>
  <c r="H287" i="7"/>
  <c r="E287" i="7"/>
  <c r="H2143" i="7"/>
  <c r="E2143" i="7"/>
  <c r="H2144" i="7"/>
  <c r="E2144" i="7"/>
  <c r="H656" i="7"/>
  <c r="E656" i="7"/>
  <c r="H1229" i="7"/>
  <c r="E1229" i="7"/>
  <c r="H1230" i="7"/>
  <c r="E1230" i="7"/>
  <c r="H1704" i="7"/>
  <c r="E1704" i="7"/>
  <c r="H33" i="7"/>
  <c r="E33" i="7"/>
  <c r="H1225" i="7"/>
  <c r="E1225" i="7"/>
  <c r="H1841" i="7"/>
  <c r="E1841" i="7"/>
  <c r="H823" i="7"/>
  <c r="E823" i="7"/>
  <c r="H1279" i="7"/>
  <c r="E1279" i="7"/>
  <c r="H1813" i="7"/>
  <c r="E1813" i="7"/>
  <c r="H89" i="7"/>
  <c r="E89" i="7"/>
  <c r="C90" i="7"/>
  <c r="H151" i="7"/>
  <c r="E151" i="7"/>
  <c r="C152" i="7"/>
  <c r="H1007" i="7"/>
  <c r="E1007" i="7"/>
  <c r="H2159" i="7"/>
  <c r="E2159" i="7"/>
  <c r="H907" i="7"/>
  <c r="E907" i="7"/>
  <c r="H239" i="7"/>
  <c r="E239" i="7"/>
  <c r="H240" i="7"/>
  <c r="E240" i="7"/>
  <c r="H1536" i="7"/>
  <c r="E1536" i="7"/>
  <c r="H771" i="7"/>
  <c r="E771" i="7"/>
  <c r="E772" i="7"/>
  <c r="H772" i="7"/>
  <c r="H2198" i="7"/>
  <c r="E2198" i="7"/>
  <c r="H998" i="7"/>
  <c r="E998" i="7"/>
  <c r="H928" i="7"/>
  <c r="E928" i="7"/>
  <c r="H929" i="7"/>
  <c r="E929" i="7"/>
  <c r="H1433" i="7"/>
  <c r="E1433" i="7"/>
  <c r="H758" i="7"/>
  <c r="E758" i="7"/>
  <c r="H1095" i="7"/>
  <c r="E1095" i="7"/>
  <c r="H458" i="7"/>
  <c r="E458" i="7"/>
  <c r="H542" i="7"/>
  <c r="E542" i="7"/>
  <c r="H400" i="7"/>
  <c r="E400" i="7"/>
  <c r="H1459" i="7"/>
  <c r="E1459" i="7"/>
  <c r="H1460" i="7"/>
  <c r="E1460" i="7"/>
  <c r="H1519" i="7"/>
  <c r="E1519" i="7"/>
  <c r="H1177" i="7"/>
  <c r="E1177" i="7"/>
  <c r="H247" i="7"/>
  <c r="E247" i="7"/>
  <c r="H1649" i="7"/>
  <c r="E1649" i="7"/>
  <c r="H1650" i="7"/>
  <c r="E1650" i="7"/>
  <c r="H1615" i="7"/>
  <c r="E1615" i="7"/>
  <c r="H347" i="7"/>
  <c r="E347" i="7"/>
  <c r="H348" i="7"/>
  <c r="E348" i="7"/>
  <c r="H205" i="7"/>
  <c r="E205" i="7"/>
  <c r="H464" i="7"/>
  <c r="E464" i="7"/>
  <c r="H1510" i="7"/>
  <c r="E1510" i="7"/>
  <c r="E1511" i="7"/>
  <c r="H1511" i="7"/>
  <c r="H1041" i="7"/>
  <c r="E1041" i="7"/>
  <c r="H163" i="7"/>
  <c r="E163" i="7"/>
  <c r="H1767" i="7"/>
  <c r="E1767" i="7"/>
  <c r="H489" i="7"/>
  <c r="E489" i="7"/>
  <c r="H37" i="7"/>
  <c r="E37" i="7"/>
  <c r="H1471" i="7"/>
  <c r="E1471" i="7"/>
  <c r="H2098" i="7"/>
  <c r="E2098" i="7"/>
  <c r="H1924" i="7"/>
  <c r="E1924" i="7"/>
  <c r="H1940" i="7"/>
  <c r="E1940" i="7"/>
  <c r="H937" i="7"/>
  <c r="E937" i="7"/>
  <c r="H1130" i="7"/>
  <c r="E1130" i="7"/>
  <c r="H2120" i="7"/>
  <c r="E2120" i="7"/>
  <c r="H2121" i="7"/>
  <c r="E2121" i="7"/>
  <c r="H1453" i="7"/>
  <c r="E1453" i="7"/>
  <c r="H1454" i="7"/>
  <c r="E1454" i="7"/>
  <c r="C561" i="7"/>
  <c r="C1893" i="7"/>
  <c r="C1352" i="7"/>
  <c r="C2137" i="7"/>
  <c r="C978" i="7"/>
  <c r="C1393" i="7"/>
  <c r="C636" i="7"/>
  <c r="C565" i="7"/>
  <c r="C372" i="7"/>
  <c r="C577" i="7"/>
  <c r="C1929" i="7"/>
  <c r="C2062" i="7"/>
  <c r="C807" i="7"/>
  <c r="C1887" i="7"/>
  <c r="C142" i="7"/>
  <c r="C1616" i="7"/>
  <c r="C377" i="7"/>
  <c r="C2103" i="7"/>
  <c r="C1748" i="7"/>
  <c r="C106" i="7"/>
  <c r="C657" i="7"/>
  <c r="C34" i="7"/>
  <c r="C824" i="7"/>
  <c r="C278" i="7"/>
  <c r="C1280" i="7"/>
  <c r="C481" i="7"/>
  <c r="C1563" i="7"/>
  <c r="C137" i="7"/>
  <c r="C535" i="7"/>
  <c r="C1028" i="7"/>
  <c r="C128" i="7"/>
  <c r="C1975" i="7"/>
  <c r="C100" i="7"/>
  <c r="C775" i="7"/>
  <c r="C932" i="7"/>
  <c r="C717" i="7"/>
  <c r="C13" i="7"/>
  <c r="C47" i="7"/>
  <c r="C1532" i="7"/>
  <c r="C1121" i="7"/>
  <c r="C1164" i="7"/>
  <c r="C2164" i="7"/>
  <c r="C206" i="7"/>
  <c r="C465" i="7"/>
  <c r="C113" i="7"/>
  <c r="C2012" i="7"/>
  <c r="C1042" i="7"/>
  <c r="C451" i="7"/>
  <c r="C164" i="7"/>
  <c r="C1768" i="7"/>
  <c r="C490" i="7"/>
  <c r="C2088" i="7"/>
  <c r="C1705" i="7"/>
  <c r="C60" i="7"/>
  <c r="C1226" i="7"/>
  <c r="C1869" i="7"/>
  <c r="C1842" i="7"/>
  <c r="C846" i="7"/>
  <c r="C292" i="7"/>
  <c r="C1814" i="7"/>
  <c r="C1663" i="7"/>
  <c r="C1318" i="7"/>
  <c r="C1427" i="7"/>
  <c r="C2169" i="7"/>
  <c r="C2018" i="7"/>
  <c r="C86" i="7"/>
  <c r="C1671" i="7"/>
  <c r="C1463" i="7"/>
  <c r="C942" i="7"/>
  <c r="C455" i="7"/>
  <c r="C1058" i="7"/>
  <c r="C722" i="7"/>
  <c r="C860" i="7"/>
  <c r="C619" i="7"/>
  <c r="C787" i="7"/>
  <c r="C1214" i="7"/>
  <c r="C274" i="7"/>
  <c r="C38" i="7"/>
  <c r="C325" i="7"/>
  <c r="C310" i="7"/>
  <c r="C938" i="7"/>
  <c r="C24" i="7"/>
  <c r="C2160" i="7"/>
  <c r="C231" i="7"/>
  <c r="C178" i="7"/>
  <c r="C330" i="7"/>
  <c r="C494" i="7"/>
  <c r="C358" i="7"/>
  <c r="C18" i="7"/>
  <c r="C1357" i="7"/>
  <c r="C1698" i="7"/>
  <c r="C830" i="7"/>
  <c r="C2124" i="7"/>
  <c r="C1667" i="7"/>
  <c r="C1792" i="7"/>
  <c r="C1837" i="7"/>
  <c r="C2190" i="7"/>
  <c r="C1106" i="7"/>
  <c r="C471" i="7"/>
  <c r="C1542" i="7"/>
  <c r="C1606" i="7"/>
  <c r="C2070" i="7"/>
  <c r="C741" i="7"/>
  <c r="C441" i="7"/>
  <c r="C2094" i="7"/>
  <c r="C796" i="7"/>
  <c r="C865" i="7"/>
  <c r="C2007" i="7"/>
  <c r="C918" i="7"/>
  <c r="C781" i="7"/>
  <c r="C476" i="7"/>
  <c r="C840" i="7"/>
  <c r="C1472" i="7"/>
  <c r="C2099" i="7"/>
  <c r="C1925" i="7"/>
  <c r="C1941" i="7"/>
  <c r="C2174" i="7"/>
  <c r="C1131" i="7"/>
  <c r="C763" i="7"/>
  <c r="C987" i="7"/>
  <c r="C1752" i="7"/>
  <c r="C1933" i="7"/>
  <c r="C631" i="7"/>
  <c r="C1292" i="7"/>
  <c r="C2066" i="7"/>
  <c r="C2002" i="7"/>
  <c r="C1527" i="7"/>
  <c r="C2035" i="7"/>
  <c r="C1126" i="7"/>
  <c r="C410" i="7"/>
  <c r="C1873" i="7"/>
  <c r="C581" i="7"/>
  <c r="C185" i="7"/>
  <c r="C1330" i="7"/>
  <c r="C1008" i="7"/>
  <c r="C427" i="7"/>
  <c r="C1590" i="7"/>
  <c r="C908" i="7"/>
  <c r="C1809" i="7"/>
  <c r="C2056" i="7"/>
  <c r="C1071" i="7"/>
  <c r="C1773" i="7"/>
  <c r="C397" i="7"/>
  <c r="C1275" i="7"/>
  <c r="C954" i="7"/>
  <c r="C1499" i="7"/>
  <c r="C1601" i="7"/>
  <c r="C132" i="7"/>
  <c r="C1514" i="7"/>
  <c r="C1191" i="7"/>
  <c r="C691" i="7"/>
  <c r="C268" i="7"/>
  <c r="C1446" i="7"/>
  <c r="C894" i="7"/>
  <c r="C747" i="7"/>
  <c r="C1882" i="7"/>
  <c r="C733" i="7"/>
  <c r="C1631" i="7"/>
  <c r="C1100" i="7"/>
  <c r="C316" i="7"/>
  <c r="C2076" i="7"/>
  <c r="C81" i="7"/>
  <c r="C1848" i="7"/>
  <c r="C334" i="7"/>
  <c r="C1082" i="7"/>
  <c r="C1439" i="7"/>
  <c r="C148" i="7"/>
  <c r="C1205" i="7"/>
  <c r="C1220" i="7"/>
  <c r="C642" i="7"/>
  <c r="C516" i="7"/>
  <c r="C680" i="7"/>
  <c r="C264" i="7"/>
  <c r="C1314" i="7"/>
  <c r="C1570" i="7"/>
  <c r="C668" i="7"/>
  <c r="C1659" i="7"/>
  <c r="C1398" i="7"/>
  <c r="C284" i="7"/>
  <c r="C1537" i="7"/>
  <c r="C753" i="7"/>
  <c r="C685" i="7"/>
  <c r="C1801" i="7"/>
  <c r="C30" i="7"/>
  <c r="C1583" i="7"/>
  <c r="C2048" i="7"/>
  <c r="C1682" i="7"/>
  <c r="C1859" i="7"/>
  <c r="C2194" i="7"/>
  <c r="C123" i="7"/>
  <c r="C1910" i="7"/>
  <c r="C353" i="7"/>
  <c r="C898" i="7"/>
  <c r="C1404" i="7"/>
  <c r="C1731" i="7"/>
  <c r="C1249" i="7"/>
  <c r="C1979" i="7"/>
  <c r="C160" i="7"/>
  <c r="C1505" i="7"/>
  <c r="C850" i="7"/>
  <c r="C298" i="7"/>
  <c r="C1199" i="7"/>
  <c r="C903" i="7"/>
  <c r="C1945" i="7"/>
  <c r="C51" i="7"/>
  <c r="C1067" i="7"/>
  <c r="C1787" i="7"/>
  <c r="C991" i="7"/>
  <c r="C854" i="7"/>
  <c r="C214" i="7"/>
  <c r="C549" i="7"/>
  <c r="C1288" i="7"/>
  <c r="C1173" i="7"/>
  <c r="C1334" i="7"/>
  <c r="C96" i="7"/>
  <c r="C1579" i="7"/>
  <c r="C1853" i="7"/>
  <c r="C2133" i="7"/>
  <c r="C610" i="7"/>
  <c r="C66" i="7"/>
  <c r="C1362" i="7"/>
  <c r="C1116" i="7"/>
  <c r="C1369" i="7"/>
  <c r="C368" i="7"/>
  <c r="C2199" i="7"/>
  <c r="C1046" i="7"/>
  <c r="C431" i="7"/>
  <c r="C1301" i="7"/>
  <c r="C243" i="7"/>
  <c r="C2030" i="7"/>
  <c r="C156" i="7"/>
  <c r="C235" i="7"/>
  <c r="C1111" i="7"/>
  <c r="C555" i="7"/>
  <c r="C1552" i="7"/>
  <c r="C1915" i="7"/>
  <c r="C913" i="7"/>
  <c r="C1493" i="7"/>
  <c r="C1724" i="7"/>
  <c r="C118" i="7"/>
  <c r="C71" i="7"/>
  <c r="C1653" i="7"/>
  <c r="C2026" i="7"/>
  <c r="C651" i="7"/>
  <c r="C1832" i="7"/>
  <c r="C999" i="7"/>
  <c r="C1155" i="7"/>
  <c r="C1434" i="7"/>
  <c r="C385" i="7"/>
  <c r="C1597" i="7"/>
  <c r="C56" i="7"/>
  <c r="C1575" i="7"/>
  <c r="C712" i="7"/>
  <c r="C1988" i="7"/>
  <c r="C1486" i="7"/>
  <c r="C1877" i="7"/>
  <c r="C768" i="7"/>
  <c r="C2108" i="7"/>
  <c r="C1144" i="7"/>
  <c r="C437" i="7"/>
  <c r="C1905" i="7"/>
  <c r="C2082" i="7"/>
  <c r="C1676" i="7"/>
  <c r="C587" i="7"/>
  <c r="C1968" i="7"/>
  <c r="C2185" i="7"/>
  <c r="C880" i="7"/>
  <c r="C727" i="7"/>
  <c r="C1186" i="7"/>
  <c r="C1718" i="7"/>
  <c r="C1757" i="7"/>
  <c r="C1241" i="7"/>
  <c r="C624" i="7"/>
  <c r="C601" i="7"/>
  <c r="C1258" i="7"/>
  <c r="C959" i="7"/>
  <c r="C423" i="7"/>
  <c r="C1953" i="7"/>
  <c r="C888" i="7"/>
  <c r="C1625" i="7"/>
  <c r="C2156" i="7"/>
  <c r="C571" i="7"/>
  <c r="C1779" i="7"/>
  <c r="C968" i="7"/>
  <c r="C1997" i="7"/>
  <c r="C707" i="7"/>
  <c r="C870" i="7"/>
  <c r="C1899" i="7"/>
  <c r="C801" i="7"/>
  <c r="C339" i="7"/>
  <c r="C1763" i="7"/>
  <c r="C1797" i="7"/>
  <c r="C1467" i="7"/>
  <c r="C759" i="7"/>
  <c r="C1233" i="7"/>
  <c r="C1096" i="7"/>
  <c r="C543" i="7"/>
  <c r="C401" i="7"/>
  <c r="C1621" i="7"/>
  <c r="C406" i="7"/>
  <c r="C1710" i="7"/>
  <c r="C1693" i="7"/>
  <c r="C1182" i="7"/>
  <c r="C817" i="7"/>
  <c r="C527" i="7"/>
  <c r="C1480" i="7"/>
  <c r="C701" i="7"/>
  <c r="C1376" i="7"/>
  <c r="C664" i="7"/>
  <c r="C197" i="7"/>
  <c r="C1340" i="7"/>
  <c r="C459" i="7"/>
  <c r="C190" i="7"/>
  <c r="C224" i="7"/>
  <c r="C676" i="7"/>
  <c r="C1520" i="7"/>
  <c r="C1178" i="7"/>
  <c r="C1738" i="7"/>
  <c r="C248" i="7"/>
  <c r="C593" i="7"/>
  <c r="C2148" i="7"/>
  <c r="C1380" i="7"/>
  <c r="C1053" i="7"/>
  <c r="C812" i="7"/>
  <c r="C1296" i="7"/>
  <c r="C1136" i="7"/>
  <c r="C288" i="7"/>
  <c r="C1271" i="7"/>
  <c r="C255" i="7"/>
  <c r="C1253" i="7"/>
  <c r="C511" i="7"/>
  <c r="C1919" i="7"/>
  <c r="C875" i="7"/>
  <c r="C1087" i="7"/>
  <c r="C1638" i="7"/>
  <c r="C1310" i="7"/>
  <c r="C1014" i="7"/>
  <c r="C1687" i="7"/>
  <c r="C1418" i="7"/>
  <c r="I4" i="4"/>
  <c r="I12" i="4"/>
  <c r="I7" i="4"/>
  <c r="I11" i="4"/>
  <c r="I14" i="4"/>
  <c r="I5" i="4"/>
  <c r="M3" i="4"/>
  <c r="T3" i="4" s="1"/>
  <c r="L3" i="4"/>
  <c r="S3" i="4" s="1"/>
  <c r="K3" i="4"/>
  <c r="R3" i="4" s="1"/>
  <c r="I8" i="4"/>
  <c r="I9" i="4"/>
  <c r="I476" i="4"/>
  <c r="I181" i="4"/>
  <c r="I71" i="4"/>
  <c r="I726" i="4"/>
  <c r="I514" i="4"/>
  <c r="I573" i="4"/>
  <c r="I756" i="4"/>
  <c r="I114" i="4"/>
  <c r="I270" i="4"/>
  <c r="I404" i="4"/>
  <c r="I284" i="4"/>
  <c r="I524" i="4"/>
  <c r="I712" i="4"/>
  <c r="I322" i="4"/>
  <c r="I403" i="4"/>
  <c r="I782" i="4"/>
  <c r="I180" i="4"/>
  <c r="I45" i="4"/>
  <c r="I278" i="4"/>
  <c r="I76" i="4"/>
  <c r="I188" i="4"/>
  <c r="I533" i="4"/>
  <c r="I279" i="4"/>
  <c r="I566" i="4"/>
  <c r="I829" i="4"/>
  <c r="I725" i="4"/>
  <c r="I761" i="4"/>
  <c r="I414" i="4"/>
  <c r="I611" i="4"/>
  <c r="I838" i="4"/>
  <c r="I916" i="4"/>
  <c r="I762" i="4"/>
  <c r="I545" i="4"/>
  <c r="I174" i="4"/>
  <c r="I210" i="4"/>
  <c r="I294" i="4"/>
  <c r="I763" i="4"/>
  <c r="I878" i="4"/>
  <c r="I346" i="4"/>
  <c r="I547" i="4"/>
  <c r="I836" i="4"/>
  <c r="I104" i="4"/>
  <c r="I140" i="4"/>
  <c r="I236" i="4"/>
  <c r="I344" i="4"/>
  <c r="I680" i="4"/>
  <c r="I970" i="4"/>
  <c r="I34" i="4"/>
  <c r="I46" i="4"/>
  <c r="I70" i="4"/>
  <c r="I262" i="4"/>
  <c r="I681" i="4"/>
  <c r="O6" i="3"/>
  <c r="M5" i="3"/>
  <c r="M4" i="3"/>
  <c r="J5" i="3"/>
  <c r="J4" i="3"/>
  <c r="O1002" i="2"/>
  <c r="O415" i="8" l="1"/>
  <c r="O469" i="8"/>
  <c r="O169" i="8"/>
  <c r="O344" i="8"/>
  <c r="O123" i="8" s="1"/>
  <c r="Q186" i="8"/>
  <c r="O211" i="8"/>
  <c r="O25" i="8"/>
  <c r="P169" i="8"/>
  <c r="Q37" i="8"/>
  <c r="P245" i="8"/>
  <c r="O37" i="8"/>
  <c r="O386" i="8"/>
  <c r="O509" i="8" s="1"/>
  <c r="O397" i="8"/>
  <c r="P386" i="8"/>
  <c r="P299" i="8"/>
  <c r="Q211" i="8" s="1"/>
  <c r="P61" i="8"/>
  <c r="P100" i="8"/>
  <c r="P271" i="8" s="1"/>
  <c r="O100" i="8"/>
  <c r="Q397" i="8"/>
  <c r="Q245" i="8"/>
  <c r="Q299" i="8"/>
  <c r="Q344" i="8"/>
  <c r="O404" i="8"/>
  <c r="O220" i="8" s="1"/>
  <c r="P25" i="8"/>
  <c r="O288" i="8"/>
  <c r="P148" i="8"/>
  <c r="Q288" i="8"/>
  <c r="Q61" i="8"/>
  <c r="P344" i="8"/>
  <c r="P186" i="8"/>
  <c r="Q293" i="8" s="1"/>
  <c r="P404" i="8"/>
  <c r="P594" i="8" s="1"/>
  <c r="E13" i="7"/>
  <c r="H13" i="7"/>
  <c r="E24" i="7"/>
  <c r="H24" i="7"/>
  <c r="E18" i="7"/>
  <c r="H18" i="7"/>
  <c r="E30" i="7"/>
  <c r="H30" i="7"/>
  <c r="E31" i="7"/>
  <c r="H31" i="7"/>
  <c r="E6" i="7"/>
  <c r="H6" i="7"/>
  <c r="E7" i="7"/>
  <c r="H7" i="7"/>
  <c r="B981" i="4"/>
  <c r="Q980" i="4"/>
  <c r="X980" i="4" s="1"/>
  <c r="P980" i="4"/>
  <c r="W980" i="4" s="1"/>
  <c r="O980" i="4"/>
  <c r="V980" i="4" s="1"/>
  <c r="N980" i="4"/>
  <c r="U980" i="4" s="1"/>
  <c r="M980" i="4"/>
  <c r="T980" i="4" s="1"/>
  <c r="L980" i="4"/>
  <c r="S980" i="4" s="1"/>
  <c r="K980" i="4"/>
  <c r="R980" i="4" s="1"/>
  <c r="Y594" i="4"/>
  <c r="Z594" i="4" s="1"/>
  <c r="B822" i="4"/>
  <c r="O821" i="4"/>
  <c r="V821" i="4" s="1"/>
  <c r="N821" i="4"/>
  <c r="U821" i="4" s="1"/>
  <c r="L821" i="4"/>
  <c r="S821" i="4" s="1"/>
  <c r="K821" i="4"/>
  <c r="R821" i="4" s="1"/>
  <c r="Q821" i="4"/>
  <c r="X821" i="4" s="1"/>
  <c r="P821" i="4"/>
  <c r="W821" i="4" s="1"/>
  <c r="M821" i="4"/>
  <c r="T821" i="4" s="1"/>
  <c r="Y536" i="4"/>
  <c r="Z536" i="4" s="1"/>
  <c r="Q961" i="4"/>
  <c r="X961" i="4" s="1"/>
  <c r="P961" i="4"/>
  <c r="W961" i="4" s="1"/>
  <c r="O961" i="4"/>
  <c r="V961" i="4" s="1"/>
  <c r="N961" i="4"/>
  <c r="U961" i="4" s="1"/>
  <c r="M961" i="4"/>
  <c r="T961" i="4" s="1"/>
  <c r="L961" i="4"/>
  <c r="S961" i="4" s="1"/>
  <c r="K961" i="4"/>
  <c r="R961" i="4" s="1"/>
  <c r="Y401" i="4"/>
  <c r="Z401" i="4" s="1"/>
  <c r="Y860" i="4"/>
  <c r="Z860" i="4" s="1"/>
  <c r="Y958" i="4"/>
  <c r="Z958" i="4" s="1"/>
  <c r="Y467" i="4"/>
  <c r="Z467" i="4" s="1"/>
  <c r="B935" i="4"/>
  <c r="L934" i="4"/>
  <c r="S934" i="4" s="1"/>
  <c r="K934" i="4"/>
  <c r="R934" i="4" s="1"/>
  <c r="Q934" i="4"/>
  <c r="X934" i="4" s="1"/>
  <c r="P934" i="4"/>
  <c r="W934" i="4" s="1"/>
  <c r="N934" i="4"/>
  <c r="U934" i="4" s="1"/>
  <c r="O934" i="4"/>
  <c r="V934" i="4" s="1"/>
  <c r="M934" i="4"/>
  <c r="T934" i="4" s="1"/>
  <c r="P926" i="4"/>
  <c r="W926" i="4" s="1"/>
  <c r="O926" i="4"/>
  <c r="V926" i="4" s="1"/>
  <c r="N926" i="4"/>
  <c r="U926" i="4" s="1"/>
  <c r="M926" i="4"/>
  <c r="T926" i="4" s="1"/>
  <c r="L926" i="4"/>
  <c r="S926" i="4" s="1"/>
  <c r="K926" i="4"/>
  <c r="R926" i="4" s="1"/>
  <c r="Q926" i="4"/>
  <c r="X926" i="4" s="1"/>
  <c r="Y4" i="4"/>
  <c r="Z4" i="4" s="1"/>
  <c r="Q866" i="4"/>
  <c r="X866" i="4" s="1"/>
  <c r="P866" i="4"/>
  <c r="W866" i="4" s="1"/>
  <c r="O866" i="4"/>
  <c r="V866" i="4" s="1"/>
  <c r="N866" i="4"/>
  <c r="U866" i="4" s="1"/>
  <c r="L866" i="4"/>
  <c r="S866" i="4" s="1"/>
  <c r="M866" i="4"/>
  <c r="T866" i="4" s="1"/>
  <c r="K866" i="4"/>
  <c r="R866" i="4" s="1"/>
  <c r="Y920" i="4"/>
  <c r="Z920" i="4" s="1"/>
  <c r="Y941" i="4"/>
  <c r="Z941" i="4" s="1"/>
  <c r="Y803" i="4"/>
  <c r="Z803" i="4" s="1"/>
  <c r="Y791" i="4"/>
  <c r="Z791" i="4" s="1"/>
  <c r="Y842" i="4"/>
  <c r="Z842" i="4" s="1"/>
  <c r="Y893" i="4"/>
  <c r="Z893" i="4" s="1"/>
  <c r="Y986" i="4"/>
  <c r="Z986" i="4" s="1"/>
  <c r="Y900" i="4"/>
  <c r="Z900" i="4" s="1"/>
  <c r="O7" i="3"/>
  <c r="P6" i="3"/>
  <c r="H1144" i="7"/>
  <c r="E1144" i="7"/>
  <c r="H2056" i="7"/>
  <c r="E2056" i="7"/>
  <c r="H1975" i="7"/>
  <c r="E1975" i="7"/>
  <c r="E1976" i="7"/>
  <c r="H1976" i="7"/>
  <c r="H255" i="7"/>
  <c r="E255" i="7"/>
  <c r="H741" i="7"/>
  <c r="E741" i="7"/>
  <c r="H527" i="7"/>
  <c r="E527" i="7"/>
  <c r="H528" i="7"/>
  <c r="E528" i="7"/>
  <c r="H81" i="7"/>
  <c r="E81" i="7"/>
  <c r="H60" i="7"/>
  <c r="E60" i="7"/>
  <c r="H1393" i="7"/>
  <c r="E1393" i="7"/>
  <c r="H2108" i="7"/>
  <c r="E2108" i="7"/>
  <c r="H2109" i="7"/>
  <c r="E2109" i="7"/>
  <c r="H2048" i="7"/>
  <c r="E2048" i="7"/>
  <c r="H1527" i="7"/>
  <c r="E1527" i="7"/>
  <c r="H1226" i="7"/>
  <c r="E1226" i="7"/>
  <c r="H1227" i="7"/>
  <c r="E1227" i="7"/>
  <c r="H636" i="7"/>
  <c r="E636" i="7"/>
  <c r="H1178" i="7"/>
  <c r="E1178" i="7"/>
  <c r="H1179" i="7"/>
  <c r="E1179" i="7"/>
  <c r="H1362" i="7"/>
  <c r="E1362" i="7"/>
  <c r="H1363" i="7"/>
  <c r="E1363" i="7"/>
  <c r="H1314" i="7"/>
  <c r="E1314" i="7"/>
  <c r="H1315" i="7"/>
  <c r="E1315" i="7"/>
  <c r="H38" i="7"/>
  <c r="E38" i="7"/>
  <c r="H1520" i="7"/>
  <c r="E1520" i="7"/>
  <c r="H1521" i="7"/>
  <c r="E1521" i="7"/>
  <c r="H727" i="7"/>
  <c r="E727" i="7"/>
  <c r="H1249" i="7"/>
  <c r="E1249" i="7"/>
  <c r="H1250" i="7"/>
  <c r="E1250" i="7"/>
  <c r="H1590" i="7"/>
  <c r="E1590" i="7"/>
  <c r="H274" i="7"/>
  <c r="E274" i="7"/>
  <c r="E275" i="7"/>
  <c r="H275" i="7"/>
  <c r="H2018" i="7"/>
  <c r="E2018" i="7"/>
  <c r="H535" i="7"/>
  <c r="E535" i="7"/>
  <c r="E536" i="7"/>
  <c r="H536" i="7"/>
  <c r="H377" i="7"/>
  <c r="E377" i="7"/>
  <c r="H978" i="7"/>
  <c r="E978" i="7"/>
  <c r="H248" i="7"/>
  <c r="E248" i="7"/>
  <c r="H1155" i="7"/>
  <c r="E1155" i="7"/>
  <c r="H1682" i="7"/>
  <c r="E1682" i="7"/>
  <c r="H441" i="7"/>
  <c r="E441" i="7"/>
  <c r="H310" i="7"/>
  <c r="E310" i="7"/>
  <c r="H465" i="7"/>
  <c r="E465" i="7"/>
  <c r="H106" i="7"/>
  <c r="E106" i="7"/>
  <c r="H759" i="7"/>
  <c r="E759" i="7"/>
  <c r="E760" i="7"/>
  <c r="H760" i="7"/>
  <c r="H1116" i="7"/>
  <c r="E1116" i="7"/>
  <c r="E1117" i="7"/>
  <c r="H1117" i="7"/>
  <c r="H1570" i="7"/>
  <c r="E1570" i="7"/>
  <c r="H1809" i="7"/>
  <c r="E1809" i="7"/>
  <c r="H325" i="7"/>
  <c r="E325" i="7"/>
  <c r="H206" i="7"/>
  <c r="E206" i="7"/>
  <c r="H1467" i="7"/>
  <c r="E1467" i="7"/>
  <c r="H854" i="7"/>
  <c r="E854" i="7"/>
  <c r="H2002" i="7"/>
  <c r="E2002" i="7"/>
  <c r="H2164" i="7"/>
  <c r="E2164" i="7"/>
  <c r="H2165" i="7"/>
  <c r="E2165" i="7"/>
  <c r="H817" i="7"/>
  <c r="E817" i="7"/>
  <c r="H818" i="7"/>
  <c r="E818" i="7"/>
  <c r="H66" i="7"/>
  <c r="E66" i="7"/>
  <c r="H2066" i="7"/>
  <c r="E2066" i="7"/>
  <c r="H2067" i="7"/>
  <c r="E2067" i="7"/>
  <c r="H1164" i="7"/>
  <c r="E1164" i="7"/>
  <c r="H1136" i="7"/>
  <c r="E1136" i="7"/>
  <c r="H1182" i="7"/>
  <c r="E1182" i="7"/>
  <c r="H1183" i="7"/>
  <c r="E1183" i="7"/>
  <c r="H888" i="7"/>
  <c r="E888" i="7"/>
  <c r="H1486" i="7"/>
  <c r="E1486" i="7"/>
  <c r="E1487" i="7"/>
  <c r="H1487" i="7"/>
  <c r="H156" i="7"/>
  <c r="E156" i="7"/>
  <c r="H157" i="7"/>
  <c r="E157" i="7"/>
  <c r="H1787" i="7"/>
  <c r="E1787" i="7"/>
  <c r="H1731" i="7"/>
  <c r="E1731" i="7"/>
  <c r="H680" i="7"/>
  <c r="E680" i="7"/>
  <c r="H132" i="7"/>
  <c r="E132" i="7"/>
  <c r="H133" i="7"/>
  <c r="E133" i="7"/>
  <c r="H1292" i="7"/>
  <c r="E1292" i="7"/>
  <c r="H1293" i="7"/>
  <c r="E1293" i="7"/>
  <c r="H358" i="7"/>
  <c r="E358" i="7"/>
  <c r="E359" i="7"/>
  <c r="H359" i="7"/>
  <c r="H2088" i="7"/>
  <c r="E2088" i="7"/>
  <c r="H1757" i="7"/>
  <c r="E1757" i="7"/>
  <c r="H2035" i="7"/>
  <c r="E2035" i="7"/>
  <c r="H214" i="7"/>
  <c r="E214" i="7"/>
  <c r="H1832" i="7"/>
  <c r="E1832" i="7"/>
  <c r="H1833" i="7"/>
  <c r="E1833" i="7"/>
  <c r="H1357" i="7"/>
  <c r="E1357" i="7"/>
  <c r="H1418" i="7"/>
  <c r="E1418" i="7"/>
  <c r="H651" i="7"/>
  <c r="E651" i="7"/>
  <c r="H2076" i="7"/>
  <c r="E2076" i="7"/>
  <c r="H1705" i="7"/>
  <c r="E1705" i="7"/>
  <c r="H1687" i="7"/>
  <c r="E1687" i="7"/>
  <c r="H676" i="7"/>
  <c r="E676" i="7"/>
  <c r="H677" i="7"/>
  <c r="E677" i="7"/>
  <c r="H1763" i="7"/>
  <c r="E1763" i="7"/>
  <c r="H880" i="7"/>
  <c r="E880" i="7"/>
  <c r="H2026" i="7"/>
  <c r="E2026" i="7"/>
  <c r="E2027" i="7"/>
  <c r="H2027" i="7"/>
  <c r="H610" i="7"/>
  <c r="E610" i="7"/>
  <c r="H1801" i="7"/>
  <c r="E1801" i="7"/>
  <c r="H316" i="7"/>
  <c r="E316" i="7"/>
  <c r="H427" i="7"/>
  <c r="E427" i="7"/>
  <c r="E428" i="7"/>
  <c r="H428" i="7"/>
  <c r="H840" i="7"/>
  <c r="E840" i="7"/>
  <c r="H1542" i="7"/>
  <c r="E1542" i="7"/>
  <c r="H1543" i="7"/>
  <c r="E1543" i="7"/>
  <c r="H1214" i="7"/>
  <c r="E1214" i="7"/>
  <c r="H2169" i="7"/>
  <c r="E2169" i="7"/>
  <c r="H2170" i="7"/>
  <c r="E2170" i="7"/>
  <c r="H1121" i="7"/>
  <c r="E1121" i="7"/>
  <c r="H137" i="7"/>
  <c r="E137" i="7"/>
  <c r="H1616" i="7"/>
  <c r="E1616" i="7"/>
  <c r="H2137" i="7"/>
  <c r="E2137" i="7"/>
  <c r="H1014" i="7"/>
  <c r="E1014" i="7"/>
  <c r="H224" i="7"/>
  <c r="E224" i="7"/>
  <c r="H1693" i="7"/>
  <c r="E1693" i="7"/>
  <c r="H339" i="7"/>
  <c r="E339" i="7"/>
  <c r="H1953" i="7"/>
  <c r="E1953" i="7"/>
  <c r="H1954" i="7"/>
  <c r="E1954" i="7"/>
  <c r="H2185" i="7"/>
  <c r="E2185" i="7"/>
  <c r="H1988" i="7"/>
  <c r="E1988" i="7"/>
  <c r="H1653" i="7"/>
  <c r="E1653" i="7"/>
  <c r="H2030" i="7"/>
  <c r="E2030" i="7"/>
  <c r="H2133" i="7"/>
  <c r="E2133" i="7"/>
  <c r="H2134" i="7"/>
  <c r="E2134" i="7"/>
  <c r="H1067" i="7"/>
  <c r="E1067" i="7"/>
  <c r="H1068" i="7"/>
  <c r="E1068" i="7"/>
  <c r="H1404" i="7"/>
  <c r="E1404" i="7"/>
  <c r="H516" i="7"/>
  <c r="E516" i="7"/>
  <c r="H1100" i="7"/>
  <c r="E1100" i="7"/>
  <c r="H1601" i="7"/>
  <c r="E1601" i="7"/>
  <c r="H1008" i="7"/>
  <c r="E1008" i="7"/>
  <c r="H631" i="7"/>
  <c r="E631" i="7"/>
  <c r="H476" i="7"/>
  <c r="E476" i="7"/>
  <c r="H471" i="7"/>
  <c r="E471" i="7"/>
  <c r="H494" i="7"/>
  <c r="E494" i="7"/>
  <c r="H787" i="7"/>
  <c r="E787" i="7"/>
  <c r="H1427" i="7"/>
  <c r="E1427" i="7"/>
  <c r="H490" i="7"/>
  <c r="E490" i="7"/>
  <c r="H491" i="7"/>
  <c r="E491" i="7"/>
  <c r="H1532" i="7"/>
  <c r="E1532" i="7"/>
  <c r="H1533" i="7"/>
  <c r="E1533" i="7"/>
  <c r="H1563" i="7"/>
  <c r="E1563" i="7"/>
  <c r="H142" i="7"/>
  <c r="E142" i="7"/>
  <c r="H1352" i="7"/>
  <c r="E1352" i="7"/>
  <c r="E1353" i="7"/>
  <c r="H1353" i="7"/>
  <c r="H1738" i="7"/>
  <c r="E1738" i="7"/>
  <c r="H1739" i="7"/>
  <c r="E1739" i="7"/>
  <c r="H555" i="7"/>
  <c r="E555" i="7"/>
  <c r="H1848" i="7"/>
  <c r="E1848" i="7"/>
  <c r="H1698" i="7"/>
  <c r="E1698" i="7"/>
  <c r="H128" i="7"/>
  <c r="E128" i="7"/>
  <c r="H129" i="7"/>
  <c r="E129" i="7"/>
  <c r="H1186" i="7"/>
  <c r="E1186" i="7"/>
  <c r="H2099" i="7"/>
  <c r="E2099" i="7"/>
  <c r="H2100" i="7"/>
  <c r="E2100" i="7"/>
  <c r="H334" i="7"/>
  <c r="E334" i="7"/>
  <c r="H1718" i="7"/>
  <c r="E1718" i="7"/>
  <c r="H160" i="7"/>
  <c r="E160" i="7"/>
  <c r="H161" i="7"/>
  <c r="E161" i="7"/>
  <c r="H691" i="7"/>
  <c r="E691" i="7"/>
  <c r="H692" i="7"/>
  <c r="E692" i="7"/>
  <c r="H1671" i="7"/>
  <c r="E1671" i="7"/>
  <c r="H1748" i="7"/>
  <c r="E1748" i="7"/>
  <c r="H1749" i="7"/>
  <c r="E1749" i="7"/>
  <c r="H1271" i="7"/>
  <c r="E1271" i="7"/>
  <c r="H1272" i="7"/>
  <c r="E1272" i="7"/>
  <c r="H1111" i="7"/>
  <c r="E1111" i="7"/>
  <c r="H1191" i="7"/>
  <c r="E1191" i="7"/>
  <c r="H2103" i="7"/>
  <c r="E2103" i="7"/>
  <c r="H1625" i="7"/>
  <c r="E1625" i="7"/>
  <c r="H991" i="7"/>
  <c r="E991" i="7"/>
  <c r="H1514" i="7"/>
  <c r="E1514" i="7"/>
  <c r="H190" i="7"/>
  <c r="E190" i="7"/>
  <c r="H191" i="7"/>
  <c r="E191" i="7"/>
  <c r="H423" i="7"/>
  <c r="E423" i="7"/>
  <c r="H424" i="7"/>
  <c r="E424" i="7"/>
  <c r="H71" i="7"/>
  <c r="E71" i="7"/>
  <c r="H51" i="7"/>
  <c r="E51" i="7"/>
  <c r="H52" i="7"/>
  <c r="E52" i="7"/>
  <c r="H685" i="7"/>
  <c r="E685" i="7"/>
  <c r="H1499" i="7"/>
  <c r="E1499" i="7"/>
  <c r="H781" i="7"/>
  <c r="E781" i="7"/>
  <c r="H619" i="7"/>
  <c r="E619" i="7"/>
  <c r="H47" i="7"/>
  <c r="E47" i="7"/>
  <c r="H48" i="7"/>
  <c r="E48" i="7"/>
  <c r="H1893" i="7"/>
  <c r="E1893" i="7"/>
  <c r="H406" i="7"/>
  <c r="E406" i="7"/>
  <c r="H407" i="7"/>
  <c r="E407" i="7"/>
  <c r="H1575" i="7"/>
  <c r="E1575" i="7"/>
  <c r="H1576" i="7"/>
  <c r="E1576" i="7"/>
  <c r="H1945" i="7"/>
  <c r="E1945" i="7"/>
  <c r="H753" i="7"/>
  <c r="E753" i="7"/>
  <c r="H733" i="7"/>
  <c r="E733" i="7"/>
  <c r="H185" i="7"/>
  <c r="E185" i="7"/>
  <c r="H1752" i="7"/>
  <c r="E1752" i="7"/>
  <c r="H918" i="7"/>
  <c r="E918" i="7"/>
  <c r="H2190" i="7"/>
  <c r="E2190" i="7"/>
  <c r="H2191" i="7"/>
  <c r="E2191" i="7"/>
  <c r="H178" i="7"/>
  <c r="E178" i="7"/>
  <c r="E179" i="7"/>
  <c r="H179" i="7"/>
  <c r="H860" i="7"/>
  <c r="E860" i="7"/>
  <c r="H1663" i="7"/>
  <c r="E1663" i="7"/>
  <c r="H1664" i="7"/>
  <c r="E1664" i="7"/>
  <c r="H164" i="7"/>
  <c r="E164" i="7"/>
  <c r="H1280" i="7"/>
  <c r="E1280" i="7"/>
  <c r="H807" i="7"/>
  <c r="E807" i="7"/>
  <c r="H561" i="7"/>
  <c r="E561" i="7"/>
  <c r="H562" i="7"/>
  <c r="E562" i="7"/>
  <c r="H152" i="7"/>
  <c r="E152" i="7"/>
  <c r="H153" i="7"/>
  <c r="E153" i="7"/>
  <c r="H701" i="7"/>
  <c r="E701" i="7"/>
  <c r="H549" i="7"/>
  <c r="E549" i="7"/>
  <c r="H1941" i="7"/>
  <c r="E1941" i="7"/>
  <c r="H1942" i="7"/>
  <c r="E1942" i="7"/>
  <c r="H1463" i="7"/>
  <c r="E1463" i="7"/>
  <c r="H1464" i="7"/>
  <c r="E1464" i="7"/>
  <c r="H571" i="7"/>
  <c r="E571" i="7"/>
  <c r="H768" i="7"/>
  <c r="E768" i="7"/>
  <c r="E769" i="7"/>
  <c r="H769" i="7"/>
  <c r="H1583" i="7"/>
  <c r="E1583" i="7"/>
  <c r="H1584" i="7"/>
  <c r="E1584" i="7"/>
  <c r="H2070" i="7"/>
  <c r="E2070" i="7"/>
  <c r="H1028" i="7"/>
  <c r="E1028" i="7"/>
  <c r="H1797" i="7"/>
  <c r="E1797" i="7"/>
  <c r="H1798" i="7"/>
  <c r="E1798" i="7"/>
  <c r="H235" i="7"/>
  <c r="E235" i="7"/>
  <c r="H236" i="7"/>
  <c r="E236" i="7"/>
  <c r="H1606" i="7"/>
  <c r="E1606" i="7"/>
  <c r="H1607" i="7"/>
  <c r="E1607" i="7"/>
  <c r="H1296" i="7"/>
  <c r="E1296" i="7"/>
  <c r="H801" i="7"/>
  <c r="E801" i="7"/>
  <c r="H712" i="7"/>
  <c r="E712" i="7"/>
  <c r="H1853" i="7"/>
  <c r="E1853" i="7"/>
  <c r="H642" i="7"/>
  <c r="E642" i="7"/>
  <c r="H1330" i="7"/>
  <c r="E1330" i="7"/>
  <c r="E1331" i="7"/>
  <c r="H1331" i="7"/>
  <c r="H1106" i="7"/>
  <c r="E1106" i="7"/>
  <c r="H1318" i="7"/>
  <c r="E1318" i="7"/>
  <c r="H1887" i="7"/>
  <c r="E1887" i="7"/>
  <c r="H812" i="7"/>
  <c r="E812" i="7"/>
  <c r="H1899" i="7"/>
  <c r="E1899" i="7"/>
  <c r="H587" i="7"/>
  <c r="E587" i="7"/>
  <c r="H1301" i="7"/>
  <c r="E1301" i="7"/>
  <c r="H1220" i="7"/>
  <c r="E1220" i="7"/>
  <c r="H1087" i="7"/>
  <c r="E1087" i="7"/>
  <c r="H1340" i="7"/>
  <c r="E1340" i="7"/>
  <c r="H870" i="7"/>
  <c r="E870" i="7"/>
  <c r="H1676" i="7"/>
  <c r="E1676" i="7"/>
  <c r="H1724" i="7"/>
  <c r="E1724" i="7"/>
  <c r="H1725" i="7"/>
  <c r="E1725" i="7"/>
  <c r="H96" i="7"/>
  <c r="E96" i="7"/>
  <c r="H97" i="7"/>
  <c r="E97" i="7"/>
  <c r="H1910" i="7"/>
  <c r="E1910" i="7"/>
  <c r="H1205" i="7"/>
  <c r="E1205" i="7"/>
  <c r="H1275" i="7"/>
  <c r="E1275" i="7"/>
  <c r="H987" i="7"/>
  <c r="E987" i="7"/>
  <c r="H988" i="7"/>
  <c r="E988" i="7"/>
  <c r="H1837" i="7"/>
  <c r="E1837" i="7"/>
  <c r="H1838" i="7"/>
  <c r="E1838" i="7"/>
  <c r="H722" i="7"/>
  <c r="E722" i="7"/>
  <c r="H451" i="7"/>
  <c r="E451" i="7"/>
  <c r="H452" i="7"/>
  <c r="E452" i="7"/>
  <c r="H278" i="7"/>
  <c r="E278" i="7"/>
  <c r="H2062" i="7"/>
  <c r="E2062" i="7"/>
  <c r="H2063" i="7"/>
  <c r="E2063" i="7"/>
  <c r="H1779" i="7"/>
  <c r="E1779" i="7"/>
  <c r="H668" i="7"/>
  <c r="E668" i="7"/>
  <c r="H669" i="7"/>
  <c r="E669" i="7"/>
  <c r="H565" i="7"/>
  <c r="E565" i="7"/>
  <c r="H1480" i="7"/>
  <c r="E1480" i="7"/>
  <c r="H999" i="7"/>
  <c r="E999" i="7"/>
  <c r="H1925" i="7"/>
  <c r="E1925" i="7"/>
  <c r="H1926" i="7"/>
  <c r="E1926" i="7"/>
  <c r="H2156" i="7"/>
  <c r="E2156" i="7"/>
  <c r="H2157" i="7"/>
  <c r="E2157" i="7"/>
  <c r="H1979" i="7"/>
  <c r="E1979" i="7"/>
  <c r="H908" i="7"/>
  <c r="E908" i="7"/>
  <c r="H86" i="7"/>
  <c r="E86" i="7"/>
  <c r="H87" i="7"/>
  <c r="E87" i="7"/>
  <c r="H288" i="7"/>
  <c r="E288" i="7"/>
  <c r="H289" i="7"/>
  <c r="E289" i="7"/>
  <c r="H1877" i="7"/>
  <c r="E1877" i="7"/>
  <c r="H1878" i="7"/>
  <c r="E1878" i="7"/>
  <c r="H264" i="7"/>
  <c r="E264" i="7"/>
  <c r="H265" i="7"/>
  <c r="E265" i="7"/>
  <c r="H1472" i="7"/>
  <c r="E1472" i="7"/>
  <c r="H1310" i="7"/>
  <c r="E1310" i="7"/>
  <c r="H1311" i="7"/>
  <c r="E1311" i="7"/>
  <c r="H1710" i="7"/>
  <c r="E1710" i="7"/>
  <c r="E1711" i="7"/>
  <c r="H1711" i="7"/>
  <c r="H1968" i="7"/>
  <c r="E1968" i="7"/>
  <c r="H1969" i="7"/>
  <c r="E1969" i="7"/>
  <c r="H243" i="7"/>
  <c r="E243" i="7"/>
  <c r="H898" i="7"/>
  <c r="E898" i="7"/>
  <c r="H1631" i="7"/>
  <c r="E1631" i="7"/>
  <c r="H1632" i="7"/>
  <c r="E1632" i="7"/>
  <c r="H1933" i="7"/>
  <c r="E1933" i="7"/>
  <c r="H1934" i="7"/>
  <c r="E1934" i="7"/>
  <c r="H330" i="7"/>
  <c r="E330" i="7"/>
  <c r="H331" i="7"/>
  <c r="E331" i="7"/>
  <c r="H1768" i="7"/>
  <c r="E1768" i="7"/>
  <c r="H481" i="7"/>
  <c r="E481" i="7"/>
  <c r="H1638" i="7"/>
  <c r="E1638" i="7"/>
  <c r="H459" i="7"/>
  <c r="E459" i="7"/>
  <c r="H959" i="7"/>
  <c r="E959" i="7"/>
  <c r="H118" i="7"/>
  <c r="E118" i="7"/>
  <c r="E119" i="7"/>
  <c r="H119" i="7"/>
  <c r="H1579" i="7"/>
  <c r="E1579" i="7"/>
  <c r="H1580" i="7"/>
  <c r="E1580" i="7"/>
  <c r="H353" i="7"/>
  <c r="E353" i="7"/>
  <c r="H354" i="7"/>
  <c r="E354" i="7"/>
  <c r="H954" i="7"/>
  <c r="E954" i="7"/>
  <c r="H1053" i="7"/>
  <c r="E1053" i="7"/>
  <c r="H1621" i="7"/>
  <c r="E1621" i="7"/>
  <c r="H1622" i="7"/>
  <c r="E1622" i="7"/>
  <c r="H1258" i="7"/>
  <c r="E1258" i="7"/>
  <c r="H56" i="7"/>
  <c r="E56" i="7"/>
  <c r="H57" i="7"/>
  <c r="E57" i="7"/>
  <c r="H431" i="7"/>
  <c r="E431" i="7"/>
  <c r="H903" i="7"/>
  <c r="E903" i="7"/>
  <c r="H1537" i="7"/>
  <c r="E1537" i="7"/>
  <c r="H1882" i="7"/>
  <c r="E1882" i="7"/>
  <c r="H581" i="7"/>
  <c r="E581" i="7"/>
  <c r="H2007" i="7"/>
  <c r="E2007" i="7"/>
  <c r="H231" i="7"/>
  <c r="E231" i="7"/>
  <c r="H232" i="7"/>
  <c r="E232" i="7"/>
  <c r="H1814" i="7"/>
  <c r="E1814" i="7"/>
  <c r="H717" i="7"/>
  <c r="E717" i="7"/>
  <c r="H875" i="7"/>
  <c r="E875" i="7"/>
  <c r="H1380" i="7"/>
  <c r="E1380" i="7"/>
  <c r="H197" i="7"/>
  <c r="E197" i="7"/>
  <c r="H401" i="7"/>
  <c r="E401" i="7"/>
  <c r="H707" i="7"/>
  <c r="E707" i="7"/>
  <c r="H708" i="7"/>
  <c r="E708" i="7"/>
  <c r="H601" i="7"/>
  <c r="E601" i="7"/>
  <c r="H2082" i="7"/>
  <c r="E2082" i="7"/>
  <c r="H1597" i="7"/>
  <c r="E1597" i="7"/>
  <c r="E1598" i="7"/>
  <c r="H1598" i="7"/>
  <c r="H1493" i="7"/>
  <c r="E1493" i="7"/>
  <c r="H1046" i="7"/>
  <c r="E1046" i="7"/>
  <c r="H1334" i="7"/>
  <c r="E1334" i="7"/>
  <c r="H1199" i="7"/>
  <c r="E1199" i="7"/>
  <c r="H123" i="7"/>
  <c r="E123" i="7"/>
  <c r="H284" i="7"/>
  <c r="E284" i="7"/>
  <c r="E285" i="7"/>
  <c r="H285" i="7"/>
  <c r="H148" i="7"/>
  <c r="E148" i="7"/>
  <c r="H149" i="7"/>
  <c r="E149" i="7"/>
  <c r="H747" i="7"/>
  <c r="E747" i="7"/>
  <c r="H397" i="7"/>
  <c r="E397" i="7"/>
  <c r="H398" i="7"/>
  <c r="E398" i="7"/>
  <c r="H1873" i="7"/>
  <c r="E1873" i="7"/>
  <c r="H1874" i="7"/>
  <c r="E1874" i="7"/>
  <c r="H763" i="7"/>
  <c r="E763" i="7"/>
  <c r="H865" i="7"/>
  <c r="E865" i="7"/>
  <c r="H1792" i="7"/>
  <c r="E1792" i="7"/>
  <c r="H2160" i="7"/>
  <c r="E2160" i="7"/>
  <c r="H2161" i="7"/>
  <c r="E2161" i="7"/>
  <c r="H1058" i="7"/>
  <c r="E1058" i="7"/>
  <c r="H292" i="7"/>
  <c r="E292" i="7"/>
  <c r="H1042" i="7"/>
  <c r="E1042" i="7"/>
  <c r="H1043" i="7"/>
  <c r="E1043" i="7"/>
  <c r="H932" i="7"/>
  <c r="E932" i="7"/>
  <c r="H824" i="7"/>
  <c r="E824" i="7"/>
  <c r="H1929" i="7"/>
  <c r="E1929" i="7"/>
  <c r="E1930" i="7"/>
  <c r="H1930" i="7"/>
  <c r="H1233" i="7"/>
  <c r="E1233" i="7"/>
  <c r="H1369" i="7"/>
  <c r="E1369" i="7"/>
  <c r="H1370" i="7"/>
  <c r="E1370" i="7"/>
  <c r="H268" i="7"/>
  <c r="E268" i="7"/>
  <c r="H1869" i="7"/>
  <c r="E1869" i="7"/>
  <c r="H1870" i="7"/>
  <c r="E1870" i="7"/>
  <c r="H2148" i="7"/>
  <c r="E2148" i="7"/>
  <c r="H2149" i="7"/>
  <c r="E2149" i="7"/>
  <c r="H543" i="7"/>
  <c r="E543" i="7"/>
  <c r="H1905" i="7"/>
  <c r="E1905" i="7"/>
  <c r="H913" i="7"/>
  <c r="E913" i="7"/>
  <c r="H1173" i="7"/>
  <c r="E1173" i="7"/>
  <c r="H298" i="7"/>
  <c r="E298" i="7"/>
  <c r="H1398" i="7"/>
  <c r="E1398" i="7"/>
  <c r="H1439" i="7"/>
  <c r="E1439" i="7"/>
  <c r="E1440" i="7"/>
  <c r="H1440" i="7"/>
  <c r="H1773" i="7"/>
  <c r="E1773" i="7"/>
  <c r="H410" i="7"/>
  <c r="E410" i="7"/>
  <c r="H1131" i="7"/>
  <c r="E1131" i="7"/>
  <c r="H796" i="7"/>
  <c r="E796" i="7"/>
  <c r="H1667" i="7"/>
  <c r="E1667" i="7"/>
  <c r="H1668" i="7"/>
  <c r="E1668" i="7"/>
  <c r="H455" i="7"/>
  <c r="E455" i="7"/>
  <c r="H456" i="7"/>
  <c r="E456" i="7"/>
  <c r="H846" i="7"/>
  <c r="E846" i="7"/>
  <c r="H847" i="7"/>
  <c r="E847" i="7"/>
  <c r="H2012" i="7"/>
  <c r="E2012" i="7"/>
  <c r="H775" i="7"/>
  <c r="E775" i="7"/>
  <c r="H34" i="7"/>
  <c r="E34" i="7"/>
  <c r="E35" i="7"/>
  <c r="H35" i="7"/>
  <c r="H577" i="7"/>
  <c r="E577" i="7"/>
  <c r="E578" i="7"/>
  <c r="H578" i="7"/>
  <c r="H90" i="7"/>
  <c r="E90" i="7"/>
  <c r="C91" i="7"/>
  <c r="H1253" i="7"/>
  <c r="E1253" i="7"/>
  <c r="H1552" i="7"/>
  <c r="E1552" i="7"/>
  <c r="H1553" i="7"/>
  <c r="E1553" i="7"/>
  <c r="H1505" i="7"/>
  <c r="E1505" i="7"/>
  <c r="H830" i="7"/>
  <c r="E830" i="7"/>
  <c r="H1919" i="7"/>
  <c r="E1919" i="7"/>
  <c r="H664" i="7"/>
  <c r="E664" i="7"/>
  <c r="H665" i="7"/>
  <c r="E665" i="7"/>
  <c r="H1997" i="7"/>
  <c r="E1997" i="7"/>
  <c r="H1998" i="7"/>
  <c r="E1998" i="7"/>
  <c r="H624" i="7"/>
  <c r="E624" i="7"/>
  <c r="H625" i="7"/>
  <c r="E625" i="7"/>
  <c r="H385" i="7"/>
  <c r="E385" i="7"/>
  <c r="H2199" i="7"/>
  <c r="E2199" i="7"/>
  <c r="H2194" i="7"/>
  <c r="E2194" i="7"/>
  <c r="H894" i="7"/>
  <c r="E894" i="7"/>
  <c r="H895" i="7"/>
  <c r="E895" i="7"/>
  <c r="H511" i="7"/>
  <c r="E511" i="7"/>
  <c r="H593" i="7"/>
  <c r="E593" i="7"/>
  <c r="H1376" i="7"/>
  <c r="E1376" i="7"/>
  <c r="E1377" i="7"/>
  <c r="H1377" i="7"/>
  <c r="H1096" i="7"/>
  <c r="E1096" i="7"/>
  <c r="H1097" i="7"/>
  <c r="E1097" i="7"/>
  <c r="H968" i="7"/>
  <c r="E968" i="7"/>
  <c r="H969" i="7"/>
  <c r="E969" i="7"/>
  <c r="H1241" i="7"/>
  <c r="E1241" i="7"/>
  <c r="H437" i="7"/>
  <c r="E437" i="7"/>
  <c r="H438" i="7"/>
  <c r="E438" i="7"/>
  <c r="H1434" i="7"/>
  <c r="E1434" i="7"/>
  <c r="H1915" i="7"/>
  <c r="E1915" i="7"/>
  <c r="H1916" i="7"/>
  <c r="E1916" i="7"/>
  <c r="H368" i="7"/>
  <c r="E368" i="7"/>
  <c r="E369" i="7"/>
  <c r="H369" i="7"/>
  <c r="H1288" i="7"/>
  <c r="E1288" i="7"/>
  <c r="H1289" i="7"/>
  <c r="E1289" i="7"/>
  <c r="H850" i="7"/>
  <c r="E850" i="7"/>
  <c r="H851" i="7"/>
  <c r="E851" i="7"/>
  <c r="H1859" i="7"/>
  <c r="E1859" i="7"/>
  <c r="H1659" i="7"/>
  <c r="E1659" i="7"/>
  <c r="E1660" i="7"/>
  <c r="H1660" i="7"/>
  <c r="H1082" i="7"/>
  <c r="E1082" i="7"/>
  <c r="H1446" i="7"/>
  <c r="E1446" i="7"/>
  <c r="H1071" i="7"/>
  <c r="E1071" i="7"/>
  <c r="H1072" i="7"/>
  <c r="E1072" i="7"/>
  <c r="H1126" i="7"/>
  <c r="E1126" i="7"/>
  <c r="H1127" i="7"/>
  <c r="E1127" i="7"/>
  <c r="H2174" i="7"/>
  <c r="E2174" i="7"/>
  <c r="H2094" i="7"/>
  <c r="E2094" i="7"/>
  <c r="H2095" i="7"/>
  <c r="E2095" i="7"/>
  <c r="H2124" i="7"/>
  <c r="E2124" i="7"/>
  <c r="H938" i="7"/>
  <c r="E938" i="7"/>
  <c r="H939" i="7"/>
  <c r="E939" i="7"/>
  <c r="H942" i="7"/>
  <c r="E942" i="7"/>
  <c r="H1842" i="7"/>
  <c r="E1842" i="7"/>
  <c r="H113" i="7"/>
  <c r="E113" i="7"/>
  <c r="H100" i="7"/>
  <c r="E100" i="7"/>
  <c r="H657" i="7"/>
  <c r="E657" i="7"/>
  <c r="H658" i="7"/>
  <c r="E658" i="7"/>
  <c r="H372" i="7"/>
  <c r="E372" i="7"/>
  <c r="H373" i="7"/>
  <c r="E373" i="7"/>
  <c r="H1149" i="7"/>
  <c r="E1149" i="7"/>
  <c r="C1150" i="7"/>
  <c r="C411" i="7"/>
  <c r="C831" i="7"/>
  <c r="C1694" i="7"/>
  <c r="C1468" i="7"/>
  <c r="C802" i="7"/>
  <c r="C1989" i="7"/>
  <c r="C72" i="7"/>
  <c r="C1047" i="7"/>
  <c r="C1335" i="7"/>
  <c r="C855" i="7"/>
  <c r="C1946" i="7"/>
  <c r="C1506" i="7"/>
  <c r="C1405" i="7"/>
  <c r="C754" i="7"/>
  <c r="C1083" i="7"/>
  <c r="C748" i="7"/>
  <c r="C1515" i="7"/>
  <c r="C1276" i="7"/>
  <c r="C2057" i="7"/>
  <c r="C1528" i="7"/>
  <c r="C866" i="7"/>
  <c r="C2071" i="7"/>
  <c r="C39" i="7"/>
  <c r="C1059" i="7"/>
  <c r="C207" i="7"/>
  <c r="C14" i="7"/>
  <c r="C101" i="7"/>
  <c r="C138" i="7"/>
  <c r="C825" i="7"/>
  <c r="C378" i="7"/>
  <c r="C979" i="7"/>
  <c r="C914" i="7"/>
  <c r="C1254" i="7"/>
  <c r="C1015" i="7"/>
  <c r="C876" i="7"/>
  <c r="C256" i="7"/>
  <c r="C1297" i="7"/>
  <c r="C904" i="7"/>
  <c r="C1810" i="7"/>
  <c r="C718" i="7"/>
  <c r="C566" i="7"/>
  <c r="C1626" i="7"/>
  <c r="C1688" i="7"/>
  <c r="C386" i="7"/>
  <c r="C317" i="7"/>
  <c r="C460" i="7"/>
  <c r="C1481" i="7"/>
  <c r="C402" i="7"/>
  <c r="C889" i="7"/>
  <c r="C1719" i="7"/>
  <c r="C1145" i="7"/>
  <c r="C713" i="7"/>
  <c r="C2200" i="7"/>
  <c r="C1174" i="7"/>
  <c r="C992" i="7"/>
  <c r="C899" i="7"/>
  <c r="C1860" i="7"/>
  <c r="C1538" i="7"/>
  <c r="C335" i="7"/>
  <c r="C186" i="7"/>
  <c r="C2003" i="7"/>
  <c r="C632" i="7"/>
  <c r="C764" i="7"/>
  <c r="C477" i="7"/>
  <c r="C2019" i="7"/>
  <c r="C2089" i="7"/>
  <c r="C1564" i="7"/>
  <c r="C1617" i="7"/>
  <c r="C2138" i="7"/>
  <c r="C1419" i="7"/>
  <c r="C813" i="7"/>
  <c r="C1780" i="7"/>
  <c r="C1242" i="7"/>
  <c r="C1849" i="7"/>
  <c r="C797" i="7"/>
  <c r="C943" i="7"/>
  <c r="C602" i="7"/>
  <c r="C1639" i="7"/>
  <c r="C1341" i="7"/>
  <c r="C544" i="7"/>
  <c r="C1900" i="7"/>
  <c r="C1187" i="7"/>
  <c r="C588" i="7"/>
  <c r="C1435" i="7"/>
  <c r="C556" i="7"/>
  <c r="C2031" i="7"/>
  <c r="C1788" i="7"/>
  <c r="C1200" i="7"/>
  <c r="C1802" i="7"/>
  <c r="C1221" i="7"/>
  <c r="C1101" i="7"/>
  <c r="C1447" i="7"/>
  <c r="C1602" i="7"/>
  <c r="C909" i="7"/>
  <c r="C582" i="7"/>
  <c r="C1132" i="7"/>
  <c r="C1473" i="7"/>
  <c r="C782" i="7"/>
  <c r="C1699" i="7"/>
  <c r="C495" i="7"/>
  <c r="C25" i="7"/>
  <c r="C861" i="7"/>
  <c r="C1815" i="7"/>
  <c r="C2013" i="7"/>
  <c r="C143" i="7"/>
  <c r="C107" i="7"/>
  <c r="C594" i="7"/>
  <c r="C702" i="7"/>
  <c r="C572" i="7"/>
  <c r="C728" i="7"/>
  <c r="C1677" i="7"/>
  <c r="C1156" i="7"/>
  <c r="C652" i="7"/>
  <c r="C244" i="7"/>
  <c r="C67" i="7"/>
  <c r="C1854" i="7"/>
  <c r="C550" i="7"/>
  <c r="C299" i="7"/>
  <c r="C1980" i="7"/>
  <c r="C1911" i="7"/>
  <c r="C1683" i="7"/>
  <c r="C681" i="7"/>
  <c r="C1206" i="7"/>
  <c r="C82" i="7"/>
  <c r="C269" i="7"/>
  <c r="C1591" i="7"/>
  <c r="C1753" i="7"/>
  <c r="C2175" i="7"/>
  <c r="C841" i="7"/>
  <c r="C919" i="7"/>
  <c r="C1793" i="7"/>
  <c r="C1358" i="7"/>
  <c r="C1215" i="7"/>
  <c r="C723" i="7"/>
  <c r="C1428" i="7"/>
  <c r="C293" i="7"/>
  <c r="C61" i="7"/>
  <c r="C482" i="7"/>
  <c r="C1888" i="7"/>
  <c r="C637" i="7"/>
  <c r="C1758" i="7"/>
  <c r="C1088" i="7"/>
  <c r="C512" i="7"/>
  <c r="C1054" i="7"/>
  <c r="C686" i="7"/>
  <c r="C1706" i="7"/>
  <c r="C933" i="7"/>
  <c r="C198" i="7"/>
  <c r="C2083" i="7"/>
  <c r="C734" i="7"/>
  <c r="C1234" i="7"/>
  <c r="C1764" i="7"/>
  <c r="C871" i="7"/>
  <c r="C960" i="7"/>
  <c r="C881" i="7"/>
  <c r="C1494" i="7"/>
  <c r="C1112" i="7"/>
  <c r="C1302" i="7"/>
  <c r="C611" i="7"/>
  <c r="C124" i="7"/>
  <c r="C517" i="7"/>
  <c r="C1500" i="7"/>
  <c r="C1774" i="7"/>
  <c r="C442" i="7"/>
  <c r="C472" i="7"/>
  <c r="C19" i="7"/>
  <c r="C311" i="7"/>
  <c r="C788" i="7"/>
  <c r="C1319" i="7"/>
  <c r="C1769" i="7"/>
  <c r="C114" i="7"/>
  <c r="C1165" i="7"/>
  <c r="C1029" i="7"/>
  <c r="C1281" i="7"/>
  <c r="C808" i="7"/>
  <c r="C1394" i="7"/>
  <c r="C1894" i="7"/>
  <c r="C1920" i="7"/>
  <c r="C1137" i="7"/>
  <c r="C326" i="7"/>
  <c r="C1381" i="7"/>
  <c r="C249" i="7"/>
  <c r="C225" i="7"/>
  <c r="C340" i="7"/>
  <c r="C1259" i="7"/>
  <c r="C2186" i="7"/>
  <c r="C1906" i="7"/>
  <c r="C1000" i="7"/>
  <c r="C1654" i="7"/>
  <c r="C432" i="7"/>
  <c r="C215" i="7"/>
  <c r="C1732" i="7"/>
  <c r="C2195" i="7"/>
  <c r="C2049" i="7"/>
  <c r="C1399" i="7"/>
  <c r="C1571" i="7"/>
  <c r="C643" i="7"/>
  <c r="C2077" i="7"/>
  <c r="C1883" i="7"/>
  <c r="C1192" i="7"/>
  <c r="C955" i="7"/>
  <c r="C1009" i="7"/>
  <c r="C2036" i="7"/>
  <c r="C2008" i="7"/>
  <c r="C742" i="7"/>
  <c r="C1107" i="7"/>
  <c r="C2125" i="7"/>
  <c r="C620" i="7"/>
  <c r="C1672" i="7"/>
  <c r="C1843" i="7"/>
  <c r="C165" i="7"/>
  <c r="C466" i="7"/>
  <c r="C1122" i="7"/>
  <c r="C776" i="7"/>
  <c r="C279" i="7"/>
  <c r="C2104" i="7"/>
  <c r="I198" i="4"/>
  <c r="I662" i="4"/>
  <c r="I574" i="4"/>
  <c r="I16" i="4"/>
  <c r="I983" i="4"/>
  <c r="I721" i="4"/>
  <c r="I492" i="4"/>
  <c r="I323" i="4"/>
  <c r="I713" i="4"/>
  <c r="I437" i="4"/>
  <c r="I252" i="4"/>
  <c r="I405" i="4"/>
  <c r="I894" i="4"/>
  <c r="I624" i="4"/>
  <c r="I967" i="4"/>
  <c r="I393" i="4"/>
  <c r="I736" i="4"/>
  <c r="I307" i="4"/>
  <c r="I767" i="4"/>
  <c r="I700" i="4"/>
  <c r="I345" i="4"/>
  <c r="I956" i="4"/>
  <c r="I295" i="4"/>
  <c r="I797" i="4"/>
  <c r="I537" i="4"/>
  <c r="I337" i="4"/>
  <c r="I449" i="4"/>
  <c r="I832" i="4"/>
  <c r="I534" i="4"/>
  <c r="I786" i="4"/>
  <c r="I151" i="4"/>
  <c r="I861" i="4"/>
  <c r="I525" i="4"/>
  <c r="I38" i="4"/>
  <c r="I655" i="4"/>
  <c r="I504" i="4"/>
  <c r="I289" i="4"/>
  <c r="I963" i="4"/>
  <c r="I340" i="4"/>
  <c r="I873" i="4"/>
  <c r="I331" i="4"/>
  <c r="I634" i="4"/>
  <c r="I830" i="4"/>
  <c r="I275" i="4"/>
  <c r="I770" i="4"/>
  <c r="I585" i="4"/>
  <c r="I921" i="4"/>
  <c r="I807" i="4"/>
  <c r="I546" i="4"/>
  <c r="I804" i="4"/>
  <c r="I17" i="4"/>
  <c r="I464" i="4"/>
  <c r="I375" i="4"/>
  <c r="I41" i="4"/>
  <c r="I327" i="4"/>
  <c r="I864" i="4"/>
  <c r="I561" i="4"/>
  <c r="I257" i="4"/>
  <c r="I256" i="4"/>
  <c r="I971" i="4"/>
  <c r="I824" i="4"/>
  <c r="I628" i="4"/>
  <c r="I890" i="4"/>
  <c r="I248" i="4"/>
  <c r="I347" i="4"/>
  <c r="I386" i="4"/>
  <c r="I578" i="4"/>
  <c r="I943" i="4"/>
  <c r="I187" i="4"/>
  <c r="I148" i="4"/>
  <c r="I595" i="4"/>
  <c r="I105" i="4"/>
  <c r="I969" i="4"/>
  <c r="I669" i="4"/>
  <c r="I481" i="4"/>
  <c r="I427" i="4"/>
  <c r="I206" i="4"/>
  <c r="I137" i="4"/>
  <c r="I581" i="4"/>
  <c r="I696" i="4"/>
  <c r="I128" i="4"/>
  <c r="I727" i="4"/>
  <c r="I125" i="4"/>
  <c r="I953" i="4"/>
  <c r="I47" i="4"/>
  <c r="I371" i="4"/>
  <c r="I75" i="4"/>
  <c r="I567" i="4"/>
  <c r="I182" i="4"/>
  <c r="I977" i="4"/>
  <c r="I753" i="4"/>
  <c r="I599" i="4"/>
  <c r="I675" i="4"/>
  <c r="I485" i="4"/>
  <c r="I757" i="4"/>
  <c r="I432" i="4"/>
  <c r="I63" i="4"/>
  <c r="I924" i="4"/>
  <c r="I730" i="4"/>
  <c r="I510" i="4"/>
  <c r="I72" i="4"/>
  <c r="I361" i="4"/>
  <c r="I360" i="4"/>
  <c r="I285" i="4"/>
  <c r="I518" i="4"/>
  <c r="I66" i="4"/>
  <c r="I815" i="4"/>
  <c r="I310" i="4"/>
  <c r="I24" i="4"/>
  <c r="I650" i="4"/>
  <c r="I55" i="4"/>
  <c r="I565" i="4"/>
  <c r="I232" i="4"/>
  <c r="I901" i="4"/>
  <c r="I402" i="4"/>
  <c r="I849" i="4"/>
  <c r="I415" i="4"/>
  <c r="I49" i="4"/>
  <c r="I408" i="4"/>
  <c r="I407" i="4"/>
  <c r="I868" i="4"/>
  <c r="I44" i="4"/>
  <c r="I631" i="4"/>
  <c r="I406" i="4"/>
  <c r="I744" i="4"/>
  <c r="I355" i="4"/>
  <c r="I515" i="4"/>
  <c r="I58" i="4"/>
  <c r="I303" i="4"/>
  <c r="I843" i="4"/>
  <c r="I380" i="4"/>
  <c r="I269" i="4"/>
  <c r="I268" i="4"/>
  <c r="I799" i="4"/>
  <c r="I646" i="4"/>
  <c r="I460" i="4"/>
  <c r="I831" i="4"/>
  <c r="I904" i="4"/>
  <c r="I219" i="4"/>
  <c r="I907" i="4"/>
  <c r="I607" i="4"/>
  <c r="I367" i="4"/>
  <c r="I443" i="4"/>
  <c r="I858" i="4"/>
  <c r="I711" i="4"/>
  <c r="I398" i="4"/>
  <c r="I798" i="4"/>
  <c r="I27" i="4"/>
  <c r="I122" i="4"/>
  <c r="I389" i="4"/>
  <c r="I95" i="4"/>
  <c r="I959" i="4"/>
  <c r="I612" i="4"/>
  <c r="I602" i="4"/>
  <c r="I280" i="4"/>
  <c r="I708" i="4"/>
  <c r="I397" i="4"/>
  <c r="I396" i="4"/>
  <c r="I740" i="4"/>
  <c r="I203" i="4"/>
  <c r="I617" i="4"/>
  <c r="I882" i="4"/>
  <c r="I468" i="4"/>
  <c r="I837" i="4"/>
  <c r="I189" i="4"/>
  <c r="I77" i="4"/>
  <c r="I457" i="4"/>
  <c r="I119" i="4"/>
  <c r="I946" i="4"/>
  <c r="I637" i="4"/>
  <c r="I227" i="4"/>
  <c r="I718" i="4"/>
  <c r="I781" i="4"/>
  <c r="I898" i="4"/>
  <c r="I523" i="4"/>
  <c r="I932" i="4"/>
  <c r="I194" i="4"/>
  <c r="I265" i="4"/>
  <c r="I258" i="4"/>
  <c r="I175" i="4"/>
  <c r="I817" i="4"/>
  <c r="I556" i="4"/>
  <c r="I241" i="4"/>
  <c r="I553" i="4"/>
  <c r="I101" i="4"/>
  <c r="I31" i="4"/>
  <c r="I168" i="4"/>
  <c r="I917" i="4"/>
  <c r="I164" i="4"/>
  <c r="I879" i="4"/>
  <c r="I500" i="4"/>
  <c r="I949" i="4"/>
  <c r="I264" i="4"/>
  <c r="I263" i="4"/>
  <c r="I682" i="4"/>
  <c r="I453" i="4"/>
  <c r="I488" i="4"/>
  <c r="I321" i="4"/>
  <c r="I109" i="4"/>
  <c r="I211" i="4"/>
  <c r="I968" i="4"/>
  <c r="I692" i="4"/>
  <c r="I313" i="4"/>
  <c r="I477" i="4"/>
  <c r="I420" i="4"/>
  <c r="I839" i="4"/>
  <c r="I409" i="4"/>
  <c r="I160" i="4"/>
  <c r="I910" i="4"/>
  <c r="I852" i="4"/>
  <c r="I773" i="4"/>
  <c r="I589" i="4"/>
  <c r="I351" i="4"/>
  <c r="I171" i="4"/>
  <c r="I659" i="4"/>
  <c r="I548" i="4"/>
  <c r="I424" i="4"/>
  <c r="I244" i="4"/>
  <c r="I134" i="4"/>
  <c r="I87" i="4"/>
  <c r="I915" i="4"/>
  <c r="I18" i="4"/>
  <c r="I688" i="4"/>
  <c r="I363" i="4"/>
  <c r="I792" i="4"/>
  <c r="I643" i="4"/>
  <c r="I495" i="4"/>
  <c r="I154" i="4"/>
  <c r="I974" i="4"/>
  <c r="I748" i="4"/>
  <c r="I317" i="4"/>
  <c r="I816" i="4"/>
  <c r="I928" i="4"/>
  <c r="I703" i="4"/>
  <c r="I592" i="4"/>
  <c r="I621" i="4"/>
  <c r="I91" i="4"/>
  <c r="I848" i="4"/>
  <c r="I847" i="4"/>
  <c r="I885" i="4"/>
  <c r="I471" i="4"/>
  <c r="I764" i="4"/>
  <c r="I544" i="4"/>
  <c r="I299" i="4"/>
  <c r="I21" i="4"/>
  <c r="I541" i="4"/>
  <c r="I413" i="4"/>
  <c r="I237" i="4"/>
  <c r="I82" i="4"/>
  <c r="I685" i="4"/>
  <c r="I528" i="4"/>
  <c r="I783" i="4"/>
  <c r="I48" i="4"/>
  <c r="I214" i="4"/>
  <c r="I144" i="4"/>
  <c r="I937" i="4"/>
  <c r="I777" i="4"/>
  <c r="I271" i="4"/>
  <c r="I115" i="4"/>
  <c r="M6" i="3"/>
  <c r="J6" i="3"/>
  <c r="D327" i="3"/>
  <c r="P309" i="8" l="1"/>
  <c r="Q309" i="8"/>
  <c r="P415" i="8"/>
  <c r="Q469" i="8"/>
  <c r="P427" i="8"/>
  <c r="P405" i="8"/>
  <c r="Q405" i="8"/>
  <c r="Q427" i="8"/>
  <c r="Q594" i="8"/>
  <c r="P509" i="8"/>
  <c r="P432" i="8" s="1"/>
  <c r="Q432" i="8"/>
  <c r="Q220" i="8"/>
  <c r="O385" i="8"/>
  <c r="Q509" i="8"/>
  <c r="O413" i="8"/>
  <c r="O562" i="8"/>
  <c r="O120" i="8"/>
  <c r="O405" i="8"/>
  <c r="O381" i="8"/>
  <c r="O427" i="8"/>
  <c r="O148" i="8"/>
  <c r="P331" i="8"/>
  <c r="Q331" i="8"/>
  <c r="Q539" i="8"/>
  <c r="P211" i="8"/>
  <c r="P123" i="8"/>
  <c r="Q123" i="8"/>
  <c r="O353" i="8"/>
  <c r="O263" i="8" s="1"/>
  <c r="O131" i="8"/>
  <c r="O149" i="8" s="1"/>
  <c r="O527" i="8"/>
  <c r="O594" i="8"/>
  <c r="O316" i="8"/>
  <c r="O271" i="8"/>
  <c r="O186" i="8"/>
  <c r="O539" i="8"/>
  <c r="Q381" i="8"/>
  <c r="E25" i="7"/>
  <c r="H25" i="7"/>
  <c r="E14" i="7"/>
  <c r="H14" i="7"/>
  <c r="E15" i="7"/>
  <c r="H15" i="7"/>
  <c r="E19" i="7"/>
  <c r="H19" i="7"/>
  <c r="Y962" i="4"/>
  <c r="Z962" i="4" s="1"/>
  <c r="Q822" i="4"/>
  <c r="X822" i="4" s="1"/>
  <c r="P822" i="4"/>
  <c r="W822" i="4" s="1"/>
  <c r="N822" i="4"/>
  <c r="U822" i="4" s="1"/>
  <c r="M822" i="4"/>
  <c r="T822" i="4" s="1"/>
  <c r="L822" i="4"/>
  <c r="S822" i="4" s="1"/>
  <c r="O822" i="4"/>
  <c r="V822" i="4" s="1"/>
  <c r="K822" i="4"/>
  <c r="R822" i="4" s="1"/>
  <c r="Y927" i="4"/>
  <c r="Z927" i="4" s="1"/>
  <c r="P935" i="4"/>
  <c r="W935" i="4" s="1"/>
  <c r="O935" i="4"/>
  <c r="V935" i="4" s="1"/>
  <c r="N935" i="4"/>
  <c r="U935" i="4" s="1"/>
  <c r="M935" i="4"/>
  <c r="T935" i="4" s="1"/>
  <c r="L935" i="4"/>
  <c r="S935" i="4" s="1"/>
  <c r="K935" i="4"/>
  <c r="R935" i="4" s="1"/>
  <c r="Q935" i="4"/>
  <c r="X935" i="4" s="1"/>
  <c r="Y867" i="4"/>
  <c r="Z867" i="4" s="1"/>
  <c r="Q981" i="4"/>
  <c r="X981" i="4" s="1"/>
  <c r="P981" i="4"/>
  <c r="W981" i="4" s="1"/>
  <c r="O981" i="4"/>
  <c r="V981" i="4" s="1"/>
  <c r="N981" i="4"/>
  <c r="U981" i="4" s="1"/>
  <c r="L981" i="4"/>
  <c r="S981" i="4" s="1"/>
  <c r="M981" i="4"/>
  <c r="T981" i="4" s="1"/>
  <c r="K981" i="4"/>
  <c r="R981" i="4" s="1"/>
  <c r="O8" i="3"/>
  <c r="P7" i="3"/>
  <c r="H556" i="7"/>
  <c r="E556" i="7"/>
  <c r="H311" i="7"/>
  <c r="E311" i="7"/>
  <c r="H582" i="7"/>
  <c r="E582" i="7"/>
  <c r="H1481" i="7"/>
  <c r="E1481" i="7"/>
  <c r="H1482" i="7"/>
  <c r="E1482" i="7"/>
  <c r="H776" i="7"/>
  <c r="E776" i="7"/>
  <c r="H1009" i="7"/>
  <c r="E1009" i="7"/>
  <c r="H432" i="7"/>
  <c r="E432" i="7"/>
  <c r="H1920" i="7"/>
  <c r="E1920" i="7"/>
  <c r="H960" i="7"/>
  <c r="E960" i="7"/>
  <c r="H961" i="7"/>
  <c r="E961" i="7"/>
  <c r="H1088" i="7"/>
  <c r="E1088" i="7"/>
  <c r="H919" i="7"/>
  <c r="E919" i="7"/>
  <c r="E920" i="7"/>
  <c r="H920" i="7"/>
  <c r="H299" i="7"/>
  <c r="E299" i="7"/>
  <c r="H107" i="7"/>
  <c r="E107" i="7"/>
  <c r="H909" i="7"/>
  <c r="E909" i="7"/>
  <c r="H910" i="7"/>
  <c r="E910" i="7"/>
  <c r="H1187" i="7"/>
  <c r="E1187" i="7"/>
  <c r="E1188" i="7"/>
  <c r="H1188" i="7"/>
  <c r="H1419" i="7"/>
  <c r="E1419" i="7"/>
  <c r="H1538" i="7"/>
  <c r="E1538" i="7"/>
  <c r="H1539" i="7"/>
  <c r="E1539" i="7"/>
  <c r="H460" i="7"/>
  <c r="E460" i="7"/>
  <c r="H1015" i="7"/>
  <c r="E1015" i="7"/>
  <c r="H2071" i="7"/>
  <c r="E2071" i="7"/>
  <c r="H855" i="7"/>
  <c r="E855" i="7"/>
  <c r="H1319" i="7"/>
  <c r="E1319" i="7"/>
  <c r="H1297" i="7"/>
  <c r="E1297" i="7"/>
  <c r="E1298" i="7"/>
  <c r="H1298" i="7"/>
  <c r="H881" i="7"/>
  <c r="E881" i="7"/>
  <c r="H882" i="7"/>
  <c r="E882" i="7"/>
  <c r="H335" i="7"/>
  <c r="E335" i="7"/>
  <c r="H336" i="7"/>
  <c r="E336" i="7"/>
  <c r="H2195" i="7"/>
  <c r="E2195" i="7"/>
  <c r="H2196" i="7"/>
  <c r="E2196" i="7"/>
  <c r="H889" i="7"/>
  <c r="E889" i="7"/>
  <c r="H890" i="7"/>
  <c r="E890" i="7"/>
  <c r="H215" i="7"/>
  <c r="E215" i="7"/>
  <c r="H1793" i="7"/>
  <c r="E1793" i="7"/>
  <c r="H1794" i="7"/>
  <c r="E1794" i="7"/>
  <c r="H588" i="7"/>
  <c r="E588" i="7"/>
  <c r="H876" i="7"/>
  <c r="E876" i="7"/>
  <c r="H877" i="7"/>
  <c r="E877" i="7"/>
  <c r="H871" i="7"/>
  <c r="E871" i="7"/>
  <c r="H872" i="7"/>
  <c r="E872" i="7"/>
  <c r="H466" i="7"/>
  <c r="E466" i="7"/>
  <c r="H1192" i="7"/>
  <c r="E1192" i="7"/>
  <c r="H1193" i="7"/>
  <c r="E1193" i="7"/>
  <c r="H1000" i="7"/>
  <c r="E1000" i="7"/>
  <c r="H1394" i="7"/>
  <c r="E1394" i="7"/>
  <c r="H1395" i="7"/>
  <c r="E1395" i="7"/>
  <c r="H442" i="7"/>
  <c r="E442" i="7"/>
  <c r="H1764" i="7"/>
  <c r="E1764" i="7"/>
  <c r="H1765" i="7"/>
  <c r="E1765" i="7"/>
  <c r="H637" i="7"/>
  <c r="E637" i="7"/>
  <c r="H2175" i="7"/>
  <c r="E2175" i="7"/>
  <c r="H2176" i="7"/>
  <c r="E2176" i="7"/>
  <c r="H1854" i="7"/>
  <c r="E1854" i="7"/>
  <c r="H2013" i="7"/>
  <c r="E2013" i="7"/>
  <c r="H1447" i="7"/>
  <c r="E1447" i="7"/>
  <c r="E1448" i="7"/>
  <c r="H1448" i="7"/>
  <c r="H544" i="7"/>
  <c r="E544" i="7"/>
  <c r="H1617" i="7"/>
  <c r="E1617" i="7"/>
  <c r="H1618" i="7"/>
  <c r="E1618" i="7"/>
  <c r="H899" i="7"/>
  <c r="E899" i="7"/>
  <c r="H900" i="7"/>
  <c r="E900" i="7"/>
  <c r="H386" i="7"/>
  <c r="E386" i="7"/>
  <c r="H387" i="7"/>
  <c r="E387" i="7"/>
  <c r="H914" i="7"/>
  <c r="E914" i="7"/>
  <c r="H915" i="7"/>
  <c r="E915" i="7"/>
  <c r="H1528" i="7"/>
  <c r="E1528" i="7"/>
  <c r="H1529" i="7"/>
  <c r="E1529" i="7"/>
  <c r="H1047" i="7"/>
  <c r="E1047" i="7"/>
  <c r="H1381" i="7"/>
  <c r="E1381" i="7"/>
  <c r="H1382" i="7"/>
  <c r="E1382" i="7"/>
  <c r="H2003" i="7"/>
  <c r="E2003" i="7"/>
  <c r="H2004" i="7"/>
  <c r="E2004" i="7"/>
  <c r="H512" i="7"/>
  <c r="E512" i="7"/>
  <c r="E513" i="7"/>
  <c r="H513" i="7"/>
  <c r="H813" i="7"/>
  <c r="E813" i="7"/>
  <c r="H814" i="7"/>
  <c r="E814" i="7"/>
  <c r="H472" i="7"/>
  <c r="E472" i="7"/>
  <c r="H473" i="7"/>
  <c r="E473" i="7"/>
  <c r="H550" i="7"/>
  <c r="E550" i="7"/>
  <c r="H2138" i="7"/>
  <c r="E2138" i="7"/>
  <c r="H866" i="7"/>
  <c r="E866" i="7"/>
  <c r="H867" i="7"/>
  <c r="E867" i="7"/>
  <c r="H165" i="7"/>
  <c r="E165" i="7"/>
  <c r="H166" i="7"/>
  <c r="E166" i="7"/>
  <c r="H1883" i="7"/>
  <c r="E1883" i="7"/>
  <c r="H1884" i="7"/>
  <c r="E1884" i="7"/>
  <c r="H1906" i="7"/>
  <c r="E1906" i="7"/>
  <c r="H1907" i="7"/>
  <c r="E1907" i="7"/>
  <c r="H808" i="7"/>
  <c r="E808" i="7"/>
  <c r="H809" i="7"/>
  <c r="E809" i="7"/>
  <c r="H1774" i="7"/>
  <c r="E1774" i="7"/>
  <c r="H1234" i="7"/>
  <c r="E1234" i="7"/>
  <c r="E1235" i="7"/>
  <c r="H1235" i="7"/>
  <c r="H1888" i="7"/>
  <c r="E1888" i="7"/>
  <c r="H1753" i="7"/>
  <c r="E1753" i="7"/>
  <c r="H1754" i="7"/>
  <c r="E1754" i="7"/>
  <c r="H67" i="7"/>
  <c r="E67" i="7"/>
  <c r="H68" i="7"/>
  <c r="E68" i="7"/>
  <c r="H1815" i="7"/>
  <c r="E1815" i="7"/>
  <c r="H1101" i="7"/>
  <c r="E1101" i="7"/>
  <c r="H1102" i="7"/>
  <c r="E1102" i="7"/>
  <c r="H1341" i="7"/>
  <c r="E1341" i="7"/>
  <c r="H1342" i="7"/>
  <c r="E1342" i="7"/>
  <c r="H1564" i="7"/>
  <c r="E1564" i="7"/>
  <c r="H992" i="7"/>
  <c r="E992" i="7"/>
  <c r="E993" i="7"/>
  <c r="H993" i="7"/>
  <c r="H1688" i="7"/>
  <c r="E1688" i="7"/>
  <c r="H979" i="7"/>
  <c r="E979" i="7"/>
  <c r="E980" i="7"/>
  <c r="H980" i="7"/>
  <c r="H2057" i="7"/>
  <c r="E2057" i="7"/>
  <c r="H72" i="7"/>
  <c r="E72" i="7"/>
  <c r="H742" i="7"/>
  <c r="E742" i="7"/>
  <c r="H1242" i="7"/>
  <c r="E1242" i="7"/>
  <c r="H1243" i="7"/>
  <c r="E1243" i="7"/>
  <c r="H1894" i="7"/>
  <c r="E1894" i="7"/>
  <c r="H686" i="7"/>
  <c r="E686" i="7"/>
  <c r="E687" i="7"/>
  <c r="H687" i="7"/>
  <c r="H279" i="7"/>
  <c r="E279" i="7"/>
  <c r="H594" i="7"/>
  <c r="E594" i="7"/>
  <c r="H595" i="7"/>
  <c r="E595" i="7"/>
  <c r="H1946" i="7"/>
  <c r="E1946" i="7"/>
  <c r="E1947" i="7"/>
  <c r="H1947" i="7"/>
  <c r="H2077" i="7"/>
  <c r="E2077" i="7"/>
  <c r="H482" i="7"/>
  <c r="E482" i="7"/>
  <c r="H1174" i="7"/>
  <c r="E1174" i="7"/>
  <c r="E1175" i="7"/>
  <c r="H1175" i="7"/>
  <c r="H1029" i="7"/>
  <c r="E1029" i="7"/>
  <c r="H1030" i="7"/>
  <c r="E1030" i="7"/>
  <c r="H652" i="7"/>
  <c r="E652" i="7"/>
  <c r="H1802" i="7"/>
  <c r="E1802" i="7"/>
  <c r="H1803" i="7"/>
  <c r="E1803" i="7"/>
  <c r="H2019" i="7"/>
  <c r="E2019" i="7"/>
  <c r="E2020" i="7"/>
  <c r="H2020" i="7"/>
  <c r="H2200" i="7"/>
  <c r="E2200" i="7"/>
  <c r="H2201" i="7"/>
  <c r="E2201" i="7"/>
  <c r="H566" i="7"/>
  <c r="E566" i="7"/>
  <c r="H825" i="7"/>
  <c r="E825" i="7"/>
  <c r="H1515" i="7"/>
  <c r="E1515" i="7"/>
  <c r="H802" i="7"/>
  <c r="E802" i="7"/>
  <c r="H1683" i="7"/>
  <c r="E1683" i="7"/>
  <c r="H1684" i="7"/>
  <c r="E1684" i="7"/>
  <c r="H2036" i="7"/>
  <c r="E2036" i="7"/>
  <c r="H1980" i="7"/>
  <c r="E1980" i="7"/>
  <c r="H39" i="7"/>
  <c r="E39" i="7"/>
  <c r="H1654" i="7"/>
  <c r="E1654" i="7"/>
  <c r="H841" i="7"/>
  <c r="E841" i="7"/>
  <c r="H842" i="7"/>
  <c r="E842" i="7"/>
  <c r="H1602" i="7"/>
  <c r="E1602" i="7"/>
  <c r="H1603" i="7"/>
  <c r="E1603" i="7"/>
  <c r="H1860" i="7"/>
  <c r="E1860" i="7"/>
  <c r="H317" i="7"/>
  <c r="E317" i="7"/>
  <c r="E318" i="7"/>
  <c r="H318" i="7"/>
  <c r="H1335" i="7"/>
  <c r="E1335" i="7"/>
  <c r="H91" i="7"/>
  <c r="E91" i="7"/>
  <c r="C92" i="7"/>
  <c r="H2186" i="7"/>
  <c r="E2186" i="7"/>
  <c r="H2187" i="7"/>
  <c r="E2187" i="7"/>
  <c r="H734" i="7"/>
  <c r="E734" i="7"/>
  <c r="H735" i="7"/>
  <c r="E735" i="7"/>
  <c r="H861" i="7"/>
  <c r="E861" i="7"/>
  <c r="H862" i="7"/>
  <c r="E862" i="7"/>
  <c r="H378" i="7"/>
  <c r="E378" i="7"/>
  <c r="H379" i="7"/>
  <c r="E379" i="7"/>
  <c r="H1672" i="7"/>
  <c r="E1672" i="7"/>
  <c r="E1673" i="7"/>
  <c r="H1673" i="7"/>
  <c r="H61" i="7"/>
  <c r="E61" i="7"/>
  <c r="H82" i="7"/>
  <c r="E82" i="7"/>
  <c r="E83" i="7"/>
  <c r="H83" i="7"/>
  <c r="H572" i="7"/>
  <c r="E572" i="7"/>
  <c r="H573" i="7"/>
  <c r="E573" i="7"/>
  <c r="H955" i="7"/>
  <c r="E955" i="7"/>
  <c r="H956" i="7"/>
  <c r="E956" i="7"/>
  <c r="H1758" i="7"/>
  <c r="E1758" i="7"/>
  <c r="H1900" i="7"/>
  <c r="E1900" i="7"/>
  <c r="H1254" i="7"/>
  <c r="E1254" i="7"/>
  <c r="H1255" i="7"/>
  <c r="E1255" i="7"/>
  <c r="H1843" i="7"/>
  <c r="E1843" i="7"/>
  <c r="H1844" i="7"/>
  <c r="E1844" i="7"/>
  <c r="H1281" i="7"/>
  <c r="E1281" i="7"/>
  <c r="H1282" i="7"/>
  <c r="E1282" i="7"/>
  <c r="H1591" i="7"/>
  <c r="E1591" i="7"/>
  <c r="H1221" i="7"/>
  <c r="E1221" i="7"/>
  <c r="H1222" i="7"/>
  <c r="E1222" i="7"/>
  <c r="H2089" i="7"/>
  <c r="E2089" i="7"/>
  <c r="H1276" i="7"/>
  <c r="E1276" i="7"/>
  <c r="H1277" i="7"/>
  <c r="E1277" i="7"/>
  <c r="H643" i="7"/>
  <c r="E643" i="7"/>
  <c r="H517" i="7"/>
  <c r="E517" i="7"/>
  <c r="H518" i="7"/>
  <c r="E518" i="7"/>
  <c r="H269" i="7"/>
  <c r="E269" i="7"/>
  <c r="H620" i="7"/>
  <c r="E620" i="7"/>
  <c r="H621" i="7"/>
  <c r="E621" i="7"/>
  <c r="H340" i="7"/>
  <c r="E340" i="7"/>
  <c r="H341" i="7"/>
  <c r="E341" i="7"/>
  <c r="H198" i="7"/>
  <c r="E198" i="7"/>
  <c r="H1156" i="7"/>
  <c r="E1156" i="7"/>
  <c r="H1200" i="7"/>
  <c r="E1200" i="7"/>
  <c r="H477" i="7"/>
  <c r="E477" i="7"/>
  <c r="H478" i="7"/>
  <c r="E478" i="7"/>
  <c r="H718" i="7"/>
  <c r="E718" i="7"/>
  <c r="H719" i="7"/>
  <c r="E719" i="7"/>
  <c r="H748" i="7"/>
  <c r="E748" i="7"/>
  <c r="H1468" i="7"/>
  <c r="E1468" i="7"/>
  <c r="H1469" i="7"/>
  <c r="E1469" i="7"/>
  <c r="H2125" i="7"/>
  <c r="E2125" i="7"/>
  <c r="H2126" i="7"/>
  <c r="E2126" i="7"/>
  <c r="H1399" i="7"/>
  <c r="E1399" i="7"/>
  <c r="H225" i="7"/>
  <c r="E225" i="7"/>
  <c r="H114" i="7"/>
  <c r="E114" i="7"/>
  <c r="H115" i="7"/>
  <c r="E115" i="7"/>
  <c r="H611" i="7"/>
  <c r="E611" i="7"/>
  <c r="E612" i="7"/>
  <c r="H612" i="7"/>
  <c r="H933" i="7"/>
  <c r="E933" i="7"/>
  <c r="H1428" i="7"/>
  <c r="E1428" i="7"/>
  <c r="H1206" i="7"/>
  <c r="E1206" i="7"/>
  <c r="H1677" i="7"/>
  <c r="E1677" i="7"/>
  <c r="H1678" i="7"/>
  <c r="E1678" i="7"/>
  <c r="H1699" i="7"/>
  <c r="E1699" i="7"/>
  <c r="H1788" i="7"/>
  <c r="E1788" i="7"/>
  <c r="H1789" i="7"/>
  <c r="E1789" i="7"/>
  <c r="H797" i="7"/>
  <c r="E797" i="7"/>
  <c r="E798" i="7"/>
  <c r="H798" i="7"/>
  <c r="H764" i="7"/>
  <c r="E764" i="7"/>
  <c r="H765" i="7"/>
  <c r="E765" i="7"/>
  <c r="H1145" i="7"/>
  <c r="E1145" i="7"/>
  <c r="H1146" i="7"/>
  <c r="E1146" i="7"/>
  <c r="H1810" i="7"/>
  <c r="E1810" i="7"/>
  <c r="H1811" i="7"/>
  <c r="E1811" i="7"/>
  <c r="H101" i="7"/>
  <c r="E101" i="7"/>
  <c r="H1083" i="7"/>
  <c r="E1083" i="7"/>
  <c r="E1084" i="7"/>
  <c r="H1084" i="7"/>
  <c r="H1694" i="7"/>
  <c r="E1694" i="7"/>
  <c r="H1695" i="7"/>
  <c r="E1695" i="7"/>
  <c r="H1215" i="7"/>
  <c r="E1215" i="7"/>
  <c r="H1137" i="7"/>
  <c r="E1137" i="7"/>
  <c r="E1138" i="7"/>
  <c r="H1138" i="7"/>
  <c r="H1122" i="7"/>
  <c r="E1122" i="7"/>
  <c r="H1123" i="7"/>
  <c r="E1123" i="7"/>
  <c r="H143" i="7"/>
  <c r="E143" i="7"/>
  <c r="H144" i="7"/>
  <c r="E144" i="7"/>
  <c r="H1500" i="7"/>
  <c r="E1500" i="7"/>
  <c r="H244" i="7"/>
  <c r="E244" i="7"/>
  <c r="H245" i="7"/>
  <c r="E245" i="7"/>
  <c r="H1639" i="7"/>
  <c r="E1639" i="7"/>
  <c r="E1640" i="7"/>
  <c r="H1640" i="7"/>
  <c r="H1626" i="7"/>
  <c r="E1626" i="7"/>
  <c r="H1627" i="7"/>
  <c r="E1627" i="7"/>
  <c r="H1989" i="7"/>
  <c r="E1989" i="7"/>
  <c r="H1259" i="7"/>
  <c r="E1259" i="7"/>
  <c r="H2083" i="7"/>
  <c r="E2083" i="7"/>
  <c r="H602" i="7"/>
  <c r="E602" i="7"/>
  <c r="H603" i="7"/>
  <c r="E603" i="7"/>
  <c r="H1571" i="7"/>
  <c r="E1571" i="7"/>
  <c r="H1572" i="7"/>
  <c r="E1572" i="7"/>
  <c r="H1165" i="7"/>
  <c r="E1165" i="7"/>
  <c r="H1166" i="7"/>
  <c r="E1166" i="7"/>
  <c r="H124" i="7"/>
  <c r="E124" i="7"/>
  <c r="H125" i="7"/>
  <c r="E125" i="7"/>
  <c r="H293" i="7"/>
  <c r="E293" i="7"/>
  <c r="H495" i="7"/>
  <c r="E495" i="7"/>
  <c r="H496" i="7"/>
  <c r="E496" i="7"/>
  <c r="H943" i="7"/>
  <c r="E943" i="7"/>
  <c r="H713" i="7"/>
  <c r="E713" i="7"/>
  <c r="H714" i="7"/>
  <c r="E714" i="7"/>
  <c r="H138" i="7"/>
  <c r="E138" i="7"/>
  <c r="E139" i="7"/>
  <c r="H139" i="7"/>
  <c r="H1107" i="7"/>
  <c r="E1107" i="7"/>
  <c r="E1108" i="7"/>
  <c r="H1108" i="7"/>
  <c r="H2049" i="7"/>
  <c r="E2049" i="7"/>
  <c r="H2050" i="7"/>
  <c r="E2050" i="7"/>
  <c r="H249" i="7"/>
  <c r="E249" i="7"/>
  <c r="H1769" i="7"/>
  <c r="E1769" i="7"/>
  <c r="E1770" i="7"/>
  <c r="H1770" i="7"/>
  <c r="H1302" i="7"/>
  <c r="E1302" i="7"/>
  <c r="H1303" i="7"/>
  <c r="E1303" i="7"/>
  <c r="H1706" i="7"/>
  <c r="E1706" i="7"/>
  <c r="H1707" i="7"/>
  <c r="E1707" i="7"/>
  <c r="H723" i="7"/>
  <c r="E723" i="7"/>
  <c r="H724" i="7"/>
  <c r="E724" i="7"/>
  <c r="H681" i="7"/>
  <c r="E681" i="7"/>
  <c r="H682" i="7"/>
  <c r="E682" i="7"/>
  <c r="H728" i="7"/>
  <c r="E728" i="7"/>
  <c r="H782" i="7"/>
  <c r="E782" i="7"/>
  <c r="H2031" i="7"/>
  <c r="E2031" i="7"/>
  <c r="H2032" i="7"/>
  <c r="E2032" i="7"/>
  <c r="H1849" i="7"/>
  <c r="E1849" i="7"/>
  <c r="E1850" i="7"/>
  <c r="H1850" i="7"/>
  <c r="H632" i="7"/>
  <c r="E632" i="7"/>
  <c r="E633" i="7"/>
  <c r="H633" i="7"/>
  <c r="H1719" i="7"/>
  <c r="E1719" i="7"/>
  <c r="H904" i="7"/>
  <c r="E904" i="7"/>
  <c r="H905" i="7"/>
  <c r="E905" i="7"/>
  <c r="H754" i="7"/>
  <c r="E754" i="7"/>
  <c r="H755" i="7"/>
  <c r="E755" i="7"/>
  <c r="H831" i="7"/>
  <c r="E831" i="7"/>
  <c r="H1112" i="7"/>
  <c r="E1112" i="7"/>
  <c r="H1113" i="7"/>
  <c r="E1113" i="7"/>
  <c r="H1473" i="7"/>
  <c r="E1473" i="7"/>
  <c r="H1474" i="7"/>
  <c r="E1474" i="7"/>
  <c r="H207" i="7"/>
  <c r="E207" i="7"/>
  <c r="H208" i="7"/>
  <c r="E208" i="7"/>
  <c r="H1405" i="7"/>
  <c r="E1405" i="7"/>
  <c r="H411" i="7"/>
  <c r="E411" i="7"/>
  <c r="E412" i="7"/>
  <c r="H412" i="7"/>
  <c r="H2104" i="7"/>
  <c r="E2104" i="7"/>
  <c r="H2105" i="7"/>
  <c r="E2105" i="7"/>
  <c r="H2008" i="7"/>
  <c r="E2008" i="7"/>
  <c r="H2009" i="7"/>
  <c r="E2009" i="7"/>
  <c r="H1732" i="7"/>
  <c r="E1732" i="7"/>
  <c r="H326" i="7"/>
  <c r="E326" i="7"/>
  <c r="H327" i="7"/>
  <c r="E327" i="7"/>
  <c r="H788" i="7"/>
  <c r="E788" i="7"/>
  <c r="E789" i="7"/>
  <c r="H789" i="7"/>
  <c r="H1494" i="7"/>
  <c r="E1494" i="7"/>
  <c r="H1054" i="7"/>
  <c r="E1054" i="7"/>
  <c r="E1055" i="7"/>
  <c r="H1055" i="7"/>
  <c r="H1358" i="7"/>
  <c r="E1358" i="7"/>
  <c r="H1359" i="7"/>
  <c r="E1359" i="7"/>
  <c r="H1911" i="7"/>
  <c r="E1911" i="7"/>
  <c r="H1912" i="7"/>
  <c r="E1912" i="7"/>
  <c r="H702" i="7"/>
  <c r="E702" i="7"/>
  <c r="H1132" i="7"/>
  <c r="E1132" i="7"/>
  <c r="H1133" i="7"/>
  <c r="E1133" i="7"/>
  <c r="H1435" i="7"/>
  <c r="E1435" i="7"/>
  <c r="H1436" i="7"/>
  <c r="E1436" i="7"/>
  <c r="H1780" i="7"/>
  <c r="E1780" i="7"/>
  <c r="H1781" i="7"/>
  <c r="E1781" i="7"/>
  <c r="H186" i="7"/>
  <c r="E186" i="7"/>
  <c r="H187" i="7"/>
  <c r="E187" i="7"/>
  <c r="H402" i="7"/>
  <c r="E402" i="7"/>
  <c r="H403" i="7"/>
  <c r="E403" i="7"/>
  <c r="H256" i="7"/>
  <c r="E256" i="7"/>
  <c r="H257" i="7"/>
  <c r="E257" i="7"/>
  <c r="H1059" i="7"/>
  <c r="E1059" i="7"/>
  <c r="H1060" i="7"/>
  <c r="E1060" i="7"/>
  <c r="H1506" i="7"/>
  <c r="E1506" i="7"/>
  <c r="H1150" i="7"/>
  <c r="E1150" i="7"/>
  <c r="C1151" i="7"/>
  <c r="C312" i="7"/>
  <c r="C1592" i="7"/>
  <c r="C944" i="7"/>
  <c r="C1733" i="7"/>
  <c r="C1889" i="7"/>
  <c r="C467" i="7"/>
  <c r="C644" i="7"/>
  <c r="C483" i="7"/>
  <c r="C270" i="7"/>
  <c r="C2014" i="7"/>
  <c r="C1201" i="7"/>
  <c r="C557" i="7"/>
  <c r="C589" i="7"/>
  <c r="C1689" i="7"/>
  <c r="C1516" i="7"/>
  <c r="C1406" i="7"/>
  <c r="C1048" i="7"/>
  <c r="C1001" i="7"/>
  <c r="C934" i="7"/>
  <c r="C1855" i="7"/>
  <c r="C26" i="7"/>
  <c r="C749" i="7"/>
  <c r="C1010" i="7"/>
  <c r="C461" i="7"/>
  <c r="C102" i="7"/>
  <c r="C1089" i="7"/>
  <c r="C216" i="7"/>
  <c r="C20" i="7"/>
  <c r="C1775" i="7"/>
  <c r="C1216" i="7"/>
  <c r="C703" i="7"/>
  <c r="C1700" i="7"/>
  <c r="C1565" i="7"/>
  <c r="C40" i="7"/>
  <c r="C1507" i="7"/>
  <c r="C803" i="7"/>
  <c r="C567" i="7"/>
  <c r="C832" i="7"/>
  <c r="C1400" i="7"/>
  <c r="C62" i="7"/>
  <c r="C729" i="7"/>
  <c r="C653" i="7"/>
  <c r="C1759" i="7"/>
  <c r="C583" i="7"/>
  <c r="C433" i="7"/>
  <c r="C1260" i="7"/>
  <c r="C226" i="7"/>
  <c r="C1921" i="7"/>
  <c r="C1320" i="7"/>
  <c r="C1495" i="7"/>
  <c r="C2084" i="7"/>
  <c r="C638" i="7"/>
  <c r="C294" i="7"/>
  <c r="C1207" i="7"/>
  <c r="C300" i="7"/>
  <c r="C783" i="7"/>
  <c r="C1901" i="7"/>
  <c r="C2090" i="7"/>
  <c r="C826" i="7"/>
  <c r="C856" i="7"/>
  <c r="C73" i="7"/>
  <c r="C743" i="7"/>
  <c r="C1501" i="7"/>
  <c r="C1981" i="7"/>
  <c r="C1816" i="7"/>
  <c r="C1420" i="7"/>
  <c r="C280" i="7"/>
  <c r="C777" i="7"/>
  <c r="C2037" i="7"/>
  <c r="C2078" i="7"/>
  <c r="C1655" i="7"/>
  <c r="C250" i="7"/>
  <c r="C1895" i="7"/>
  <c r="C443" i="7"/>
  <c r="C199" i="7"/>
  <c r="C1429" i="7"/>
  <c r="C551" i="7"/>
  <c r="C1157" i="7"/>
  <c r="C108" i="7"/>
  <c r="C545" i="7"/>
  <c r="C2139" i="7"/>
  <c r="C1861" i="7"/>
  <c r="C1720" i="7"/>
  <c r="C1016" i="7"/>
  <c r="C2072" i="7"/>
  <c r="C2058" i="7"/>
  <c r="C1336" i="7"/>
  <c r="C1990" i="7"/>
  <c r="I141" i="4"/>
  <c r="I199" i="4"/>
  <c r="I36" i="4"/>
  <c r="I35" i="4"/>
  <c r="I272" i="4"/>
  <c r="I784" i="4"/>
  <c r="I785" i="4"/>
  <c r="I555" i="4"/>
  <c r="I554" i="4"/>
  <c r="I818" i="4"/>
  <c r="I709" i="4"/>
  <c r="I710" i="4"/>
  <c r="I960" i="4"/>
  <c r="I978" i="4"/>
  <c r="I207" i="4"/>
  <c r="I874" i="4"/>
  <c r="I290" i="4"/>
  <c r="I656" i="4"/>
  <c r="I575" i="4"/>
  <c r="I618" i="4"/>
  <c r="I619" i="4"/>
  <c r="I557" i="4"/>
  <c r="I281" i="4"/>
  <c r="I96" i="4"/>
  <c r="I908" i="4"/>
  <c r="I909" i="4"/>
  <c r="I461" i="4"/>
  <c r="I600" i="4"/>
  <c r="I601" i="4"/>
  <c r="I582" i="4"/>
  <c r="I376" i="4"/>
  <c r="I332" i="4"/>
  <c r="I505" i="4"/>
  <c r="I364" i="4"/>
  <c r="I19" i="4"/>
  <c r="I20" i="4"/>
  <c r="I161" i="4"/>
  <c r="I410" i="4"/>
  <c r="I840" i="4"/>
  <c r="I421" i="4"/>
  <c r="I478" i="4"/>
  <c r="I314" i="4"/>
  <c r="I693" i="4"/>
  <c r="I195" i="4"/>
  <c r="I933" i="4"/>
  <c r="I899" i="4"/>
  <c r="I900" i="4"/>
  <c r="I138" i="4"/>
  <c r="I139" i="4"/>
  <c r="I428" i="4"/>
  <c r="I387" i="4"/>
  <c r="I388" i="4"/>
  <c r="I348" i="4"/>
  <c r="I249" i="4"/>
  <c r="I891" i="4"/>
  <c r="I37" i="4"/>
  <c r="I200" i="4"/>
  <c r="I253" i="4"/>
  <c r="I438" i="4"/>
  <c r="I714" i="4"/>
  <c r="I324" i="4"/>
  <c r="I493" i="4"/>
  <c r="I494" i="4"/>
  <c r="I722" i="4"/>
  <c r="I984" i="4"/>
  <c r="I300" i="4"/>
  <c r="I911" i="4"/>
  <c r="I242" i="4"/>
  <c r="I243" i="4"/>
  <c r="I613" i="4"/>
  <c r="I608" i="4"/>
  <c r="I609" i="4"/>
  <c r="I129" i="4"/>
  <c r="I697" i="4"/>
  <c r="I635" i="4"/>
  <c r="I636" i="4"/>
  <c r="I964" i="4"/>
  <c r="I529" i="4"/>
  <c r="I686" i="4"/>
  <c r="I687" i="4"/>
  <c r="I496" i="4"/>
  <c r="I644" i="4"/>
  <c r="I645" i="4"/>
  <c r="I793" i="4"/>
  <c r="I689" i="4"/>
  <c r="I176" i="4"/>
  <c r="I259" i="4"/>
  <c r="I719" i="4"/>
  <c r="I720" i="4"/>
  <c r="I228" i="4"/>
  <c r="I638" i="4"/>
  <c r="I947" i="4"/>
  <c r="I948" i="4"/>
  <c r="I121" i="4"/>
  <c r="I120" i="4"/>
  <c r="I458" i="4"/>
  <c r="I459" i="4"/>
  <c r="I800" i="4"/>
  <c r="I381" i="4"/>
  <c r="I304" i="4"/>
  <c r="I59" i="4"/>
  <c r="I579" i="4"/>
  <c r="I580" i="4"/>
  <c r="I625" i="4"/>
  <c r="I895" i="4"/>
  <c r="I205" i="4"/>
  <c r="I204" i="4"/>
  <c r="I741" i="4"/>
  <c r="I603" i="4"/>
  <c r="I390" i="4"/>
  <c r="I368" i="4"/>
  <c r="I647" i="4"/>
  <c r="I754" i="4"/>
  <c r="I755" i="4"/>
  <c r="I341" i="4"/>
  <c r="I737" i="4"/>
  <c r="I975" i="4"/>
  <c r="I976" i="4"/>
  <c r="I155" i="4"/>
  <c r="I212" i="4"/>
  <c r="I213" i="4"/>
  <c r="I844" i="4"/>
  <c r="I517" i="4"/>
  <c r="I516" i="4"/>
  <c r="I944" i="4"/>
  <c r="I945" i="4"/>
  <c r="I465" i="4"/>
  <c r="I394" i="4"/>
  <c r="I395" i="4"/>
  <c r="I472" i="4"/>
  <c r="I88" i="4"/>
  <c r="I78" i="4"/>
  <c r="I190" i="4"/>
  <c r="I356" i="4"/>
  <c r="I482" i="4"/>
  <c r="I106" i="4"/>
  <c r="I596" i="4"/>
  <c r="I149" i="4"/>
  <c r="I150" i="4"/>
  <c r="I629" i="4"/>
  <c r="I630" i="4"/>
  <c r="I39" i="4"/>
  <c r="I40" i="4"/>
  <c r="I526" i="4"/>
  <c r="I527" i="4"/>
  <c r="I862" i="4"/>
  <c r="I863" i="4"/>
  <c r="I152" i="4"/>
  <c r="I153" i="4"/>
  <c r="I787" i="4"/>
  <c r="I542" i="4"/>
  <c r="I543" i="4"/>
  <c r="I489" i="4"/>
  <c r="I266" i="4"/>
  <c r="I267" i="4"/>
  <c r="I83" i="4"/>
  <c r="I238" i="4"/>
  <c r="I239" i="4"/>
  <c r="I765" i="4"/>
  <c r="I766" i="4"/>
  <c r="I886" i="4"/>
  <c r="I110" i="4"/>
  <c r="I454" i="4"/>
  <c r="I683" i="4"/>
  <c r="I684" i="4"/>
  <c r="I469" i="4"/>
  <c r="I470" i="4"/>
  <c r="I883" i="4"/>
  <c r="I884" i="4"/>
  <c r="I745" i="4"/>
  <c r="I869" i="4"/>
  <c r="I50" i="4"/>
  <c r="I416" i="4"/>
  <c r="I850" i="4"/>
  <c r="I851" i="4"/>
  <c r="I56" i="4"/>
  <c r="I57" i="4"/>
  <c r="I651" i="4"/>
  <c r="I670" i="4"/>
  <c r="I825" i="4"/>
  <c r="I973" i="4"/>
  <c r="I972" i="4"/>
  <c r="I562" i="4"/>
  <c r="I92" i="4"/>
  <c r="I622" i="4"/>
  <c r="I623" i="4"/>
  <c r="I352" i="4"/>
  <c r="I590" i="4"/>
  <c r="I591" i="4"/>
  <c r="I902" i="4"/>
  <c r="I903" i="4"/>
  <c r="I22" i="4"/>
  <c r="I23" i="4"/>
  <c r="I135" i="4"/>
  <c r="I136" i="4"/>
  <c r="I245" i="4"/>
  <c r="I425" i="4"/>
  <c r="I426" i="4"/>
  <c r="I549" i="4"/>
  <c r="I661" i="4"/>
  <c r="I660" i="4"/>
  <c r="I173" i="4"/>
  <c r="I172" i="4"/>
  <c r="I865" i="4"/>
  <c r="I805" i="4"/>
  <c r="I806" i="4"/>
  <c r="I808" i="4"/>
  <c r="I922" i="4"/>
  <c r="I923" i="4"/>
  <c r="I586" i="4"/>
  <c r="I771" i="4"/>
  <c r="I772" i="4"/>
  <c r="I535" i="4"/>
  <c r="I536" i="4"/>
  <c r="I833" i="4"/>
  <c r="I116" i="4"/>
  <c r="I632" i="4"/>
  <c r="I633" i="4"/>
  <c r="I778" i="4"/>
  <c r="I938" i="4"/>
  <c r="I145" i="4"/>
  <c r="I215" i="4"/>
  <c r="I593" i="4"/>
  <c r="I594" i="4"/>
  <c r="I25" i="4"/>
  <c r="I26" i="4"/>
  <c r="I312" i="4"/>
  <c r="I311" i="4"/>
  <c r="I67" i="4"/>
  <c r="I519" i="4"/>
  <c r="I286" i="4"/>
  <c r="I65" i="4"/>
  <c r="I64" i="4"/>
  <c r="I433" i="4"/>
  <c r="I758" i="4"/>
  <c r="I142" i="4"/>
  <c r="I143" i="4"/>
  <c r="I372" i="4"/>
  <c r="I328" i="4"/>
  <c r="I450" i="4"/>
  <c r="I296" i="4"/>
  <c r="I704" i="4"/>
  <c r="I929" i="4"/>
  <c r="I950" i="4"/>
  <c r="I28" i="4"/>
  <c r="I399" i="4"/>
  <c r="I859" i="4"/>
  <c r="I860" i="4"/>
  <c r="I73" i="4"/>
  <c r="I74" i="4"/>
  <c r="I511" i="4"/>
  <c r="I731" i="4"/>
  <c r="I925" i="4"/>
  <c r="I568" i="4"/>
  <c r="I42" i="4"/>
  <c r="I43" i="4"/>
  <c r="I277" i="4"/>
  <c r="I276" i="4"/>
  <c r="I338" i="4"/>
  <c r="I339" i="4"/>
  <c r="I538" i="4"/>
  <c r="I958" i="4"/>
  <c r="I957" i="4"/>
  <c r="I318" i="4"/>
  <c r="I749" i="4"/>
  <c r="I774" i="4"/>
  <c r="I853" i="4"/>
  <c r="I501" i="4"/>
  <c r="I880" i="4"/>
  <c r="I881" i="4"/>
  <c r="I165" i="4"/>
  <c r="I918" i="4"/>
  <c r="I169" i="4"/>
  <c r="I170" i="4"/>
  <c r="I32" i="4"/>
  <c r="I33" i="4"/>
  <c r="I102" i="4"/>
  <c r="I103" i="4"/>
  <c r="I123" i="4"/>
  <c r="I124" i="4"/>
  <c r="I444" i="4"/>
  <c r="I220" i="4"/>
  <c r="I905" i="4"/>
  <c r="I906" i="4"/>
  <c r="I233" i="4"/>
  <c r="I486" i="4"/>
  <c r="I487" i="4"/>
  <c r="I676" i="4"/>
  <c r="I183" i="4"/>
  <c r="I954" i="4"/>
  <c r="I955" i="4"/>
  <c r="I126" i="4"/>
  <c r="I127" i="4"/>
  <c r="I728" i="4"/>
  <c r="I729" i="4"/>
  <c r="I701" i="4"/>
  <c r="I702" i="4"/>
  <c r="I768" i="4"/>
  <c r="I769" i="4"/>
  <c r="I308" i="4"/>
  <c r="I309" i="4"/>
  <c r="I663" i="4"/>
  <c r="M7" i="3"/>
  <c r="J7" i="3"/>
  <c r="G327" i="3"/>
  <c r="P246" i="8" l="1"/>
  <c r="Q167" i="8"/>
  <c r="O414" i="8"/>
  <c r="O193" i="8"/>
  <c r="O335" i="8"/>
  <c r="O251" i="8" s="1"/>
  <c r="O293" i="8"/>
  <c r="O331" i="8"/>
  <c r="O550" i="8" s="1"/>
  <c r="O309" i="8"/>
  <c r="O430" i="8" s="1"/>
  <c r="P550" i="8"/>
  <c r="Q550" i="8"/>
  <c r="O197" i="8"/>
  <c r="O420" i="8"/>
  <c r="O391" i="8" s="1"/>
  <c r="O189" i="8" s="1"/>
  <c r="O250" i="8"/>
  <c r="P527" i="8"/>
  <c r="P353" i="8"/>
  <c r="Q131" i="8"/>
  <c r="O77" i="8"/>
  <c r="O439" i="8" s="1"/>
  <c r="O201" i="8"/>
  <c r="Q562" i="8"/>
  <c r="Q413" i="8"/>
  <c r="P562" i="8"/>
  <c r="P430" i="8"/>
  <c r="Q430" i="8"/>
  <c r="O450" i="8"/>
  <c r="O354" i="8"/>
  <c r="O574" i="8" s="1"/>
  <c r="O57" i="8"/>
  <c r="E26" i="7"/>
  <c r="H26" i="7"/>
  <c r="E27" i="7"/>
  <c r="H27" i="7"/>
  <c r="E20" i="7"/>
  <c r="H20" i="7"/>
  <c r="E21" i="7"/>
  <c r="H21" i="7"/>
  <c r="Y823" i="4"/>
  <c r="Z823" i="4" s="1"/>
  <c r="AD2" i="4"/>
  <c r="Y982" i="4"/>
  <c r="Z982" i="4" s="1"/>
  <c r="Y936" i="4"/>
  <c r="Z936" i="4" s="1"/>
  <c r="O9" i="3"/>
  <c r="P8" i="3"/>
  <c r="H1759" i="7"/>
  <c r="E1759" i="7"/>
  <c r="E1760" i="7"/>
  <c r="H1760" i="7"/>
  <c r="H92" i="7"/>
  <c r="E92" i="7"/>
  <c r="H93" i="7"/>
  <c r="E93" i="7"/>
  <c r="H2139" i="7"/>
  <c r="E2139" i="7"/>
  <c r="H2140" i="7"/>
  <c r="E2140" i="7"/>
  <c r="H270" i="7"/>
  <c r="E270" i="7"/>
  <c r="E271" i="7"/>
  <c r="H271" i="7"/>
  <c r="H777" i="7"/>
  <c r="E777" i="7"/>
  <c r="H778" i="7"/>
  <c r="E778" i="7"/>
  <c r="H1700" i="7"/>
  <c r="E1700" i="7"/>
  <c r="E1701" i="7"/>
  <c r="H1701" i="7"/>
  <c r="H280" i="7"/>
  <c r="E280" i="7"/>
  <c r="H281" i="7"/>
  <c r="E281" i="7"/>
  <c r="H934" i="7"/>
  <c r="E934" i="7"/>
  <c r="H935" i="7"/>
  <c r="E935" i="7"/>
  <c r="H1207" i="7"/>
  <c r="E1207" i="7"/>
  <c r="E1208" i="7"/>
  <c r="H1208" i="7"/>
  <c r="H1216" i="7"/>
  <c r="E1216" i="7"/>
  <c r="H1217" i="7"/>
  <c r="E1217" i="7"/>
  <c r="H108" i="7"/>
  <c r="E108" i="7"/>
  <c r="H109" i="7"/>
  <c r="E109" i="7"/>
  <c r="H300" i="7"/>
  <c r="E300" i="7"/>
  <c r="H301" i="7"/>
  <c r="E301" i="7"/>
  <c r="H703" i="7"/>
  <c r="E703" i="7"/>
  <c r="E704" i="7"/>
  <c r="H704" i="7"/>
  <c r="H644" i="7"/>
  <c r="E644" i="7"/>
  <c r="E645" i="7"/>
  <c r="H645" i="7"/>
  <c r="H1157" i="7"/>
  <c r="E1157" i="7"/>
  <c r="E1158" i="7"/>
  <c r="H1158" i="7"/>
  <c r="H1420" i="7"/>
  <c r="E1420" i="7"/>
  <c r="H1421" i="7"/>
  <c r="E1421" i="7"/>
  <c r="H653" i="7"/>
  <c r="E653" i="7"/>
  <c r="H654" i="7"/>
  <c r="E654" i="7"/>
  <c r="H1001" i="7"/>
  <c r="E1001" i="7"/>
  <c r="E1002" i="7"/>
  <c r="H1002" i="7"/>
  <c r="H467" i="7"/>
  <c r="E467" i="7"/>
  <c r="E468" i="7"/>
  <c r="H468" i="7"/>
  <c r="H1816" i="7"/>
  <c r="E1816" i="7"/>
  <c r="H1817" i="7"/>
  <c r="E1817" i="7"/>
  <c r="H294" i="7"/>
  <c r="E294" i="7"/>
  <c r="H295" i="7"/>
  <c r="E295" i="7"/>
  <c r="H1775" i="7"/>
  <c r="E1775" i="7"/>
  <c r="H1776" i="7"/>
  <c r="E1776" i="7"/>
  <c r="H1048" i="7"/>
  <c r="E1048" i="7"/>
  <c r="H1049" i="7"/>
  <c r="E1049" i="7"/>
  <c r="H1889" i="7"/>
  <c r="E1889" i="7"/>
  <c r="H1890" i="7"/>
  <c r="E1890" i="7"/>
  <c r="H1565" i="7"/>
  <c r="E1565" i="7"/>
  <c r="H1566" i="7"/>
  <c r="E1566" i="7"/>
  <c r="H783" i="7"/>
  <c r="E783" i="7"/>
  <c r="H784" i="7"/>
  <c r="E784" i="7"/>
  <c r="H483" i="7"/>
  <c r="E483" i="7"/>
  <c r="H484" i="7"/>
  <c r="E484" i="7"/>
  <c r="H551" i="7"/>
  <c r="E551" i="7"/>
  <c r="E552" i="7"/>
  <c r="H552" i="7"/>
  <c r="H729" i="7"/>
  <c r="E729" i="7"/>
  <c r="E730" i="7"/>
  <c r="H730" i="7"/>
  <c r="H1990" i="7"/>
  <c r="E1990" i="7"/>
  <c r="H1991" i="7"/>
  <c r="E1991" i="7"/>
  <c r="H1429" i="7"/>
  <c r="E1429" i="7"/>
  <c r="H1430" i="7"/>
  <c r="E1430" i="7"/>
  <c r="H1981" i="7"/>
  <c r="E1981" i="7"/>
  <c r="E1982" i="7"/>
  <c r="H1982" i="7"/>
  <c r="H638" i="7"/>
  <c r="E638" i="7"/>
  <c r="H639" i="7"/>
  <c r="E639" i="7"/>
  <c r="H62" i="7"/>
  <c r="E62" i="7"/>
  <c r="H63" i="7"/>
  <c r="E63" i="7"/>
  <c r="H1406" i="7"/>
  <c r="E1406" i="7"/>
  <c r="E1407" i="7"/>
  <c r="H1407" i="7"/>
  <c r="H1733" i="7"/>
  <c r="E1733" i="7"/>
  <c r="H1734" i="7"/>
  <c r="E1734" i="7"/>
  <c r="H1901" i="7"/>
  <c r="E1901" i="7"/>
  <c r="H1902" i="7"/>
  <c r="E1902" i="7"/>
  <c r="H1336" i="7"/>
  <c r="E1336" i="7"/>
  <c r="H1337" i="7"/>
  <c r="E1337" i="7"/>
  <c r="H199" i="7"/>
  <c r="E199" i="7"/>
  <c r="H200" i="7"/>
  <c r="E200" i="7"/>
  <c r="H1501" i="7"/>
  <c r="E1501" i="7"/>
  <c r="E1502" i="7"/>
  <c r="H1502" i="7"/>
  <c r="H2084" i="7"/>
  <c r="E2084" i="7"/>
  <c r="H2085" i="7"/>
  <c r="E2085" i="7"/>
  <c r="H1400" i="7"/>
  <c r="E1400" i="7"/>
  <c r="H1401" i="7"/>
  <c r="E1401" i="7"/>
  <c r="H216" i="7"/>
  <c r="E216" i="7"/>
  <c r="H217" i="7"/>
  <c r="E217" i="7"/>
  <c r="H1516" i="7"/>
  <c r="E1516" i="7"/>
  <c r="H1517" i="7"/>
  <c r="E1517" i="7"/>
  <c r="H944" i="7"/>
  <c r="E944" i="7"/>
  <c r="H945" i="7"/>
  <c r="E945" i="7"/>
  <c r="H2037" i="7"/>
  <c r="E2037" i="7"/>
  <c r="E2038" i="7"/>
  <c r="H2038" i="7"/>
  <c r="H545" i="7"/>
  <c r="E545" i="7"/>
  <c r="E546" i="7"/>
  <c r="H546" i="7"/>
  <c r="H1855" i="7"/>
  <c r="E1855" i="7"/>
  <c r="H1856" i="7"/>
  <c r="E1856" i="7"/>
  <c r="H583" i="7"/>
  <c r="E583" i="7"/>
  <c r="H584" i="7"/>
  <c r="E584" i="7"/>
  <c r="H443" i="7"/>
  <c r="E443" i="7"/>
  <c r="H444" i="7"/>
  <c r="E444" i="7"/>
  <c r="H1495" i="7"/>
  <c r="E1495" i="7"/>
  <c r="H1496" i="7"/>
  <c r="E1496" i="7"/>
  <c r="H832" i="7"/>
  <c r="E832" i="7"/>
  <c r="E833" i="7"/>
  <c r="H833" i="7"/>
  <c r="H1089" i="7"/>
  <c r="E1089" i="7"/>
  <c r="E1090" i="7"/>
  <c r="H1090" i="7"/>
  <c r="H1689" i="7"/>
  <c r="E1689" i="7"/>
  <c r="H1690" i="7"/>
  <c r="E1690" i="7"/>
  <c r="H1592" i="7"/>
  <c r="E1592" i="7"/>
  <c r="H1593" i="7"/>
  <c r="E1593" i="7"/>
  <c r="H2072" i="7"/>
  <c r="E2072" i="7"/>
  <c r="E2073" i="7"/>
  <c r="H2073" i="7"/>
  <c r="H1320" i="7"/>
  <c r="E1320" i="7"/>
  <c r="E1321" i="7"/>
  <c r="H1321" i="7"/>
  <c r="H433" i="7"/>
  <c r="E433" i="7"/>
  <c r="H434" i="7"/>
  <c r="E434" i="7"/>
  <c r="H1895" i="7"/>
  <c r="E1895" i="7"/>
  <c r="H1896" i="7"/>
  <c r="E1896" i="7"/>
  <c r="H73" i="7"/>
  <c r="E73" i="7"/>
  <c r="H74" i="7"/>
  <c r="E74" i="7"/>
  <c r="H567" i="7"/>
  <c r="E567" i="7"/>
  <c r="E568" i="7"/>
  <c r="H568" i="7"/>
  <c r="H102" i="7"/>
  <c r="E102" i="7"/>
  <c r="H103" i="7"/>
  <c r="E103" i="7"/>
  <c r="H589" i="7"/>
  <c r="E589" i="7"/>
  <c r="H590" i="7"/>
  <c r="E590" i="7"/>
  <c r="H312" i="7"/>
  <c r="E312" i="7"/>
  <c r="H313" i="7"/>
  <c r="E313" i="7"/>
  <c r="H1016" i="7"/>
  <c r="E1016" i="7"/>
  <c r="H1017" i="7"/>
  <c r="E1017" i="7"/>
  <c r="H250" i="7"/>
  <c r="E250" i="7"/>
  <c r="E251" i="7"/>
  <c r="H251" i="7"/>
  <c r="H856" i="7"/>
  <c r="E856" i="7"/>
  <c r="H857" i="7"/>
  <c r="E857" i="7"/>
  <c r="H1921" i="7"/>
  <c r="E1921" i="7"/>
  <c r="E1922" i="7"/>
  <c r="H1922" i="7"/>
  <c r="H803" i="7"/>
  <c r="E803" i="7"/>
  <c r="H804" i="7"/>
  <c r="E804" i="7"/>
  <c r="H461" i="7"/>
  <c r="E461" i="7"/>
  <c r="H462" i="7"/>
  <c r="E462" i="7"/>
  <c r="H557" i="7"/>
  <c r="E557" i="7"/>
  <c r="E558" i="7"/>
  <c r="H558" i="7"/>
  <c r="H1151" i="7"/>
  <c r="E1151" i="7"/>
  <c r="H1152" i="7"/>
  <c r="E1152" i="7"/>
  <c r="H2058" i="7"/>
  <c r="E2058" i="7"/>
  <c r="H2059" i="7"/>
  <c r="E2059" i="7"/>
  <c r="H743" i="7"/>
  <c r="E743" i="7"/>
  <c r="H744" i="7"/>
  <c r="E744" i="7"/>
  <c r="H1720" i="7"/>
  <c r="E1720" i="7"/>
  <c r="H1721" i="7"/>
  <c r="E1721" i="7"/>
  <c r="H1655" i="7"/>
  <c r="E1655" i="7"/>
  <c r="E1656" i="7"/>
  <c r="H1656" i="7"/>
  <c r="H826" i="7"/>
  <c r="E826" i="7"/>
  <c r="E827" i="7"/>
  <c r="H827" i="7"/>
  <c r="H226" i="7"/>
  <c r="E226" i="7"/>
  <c r="H227" i="7"/>
  <c r="E227" i="7"/>
  <c r="H1507" i="7"/>
  <c r="E1507" i="7"/>
  <c r="H1508" i="7"/>
  <c r="E1508" i="7"/>
  <c r="H1010" i="7"/>
  <c r="E1010" i="7"/>
  <c r="H1011" i="7"/>
  <c r="E1011" i="7"/>
  <c r="H1201" i="7"/>
  <c r="E1201" i="7"/>
  <c r="H1202" i="7"/>
  <c r="E1202" i="7"/>
  <c r="H1861" i="7"/>
  <c r="E1861" i="7"/>
  <c r="E1862" i="7"/>
  <c r="H1862" i="7"/>
  <c r="H2078" i="7"/>
  <c r="E2078" i="7"/>
  <c r="H2079" i="7"/>
  <c r="E2079" i="7"/>
  <c r="H2090" i="7"/>
  <c r="E2090" i="7"/>
  <c r="H2091" i="7"/>
  <c r="E2091" i="7"/>
  <c r="H1260" i="7"/>
  <c r="E1260" i="7"/>
  <c r="H1261" i="7"/>
  <c r="E1261" i="7"/>
  <c r="H40" i="7"/>
  <c r="E40" i="7"/>
  <c r="H41" i="7"/>
  <c r="E41" i="7"/>
  <c r="H749" i="7"/>
  <c r="E749" i="7"/>
  <c r="H750" i="7"/>
  <c r="E750" i="7"/>
  <c r="H2014" i="7"/>
  <c r="E2014" i="7"/>
  <c r="E2015" i="7"/>
  <c r="H2015" i="7"/>
  <c r="I315" i="4"/>
  <c r="I316" i="4"/>
  <c r="I51" i="4"/>
  <c r="I801" i="4"/>
  <c r="I246" i="4"/>
  <c r="I247" i="4"/>
  <c r="I483" i="4"/>
  <c r="I484" i="4"/>
  <c r="I89" i="4"/>
  <c r="I90" i="4"/>
  <c r="I742" i="4"/>
  <c r="I743" i="4"/>
  <c r="I627" i="4"/>
  <c r="I626" i="4"/>
  <c r="I439" i="4"/>
  <c r="I209" i="4"/>
  <c r="I208" i="4"/>
  <c r="I979" i="4"/>
  <c r="I961" i="4"/>
  <c r="I962" i="4"/>
  <c r="I819" i="4"/>
  <c r="I842" i="4"/>
  <c r="I841" i="4"/>
  <c r="I184" i="4"/>
  <c r="I297" i="4"/>
  <c r="I298" i="4"/>
  <c r="I473" i="4"/>
  <c r="I723" i="4"/>
  <c r="I724" i="4"/>
  <c r="I715" i="4"/>
  <c r="I926" i="4"/>
  <c r="I927" i="4"/>
  <c r="I732" i="4"/>
  <c r="I512" i="4"/>
  <c r="I513" i="4"/>
  <c r="I329" i="4"/>
  <c r="I330" i="4"/>
  <c r="I373" i="4"/>
  <c r="I374" i="4"/>
  <c r="I84" i="4"/>
  <c r="I788" i="4"/>
  <c r="I598" i="4"/>
  <c r="I597" i="4"/>
  <c r="I107" i="4"/>
  <c r="I108" i="4"/>
  <c r="I357" i="4"/>
  <c r="I191" i="4"/>
  <c r="I648" i="4"/>
  <c r="I649" i="4"/>
  <c r="I369" i="4"/>
  <c r="I370" i="4"/>
  <c r="I391" i="4"/>
  <c r="I392" i="4"/>
  <c r="I530" i="4"/>
  <c r="I965" i="4"/>
  <c r="I966" i="4"/>
  <c r="I699" i="4"/>
  <c r="I698" i="4"/>
  <c r="I130" i="4"/>
  <c r="I614" i="4"/>
  <c r="I912" i="4"/>
  <c r="I913" i="4"/>
  <c r="I301" i="4"/>
  <c r="I302" i="4"/>
  <c r="I986" i="4"/>
  <c r="I985" i="4"/>
  <c r="I201" i="4"/>
  <c r="I202" i="4"/>
  <c r="I892" i="4"/>
  <c r="I893" i="4"/>
  <c r="I250" i="4"/>
  <c r="I251" i="4"/>
  <c r="I349" i="4"/>
  <c r="I350" i="4"/>
  <c r="I291" i="4"/>
  <c r="I875" i="4"/>
  <c r="I845" i="4"/>
  <c r="I846" i="4"/>
  <c r="I60" i="4"/>
  <c r="I451" i="4"/>
  <c r="I452" i="4"/>
  <c r="I342" i="4"/>
  <c r="I343" i="4"/>
  <c r="I604" i="4"/>
  <c r="I896" i="4"/>
  <c r="I897" i="4"/>
  <c r="I254" i="4"/>
  <c r="I255" i="4"/>
  <c r="I520" i="4"/>
  <c r="I68" i="4"/>
  <c r="I69" i="4"/>
  <c r="I353" i="4"/>
  <c r="I354" i="4"/>
  <c r="I93" i="4"/>
  <c r="I94" i="4"/>
  <c r="I490" i="4"/>
  <c r="I491" i="4"/>
  <c r="I429" i="4"/>
  <c r="I657" i="4"/>
  <c r="I658" i="4"/>
  <c r="I382" i="4"/>
  <c r="I479" i="4"/>
  <c r="I480" i="4"/>
  <c r="I550" i="4"/>
  <c r="I79" i="4"/>
  <c r="I738" i="4"/>
  <c r="I739" i="4"/>
  <c r="I325" i="4"/>
  <c r="I326" i="4"/>
  <c r="I664" i="4"/>
  <c r="I759" i="4"/>
  <c r="I760" i="4"/>
  <c r="I434" i="4"/>
  <c r="I288" i="4"/>
  <c r="I287" i="4"/>
  <c r="I197" i="4"/>
  <c r="I196" i="4"/>
  <c r="I411" i="4"/>
  <c r="I412" i="4"/>
  <c r="I162" i="4"/>
  <c r="I163" i="4"/>
  <c r="I422" i="4"/>
  <c r="I423" i="4"/>
  <c r="I365" i="4"/>
  <c r="I366" i="4"/>
  <c r="I539" i="4"/>
  <c r="I540" i="4"/>
  <c r="I826" i="4"/>
  <c r="I827" i="4"/>
  <c r="I652" i="4"/>
  <c r="I177" i="4"/>
  <c r="I677" i="4"/>
  <c r="I234" i="4"/>
  <c r="I235" i="4"/>
  <c r="I951" i="4"/>
  <c r="I952" i="4"/>
  <c r="I216" i="4"/>
  <c r="I146" i="4"/>
  <c r="I147" i="4"/>
  <c r="I939" i="4"/>
  <c r="I779" i="4"/>
  <c r="I780" i="4"/>
  <c r="I117" i="4"/>
  <c r="I118" i="4"/>
  <c r="I305" i="4"/>
  <c r="I306" i="4"/>
  <c r="I229" i="4"/>
  <c r="I401" i="4"/>
  <c r="I400" i="4"/>
  <c r="I671" i="4"/>
  <c r="I260" i="4"/>
  <c r="I261" i="4"/>
  <c r="I221" i="4"/>
  <c r="I920" i="4"/>
  <c r="I919" i="4"/>
  <c r="I166" i="4"/>
  <c r="I167" i="4"/>
  <c r="I502" i="4"/>
  <c r="I503" i="4"/>
  <c r="I747" i="4"/>
  <c r="I746" i="4"/>
  <c r="I156" i="4"/>
  <c r="I934" i="4"/>
  <c r="I563" i="4"/>
  <c r="I564" i="4"/>
  <c r="I694" i="4"/>
  <c r="I695" i="4"/>
  <c r="I29" i="4"/>
  <c r="I30" i="4"/>
  <c r="I417" i="4"/>
  <c r="I870" i="4"/>
  <c r="I466" i="4"/>
  <c r="I467" i="4"/>
  <c r="I854" i="4"/>
  <c r="I776" i="4"/>
  <c r="I775" i="4"/>
  <c r="I569" i="4"/>
  <c r="I750" i="4"/>
  <c r="I587" i="4"/>
  <c r="I588" i="4"/>
  <c r="I111" i="4"/>
  <c r="I690" i="4"/>
  <c r="I691" i="4"/>
  <c r="I794" i="4"/>
  <c r="I497" i="4"/>
  <c r="I506" i="4"/>
  <c r="I333" i="4"/>
  <c r="I377" i="4"/>
  <c r="I584" i="4"/>
  <c r="I583" i="4"/>
  <c r="I462" i="4"/>
  <c r="I463" i="4"/>
  <c r="I97" i="4"/>
  <c r="I282" i="4"/>
  <c r="I283" i="4"/>
  <c r="I558" i="4"/>
  <c r="I559" i="4"/>
  <c r="I576" i="4"/>
  <c r="I577" i="4"/>
  <c r="I639" i="4"/>
  <c r="I319" i="4"/>
  <c r="I320" i="4"/>
  <c r="I834" i="4"/>
  <c r="I835" i="4"/>
  <c r="I809" i="4"/>
  <c r="I445" i="4"/>
  <c r="I930" i="4"/>
  <c r="I931" i="4"/>
  <c r="I705" i="4"/>
  <c r="I866" i="4"/>
  <c r="I867" i="4"/>
  <c r="I456" i="4"/>
  <c r="I455" i="4"/>
  <c r="I887" i="4"/>
  <c r="I273" i="4"/>
  <c r="I274" i="4"/>
  <c r="M8" i="3"/>
  <c r="J8" i="3"/>
  <c r="O86" i="8" l="1"/>
  <c r="O286" i="8"/>
  <c r="O446" i="8"/>
  <c r="O111" i="8"/>
  <c r="O359" i="8"/>
  <c r="O304" i="8"/>
  <c r="O155" i="8" s="1"/>
  <c r="O555" i="8"/>
  <c r="O543" i="8"/>
  <c r="O194" i="8"/>
  <c r="O9" i="8"/>
  <c r="O122" i="8" s="1"/>
  <c r="O547" i="8"/>
  <c r="O68" i="8"/>
  <c r="Q77" i="8"/>
  <c r="P201" i="8"/>
  <c r="Q201" i="8"/>
  <c r="P77" i="8"/>
  <c r="Q194" i="8"/>
  <c r="O238" i="8"/>
  <c r="O373" i="8" s="1"/>
  <c r="P70" i="8"/>
  <c r="Q70" i="8"/>
  <c r="Q79" i="8"/>
  <c r="Q39" i="8"/>
  <c r="O10" i="3"/>
  <c r="P9" i="3"/>
  <c r="L2" i="7"/>
  <c r="K2" i="7"/>
  <c r="I334" i="4"/>
  <c r="I935" i="4"/>
  <c r="I936" i="4"/>
  <c r="I733" i="4"/>
  <c r="I640" i="4"/>
  <c r="I383" i="4"/>
  <c r="I716" i="4"/>
  <c r="I717" i="4"/>
  <c r="I378" i="4"/>
  <c r="I379" i="4"/>
  <c r="I98" i="4"/>
  <c r="I855" i="4"/>
  <c r="I430" i="4"/>
  <c r="I431" i="4"/>
  <c r="I605" i="4"/>
  <c r="I606" i="4"/>
  <c r="I293" i="4"/>
  <c r="I292" i="4"/>
  <c r="I474" i="4"/>
  <c r="I475" i="4"/>
  <c r="I570" i="4"/>
  <c r="I571" i="4"/>
  <c r="I507" i="4"/>
  <c r="I113" i="4"/>
  <c r="I112" i="4"/>
  <c r="I230" i="4"/>
  <c r="I231" i="4"/>
  <c r="I435" i="4"/>
  <c r="I436" i="4"/>
  <c r="I61" i="4"/>
  <c r="I62" i="4"/>
  <c r="I877" i="4"/>
  <c r="I876" i="4"/>
  <c r="I795" i="4"/>
  <c r="I796" i="4"/>
  <c r="I872" i="4"/>
  <c r="I871" i="4"/>
  <c r="I418" i="4"/>
  <c r="I419" i="4"/>
  <c r="I665" i="4"/>
  <c r="I615" i="4"/>
  <c r="I616" i="4"/>
  <c r="I131" i="4"/>
  <c r="I192" i="4"/>
  <c r="I193" i="4"/>
  <c r="I358" i="4"/>
  <c r="I359" i="4"/>
  <c r="I789" i="4"/>
  <c r="I185" i="4"/>
  <c r="I186" i="4"/>
  <c r="I820" i="4"/>
  <c r="I52" i="4"/>
  <c r="I498" i="4"/>
  <c r="I499" i="4"/>
  <c r="I706" i="4"/>
  <c r="I707" i="4"/>
  <c r="I888" i="4"/>
  <c r="I889" i="4"/>
  <c r="I446" i="4"/>
  <c r="I751" i="4"/>
  <c r="I752" i="4"/>
  <c r="I157" i="4"/>
  <c r="I80" i="4"/>
  <c r="I81" i="4"/>
  <c r="I980" i="4"/>
  <c r="I440" i="4"/>
  <c r="I802" i="4"/>
  <c r="I803" i="4"/>
  <c r="I531" i="4"/>
  <c r="I532" i="4"/>
  <c r="I222" i="4"/>
  <c r="I217" i="4"/>
  <c r="I218" i="4"/>
  <c r="I678" i="4"/>
  <c r="I679" i="4"/>
  <c r="I178" i="4"/>
  <c r="I179" i="4"/>
  <c r="I810" i="4"/>
  <c r="I672" i="4"/>
  <c r="I940" i="4"/>
  <c r="I941" i="4"/>
  <c r="I653" i="4"/>
  <c r="I654" i="4"/>
  <c r="I551" i="4"/>
  <c r="I552" i="4"/>
  <c r="I521" i="4"/>
  <c r="I522" i="4"/>
  <c r="I85" i="4"/>
  <c r="I86" i="4"/>
  <c r="M9" i="3"/>
  <c r="J9" i="3"/>
  <c r="Q304" i="8" l="1"/>
  <c r="P304" i="8"/>
  <c r="O52" i="8"/>
  <c r="O563" i="8"/>
  <c r="O384" i="8"/>
  <c r="O67" i="8"/>
  <c r="O49" i="8"/>
  <c r="O438" i="8"/>
  <c r="O157" i="8"/>
  <c r="O379" i="8" s="1"/>
  <c r="O307" i="8" s="1"/>
  <c r="O403" i="8"/>
  <c r="O275" i="8"/>
  <c r="O325" i="8" s="1"/>
  <c r="O492" i="8"/>
  <c r="O289" i="8" s="1"/>
  <c r="O73" i="8"/>
  <c r="O534" i="8" s="1"/>
  <c r="O181" i="8"/>
  <c r="O333" i="8"/>
  <c r="O46" i="8" s="1"/>
  <c r="O237" i="8"/>
  <c r="O5" i="8"/>
  <c r="Q9" i="8"/>
  <c r="P9" i="8"/>
  <c r="O11" i="3"/>
  <c r="P10" i="3"/>
  <c r="I133" i="4"/>
  <c r="I132" i="4"/>
  <c r="I441" i="4"/>
  <c r="I442" i="4"/>
  <c r="I981" i="4"/>
  <c r="I982" i="4"/>
  <c r="I821" i="4"/>
  <c r="I508" i="4"/>
  <c r="I509" i="4"/>
  <c r="I641" i="4"/>
  <c r="I642" i="4"/>
  <c r="I811" i="4"/>
  <c r="I158" i="4"/>
  <c r="I159" i="4"/>
  <c r="I790" i="4"/>
  <c r="I791" i="4"/>
  <c r="I447" i="4"/>
  <c r="I448" i="4"/>
  <c r="I734" i="4"/>
  <c r="I735" i="4"/>
  <c r="I53" i="4"/>
  <c r="I54" i="4"/>
  <c r="I223" i="4"/>
  <c r="I666" i="4"/>
  <c r="I385" i="4"/>
  <c r="I384" i="4"/>
  <c r="I336" i="4"/>
  <c r="I335" i="4"/>
  <c r="I673" i="4"/>
  <c r="I674" i="4"/>
  <c r="I856" i="4"/>
  <c r="I857" i="4"/>
  <c r="I99" i="4"/>
  <c r="I100" i="4"/>
  <c r="M10" i="3"/>
  <c r="J10" i="3"/>
  <c r="O559" i="8" l="1"/>
  <c r="O14" i="8"/>
  <c r="O305" i="8"/>
  <c r="O347" i="8" s="1"/>
  <c r="O530" i="8"/>
  <c r="O301" i="8"/>
  <c r="O452" i="8"/>
  <c r="O380" i="8" s="1"/>
  <c r="O407" i="8"/>
  <c r="O371" i="8"/>
  <c r="Q155" i="8"/>
  <c r="P155" i="8"/>
  <c r="O29" i="8"/>
  <c r="O12" i="3"/>
  <c r="P11" i="3"/>
  <c r="I822" i="4"/>
  <c r="I823" i="4"/>
  <c r="I667" i="4"/>
  <c r="I668" i="4"/>
  <c r="I224" i="4"/>
  <c r="I813" i="4"/>
  <c r="I812" i="4"/>
  <c r="M11" i="3"/>
  <c r="J11" i="3"/>
  <c r="O43" i="8" l="1"/>
  <c r="O280" i="8"/>
  <c r="O592" i="8"/>
  <c r="O158" i="8" s="1"/>
  <c r="O321" i="8"/>
  <c r="O531" i="8"/>
  <c r="O341" i="8" s="1"/>
  <c r="O435" i="8"/>
  <c r="O135" i="8"/>
  <c r="O479" i="8"/>
  <c r="O396" i="8"/>
  <c r="O13" i="3"/>
  <c r="P12" i="3"/>
  <c r="I225" i="4"/>
  <c r="I226" i="4"/>
  <c r="AC2" i="4" s="1"/>
  <c r="M12" i="3"/>
  <c r="J12" i="3"/>
  <c r="O274" i="8" l="1"/>
  <c r="O215" i="8"/>
  <c r="O409" i="8"/>
  <c r="O190" i="8"/>
  <c r="O87" i="8"/>
  <c r="O312" i="8"/>
  <c r="O27" i="8"/>
  <c r="O330" i="8"/>
  <c r="O14" i="3"/>
  <c r="P13" i="3"/>
  <c r="X2" i="4"/>
  <c r="M13" i="3"/>
  <c r="J13" i="3"/>
  <c r="O311" i="8" l="1"/>
  <c r="O15" i="3"/>
  <c r="P14" i="3"/>
  <c r="M14" i="3"/>
  <c r="J14" i="3"/>
  <c r="O145" i="8" l="1"/>
  <c r="O16" i="3"/>
  <c r="P15" i="3"/>
  <c r="M15" i="3"/>
  <c r="J15" i="3"/>
  <c r="O17" i="3" l="1"/>
  <c r="P16" i="3"/>
  <c r="M16" i="3"/>
  <c r="J16" i="3"/>
  <c r="O18" i="3" l="1"/>
  <c r="P17" i="3"/>
  <c r="M17" i="3"/>
  <c r="J17" i="3"/>
  <c r="O19" i="3" l="1"/>
  <c r="P18" i="3"/>
  <c r="M18" i="3"/>
  <c r="J18" i="3"/>
  <c r="O20" i="3" l="1"/>
  <c r="P19" i="3"/>
  <c r="M19" i="3"/>
  <c r="J19" i="3"/>
  <c r="O21" i="3" l="1"/>
  <c r="P20" i="3"/>
  <c r="M20" i="3"/>
  <c r="J20" i="3"/>
  <c r="O22" i="3" l="1"/>
  <c r="P21" i="3"/>
  <c r="M21" i="3"/>
  <c r="J21" i="3"/>
  <c r="O23" i="3" l="1"/>
  <c r="P22" i="3"/>
  <c r="M22" i="3"/>
  <c r="J22" i="3"/>
  <c r="O24" i="3" l="1"/>
  <c r="P23" i="3"/>
  <c r="M23" i="3"/>
  <c r="J23" i="3"/>
  <c r="O25" i="3" l="1"/>
  <c r="P24" i="3"/>
  <c r="M24" i="3"/>
  <c r="J24" i="3"/>
  <c r="O26" i="3" l="1"/>
  <c r="P25" i="3"/>
  <c r="M25" i="3"/>
  <c r="J25" i="3"/>
  <c r="O27" i="3" l="1"/>
  <c r="P26" i="3"/>
  <c r="M26" i="3"/>
  <c r="J26" i="3"/>
  <c r="O28" i="3" l="1"/>
  <c r="P27" i="3"/>
  <c r="M27" i="3"/>
  <c r="J27" i="3"/>
  <c r="O29" i="3" l="1"/>
  <c r="P28" i="3"/>
  <c r="M28" i="3"/>
  <c r="J28" i="3"/>
  <c r="O30" i="3" l="1"/>
  <c r="P29" i="3"/>
  <c r="M29" i="3"/>
  <c r="J29" i="3"/>
  <c r="O31" i="3" l="1"/>
  <c r="P30" i="3"/>
  <c r="M30" i="3"/>
  <c r="J30" i="3"/>
  <c r="O32" i="3" l="1"/>
  <c r="P31" i="3"/>
  <c r="M31" i="3"/>
  <c r="J31" i="3"/>
  <c r="O33" i="3" l="1"/>
  <c r="P32" i="3"/>
  <c r="M32" i="3"/>
  <c r="J32" i="3"/>
  <c r="O34" i="3" l="1"/>
  <c r="P33" i="3"/>
  <c r="M33" i="3"/>
  <c r="J33" i="3"/>
  <c r="O35" i="3" l="1"/>
  <c r="P34" i="3"/>
  <c r="M34" i="3"/>
  <c r="J34" i="3"/>
  <c r="O36" i="3" l="1"/>
  <c r="P35" i="3"/>
  <c r="M35" i="3"/>
  <c r="J35" i="3"/>
  <c r="O37" i="3" l="1"/>
  <c r="P36" i="3"/>
  <c r="M36" i="3"/>
  <c r="J36" i="3"/>
  <c r="O38" i="3" l="1"/>
  <c r="P37" i="3"/>
  <c r="M37" i="3"/>
  <c r="J37" i="3"/>
  <c r="O39" i="3" l="1"/>
  <c r="P38" i="3"/>
  <c r="M38" i="3"/>
  <c r="J38" i="3"/>
  <c r="O40" i="3" l="1"/>
  <c r="P39" i="3"/>
  <c r="M39" i="3"/>
  <c r="J39" i="3"/>
  <c r="O41" i="3" l="1"/>
  <c r="P40" i="3"/>
  <c r="M40" i="3"/>
  <c r="J40" i="3"/>
  <c r="O42" i="3" l="1"/>
  <c r="P41" i="3"/>
  <c r="M41" i="3"/>
  <c r="J41" i="3"/>
  <c r="O43" i="3" l="1"/>
  <c r="P42" i="3"/>
  <c r="M42" i="3"/>
  <c r="J42" i="3"/>
  <c r="O44" i="3" l="1"/>
  <c r="P43" i="3"/>
  <c r="M43" i="3"/>
  <c r="J43" i="3"/>
  <c r="O45" i="3" l="1"/>
  <c r="P44" i="3"/>
  <c r="M44" i="3"/>
  <c r="J44" i="3"/>
  <c r="O46" i="3" l="1"/>
  <c r="P45" i="3"/>
  <c r="M45" i="3"/>
  <c r="J45" i="3"/>
  <c r="O47" i="3" l="1"/>
  <c r="P46" i="3"/>
  <c r="M46" i="3"/>
  <c r="J46" i="3"/>
  <c r="O48" i="3" l="1"/>
  <c r="P47" i="3"/>
  <c r="M47" i="3"/>
  <c r="J47" i="3"/>
  <c r="O49" i="3" l="1"/>
  <c r="P48" i="3"/>
  <c r="M48" i="3"/>
  <c r="J48" i="3"/>
  <c r="O50" i="3" l="1"/>
  <c r="P49" i="3"/>
  <c r="M49" i="3"/>
  <c r="J49" i="3"/>
  <c r="O51" i="3" l="1"/>
  <c r="P50" i="3"/>
  <c r="M50" i="3"/>
  <c r="J50" i="3"/>
  <c r="O52" i="3" l="1"/>
  <c r="P51" i="3"/>
  <c r="M51" i="3"/>
  <c r="J51" i="3"/>
  <c r="O53" i="3" l="1"/>
  <c r="P52" i="3"/>
  <c r="M52" i="3"/>
  <c r="J52" i="3"/>
  <c r="O54" i="3" l="1"/>
  <c r="P53" i="3"/>
  <c r="M53" i="3"/>
  <c r="J53" i="3"/>
  <c r="O55" i="3" l="1"/>
  <c r="P54" i="3"/>
  <c r="M54" i="3"/>
  <c r="J54" i="3"/>
  <c r="O56" i="3" l="1"/>
  <c r="P55" i="3"/>
  <c r="M55" i="3"/>
  <c r="J55" i="3"/>
  <c r="O57" i="3" l="1"/>
  <c r="P56" i="3"/>
  <c r="M56" i="3"/>
  <c r="J56" i="3"/>
  <c r="O58" i="3" l="1"/>
  <c r="P57" i="3"/>
  <c r="M57" i="3"/>
  <c r="J57" i="3"/>
  <c r="O59" i="3" l="1"/>
  <c r="P58" i="3"/>
  <c r="M58" i="3"/>
  <c r="J58" i="3"/>
  <c r="O60" i="3" l="1"/>
  <c r="P59" i="3"/>
  <c r="M59" i="3"/>
  <c r="J59" i="3"/>
  <c r="O61" i="3" l="1"/>
  <c r="P60" i="3"/>
  <c r="M60" i="3"/>
  <c r="J60" i="3"/>
  <c r="O62" i="3" l="1"/>
  <c r="P61" i="3"/>
  <c r="M61" i="3"/>
  <c r="J61" i="3"/>
  <c r="O63" i="3" l="1"/>
  <c r="P62" i="3"/>
  <c r="M62" i="3"/>
  <c r="J62" i="3"/>
  <c r="O64" i="3" l="1"/>
  <c r="P63" i="3"/>
  <c r="M63" i="3"/>
  <c r="J63" i="3"/>
  <c r="O65" i="3" l="1"/>
  <c r="P64" i="3"/>
  <c r="M64" i="3"/>
  <c r="J64" i="3"/>
  <c r="O66" i="3" l="1"/>
  <c r="P65" i="3"/>
  <c r="M65" i="3"/>
  <c r="J65" i="3"/>
  <c r="O67" i="3" l="1"/>
  <c r="P66" i="3"/>
  <c r="M66" i="3"/>
  <c r="J66" i="3"/>
  <c r="O68" i="3" l="1"/>
  <c r="P67" i="3"/>
  <c r="M67" i="3"/>
  <c r="J67" i="3"/>
  <c r="O69" i="3" l="1"/>
  <c r="P68" i="3"/>
  <c r="M68" i="3"/>
  <c r="J68" i="3"/>
  <c r="O70" i="3" l="1"/>
  <c r="P69" i="3"/>
  <c r="M69" i="3"/>
  <c r="J69" i="3"/>
  <c r="O71" i="3" l="1"/>
  <c r="P70" i="3"/>
  <c r="M70" i="3"/>
  <c r="J70" i="3"/>
  <c r="O72" i="3" l="1"/>
  <c r="P71" i="3"/>
  <c r="M71" i="3"/>
  <c r="J71" i="3"/>
  <c r="O73" i="3" l="1"/>
  <c r="P72" i="3"/>
  <c r="M72" i="3"/>
  <c r="J72" i="3"/>
  <c r="O74" i="3" l="1"/>
  <c r="P73" i="3"/>
  <c r="M73" i="3"/>
  <c r="J73" i="3"/>
  <c r="O75" i="3" l="1"/>
  <c r="P74" i="3"/>
  <c r="M74" i="3"/>
  <c r="J74" i="3"/>
  <c r="O76" i="3" l="1"/>
  <c r="P75" i="3"/>
  <c r="M75" i="3"/>
  <c r="J75" i="3"/>
  <c r="O77" i="3" l="1"/>
  <c r="P76" i="3"/>
  <c r="M76" i="3"/>
  <c r="J76" i="3"/>
  <c r="O78" i="3" l="1"/>
  <c r="P77" i="3"/>
  <c r="M77" i="3"/>
  <c r="J77" i="3"/>
  <c r="O79" i="3" l="1"/>
  <c r="P78" i="3"/>
  <c r="M78" i="3"/>
  <c r="J78" i="3"/>
  <c r="O80" i="3" l="1"/>
  <c r="P79" i="3"/>
  <c r="M79" i="3"/>
  <c r="J79" i="3"/>
  <c r="O81" i="3" l="1"/>
  <c r="P80" i="3"/>
  <c r="M80" i="3"/>
  <c r="J80" i="3"/>
  <c r="O82" i="3" l="1"/>
  <c r="P81" i="3"/>
  <c r="M81" i="3"/>
  <c r="J81" i="3"/>
  <c r="O83" i="3" l="1"/>
  <c r="P82" i="3"/>
  <c r="M82" i="3"/>
  <c r="J82" i="3"/>
  <c r="O84" i="3" l="1"/>
  <c r="P83" i="3"/>
  <c r="M83" i="3"/>
  <c r="J83" i="3"/>
  <c r="O85" i="3" l="1"/>
  <c r="P84" i="3"/>
  <c r="M84" i="3"/>
  <c r="J84" i="3"/>
  <c r="O86" i="3" l="1"/>
  <c r="P85" i="3"/>
  <c r="M85" i="3"/>
  <c r="J85" i="3"/>
  <c r="O87" i="3" l="1"/>
  <c r="P86" i="3"/>
  <c r="M86" i="3"/>
  <c r="J86" i="3"/>
  <c r="O88" i="3" l="1"/>
  <c r="P87" i="3"/>
  <c r="M87" i="3"/>
  <c r="J87" i="3"/>
  <c r="O89" i="3" l="1"/>
  <c r="P88" i="3"/>
  <c r="M88" i="3"/>
  <c r="J88" i="3"/>
  <c r="O90" i="3" l="1"/>
  <c r="P89" i="3"/>
  <c r="M89" i="3"/>
  <c r="J89" i="3"/>
  <c r="O91" i="3" l="1"/>
  <c r="P90" i="3"/>
  <c r="M90" i="3"/>
  <c r="J90" i="3"/>
  <c r="O92" i="3" l="1"/>
  <c r="P91" i="3"/>
  <c r="M91" i="3"/>
  <c r="J91" i="3"/>
  <c r="O93" i="3" l="1"/>
  <c r="P92" i="3"/>
  <c r="M92" i="3"/>
  <c r="J92" i="3"/>
  <c r="O94" i="3" l="1"/>
  <c r="P93" i="3"/>
  <c r="M93" i="3"/>
  <c r="J93" i="3"/>
  <c r="O95" i="3" l="1"/>
  <c r="P94" i="3"/>
  <c r="M94" i="3"/>
  <c r="J94" i="3"/>
  <c r="O96" i="3" l="1"/>
  <c r="P95" i="3"/>
  <c r="M95" i="3"/>
  <c r="J95" i="3"/>
  <c r="O97" i="3" l="1"/>
  <c r="P96" i="3"/>
  <c r="M96" i="3"/>
  <c r="J96" i="3"/>
  <c r="O98" i="3" l="1"/>
  <c r="P97" i="3"/>
  <c r="M97" i="3"/>
  <c r="J97" i="3"/>
  <c r="O99" i="3" l="1"/>
  <c r="P98" i="3"/>
  <c r="M98" i="3"/>
  <c r="J98" i="3"/>
  <c r="O100" i="3" l="1"/>
  <c r="P99" i="3"/>
  <c r="M99" i="3"/>
  <c r="J99" i="3"/>
  <c r="O101" i="3" l="1"/>
  <c r="P100" i="3"/>
  <c r="M100" i="3"/>
  <c r="J100" i="3"/>
  <c r="O102" i="3" l="1"/>
  <c r="P101" i="3"/>
  <c r="M101" i="3"/>
  <c r="J101" i="3"/>
  <c r="O103" i="3" l="1"/>
  <c r="P102" i="3"/>
  <c r="M102" i="3"/>
  <c r="J102" i="3"/>
  <c r="O104" i="3" l="1"/>
  <c r="P103" i="3"/>
  <c r="M103" i="3"/>
  <c r="J103" i="3"/>
  <c r="O105" i="3" l="1"/>
  <c r="P104" i="3"/>
  <c r="M104" i="3"/>
  <c r="J104" i="3"/>
  <c r="O106" i="3" l="1"/>
  <c r="P105" i="3"/>
  <c r="M105" i="3"/>
  <c r="J105" i="3"/>
  <c r="O107" i="3" l="1"/>
  <c r="P106" i="3"/>
  <c r="M106" i="3"/>
  <c r="J106" i="3"/>
  <c r="O108" i="3" l="1"/>
  <c r="P107" i="3"/>
  <c r="M107" i="3"/>
  <c r="J107" i="3"/>
  <c r="O109" i="3" l="1"/>
  <c r="P108" i="3"/>
  <c r="M108" i="3"/>
  <c r="J108" i="3"/>
  <c r="O110" i="3" l="1"/>
  <c r="P109" i="3"/>
  <c r="M109" i="3"/>
  <c r="J109" i="3"/>
  <c r="O111" i="3" l="1"/>
  <c r="P110" i="3"/>
  <c r="M110" i="3"/>
  <c r="J110" i="3"/>
  <c r="O112" i="3" l="1"/>
  <c r="P111" i="3"/>
  <c r="M111" i="3"/>
  <c r="J111" i="3"/>
  <c r="O113" i="3" l="1"/>
  <c r="P112" i="3"/>
  <c r="M112" i="3"/>
  <c r="J112" i="3"/>
  <c r="O114" i="3" l="1"/>
  <c r="P113" i="3"/>
  <c r="M113" i="3"/>
  <c r="J113" i="3"/>
  <c r="O115" i="3" l="1"/>
  <c r="P114" i="3"/>
  <c r="M114" i="3"/>
  <c r="J114" i="3"/>
  <c r="O116" i="3" l="1"/>
  <c r="P115" i="3"/>
  <c r="M115" i="3"/>
  <c r="J115" i="3"/>
  <c r="O117" i="3" l="1"/>
  <c r="P116" i="3"/>
  <c r="M116" i="3"/>
  <c r="J116" i="3"/>
  <c r="O118" i="3" l="1"/>
  <c r="P117" i="3"/>
  <c r="M117" i="3"/>
  <c r="J117" i="3"/>
  <c r="O119" i="3" l="1"/>
  <c r="P118" i="3"/>
  <c r="M118" i="3"/>
  <c r="J118" i="3"/>
  <c r="O120" i="3" l="1"/>
  <c r="P119" i="3"/>
  <c r="M119" i="3"/>
  <c r="J119" i="3"/>
  <c r="O121" i="3" l="1"/>
  <c r="P120" i="3"/>
  <c r="M120" i="3"/>
  <c r="J120" i="3"/>
  <c r="O122" i="3" l="1"/>
  <c r="P121" i="3"/>
  <c r="M121" i="3"/>
  <c r="J121" i="3"/>
  <c r="O123" i="3" l="1"/>
  <c r="P122" i="3"/>
  <c r="M122" i="3"/>
  <c r="J122" i="3"/>
  <c r="O124" i="3" l="1"/>
  <c r="P123" i="3"/>
  <c r="M123" i="3"/>
  <c r="J123" i="3"/>
  <c r="O125" i="3" l="1"/>
  <c r="P124" i="3"/>
  <c r="M124" i="3"/>
  <c r="J124" i="3"/>
  <c r="O126" i="3" l="1"/>
  <c r="P125" i="3"/>
  <c r="M125" i="3"/>
  <c r="J125" i="3"/>
  <c r="O127" i="3" l="1"/>
  <c r="P126" i="3"/>
  <c r="M126" i="3"/>
  <c r="J126" i="3"/>
  <c r="O128" i="3" l="1"/>
  <c r="P127" i="3"/>
  <c r="M127" i="3"/>
  <c r="J127" i="3"/>
  <c r="O129" i="3" l="1"/>
  <c r="P128" i="3"/>
  <c r="M128" i="3"/>
  <c r="J128" i="3"/>
  <c r="O130" i="3" l="1"/>
  <c r="P129" i="3"/>
  <c r="M129" i="3"/>
  <c r="J129" i="3"/>
  <c r="O131" i="3" l="1"/>
  <c r="P130" i="3"/>
  <c r="M130" i="3"/>
  <c r="J130" i="3"/>
  <c r="O132" i="3" l="1"/>
  <c r="P131" i="3"/>
  <c r="M131" i="3"/>
  <c r="J131" i="3"/>
  <c r="O133" i="3" l="1"/>
  <c r="P132" i="3"/>
  <c r="M132" i="3"/>
  <c r="J132" i="3"/>
  <c r="O134" i="3" l="1"/>
  <c r="P133" i="3"/>
  <c r="M133" i="3"/>
  <c r="J133" i="3"/>
  <c r="O135" i="3" l="1"/>
  <c r="P134" i="3"/>
  <c r="M134" i="3"/>
  <c r="J134" i="3"/>
  <c r="O136" i="3" l="1"/>
  <c r="P135" i="3"/>
  <c r="M135" i="3"/>
  <c r="J135" i="3"/>
  <c r="O137" i="3" l="1"/>
  <c r="P136" i="3"/>
  <c r="M136" i="3"/>
  <c r="J136" i="3"/>
  <c r="O138" i="3" l="1"/>
  <c r="P137" i="3"/>
  <c r="M137" i="3"/>
  <c r="J137" i="3"/>
  <c r="O139" i="3" l="1"/>
  <c r="P138" i="3"/>
  <c r="M138" i="3"/>
  <c r="J138" i="3"/>
  <c r="O140" i="3" l="1"/>
  <c r="P139" i="3"/>
  <c r="M139" i="3"/>
  <c r="J139" i="3"/>
  <c r="O141" i="3" l="1"/>
  <c r="P140" i="3"/>
  <c r="M140" i="3"/>
  <c r="J140" i="3"/>
  <c r="O142" i="3" l="1"/>
  <c r="P141" i="3"/>
  <c r="M141" i="3"/>
  <c r="J141" i="3"/>
  <c r="O143" i="3" l="1"/>
  <c r="P142" i="3"/>
  <c r="M142" i="3"/>
  <c r="J142" i="3"/>
  <c r="O144" i="3" l="1"/>
  <c r="P143" i="3"/>
  <c r="M143" i="3"/>
  <c r="J143" i="3"/>
  <c r="O145" i="3" l="1"/>
  <c r="P144" i="3"/>
  <c r="M144" i="3"/>
  <c r="J144" i="3"/>
  <c r="O146" i="3" l="1"/>
  <c r="P145" i="3"/>
  <c r="M145" i="3"/>
  <c r="J145" i="3"/>
  <c r="O147" i="3" l="1"/>
  <c r="P146" i="3"/>
  <c r="M146" i="3"/>
  <c r="J146" i="3"/>
  <c r="O148" i="3" l="1"/>
  <c r="P147" i="3"/>
  <c r="M147" i="3"/>
  <c r="J147" i="3"/>
  <c r="O149" i="3" l="1"/>
  <c r="P148" i="3"/>
  <c r="M148" i="3"/>
  <c r="J148" i="3"/>
  <c r="O150" i="3" l="1"/>
  <c r="P149" i="3"/>
  <c r="M149" i="3"/>
  <c r="J149" i="3"/>
  <c r="O151" i="3" l="1"/>
  <c r="P150" i="3"/>
  <c r="M150" i="3"/>
  <c r="J150" i="3"/>
  <c r="O152" i="3" l="1"/>
  <c r="P151" i="3"/>
  <c r="M151" i="3"/>
  <c r="J151" i="3"/>
  <c r="O153" i="3" l="1"/>
  <c r="P152" i="3"/>
  <c r="M152" i="3"/>
  <c r="J152" i="3"/>
  <c r="O154" i="3" l="1"/>
  <c r="P153" i="3"/>
  <c r="M153" i="3"/>
  <c r="J153" i="3"/>
  <c r="O155" i="3" l="1"/>
  <c r="P154" i="3"/>
  <c r="M154" i="3"/>
  <c r="J154" i="3"/>
  <c r="O156" i="3" l="1"/>
  <c r="P155" i="3"/>
  <c r="M155" i="3"/>
  <c r="J155" i="3"/>
  <c r="O157" i="3" l="1"/>
  <c r="P156" i="3"/>
  <c r="M156" i="3"/>
  <c r="J156" i="3"/>
  <c r="O158" i="3" l="1"/>
  <c r="P157" i="3"/>
  <c r="M157" i="3"/>
  <c r="J157" i="3"/>
  <c r="O159" i="3" l="1"/>
  <c r="P158" i="3"/>
  <c r="M158" i="3"/>
  <c r="J158" i="3"/>
  <c r="O160" i="3" l="1"/>
  <c r="P159" i="3"/>
  <c r="M159" i="3"/>
  <c r="J159" i="3"/>
  <c r="O161" i="3" l="1"/>
  <c r="P160" i="3"/>
  <c r="M160" i="3"/>
  <c r="J160" i="3"/>
  <c r="O162" i="3" l="1"/>
  <c r="P161" i="3"/>
  <c r="M161" i="3"/>
  <c r="J161" i="3"/>
  <c r="O163" i="3" l="1"/>
  <c r="P162" i="3"/>
  <c r="M162" i="3"/>
  <c r="J162" i="3"/>
  <c r="O164" i="3" l="1"/>
  <c r="P163" i="3"/>
  <c r="M163" i="3"/>
  <c r="J163" i="3"/>
  <c r="O165" i="3" l="1"/>
  <c r="P164" i="3"/>
  <c r="M164" i="3"/>
  <c r="J164" i="3"/>
  <c r="O166" i="3" l="1"/>
  <c r="P165" i="3"/>
  <c r="M165" i="3"/>
  <c r="J165" i="3"/>
  <c r="O167" i="3" l="1"/>
  <c r="P166" i="3"/>
  <c r="M166" i="3"/>
  <c r="J166" i="3"/>
  <c r="O168" i="3" l="1"/>
  <c r="P167" i="3"/>
  <c r="M167" i="3"/>
  <c r="J167" i="3"/>
  <c r="O169" i="3" l="1"/>
  <c r="P168" i="3"/>
  <c r="M168" i="3"/>
  <c r="J168" i="3"/>
  <c r="O170" i="3" l="1"/>
  <c r="P169" i="3"/>
  <c r="M169" i="3"/>
  <c r="J169" i="3"/>
  <c r="O171" i="3" l="1"/>
  <c r="P170" i="3"/>
  <c r="M170" i="3"/>
  <c r="J170" i="3"/>
  <c r="O172" i="3" l="1"/>
  <c r="P171" i="3"/>
  <c r="M171" i="3"/>
  <c r="J171" i="3"/>
  <c r="O173" i="3" l="1"/>
  <c r="P172" i="3"/>
  <c r="M172" i="3"/>
  <c r="J172" i="3"/>
  <c r="O174" i="3" l="1"/>
  <c r="P173" i="3"/>
  <c r="M173" i="3"/>
  <c r="J173" i="3"/>
  <c r="O175" i="3" l="1"/>
  <c r="P174" i="3"/>
  <c r="M174" i="3"/>
  <c r="J174" i="3"/>
  <c r="O176" i="3" l="1"/>
  <c r="P175" i="3"/>
  <c r="M175" i="3"/>
  <c r="J175" i="3"/>
  <c r="O177" i="3" l="1"/>
  <c r="P176" i="3"/>
  <c r="M176" i="3"/>
  <c r="J176" i="3"/>
  <c r="O178" i="3" l="1"/>
  <c r="P177" i="3"/>
  <c r="M177" i="3"/>
  <c r="J177" i="3"/>
  <c r="O179" i="3" l="1"/>
  <c r="P178" i="3"/>
  <c r="M178" i="3"/>
  <c r="J178" i="3"/>
  <c r="O180" i="3" l="1"/>
  <c r="P179" i="3"/>
  <c r="M179" i="3"/>
  <c r="J179" i="3"/>
  <c r="O181" i="3" l="1"/>
  <c r="P180" i="3"/>
  <c r="M180" i="3"/>
  <c r="J180" i="3"/>
  <c r="O182" i="3" l="1"/>
  <c r="P181" i="3"/>
  <c r="M181" i="3"/>
  <c r="J181" i="3"/>
  <c r="O183" i="3" l="1"/>
  <c r="P182" i="3"/>
  <c r="M182" i="3"/>
  <c r="J182" i="3"/>
  <c r="O184" i="3" l="1"/>
  <c r="P183" i="3"/>
  <c r="M183" i="3"/>
  <c r="J183" i="3"/>
  <c r="O185" i="3" l="1"/>
  <c r="P184" i="3"/>
  <c r="M184" i="3"/>
  <c r="J184" i="3"/>
  <c r="O186" i="3" l="1"/>
  <c r="P185" i="3"/>
  <c r="M185" i="3"/>
  <c r="J185" i="3"/>
  <c r="O187" i="3" l="1"/>
  <c r="P186" i="3"/>
  <c r="M186" i="3"/>
  <c r="J186" i="3"/>
  <c r="O188" i="3" l="1"/>
  <c r="P187" i="3"/>
  <c r="M187" i="3"/>
  <c r="J187" i="3"/>
  <c r="O189" i="3" l="1"/>
  <c r="P188" i="3"/>
  <c r="M188" i="3"/>
  <c r="J188" i="3"/>
  <c r="O190" i="3" l="1"/>
  <c r="P189" i="3"/>
  <c r="M189" i="3"/>
  <c r="J189" i="3"/>
  <c r="O191" i="3" l="1"/>
  <c r="P190" i="3"/>
  <c r="M190" i="3"/>
  <c r="J190" i="3"/>
  <c r="O192" i="3" l="1"/>
  <c r="P191" i="3"/>
  <c r="M191" i="3"/>
  <c r="J191" i="3"/>
  <c r="O193" i="3" l="1"/>
  <c r="P192" i="3"/>
  <c r="M192" i="3"/>
  <c r="J192" i="3"/>
  <c r="O194" i="3" l="1"/>
  <c r="P193" i="3"/>
  <c r="M193" i="3"/>
  <c r="J193" i="3"/>
  <c r="O195" i="3" l="1"/>
  <c r="P194" i="3"/>
  <c r="M194" i="3"/>
  <c r="J194" i="3"/>
  <c r="O196" i="3" l="1"/>
  <c r="P195" i="3"/>
  <c r="M195" i="3"/>
  <c r="J195" i="3"/>
  <c r="O197" i="3" l="1"/>
  <c r="P196" i="3"/>
  <c r="M196" i="3"/>
  <c r="J196" i="3"/>
  <c r="O198" i="3" l="1"/>
  <c r="P197" i="3"/>
  <c r="M197" i="3"/>
  <c r="J197" i="3"/>
  <c r="O199" i="3" l="1"/>
  <c r="P198" i="3"/>
  <c r="M198" i="3"/>
  <c r="J198" i="3"/>
  <c r="O200" i="3" l="1"/>
  <c r="P199" i="3"/>
  <c r="M199" i="3"/>
  <c r="J199" i="3"/>
  <c r="O201" i="3" l="1"/>
  <c r="P200" i="3"/>
  <c r="M200" i="3"/>
  <c r="J200" i="3"/>
  <c r="O202" i="3" l="1"/>
  <c r="P201" i="3"/>
  <c r="M201" i="3"/>
  <c r="J201" i="3"/>
  <c r="O203" i="3" l="1"/>
  <c r="P202" i="3"/>
  <c r="M202" i="3"/>
  <c r="J202" i="3"/>
  <c r="O204" i="3" l="1"/>
  <c r="P203" i="3"/>
  <c r="M203" i="3"/>
  <c r="J203" i="3"/>
  <c r="O205" i="3" l="1"/>
  <c r="P204" i="3"/>
  <c r="M204" i="3"/>
  <c r="J204" i="3"/>
  <c r="O206" i="3" l="1"/>
  <c r="P205" i="3"/>
  <c r="M205" i="3"/>
  <c r="J205" i="3"/>
  <c r="O207" i="3" l="1"/>
  <c r="P206" i="3"/>
  <c r="M206" i="3"/>
  <c r="J206" i="3"/>
  <c r="O208" i="3" l="1"/>
  <c r="P207" i="3"/>
  <c r="M207" i="3"/>
  <c r="J207" i="3"/>
  <c r="O209" i="3" l="1"/>
  <c r="P208" i="3"/>
  <c r="M208" i="3"/>
  <c r="J208" i="3"/>
  <c r="O210" i="3" l="1"/>
  <c r="P209" i="3"/>
  <c r="M209" i="3"/>
  <c r="J209" i="3"/>
  <c r="O211" i="3" l="1"/>
  <c r="P210" i="3"/>
  <c r="M210" i="3"/>
  <c r="J210" i="3"/>
  <c r="O212" i="3" l="1"/>
  <c r="P211" i="3"/>
  <c r="M211" i="3"/>
  <c r="J211" i="3"/>
  <c r="O213" i="3" l="1"/>
  <c r="P212" i="3"/>
  <c r="M212" i="3"/>
  <c r="J212" i="3"/>
  <c r="O214" i="3" l="1"/>
  <c r="P213" i="3"/>
  <c r="M213" i="3"/>
  <c r="J213" i="3"/>
  <c r="O215" i="3" l="1"/>
  <c r="P214" i="3"/>
  <c r="M214" i="3"/>
  <c r="J214" i="3"/>
  <c r="O216" i="3" l="1"/>
  <c r="P215" i="3"/>
  <c r="M215" i="3"/>
  <c r="J215" i="3"/>
  <c r="O217" i="3" l="1"/>
  <c r="P216" i="3"/>
  <c r="M216" i="3"/>
  <c r="J216" i="3"/>
  <c r="O218" i="3" l="1"/>
  <c r="P217" i="3"/>
  <c r="M217" i="3"/>
  <c r="J217" i="3"/>
  <c r="O219" i="3" l="1"/>
  <c r="P218" i="3"/>
  <c r="M218" i="3"/>
  <c r="J218" i="3"/>
  <c r="O220" i="3" l="1"/>
  <c r="P219" i="3"/>
  <c r="M219" i="3"/>
  <c r="J219" i="3"/>
  <c r="O221" i="3" l="1"/>
  <c r="P220" i="3"/>
  <c r="M220" i="3"/>
  <c r="J220" i="3"/>
  <c r="O222" i="3" l="1"/>
  <c r="P221" i="3"/>
  <c r="M221" i="3"/>
  <c r="J221" i="3"/>
  <c r="O223" i="3" l="1"/>
  <c r="P222" i="3"/>
  <c r="M222" i="3"/>
  <c r="J222" i="3"/>
  <c r="O224" i="3" l="1"/>
  <c r="P223" i="3"/>
  <c r="M223" i="3"/>
  <c r="J223" i="3"/>
  <c r="O225" i="3" l="1"/>
  <c r="P224" i="3"/>
  <c r="M224" i="3"/>
  <c r="J224" i="3"/>
  <c r="O226" i="3" l="1"/>
  <c r="P225" i="3"/>
  <c r="M225" i="3"/>
  <c r="J225" i="3"/>
  <c r="O227" i="3" l="1"/>
  <c r="P226" i="3"/>
  <c r="M226" i="3"/>
  <c r="J226" i="3"/>
  <c r="O228" i="3" l="1"/>
  <c r="P227" i="3"/>
  <c r="M227" i="3"/>
  <c r="J227" i="3"/>
  <c r="O229" i="3" l="1"/>
  <c r="P228" i="3"/>
  <c r="M228" i="3"/>
  <c r="J228" i="3"/>
  <c r="O230" i="3" l="1"/>
  <c r="P229" i="3"/>
  <c r="M229" i="3"/>
  <c r="J229" i="3"/>
  <c r="O231" i="3" l="1"/>
  <c r="P230" i="3"/>
  <c r="M230" i="3"/>
  <c r="J230" i="3"/>
  <c r="O232" i="3" l="1"/>
  <c r="P231" i="3"/>
  <c r="M231" i="3"/>
  <c r="J231" i="3"/>
  <c r="O233" i="3" l="1"/>
  <c r="P232" i="3"/>
  <c r="M232" i="3"/>
  <c r="J232" i="3"/>
  <c r="O234" i="3" l="1"/>
  <c r="P233" i="3"/>
  <c r="M233" i="3"/>
  <c r="J233" i="3"/>
  <c r="O235" i="3" l="1"/>
  <c r="P234" i="3"/>
  <c r="M234" i="3"/>
  <c r="J234" i="3"/>
  <c r="O236" i="3" l="1"/>
  <c r="P235" i="3"/>
  <c r="M235" i="3"/>
  <c r="J235" i="3"/>
  <c r="O237" i="3" l="1"/>
  <c r="P236" i="3"/>
  <c r="M236" i="3"/>
  <c r="J236" i="3"/>
  <c r="O238" i="3" l="1"/>
  <c r="P237" i="3"/>
  <c r="M237" i="3"/>
  <c r="J237" i="3"/>
  <c r="O239" i="3" l="1"/>
  <c r="P238" i="3"/>
  <c r="M238" i="3"/>
  <c r="J238" i="3"/>
  <c r="O240" i="3" l="1"/>
  <c r="P239" i="3"/>
  <c r="M239" i="3"/>
  <c r="J239" i="3"/>
  <c r="O241" i="3" l="1"/>
  <c r="P240" i="3"/>
  <c r="M240" i="3"/>
  <c r="J240" i="3"/>
  <c r="O242" i="3" l="1"/>
  <c r="P241" i="3"/>
  <c r="M241" i="3"/>
  <c r="J241" i="3"/>
  <c r="O243" i="3" l="1"/>
  <c r="P242" i="3"/>
  <c r="M242" i="3"/>
  <c r="J242" i="3"/>
  <c r="O244" i="3" l="1"/>
  <c r="P243" i="3"/>
  <c r="M243" i="3"/>
  <c r="J243" i="3"/>
  <c r="O245" i="3" l="1"/>
  <c r="P244" i="3"/>
  <c r="M244" i="3"/>
  <c r="J244" i="3"/>
  <c r="O246" i="3" l="1"/>
  <c r="P245" i="3"/>
  <c r="M245" i="3"/>
  <c r="J245" i="3"/>
  <c r="O247" i="3" l="1"/>
  <c r="P246" i="3"/>
  <c r="M246" i="3"/>
  <c r="J246" i="3"/>
  <c r="O248" i="3" l="1"/>
  <c r="P247" i="3"/>
  <c r="M247" i="3"/>
  <c r="J247" i="3"/>
  <c r="O249" i="3" l="1"/>
  <c r="P248" i="3"/>
  <c r="M248" i="3"/>
  <c r="J248" i="3"/>
  <c r="O250" i="3" l="1"/>
  <c r="P249" i="3"/>
  <c r="M249" i="3"/>
  <c r="J249" i="3"/>
  <c r="O251" i="3" l="1"/>
  <c r="P250" i="3"/>
  <c r="M250" i="3"/>
  <c r="J250" i="3"/>
  <c r="O252" i="3" l="1"/>
  <c r="P251" i="3"/>
  <c r="M251" i="3"/>
  <c r="J251" i="3"/>
  <c r="O253" i="3" l="1"/>
  <c r="P252" i="3"/>
  <c r="M252" i="3"/>
  <c r="J252" i="3"/>
  <c r="O254" i="3" l="1"/>
  <c r="P253" i="3"/>
  <c r="M253" i="3"/>
  <c r="J253" i="3"/>
  <c r="O255" i="3" l="1"/>
  <c r="P254" i="3"/>
  <c r="M254" i="3"/>
  <c r="J254" i="3"/>
  <c r="O256" i="3" l="1"/>
  <c r="P255" i="3"/>
  <c r="M255" i="3"/>
  <c r="J255" i="3"/>
  <c r="O257" i="3" l="1"/>
  <c r="P256" i="3"/>
  <c r="M256" i="3"/>
  <c r="J256" i="3"/>
  <c r="O258" i="3" l="1"/>
  <c r="P257" i="3"/>
  <c r="M257" i="3"/>
  <c r="J257" i="3"/>
  <c r="O259" i="3" l="1"/>
  <c r="P258" i="3"/>
  <c r="M258" i="3"/>
  <c r="J258" i="3"/>
  <c r="O260" i="3" l="1"/>
  <c r="P259" i="3"/>
  <c r="M259" i="3"/>
  <c r="J259" i="3"/>
  <c r="O261" i="3" l="1"/>
  <c r="P260" i="3"/>
  <c r="M260" i="3"/>
  <c r="J260" i="3"/>
  <c r="O262" i="3" l="1"/>
  <c r="P261" i="3"/>
  <c r="M261" i="3"/>
  <c r="J261" i="3"/>
  <c r="O263" i="3" l="1"/>
  <c r="P262" i="3"/>
  <c r="M262" i="3"/>
  <c r="J262" i="3"/>
  <c r="O264" i="3" l="1"/>
  <c r="P263" i="3"/>
  <c r="M263" i="3"/>
  <c r="J263" i="3"/>
  <c r="O265" i="3" l="1"/>
  <c r="P264" i="3"/>
  <c r="M264" i="3"/>
  <c r="J264" i="3"/>
  <c r="O266" i="3" l="1"/>
  <c r="P265" i="3"/>
  <c r="M265" i="3"/>
  <c r="J265" i="3"/>
  <c r="O267" i="3" l="1"/>
  <c r="P266" i="3"/>
  <c r="M266" i="3"/>
  <c r="J266" i="3"/>
  <c r="O268" i="3" l="1"/>
  <c r="P267" i="3"/>
  <c r="M267" i="3"/>
  <c r="J267" i="3"/>
  <c r="O269" i="3" l="1"/>
  <c r="P268" i="3"/>
  <c r="M268" i="3"/>
  <c r="J268" i="3"/>
  <c r="O270" i="3" l="1"/>
  <c r="P269" i="3"/>
  <c r="M269" i="3"/>
  <c r="J269" i="3"/>
  <c r="O271" i="3" l="1"/>
  <c r="P270" i="3"/>
  <c r="M270" i="3"/>
  <c r="J270" i="3"/>
  <c r="O272" i="3" l="1"/>
  <c r="P271" i="3"/>
  <c r="M271" i="3"/>
  <c r="J271" i="3"/>
  <c r="O273" i="3" l="1"/>
  <c r="P272" i="3"/>
  <c r="M272" i="3"/>
  <c r="J272" i="3"/>
  <c r="O274" i="3" l="1"/>
  <c r="P273" i="3"/>
  <c r="M273" i="3"/>
  <c r="J273" i="3"/>
  <c r="O275" i="3" l="1"/>
  <c r="P274" i="3"/>
  <c r="M274" i="3"/>
  <c r="J274" i="3"/>
  <c r="O276" i="3" l="1"/>
  <c r="P275" i="3"/>
  <c r="M275" i="3"/>
  <c r="J275" i="3"/>
  <c r="O277" i="3" l="1"/>
  <c r="P276" i="3"/>
  <c r="M276" i="3"/>
  <c r="J276" i="3"/>
  <c r="O278" i="3" l="1"/>
  <c r="P277" i="3"/>
  <c r="M277" i="3"/>
  <c r="J277" i="3"/>
  <c r="O279" i="3" l="1"/>
  <c r="P278" i="3"/>
  <c r="M278" i="3"/>
  <c r="J278" i="3"/>
  <c r="O280" i="3" l="1"/>
  <c r="P279" i="3"/>
  <c r="M279" i="3"/>
  <c r="J279" i="3"/>
  <c r="O281" i="3" l="1"/>
  <c r="P280" i="3"/>
  <c r="M280" i="3"/>
  <c r="J280" i="3"/>
  <c r="O282" i="3" l="1"/>
  <c r="P281" i="3"/>
  <c r="M281" i="3"/>
  <c r="J281" i="3"/>
  <c r="O283" i="3" l="1"/>
  <c r="P282" i="3"/>
  <c r="M282" i="3"/>
  <c r="J282" i="3"/>
  <c r="O284" i="3" l="1"/>
  <c r="P283" i="3"/>
  <c r="M283" i="3"/>
  <c r="J283" i="3"/>
  <c r="O285" i="3" l="1"/>
  <c r="P284" i="3"/>
  <c r="M284" i="3"/>
  <c r="J284" i="3"/>
  <c r="O286" i="3" l="1"/>
  <c r="P285" i="3"/>
  <c r="M285" i="3"/>
  <c r="J285" i="3"/>
  <c r="O287" i="3" l="1"/>
  <c r="P286" i="3"/>
  <c r="M286" i="3"/>
  <c r="J286" i="3"/>
  <c r="O288" i="3" l="1"/>
  <c r="P287" i="3"/>
  <c r="M287" i="3"/>
  <c r="J287" i="3"/>
  <c r="O289" i="3" l="1"/>
  <c r="P288" i="3"/>
  <c r="M288" i="3"/>
  <c r="J288" i="3"/>
  <c r="O290" i="3" l="1"/>
  <c r="P289" i="3"/>
  <c r="M289" i="3"/>
  <c r="J289" i="3"/>
  <c r="O291" i="3" l="1"/>
  <c r="P290" i="3"/>
  <c r="M290" i="3"/>
  <c r="J290" i="3"/>
  <c r="O292" i="3" l="1"/>
  <c r="P291" i="3"/>
  <c r="M291" i="3"/>
  <c r="J291" i="3"/>
  <c r="O293" i="3" l="1"/>
  <c r="P292" i="3"/>
  <c r="M292" i="3"/>
  <c r="J292" i="3"/>
  <c r="O294" i="3" l="1"/>
  <c r="P293" i="3"/>
  <c r="M293" i="3"/>
  <c r="J293" i="3"/>
  <c r="O295" i="3" l="1"/>
  <c r="P294" i="3"/>
  <c r="M294" i="3"/>
  <c r="J294" i="3"/>
  <c r="O296" i="3" l="1"/>
  <c r="P295" i="3"/>
  <c r="M295" i="3"/>
  <c r="J295" i="3"/>
  <c r="O297" i="3" l="1"/>
  <c r="P296" i="3"/>
  <c r="M296" i="3"/>
  <c r="J296" i="3"/>
  <c r="O298" i="3" l="1"/>
  <c r="P297" i="3"/>
  <c r="M297" i="3"/>
  <c r="J297" i="3"/>
  <c r="O299" i="3" l="1"/>
  <c r="P298" i="3"/>
  <c r="M298" i="3"/>
  <c r="J298" i="3"/>
  <c r="O300" i="3" l="1"/>
  <c r="P299" i="3"/>
  <c r="M299" i="3"/>
  <c r="J299" i="3"/>
  <c r="O301" i="3" l="1"/>
  <c r="P300" i="3"/>
  <c r="M300" i="3"/>
  <c r="J300" i="3"/>
  <c r="O302" i="3" l="1"/>
  <c r="P301" i="3"/>
  <c r="M301" i="3"/>
  <c r="J301" i="3"/>
  <c r="O303" i="3" l="1"/>
  <c r="P302" i="3"/>
  <c r="M302" i="3"/>
  <c r="J302" i="3"/>
  <c r="O304" i="3" l="1"/>
  <c r="P303" i="3"/>
  <c r="M303" i="3"/>
  <c r="J303" i="3"/>
  <c r="O305" i="3" l="1"/>
  <c r="P304" i="3"/>
  <c r="M304" i="3"/>
  <c r="J304" i="3"/>
  <c r="O306" i="3" l="1"/>
  <c r="P305" i="3"/>
  <c r="M305" i="3"/>
  <c r="J305" i="3"/>
  <c r="O307" i="3" l="1"/>
  <c r="P306" i="3"/>
  <c r="M306" i="3"/>
  <c r="J306" i="3"/>
  <c r="O308" i="3" l="1"/>
  <c r="P307" i="3"/>
  <c r="M307" i="3"/>
  <c r="J307" i="3"/>
  <c r="O309" i="3" l="1"/>
  <c r="P308" i="3"/>
  <c r="M308" i="3"/>
  <c r="J308" i="3"/>
  <c r="O310" i="3" l="1"/>
  <c r="P309" i="3"/>
  <c r="M309" i="3"/>
  <c r="J309" i="3"/>
  <c r="O311" i="3" l="1"/>
  <c r="P310" i="3"/>
  <c r="M310" i="3"/>
  <c r="J310" i="3"/>
  <c r="O312" i="3" l="1"/>
  <c r="P311" i="3"/>
  <c r="M311" i="3"/>
  <c r="J311" i="3"/>
  <c r="O313" i="3" l="1"/>
  <c r="P312" i="3"/>
  <c r="M312" i="3"/>
  <c r="J312" i="3"/>
  <c r="O314" i="3" l="1"/>
  <c r="P313" i="3"/>
  <c r="M313" i="3"/>
  <c r="J313" i="3"/>
  <c r="O315" i="3" l="1"/>
  <c r="P314" i="3"/>
  <c r="M314" i="3"/>
  <c r="J314" i="3"/>
  <c r="O316" i="3" l="1"/>
  <c r="P315" i="3"/>
  <c r="M315" i="3"/>
  <c r="J315" i="3"/>
  <c r="O317" i="3" l="1"/>
  <c r="P316" i="3"/>
  <c r="M316" i="3"/>
  <c r="J316" i="3"/>
  <c r="O318" i="3" l="1"/>
  <c r="P317" i="3"/>
  <c r="M317" i="3"/>
  <c r="J317" i="3"/>
  <c r="O319" i="3" l="1"/>
  <c r="P318" i="3"/>
  <c r="M318" i="3"/>
  <c r="J318" i="3"/>
  <c r="O320" i="3" l="1"/>
  <c r="P319" i="3"/>
  <c r="M319" i="3"/>
  <c r="J319" i="3"/>
  <c r="O321" i="3" l="1"/>
  <c r="P320" i="3"/>
  <c r="M320" i="3"/>
  <c r="J320" i="3"/>
  <c r="O322" i="3" l="1"/>
  <c r="P321" i="3"/>
  <c r="M321" i="3"/>
  <c r="J321" i="3"/>
  <c r="O323" i="3" l="1"/>
  <c r="P322" i="3"/>
  <c r="M322" i="3"/>
  <c r="J322" i="3"/>
  <c r="O324" i="3" l="1"/>
  <c r="P323" i="3"/>
  <c r="M323" i="3"/>
  <c r="J323" i="3"/>
  <c r="O325" i="3" l="1"/>
  <c r="P325" i="3" s="1"/>
  <c r="P324" i="3"/>
  <c r="P327" i="3"/>
  <c r="M325" i="3"/>
  <c r="M327" i="3" s="1"/>
  <c r="M324" i="3"/>
  <c r="J325" i="3"/>
  <c r="J327" i="3" s="1"/>
  <c r="D329" i="3" s="1"/>
  <c r="J324" i="3"/>
  <c r="P385" i="8"/>
  <c r="P120" i="8"/>
  <c r="P316" i="8"/>
  <c r="P263" i="8"/>
  <c r="P335" i="8"/>
  <c r="P285" i="8"/>
  <c r="P366" i="8"/>
  <c r="P86" i="8"/>
  <c r="P237" i="8"/>
  <c r="P305" i="8"/>
  <c r="P347" i="8"/>
  <c r="P479" i="8"/>
  <c r="P87" i="8"/>
  <c r="P535" i="8"/>
  <c r="P194" i="8"/>
  <c r="P73" i="8"/>
  <c r="P197" i="8"/>
  <c r="P547" i="8"/>
  <c r="P55" i="8"/>
  <c r="P412" i="8"/>
  <c r="P261" i="8"/>
  <c r="P251" i="8"/>
  <c r="P439" i="8"/>
  <c r="P286" i="8"/>
  <c r="P275" i="8"/>
  <c r="P325" i="8"/>
  <c r="P147" i="8"/>
  <c r="P411" i="8"/>
  <c r="P396" i="8"/>
  <c r="P181" i="8"/>
  <c r="P407" i="8"/>
  <c r="P280" i="8"/>
  <c r="P39" i="8"/>
  <c r="P487" i="8"/>
  <c r="P422" i="8"/>
  <c r="P420" i="8"/>
  <c r="P146" i="8"/>
  <c r="P511" i="8"/>
  <c r="P460" i="8"/>
  <c r="P167" i="8"/>
  <c r="P392" i="8"/>
  <c r="P391" i="8"/>
  <c r="P193" i="8"/>
  <c r="P238" i="8"/>
  <c r="P373" i="8"/>
  <c r="P414" i="8"/>
  <c r="P195" i="8"/>
  <c r="P515" i="8"/>
  <c r="P336" i="8"/>
  <c r="P270" i="8"/>
  <c r="P224" i="8"/>
  <c r="P534" i="8"/>
  <c r="P250" i="8"/>
  <c r="P172" i="8"/>
  <c r="P5" i="8"/>
  <c r="P423" i="8"/>
  <c r="P264" i="8"/>
  <c r="P419" i="8"/>
  <c r="P282" i="8"/>
  <c r="P355" i="8"/>
  <c r="P135" i="8"/>
  <c r="P522" i="8"/>
  <c r="P27" i="8"/>
  <c r="P183" i="8"/>
  <c r="P513" i="8"/>
  <c r="P438" i="8"/>
  <c r="P388" i="8"/>
  <c r="P267" i="8"/>
  <c r="P242" i="8"/>
  <c r="P382" i="8"/>
  <c r="P114" i="8"/>
  <c r="P531" i="8"/>
  <c r="P539" i="8"/>
  <c r="P450" i="8"/>
  <c r="P220" i="8"/>
  <c r="P333" i="8"/>
  <c r="P14" i="8"/>
  <c r="P125" i="8"/>
  <c r="P377" i="8"/>
  <c r="P312" i="8"/>
  <c r="P311" i="8"/>
  <c r="P43" i="8"/>
  <c r="P588" i="8"/>
  <c r="P268" i="8"/>
  <c r="P291" i="8"/>
  <c r="P406" i="8"/>
  <c r="P378" i="8"/>
  <c r="P121" i="8"/>
  <c r="P453" i="8"/>
  <c r="P22" i="8"/>
  <c r="P359" i="8"/>
  <c r="P541" i="8"/>
  <c r="P481" i="8"/>
  <c r="P49" i="8"/>
  <c r="P143" i="8"/>
  <c r="P227" i="8"/>
  <c r="P20" i="8"/>
  <c r="P52" i="8"/>
  <c r="P113" i="8"/>
  <c r="P332" i="8"/>
  <c r="P507" i="8"/>
  <c r="P131" i="8"/>
  <c r="P122" i="8"/>
  <c r="P342" i="8"/>
  <c r="P159" i="8"/>
  <c r="P538" i="8"/>
  <c r="P139" i="8"/>
  <c r="P477" i="8"/>
  <c r="P79" i="8"/>
  <c r="P247" i="8"/>
  <c r="P50" i="8"/>
  <c r="P444" i="8"/>
  <c r="P187" i="8"/>
  <c r="P182" i="8"/>
  <c r="Q81" i="8"/>
  <c r="P293" i="8"/>
  <c r="P2" i="8"/>
  <c r="P3" i="8"/>
  <c r="P171" i="8"/>
  <c r="P92" i="8"/>
  <c r="P269" i="8"/>
  <c r="P322" i="8"/>
  <c r="P403" i="8"/>
  <c r="P258" i="8"/>
  <c r="P446" i="8"/>
  <c r="P206" i="8"/>
  <c r="P571" i="8"/>
  <c r="P130" i="8"/>
  <c r="P442" i="8"/>
  <c r="P334" i="8"/>
  <c r="P339" i="8"/>
  <c r="P424" i="8"/>
  <c r="P4" i="8"/>
  <c r="P296" i="8"/>
  <c r="P555" i="8"/>
  <c r="P595" i="8"/>
  <c r="P371" i="8"/>
  <c r="P177" i="8"/>
  <c r="P376" i="8"/>
  <c r="P90" i="8"/>
  <c r="P426" i="8"/>
  <c r="P151" i="8"/>
  <c r="P6" i="8"/>
  <c r="P452" i="8"/>
  <c r="P380" i="8"/>
  <c r="P7" i="8"/>
  <c r="P582" i="8"/>
  <c r="P492" i="8"/>
  <c r="P289" i="8"/>
  <c r="P95" i="8"/>
  <c r="P217" i="8"/>
  <c r="P506" i="8"/>
  <c r="P448" i="8"/>
  <c r="P8" i="8"/>
  <c r="P470" i="8"/>
  <c r="P10" i="8"/>
  <c r="P257" i="8"/>
  <c r="P11" i="8"/>
  <c r="P395" i="8"/>
  <c r="P297" i="8"/>
  <c r="P72" i="8"/>
  <c r="P96" i="8"/>
  <c r="P12" i="8"/>
  <c r="P18" i="8"/>
  <c r="P587" i="8"/>
  <c r="P13" i="8"/>
  <c r="P447" i="8"/>
  <c r="P461" i="8"/>
  <c r="P15" i="8"/>
  <c r="P559" i="8"/>
  <c r="P329" i="8"/>
  <c r="P497" i="8"/>
  <c r="P184" i="8"/>
  <c r="P94" i="8"/>
  <c r="P103" i="8"/>
  <c r="P213" i="8"/>
  <c r="P28" i="8"/>
  <c r="P500" i="8"/>
  <c r="P16" i="8"/>
  <c r="P17" i="8"/>
  <c r="P19" i="8"/>
  <c r="P400" i="8"/>
  <c r="P585" i="8"/>
  <c r="P259" i="8"/>
  <c r="P111" i="8"/>
  <c r="P110" i="8"/>
  <c r="P164" i="8"/>
  <c r="P192" i="8"/>
  <c r="P482" i="8"/>
  <c r="P21" i="8"/>
  <c r="P23" i="8"/>
  <c r="P200" i="8"/>
  <c r="P31" i="8"/>
  <c r="P24" i="8"/>
  <c r="P26" i="8"/>
  <c r="P29" i="8"/>
  <c r="P374" i="8"/>
  <c r="P543" i="8"/>
  <c r="P350" i="8"/>
  <c r="P30" i="8"/>
  <c r="P32" i="8"/>
  <c r="P48" i="8"/>
  <c r="P383" i="8"/>
  <c r="P33" i="8"/>
  <c r="P34" i="8"/>
  <c r="P35" i="8"/>
  <c r="P495" i="8"/>
  <c r="P138" i="8"/>
  <c r="P306" i="8"/>
  <c r="P244" i="8"/>
  <c r="P36" i="8"/>
  <c r="P529" i="8"/>
  <c r="P38" i="8"/>
  <c r="P546" i="8"/>
  <c r="P292" i="8"/>
  <c r="P40" i="8"/>
  <c r="P437" i="8"/>
  <c r="P542" i="8"/>
  <c r="P327" i="8"/>
  <c r="P436" i="8"/>
  <c r="P320" i="8"/>
  <c r="P303" i="8"/>
  <c r="P41" i="8"/>
  <c r="P119" i="8"/>
  <c r="P42" i="8"/>
  <c r="P156" i="8"/>
  <c r="P44" i="8"/>
  <c r="P45" i="8"/>
  <c r="P46" i="8"/>
  <c r="P578" i="8"/>
  <c r="P235" i="8"/>
  <c r="P69" i="8"/>
  <c r="P232" i="8"/>
  <c r="P47" i="8"/>
  <c r="P51" i="8"/>
  <c r="P428" i="8"/>
  <c r="P519" i="8"/>
  <c r="P152" i="8"/>
  <c r="P573" i="8"/>
  <c r="P53" i="8"/>
  <c r="P54" i="8"/>
  <c r="P56" i="8"/>
  <c r="P57" i="8"/>
  <c r="P468" i="8"/>
  <c r="P58" i="8"/>
  <c r="P178" i="8"/>
  <c r="P59" i="8"/>
  <c r="P124" i="8"/>
  <c r="P361" i="8"/>
  <c r="P231" i="8"/>
  <c r="P326" i="8"/>
  <c r="P60" i="8"/>
  <c r="P93" i="8"/>
  <c r="P62" i="8"/>
  <c r="P475" i="8"/>
  <c r="P343" i="8"/>
  <c r="P63" i="8"/>
  <c r="P579" i="8"/>
  <c r="P226" i="8"/>
  <c r="P445" i="8"/>
  <c r="P99" i="8"/>
  <c r="P64" i="8"/>
  <c r="P233" i="8"/>
  <c r="P65" i="8"/>
  <c r="P351" i="8"/>
  <c r="P489" i="8"/>
  <c r="P66" i="8"/>
  <c r="P67" i="8"/>
  <c r="P68" i="8"/>
  <c r="P71" i="8"/>
  <c r="P74" i="8"/>
  <c r="P75" i="8"/>
  <c r="P76" i="8"/>
  <c r="P198" i="8"/>
  <c r="P78" i="8"/>
  <c r="P209" i="8"/>
  <c r="P557" i="8"/>
  <c r="P80" i="8"/>
  <c r="P81" i="8"/>
  <c r="P170" i="8"/>
  <c r="P592" i="8"/>
  <c r="P158" i="8"/>
  <c r="P409" i="8"/>
  <c r="P279" i="8"/>
  <c r="P533" i="8"/>
  <c r="P107" i="8"/>
  <c r="P398" i="8"/>
  <c r="P82" i="8"/>
  <c r="P83" i="8"/>
  <c r="P252" i="8"/>
  <c r="P234" i="8"/>
  <c r="P485" i="8"/>
  <c r="P180" i="8"/>
  <c r="P532" i="8"/>
  <c r="P157" i="8"/>
  <c r="P379" i="8"/>
  <c r="P84" i="8"/>
  <c r="P239" i="8"/>
  <c r="P434" i="8"/>
  <c r="P142" i="8"/>
  <c r="P85" i="8"/>
  <c r="P281" i="8"/>
  <c r="P129" i="8"/>
  <c r="P345" i="8"/>
  <c r="P88" i="8"/>
  <c r="P265" i="8"/>
  <c r="P89" i="8"/>
  <c r="P566" i="8"/>
  <c r="P144" i="8"/>
  <c r="P510" i="8"/>
  <c r="P91" i="8"/>
  <c r="P321" i="8"/>
  <c r="P274" i="8"/>
  <c r="P525" i="8"/>
  <c r="P97" i="8"/>
  <c r="P162" i="8"/>
  <c r="P98" i="8"/>
  <c r="P101" i="8"/>
  <c r="P102" i="8"/>
  <c r="P104" i="8"/>
  <c r="P276" i="8"/>
  <c r="P105" i="8"/>
  <c r="P108" i="8"/>
  <c r="P174" i="8"/>
  <c r="P109" i="8"/>
  <c r="P362" i="8"/>
  <c r="P160" i="8"/>
  <c r="P256" i="8"/>
  <c r="P349" i="8"/>
  <c r="P205" i="8"/>
  <c r="P554" i="8"/>
  <c r="P112" i="8"/>
  <c r="P530" i="8"/>
  <c r="P229" i="8"/>
  <c r="P115" i="8"/>
  <c r="P116" i="8"/>
  <c r="P563" i="8"/>
  <c r="P117" i="8"/>
  <c r="P118" i="8"/>
  <c r="P126" i="8"/>
  <c r="P127" i="8"/>
  <c r="P128" i="8"/>
  <c r="P132" i="8"/>
  <c r="P364" i="8"/>
  <c r="P133" i="8"/>
  <c r="P556" i="8"/>
  <c r="P134" i="8"/>
  <c r="P548" i="8"/>
  <c r="P136" i="8"/>
  <c r="P338" i="8"/>
  <c r="P219" i="8"/>
  <c r="P137" i="8"/>
  <c r="P140" i="8"/>
  <c r="P141" i="8"/>
  <c r="P145" i="8"/>
  <c r="P149" i="8"/>
  <c r="P150" i="8"/>
  <c r="P153" i="8"/>
  <c r="P417" i="8"/>
  <c r="P154" i="8"/>
  <c r="P161" i="8"/>
  <c r="P163" i="8"/>
  <c r="P165" i="8"/>
  <c r="P166" i="8"/>
  <c r="P168" i="8"/>
  <c r="P173" i="8"/>
  <c r="P273" i="8"/>
  <c r="P175" i="8"/>
  <c r="P176" i="8"/>
  <c r="P179" i="8"/>
  <c r="P315" i="8"/>
  <c r="P185" i="8"/>
  <c r="P188" i="8"/>
  <c r="P189" i="8"/>
  <c r="P190" i="8"/>
  <c r="P191" i="8"/>
  <c r="P196" i="8"/>
  <c r="P467" i="8"/>
  <c r="P199" i="8"/>
  <c r="P202" i="8"/>
  <c r="P466" i="8"/>
  <c r="P203" i="8"/>
  <c r="P354" i="8"/>
  <c r="P204" i="8"/>
  <c r="P207" i="8"/>
  <c r="P469" i="8"/>
  <c r="P208" i="8"/>
  <c r="P210" i="8"/>
  <c r="P589" i="8"/>
  <c r="P243" i="8"/>
  <c r="P560" i="8"/>
  <c r="P486" i="8"/>
  <c r="P536" i="8"/>
  <c r="P301" i="8"/>
  <c r="P212" i="8"/>
  <c r="P214" i="8"/>
  <c r="P215" i="8"/>
  <c r="P504" i="8"/>
  <c r="P216" i="8"/>
  <c r="P218" i="8"/>
  <c r="P221" i="8"/>
  <c r="P222" i="8"/>
  <c r="P294" i="8"/>
  <c r="P401" i="8"/>
  <c r="P223" i="8"/>
  <c r="P471" i="8"/>
  <c r="P225" i="8"/>
  <c r="P228" i="8"/>
  <c r="P298" i="8"/>
  <c r="P230" i="8"/>
  <c r="P570" i="8"/>
  <c r="P564" i="8"/>
  <c r="P308" i="8"/>
  <c r="P236" i="8"/>
  <c r="P425" i="8"/>
  <c r="P240" i="8"/>
  <c r="P241" i="8"/>
  <c r="P248" i="8"/>
  <c r="P249" i="8"/>
  <c r="P253" i="8"/>
  <c r="P254" i="8"/>
  <c r="P389" i="8"/>
  <c r="P255" i="8"/>
  <c r="P260" i="8"/>
  <c r="P262" i="8"/>
  <c r="P266" i="8"/>
  <c r="P526" i="8"/>
  <c r="P324" i="8"/>
  <c r="P575" i="8"/>
  <c r="P272" i="8"/>
  <c r="P494" i="8"/>
  <c r="P572" i="8"/>
  <c r="P277" i="8"/>
  <c r="P278" i="8"/>
  <c r="P518" i="8"/>
  <c r="P314" i="8"/>
  <c r="P283" i="8"/>
  <c r="P459" i="8"/>
  <c r="P284" i="8"/>
  <c r="P287" i="8"/>
  <c r="P290" i="8"/>
  <c r="P295" i="8"/>
  <c r="P545" i="8"/>
  <c r="P568" i="8"/>
  <c r="P300" i="8"/>
  <c r="P302" i="8"/>
  <c r="P307" i="8"/>
  <c r="P310" i="8"/>
  <c r="P313" i="8"/>
  <c r="P317" i="8"/>
  <c r="P318" i="8"/>
  <c r="P319" i="8"/>
  <c r="P323" i="8"/>
  <c r="P590" i="8"/>
  <c r="P488" i="8"/>
  <c r="P328" i="8"/>
  <c r="P330" i="8"/>
  <c r="P337" i="8"/>
  <c r="P340" i="8"/>
  <c r="P341" i="8"/>
  <c r="P346" i="8"/>
  <c r="P348" i="8"/>
  <c r="P352" i="8"/>
  <c r="P449" i="8"/>
  <c r="P356" i="8"/>
  <c r="P357" i="8"/>
  <c r="P435" i="8"/>
  <c r="P465" i="8"/>
  <c r="P358" i="8"/>
  <c r="P360" i="8"/>
  <c r="P363" i="8"/>
  <c r="P365" i="8"/>
  <c r="P367" i="8"/>
  <c r="P368" i="8"/>
  <c r="P369" i="8"/>
  <c r="P370" i="8"/>
  <c r="P372" i="8"/>
  <c r="P375" i="8"/>
  <c r="P381" i="8"/>
  <c r="P384" i="8"/>
  <c r="P549" i="8"/>
  <c r="P387" i="8"/>
  <c r="P390" i="8"/>
  <c r="P393" i="8"/>
  <c r="P394" i="8"/>
  <c r="P552" i="8"/>
  <c r="P399" i="8"/>
  <c r="P402" i="8"/>
  <c r="P408" i="8"/>
  <c r="P483" i="8"/>
  <c r="P410" i="8"/>
  <c r="P413" i="8"/>
  <c r="P416" i="8"/>
  <c r="P491" i="8"/>
  <c r="P418" i="8"/>
  <c r="P421" i="8"/>
  <c r="P429" i="8"/>
  <c r="P431" i="8"/>
  <c r="P433" i="8"/>
  <c r="P521" i="8"/>
  <c r="P440" i="8"/>
  <c r="P441" i="8"/>
  <c r="P443" i="8"/>
  <c r="P451" i="8"/>
  <c r="P454" i="8"/>
  <c r="P455" i="8"/>
  <c r="P456" i="8"/>
  <c r="P457" i="8"/>
  <c r="P458" i="8"/>
  <c r="P462" i="8"/>
  <c r="P463" i="8"/>
  <c r="P464" i="8"/>
  <c r="P583" i="8"/>
  <c r="P472" i="8"/>
  <c r="P473" i="8"/>
  <c r="P474" i="8"/>
  <c r="P476" i="8"/>
  <c r="P478" i="8"/>
  <c r="P480" i="8"/>
  <c r="P484" i="8"/>
  <c r="P490" i="8"/>
  <c r="P493" i="8"/>
  <c r="P496" i="8"/>
  <c r="P498" i="8"/>
  <c r="P553" i="8"/>
  <c r="P499" i="8"/>
  <c r="P501" i="8"/>
  <c r="P593" i="8"/>
  <c r="P502" i="8"/>
  <c r="P503" i="8"/>
  <c r="P505" i="8"/>
  <c r="P508" i="8"/>
  <c r="P512" i="8"/>
  <c r="P514" i="8"/>
  <c r="P516" i="8"/>
  <c r="P517" i="8"/>
  <c r="P520" i="8"/>
  <c r="P523" i="8"/>
  <c r="P524" i="8"/>
  <c r="P528" i="8"/>
  <c r="P537" i="8"/>
  <c r="P540" i="8"/>
  <c r="P544" i="8"/>
  <c r="P551" i="8"/>
  <c r="P558" i="8"/>
  <c r="P561" i="8"/>
  <c r="P565" i="8"/>
  <c r="P567" i="8"/>
  <c r="P569" i="8"/>
  <c r="P574" i="8"/>
  <c r="P576" i="8"/>
  <c r="P577" i="8"/>
  <c r="P580" i="8"/>
  <c r="P581" i="8"/>
  <c r="P584" i="8"/>
  <c r="P586" i="8"/>
  <c r="P591" i="8"/>
  <c r="P597" i="8"/>
  <c r="Q523" i="8"/>
  <c r="Q212" i="8"/>
  <c r="Q464" i="8"/>
  <c r="Q153" i="8"/>
  <c r="Q342" i="8"/>
  <c r="Q236" i="8"/>
  <c r="Q300" i="8"/>
  <c r="O432" i="8"/>
  <c r="O285" i="8"/>
  <c r="O406" i="8"/>
  <c r="O296" i="8"/>
  <c r="O595" i="8"/>
  <c r="O366" i="8"/>
  <c r="O246" i="8"/>
  <c r="O70" i="8"/>
  <c r="O48" i="8"/>
  <c r="O383" i="8"/>
  <c r="O315" i="8"/>
  <c r="O437" i="8"/>
  <c r="O55" i="8"/>
  <c r="O412" i="8"/>
  <c r="O183" i="8"/>
  <c r="O113" i="8"/>
  <c r="O538" i="8"/>
  <c r="O139" i="8"/>
  <c r="O269" i="8"/>
  <c r="O322" i="8"/>
  <c r="O172" i="8"/>
  <c r="O423" i="8"/>
  <c r="O264" i="8"/>
  <c r="O419" i="8"/>
  <c r="O171" i="8"/>
  <c r="O258" i="8"/>
  <c r="O125" i="8"/>
  <c r="O377" i="8"/>
  <c r="O511" i="8"/>
  <c r="O143" i="8"/>
  <c r="O206" i="8"/>
  <c r="O571" i="8"/>
  <c r="O378" i="8"/>
  <c r="O130" i="8"/>
  <c r="O442" i="8"/>
  <c r="O334" i="8"/>
  <c r="O339" i="8"/>
  <c r="O239" i="8"/>
  <c r="O185" i="8"/>
  <c r="O195" i="8"/>
  <c r="O515" i="8"/>
  <c r="O336" i="8"/>
  <c r="O254" i="8"/>
  <c r="O270" i="8"/>
  <c r="O513" i="8"/>
  <c r="O388" i="8"/>
  <c r="O267" i="8"/>
  <c r="O242" i="8"/>
  <c r="O382" i="8"/>
  <c r="O588" i="8"/>
  <c r="O268" i="8"/>
  <c r="O291" i="8"/>
  <c r="O121" i="8"/>
  <c r="O453" i="8"/>
  <c r="O22" i="8"/>
  <c r="O541" i="8"/>
  <c r="O481" i="8"/>
  <c r="O227" i="8"/>
  <c r="O20" i="8"/>
  <c r="O332" i="8"/>
  <c r="O507" i="8"/>
  <c r="O342" i="8"/>
  <c r="O167" i="8"/>
  <c r="O159" i="8"/>
  <c r="O477" i="8"/>
  <c r="O79" i="8"/>
  <c r="O247" i="8"/>
  <c r="O50" i="8"/>
  <c r="O444" i="8"/>
  <c r="O187" i="8"/>
  <c r="O224" i="8"/>
  <c r="O282" i="8"/>
  <c r="O355" i="8"/>
  <c r="O522" i="8"/>
  <c r="O114" i="8"/>
  <c r="O182" i="8"/>
  <c r="O535" i="8"/>
  <c r="O261" i="8"/>
  <c r="O147" i="8"/>
  <c r="O411" i="8"/>
  <c r="O39" i="8"/>
  <c r="O487" i="8"/>
  <c r="O422" i="8"/>
  <c r="O146" i="8"/>
  <c r="O460" i="8"/>
  <c r="O392" i="8"/>
  <c r="O81" i="8"/>
  <c r="O578" i="8"/>
  <c r="O235" i="8"/>
  <c r="O92" i="8"/>
  <c r="O361" i="8"/>
  <c r="O231" i="8"/>
  <c r="O589" i="8"/>
  <c r="O542" i="8"/>
  <c r="O327" i="8"/>
  <c r="O127" i="8"/>
  <c r="O582" i="8"/>
  <c r="O18" i="8"/>
  <c r="O587" i="8"/>
  <c r="O13" i="8"/>
  <c r="O497" i="8"/>
  <c r="O184" i="8"/>
  <c r="O94" i="8"/>
  <c r="O103" i="8"/>
  <c r="O34" i="8"/>
  <c r="O243" i="8"/>
  <c r="O560" i="8"/>
  <c r="O486" i="8"/>
  <c r="O536" i="8"/>
  <c r="O212" i="8"/>
  <c r="Q357" i="8"/>
  <c r="Q568" i="8"/>
  <c r="Q243" i="8"/>
  <c r="O95" i="8"/>
  <c r="O217" i="8"/>
  <c r="O506" i="8"/>
  <c r="O448" i="8"/>
  <c r="O76" i="8"/>
  <c r="O346" i="8"/>
  <c r="O177" i="8"/>
  <c r="O376" i="8"/>
  <c r="O90" i="8"/>
  <c r="O426" i="8"/>
  <c r="O151" i="8"/>
  <c r="O150" i="8"/>
  <c r="O257" i="8"/>
  <c r="O200" i="8"/>
  <c r="O31" i="8"/>
  <c r="O279" i="8"/>
  <c r="O2" i="8"/>
  <c r="O17" i="8"/>
  <c r="O400" i="8"/>
  <c r="O585" i="8"/>
  <c r="O259" i="8"/>
  <c r="O570" i="8"/>
  <c r="O233" i="8"/>
  <c r="O65" i="8"/>
  <c r="O124" i="8"/>
  <c r="O32" i="8"/>
  <c r="O564" i="8"/>
  <c r="O308" i="8"/>
  <c r="O495" i="8"/>
  <c r="O529" i="8"/>
  <c r="O447" i="8"/>
  <c r="O461" i="8"/>
  <c r="O546" i="8"/>
  <c r="O292" i="8"/>
  <c r="O40" i="8"/>
  <c r="O236" i="8"/>
  <c r="O464" i="8"/>
  <c r="Q175" i="8"/>
  <c r="Q503" i="8"/>
  <c r="Q356" i="8"/>
  <c r="O33" i="8"/>
  <c r="O35" i="8"/>
  <c r="O434" i="8"/>
  <c r="O142" i="8"/>
  <c r="O85" i="8"/>
  <c r="Q82" i="8"/>
  <c r="Q434" i="8"/>
  <c r="O449" i="8"/>
  <c r="O7" i="8"/>
  <c r="O526" i="8"/>
  <c r="O204" i="8"/>
  <c r="O138" i="8"/>
  <c r="O306" i="8"/>
  <c r="O244" i="8"/>
  <c r="O579" i="8"/>
  <c r="O226" i="8"/>
  <c r="O324" i="8"/>
  <c r="O395" i="8"/>
  <c r="O297" i="8"/>
  <c r="O72" i="8"/>
  <c r="O428" i="8"/>
  <c r="O575" i="8"/>
  <c r="O356" i="8"/>
  <c r="Q137" i="8"/>
  <c r="Q185" i="8"/>
  <c r="Q76" i="8"/>
  <c r="Q150" i="8"/>
  <c r="Q324" i="8"/>
  <c r="Q308" i="8"/>
  <c r="O521" i="8"/>
  <c r="O436" i="8"/>
  <c r="O104" i="8"/>
  <c r="O173" i="8"/>
  <c r="O514" i="8"/>
  <c r="O118" i="8"/>
  <c r="Q142" i="8"/>
  <c r="Q133" i="8"/>
  <c r="Q16" i="8"/>
  <c r="O160" i="8"/>
  <c r="O402" i="8"/>
  <c r="O168" i="8"/>
  <c r="O465" i="8"/>
  <c r="O358" i="8"/>
  <c r="O503" i="8"/>
  <c r="Q402" i="8"/>
  <c r="Q510" i="8"/>
  <c r="Q154" i="8"/>
  <c r="O28" i="8"/>
  <c r="O119" i="8"/>
  <c r="O566" i="8"/>
  <c r="O19" i="8"/>
  <c r="O556" i="8"/>
  <c r="O519" i="8"/>
  <c r="O134" i="8"/>
  <c r="O545" i="8"/>
  <c r="O93" i="8"/>
  <c r="O62" i="8"/>
  <c r="O525" i="8"/>
  <c r="O417" i="8"/>
  <c r="O154" i="8"/>
  <c r="O117" i="8"/>
  <c r="O298" i="8"/>
  <c r="O230" i="8"/>
  <c r="O568" i="8"/>
  <c r="O300" i="8"/>
  <c r="O54" i="8"/>
  <c r="O210" i="8"/>
  <c r="O459" i="8"/>
  <c r="O323" i="8"/>
  <c r="Q88" i="8"/>
  <c r="Q227" i="8"/>
  <c r="Q91" i="8"/>
  <c r="O548" i="8"/>
  <c r="O136" i="8"/>
  <c r="O338" i="8"/>
  <c r="O213" i="8"/>
  <c r="O219" i="8"/>
  <c r="O137" i="8"/>
  <c r="O303" i="8"/>
  <c r="O45" i="8"/>
  <c r="O343" i="8"/>
  <c r="O107" i="8"/>
  <c r="O398" i="8"/>
  <c r="O590" i="8"/>
  <c r="O488" i="8"/>
  <c r="O328" i="8"/>
  <c r="Q127" i="8"/>
  <c r="Q537" i="8"/>
  <c r="O549" i="8"/>
  <c r="O425" i="8"/>
  <c r="O387" i="8"/>
  <c r="O496" i="8"/>
  <c r="O471" i="8"/>
  <c r="O225" i="8"/>
  <c r="O56" i="8"/>
  <c r="O273" i="8"/>
  <c r="O175" i="8"/>
  <c r="O302" i="8"/>
  <c r="O424" i="8"/>
  <c r="O4" i="8"/>
  <c r="Q225" i="8"/>
  <c r="O533" i="8"/>
  <c r="Q118" i="8"/>
  <c r="Q448" i="8"/>
  <c r="Q496" i="8"/>
  <c r="O364" i="8"/>
  <c r="O133" i="8"/>
  <c r="O74" i="8"/>
  <c r="O362" i="8"/>
  <c r="O256" i="8"/>
  <c r="O349" i="8"/>
  <c r="O281" i="8"/>
  <c r="O129" i="8"/>
  <c r="O345" i="8"/>
  <c r="O88" i="8"/>
  <c r="O326" i="8"/>
  <c r="O179" i="8"/>
  <c r="O152" i="8"/>
  <c r="O573" i="8"/>
  <c r="O53" i="8"/>
  <c r="O494" i="8"/>
  <c r="O572" i="8"/>
  <c r="O593" i="8"/>
  <c r="O144" i="8"/>
  <c r="O69" i="8"/>
  <c r="O510" i="8"/>
  <c r="O91" i="8"/>
  <c r="O502" i="8"/>
  <c r="O351" i="8"/>
  <c r="O489" i="8"/>
  <c r="O66" i="8"/>
  <c r="O253" i="8"/>
  <c r="O110" i="8"/>
  <c r="O369" i="8"/>
  <c r="O421" i="8"/>
  <c r="O544" i="8"/>
  <c r="Q253" i="8"/>
  <c r="Q66" i="8"/>
  <c r="Q273" i="8"/>
  <c r="Q56" i="8"/>
  <c r="Q204" i="8"/>
  <c r="Q564" i="8"/>
  <c r="Q424" i="8"/>
  <c r="Q302" i="8"/>
  <c r="Q239" i="8"/>
  <c r="O504" i="8"/>
  <c r="O216" i="8"/>
  <c r="O228" i="8"/>
  <c r="O97" i="8"/>
  <c r="O314" i="8"/>
  <c r="Q323" i="8"/>
  <c r="Q399" i="8"/>
  <c r="Q489" i="8"/>
  <c r="Q112" i="8"/>
  <c r="Q279" i="8"/>
  <c r="Q390" i="8"/>
  <c r="Q223" i="8"/>
  <c r="Q337" i="8"/>
  <c r="O277" i="8"/>
  <c r="O372" i="8"/>
  <c r="Q219" i="8"/>
  <c r="O390" i="8"/>
  <c r="O198" i="8"/>
  <c r="O140" i="8"/>
  <c r="O474" i="8"/>
  <c r="Q173" i="8"/>
  <c r="Q500" i="8"/>
  <c r="Q228" i="8"/>
  <c r="O462" i="8"/>
  <c r="O192" i="8"/>
  <c r="O440" i="8"/>
  <c r="Q590" i="8"/>
  <c r="Q277" i="8"/>
  <c r="O23" i="8"/>
  <c r="O180" i="8"/>
  <c r="O141" i="8"/>
  <c r="O551" i="8"/>
  <c r="Q328" i="8"/>
  <c r="Q444" i="8"/>
  <c r="Q104" i="8"/>
  <c r="Q474" i="8"/>
  <c r="Q429" i="8"/>
  <c r="Q372" i="8"/>
  <c r="Q134" i="8"/>
  <c r="Q222" i="8"/>
  <c r="Q462" i="8"/>
  <c r="Q440" i="8"/>
  <c r="Q105" i="8"/>
  <c r="O209" i="8"/>
  <c r="O557" i="8"/>
  <c r="O408" i="8"/>
  <c r="O329" i="8"/>
  <c r="O500" i="8"/>
  <c r="O16" i="8"/>
  <c r="O433" i="8"/>
  <c r="Q408" i="8"/>
  <c r="Q339" i="8"/>
  <c r="Q84" i="8"/>
  <c r="O26" i="8"/>
  <c r="O229" i="8"/>
  <c r="O115" i="8"/>
  <c r="O164" i="8"/>
  <c r="O482" i="8"/>
  <c r="O21" i="8"/>
  <c r="O205" i="8"/>
  <c r="O554" i="8"/>
  <c r="O112" i="8"/>
  <c r="Q449" i="8"/>
  <c r="Q551" i="8"/>
  <c r="O468" i="8"/>
  <c r="O156" i="8"/>
  <c r="O276" i="8"/>
  <c r="O501" i="8"/>
  <c r="O520" i="8"/>
  <c r="O389" i="8"/>
  <c r="O370" i="8"/>
  <c r="O467" i="8"/>
  <c r="O199" i="8"/>
  <c r="Q418" i="8"/>
  <c r="O508" i="8"/>
  <c r="O374" i="8"/>
  <c r="O350" i="8"/>
  <c r="O101" i="8"/>
  <c r="O174" i="8"/>
  <c r="O294" i="8"/>
  <c r="O337" i="8"/>
  <c r="O537" i="8"/>
  <c r="O401" i="8"/>
  <c r="O223" i="8"/>
  <c r="O232" i="8"/>
  <c r="O475" i="8"/>
  <c r="O63" i="8"/>
  <c r="O38" i="8"/>
  <c r="O524" i="8"/>
  <c r="O11" i="8"/>
  <c r="Q572" i="8"/>
  <c r="Q136" i="8"/>
  <c r="Q203" i="8"/>
  <c r="Q140" i="8"/>
  <c r="Q97" i="8"/>
  <c r="Q338" i="8"/>
  <c r="O357" i="8"/>
  <c r="O523" i="8"/>
  <c r="O310" i="8"/>
  <c r="O36" i="8"/>
  <c r="O429" i="8"/>
  <c r="O512" i="8"/>
  <c r="O340" i="8"/>
  <c r="Q504" i="8"/>
  <c r="Q367" i="8"/>
  <c r="Q144" i="8"/>
  <c r="Q103" i="8"/>
  <c r="Q512" i="8"/>
  <c r="Q294" i="8"/>
  <c r="Q351" i="8"/>
  <c r="Q475" i="8"/>
  <c r="Q349" i="8"/>
  <c r="Q318" i="8"/>
  <c r="Q58" i="8"/>
  <c r="Q314" i="8"/>
  <c r="O518" i="8"/>
  <c r="O318" i="8"/>
  <c r="Q481" i="8"/>
  <c r="Q471" i="8"/>
  <c r="O105" i="8"/>
  <c r="O44" i="8"/>
  <c r="O283" i="8"/>
  <c r="O463" i="8"/>
  <c r="Q570" i="8"/>
  <c r="Q268" i="8"/>
  <c r="Q536" i="8"/>
  <c r="Q334" i="8"/>
  <c r="Q26" i="8"/>
  <c r="Q115" i="8"/>
  <c r="O445" i="8"/>
  <c r="O99" i="8"/>
  <c r="O64" i="8"/>
  <c r="O552" i="8"/>
  <c r="O399" i="8"/>
  <c r="O15" i="8"/>
  <c r="O241" i="8"/>
  <c r="Q577" i="8"/>
  <c r="Q226" i="8"/>
  <c r="Q44" i="8"/>
  <c r="Q276" i="8"/>
  <c r="O188" i="8"/>
  <c r="O313" i="8"/>
  <c r="O483" i="8"/>
  <c r="O410" i="8"/>
  <c r="Q421" i="8"/>
  <c r="Q565" i="8"/>
  <c r="Q524" i="8"/>
  <c r="Q179" i="8"/>
  <c r="Q156" i="8"/>
  <c r="Q114" i="8"/>
  <c r="Q340" i="8"/>
  <c r="Q109" i="8"/>
  <c r="O221" i="8"/>
  <c r="O132" i="8"/>
  <c r="O128" i="8"/>
  <c r="O102" i="8"/>
  <c r="O222" i="8"/>
  <c r="Q30" i="8"/>
  <c r="Q38" i="8"/>
  <c r="Q78" i="8"/>
  <c r="Q170" i="8"/>
  <c r="Q491" i="8"/>
  <c r="O96" i="8"/>
  <c r="O12" i="8"/>
  <c r="O170" i="8"/>
  <c r="O82" i="8"/>
  <c r="O153" i="8"/>
  <c r="O491" i="8"/>
  <c r="O418" i="8"/>
  <c r="O47" i="8"/>
  <c r="O58" i="8"/>
  <c r="O540" i="8"/>
  <c r="O116" i="8"/>
  <c r="O255" i="8"/>
  <c r="O208" i="8"/>
  <c r="O176" i="8"/>
  <c r="O191" i="8"/>
  <c r="O265" i="8"/>
  <c r="O89" i="8"/>
  <c r="O262" i="8"/>
  <c r="O317" i="8"/>
  <c r="O30" i="8"/>
  <c r="O78" i="8"/>
  <c r="Q255" i="8"/>
  <c r="O272" i="8"/>
  <c r="O266" i="8"/>
  <c r="Q317" i="8"/>
  <c r="Q182" i="8"/>
  <c r="Q548" i="8"/>
  <c r="Q283" i="8"/>
  <c r="Q463" i="8"/>
  <c r="Q393" i="8"/>
  <c r="Q322" i="8"/>
  <c r="Q352" i="8"/>
  <c r="Q532" i="8"/>
  <c r="Q272" i="8"/>
  <c r="Q266" i="8"/>
  <c r="Q36" i="8"/>
  <c r="Q108" i="8"/>
  <c r="Q529" i="8"/>
  <c r="Q98" i="8"/>
  <c r="Q521" i="8"/>
  <c r="Q558" i="8"/>
  <c r="O162" i="8"/>
  <c r="O98" i="8"/>
  <c r="O108" i="8"/>
  <c r="O577" i="8"/>
  <c r="O393" i="8"/>
  <c r="O352" i="8"/>
  <c r="O290" i="8"/>
  <c r="O8" i="8"/>
  <c r="Q94" i="8"/>
  <c r="Q560" i="8"/>
  <c r="Q247" i="8"/>
  <c r="Q132" i="8"/>
  <c r="Q89" i="8"/>
  <c r="Q262" i="8"/>
  <c r="Q552" i="8"/>
  <c r="Q241" i="8"/>
  <c r="Q99" i="8"/>
  <c r="Q21" i="8"/>
  <c r="Q482" i="8"/>
  <c r="O498" i="8"/>
  <c r="O580" i="8"/>
  <c r="Q240" i="8"/>
  <c r="Q525" i="8"/>
  <c r="Q567" i="8"/>
  <c r="Q8" i="8"/>
  <c r="Q442" i="8"/>
  <c r="O320" i="8"/>
  <c r="O583" i="8"/>
  <c r="O584" i="8"/>
  <c r="O472" i="8"/>
  <c r="Q387" i="8"/>
  <c r="O476" i="8"/>
  <c r="Q484" i="8"/>
  <c r="Q520" i="8"/>
  <c r="Q345" i="8"/>
  <c r="Q260" i="8"/>
  <c r="Q265" i="8"/>
  <c r="Q495" i="8"/>
  <c r="Q425" i="8"/>
  <c r="Q486" i="8"/>
  <c r="Q221" i="8"/>
  <c r="Q313" i="8"/>
  <c r="O480" i="8"/>
  <c r="O576" i="8"/>
  <c r="O207" i="8"/>
  <c r="O295" i="8"/>
  <c r="Q102" i="8"/>
  <c r="Q40" i="8"/>
  <c r="Q15" i="8"/>
  <c r="Q11" i="8"/>
  <c r="Q540" i="8"/>
  <c r="Q410" i="8"/>
  <c r="O214" i="8"/>
  <c r="O75" i="8"/>
  <c r="O161" i="8"/>
  <c r="O451" i="8"/>
  <c r="O284" i="8"/>
  <c r="O516" i="8"/>
  <c r="O457" i="8"/>
  <c r="O565" i="8"/>
  <c r="Q457" i="8"/>
  <c r="Q218" i="8"/>
  <c r="Q292" i="8"/>
  <c r="Q455" i="8"/>
  <c r="Q480" i="8"/>
  <c r="Q488" i="8"/>
  <c r="Q498" i="8"/>
  <c r="Q244" i="8"/>
  <c r="Q53" i="8"/>
  <c r="O260" i="8"/>
  <c r="O240" i="8"/>
  <c r="O71" i="8"/>
  <c r="O558" i="8"/>
  <c r="Q389" i="8"/>
  <c r="Q234" i="8"/>
  <c r="Q518" i="8"/>
  <c r="Q71" i="8"/>
  <c r="O178" i="8"/>
  <c r="O51" i="8"/>
  <c r="O59" i="8"/>
  <c r="O458" i="8"/>
  <c r="O375" i="8"/>
  <c r="Q586" i="8"/>
  <c r="Q581" i="8"/>
  <c r="Q505" i="8"/>
  <c r="Q417" i="8"/>
  <c r="Q269" i="8"/>
  <c r="Q63" i="8"/>
  <c r="Q47" i="8"/>
  <c r="Q422" i="8"/>
  <c r="O455" i="8"/>
  <c r="O218" i="8"/>
  <c r="O42" i="8"/>
  <c r="O109" i="8"/>
  <c r="Q358" i="8"/>
  <c r="Q152" i="8"/>
  <c r="Q369" i="8"/>
  <c r="Q375" i="8"/>
  <c r="Q458" i="8"/>
  <c r="Q59" i="8"/>
  <c r="Q477" i="8"/>
  <c r="Q476" i="8"/>
  <c r="Q584" i="8"/>
  <c r="Q472" i="8"/>
  <c r="Q290" i="8"/>
  <c r="Q355" i="8"/>
  <c r="Q128" i="8"/>
  <c r="Q199" i="8"/>
  <c r="Q20" i="8"/>
  <c r="Q62" i="8"/>
  <c r="O360" i="8"/>
  <c r="O581" i="8"/>
  <c r="Q287" i="8"/>
  <c r="Q374" i="8"/>
  <c r="Q483" i="8"/>
  <c r="O591" i="8"/>
  <c r="Q146" i="8"/>
  <c r="Q214" i="8"/>
  <c r="Q75" i="8"/>
  <c r="Q208" i="8"/>
  <c r="Q96" i="8"/>
  <c r="Q19" i="8"/>
  <c r="Q428" i="8"/>
  <c r="Q456" i="8"/>
  <c r="O287" i="8"/>
  <c r="Q168" i="8"/>
  <c r="Q256" i="8"/>
  <c r="Q580" i="8"/>
  <c r="Q187" i="8"/>
  <c r="Q341" i="8"/>
  <c r="O165" i="8"/>
  <c r="O569" i="8"/>
  <c r="O80" i="8"/>
  <c r="Q116" i="8"/>
  <c r="Q165" i="8"/>
  <c r="Q13" i="8"/>
  <c r="Q138" i="8"/>
  <c r="Q557" i="8"/>
  <c r="Q42" i="8"/>
  <c r="Q401" i="8"/>
  <c r="Q490" i="8"/>
  <c r="Q398" i="8"/>
  <c r="O473" i="8"/>
  <c r="O561" i="8"/>
  <c r="O252" i="8"/>
  <c r="O234" i="8"/>
  <c r="O485" i="8"/>
  <c r="O532" i="8"/>
  <c r="O84" i="8"/>
  <c r="Q230" i="8"/>
  <c r="Q176" i="8"/>
  <c r="Q191" i="8"/>
  <c r="Q259" i="8"/>
  <c r="Q231" i="8"/>
  <c r="Q591" i="8"/>
  <c r="Q4" i="8"/>
  <c r="Q33" i="8"/>
  <c r="O490" i="8"/>
  <c r="Q461" i="8"/>
  <c r="Q161" i="8"/>
  <c r="Q451" i="8"/>
  <c r="Q554" i="8"/>
  <c r="Q583" i="8"/>
  <c r="Q465" i="8"/>
  <c r="Q192" i="8"/>
  <c r="Q360" i="8"/>
  <c r="Q468" i="8"/>
  <c r="Q139" i="8"/>
  <c r="Q178" i="8"/>
  <c r="Q252" i="8"/>
  <c r="Q569" i="8"/>
  <c r="Q80" i="8"/>
  <c r="Q533" i="8"/>
  <c r="Q347" i="8"/>
  <c r="Q493" i="8"/>
  <c r="O41" i="8"/>
  <c r="O248" i="8"/>
  <c r="Q576" i="8"/>
  <c r="Q585" i="8"/>
  <c r="O586" i="8"/>
  <c r="Q454" i="8"/>
  <c r="Q392" i="8"/>
  <c r="Q499" i="8"/>
  <c r="Q141" i="8"/>
  <c r="Q72" i="8"/>
  <c r="Q508" i="8"/>
  <c r="Q198" i="8"/>
  <c r="Q41" i="8"/>
  <c r="Q45" i="8"/>
  <c r="Q298" i="8"/>
  <c r="Q92" i="8"/>
  <c r="Q281" i="8"/>
  <c r="Q119" i="8"/>
  <c r="Q210" i="8"/>
  <c r="Q575" i="8"/>
  <c r="Q441" i="8"/>
  <c r="O319" i="8"/>
  <c r="Q320" i="8"/>
  <c r="Q205" i="8"/>
  <c r="Q145" i="8"/>
  <c r="Q501" i="8"/>
  <c r="Q426" i="8"/>
  <c r="O368" i="8"/>
  <c r="O478" i="8"/>
  <c r="O60" i="8"/>
  <c r="O528" i="8"/>
  <c r="Q478" i="8"/>
  <c r="Q60" i="8"/>
  <c r="Q528" i="8"/>
  <c r="O454" i="8"/>
  <c r="Q336" i="8"/>
  <c r="Q319" i="8"/>
  <c r="Q473" i="8"/>
  <c r="Q447" i="8"/>
  <c r="Q368" i="8"/>
  <c r="Q235" i="8"/>
  <c r="O348" i="8"/>
  <c r="Q516" i="8"/>
  <c r="Q200" i="8"/>
  <c r="Q209" i="8"/>
  <c r="Q346" i="8"/>
  <c r="Q587" i="8"/>
  <c r="Q17" i="8"/>
  <c r="Q207" i="8"/>
  <c r="Q531" i="8"/>
  <c r="Q29" i="8"/>
  <c r="Q507" i="8"/>
  <c r="Q326" i="8"/>
  <c r="Q107" i="8"/>
  <c r="Q411" i="8"/>
  <c r="Q306" i="8"/>
  <c r="Q12" i="8"/>
  <c r="Q171" i="8"/>
  <c r="O24" i="8"/>
  <c r="Q257" i="8"/>
  <c r="Q348" i="8"/>
  <c r="Q436" i="8"/>
  <c r="Q151" i="8"/>
  <c r="Q213" i="8"/>
  <c r="Q160" i="8"/>
  <c r="Q124" i="8"/>
  <c r="Q325" i="8"/>
  <c r="Q24" i="8"/>
  <c r="Q22" i="8"/>
  <c r="Q51" i="8"/>
  <c r="Q593" i="8"/>
  <c r="Q542" i="8"/>
  <c r="Q400" i="8"/>
  <c r="Q206" i="8"/>
  <c r="Q307" i="8"/>
  <c r="Q113" i="8"/>
  <c r="Q174" i="8"/>
  <c r="Q513" i="8"/>
  <c r="Q332" i="8"/>
  <c r="Q215" i="8"/>
  <c r="Q274" i="8"/>
  <c r="O163" i="8"/>
  <c r="O517" i="8"/>
  <c r="Q284" i="8"/>
  <c r="Q517" i="8"/>
  <c r="Q129" i="8"/>
  <c r="Q310" i="8"/>
  <c r="Q190" i="8"/>
  <c r="Q409" i="8"/>
  <c r="O553" i="8"/>
  <c r="O499" i="8"/>
  <c r="O567" i="8"/>
  <c r="O443" i="8"/>
  <c r="Q147" i="8"/>
  <c r="O431" i="8"/>
  <c r="Q311" i="8"/>
  <c r="Q188" i="8"/>
  <c r="Q566" i="8"/>
  <c r="Q553" i="8"/>
  <c r="Q579" i="8"/>
  <c r="Q87" i="8"/>
  <c r="Q18" i="8"/>
  <c r="Q32" i="8"/>
  <c r="Q443" i="8"/>
  <c r="Q578" i="8"/>
  <c r="Q216" i="8"/>
  <c r="Q384" i="8"/>
  <c r="Q67" i="8"/>
  <c r="Q217" i="8"/>
  <c r="Q43" i="8"/>
  <c r="Q251" i="8"/>
  <c r="O394" i="8"/>
  <c r="Q561" i="8"/>
  <c r="Q419" i="8"/>
  <c r="Q303" i="8"/>
  <c r="Q232" i="8"/>
  <c r="Q467" i="8"/>
  <c r="Q289" i="8"/>
  <c r="Q264" i="8"/>
  <c r="Q2" i="8"/>
  <c r="Q595" i="8"/>
  <c r="Q162" i="8"/>
  <c r="Q267" i="8"/>
  <c r="O83" i="8"/>
  <c r="O484" i="8"/>
  <c r="O363" i="8"/>
  <c r="O365" i="8"/>
  <c r="O196" i="8"/>
  <c r="Q365" i="8"/>
  <c r="Q158" i="8"/>
  <c r="Q588" i="8"/>
  <c r="Q184" i="8"/>
  <c r="Q69" i="8"/>
  <c r="Q183" i="8"/>
  <c r="Q65" i="8"/>
  <c r="O441" i="8"/>
  <c r="Q445" i="8"/>
  <c r="Q7" i="8"/>
  <c r="Q497" i="8"/>
  <c r="Q74" i="8"/>
  <c r="Q377" i="8"/>
  <c r="Q485" i="8"/>
  <c r="Q34" i="8"/>
  <c r="Q101" i="8"/>
  <c r="Q545" i="8"/>
  <c r="Q362" i="8"/>
  <c r="Q379" i="8"/>
  <c r="O166" i="8"/>
  <c r="O202" i="8"/>
  <c r="O367" i="8"/>
  <c r="Q248" i="8"/>
  <c r="Q330" i="8"/>
  <c r="Q376" i="8"/>
  <c r="Q494" i="8"/>
  <c r="Q459" i="8"/>
  <c r="Q130" i="8"/>
  <c r="Q164" i="8"/>
  <c r="Q121" i="8"/>
  <c r="Q394" i="8"/>
  <c r="Q28" i="8"/>
  <c r="O416" i="8"/>
  <c r="Q270" i="8"/>
  <c r="Q93" i="8"/>
  <c r="Q27" i="8"/>
  <c r="Q202" i="8"/>
  <c r="Q90" i="8"/>
  <c r="Q297" i="8"/>
  <c r="Q166" i="8"/>
  <c r="Q261" i="8"/>
  <c r="Q453" i="8"/>
  <c r="O278" i="8"/>
  <c r="O6" i="8"/>
  <c r="O470" i="8"/>
  <c r="O10" i="8"/>
  <c r="O456" i="8"/>
  <c r="Q514" i="8"/>
  <c r="Q396" i="8"/>
  <c r="Q546" i="8"/>
  <c r="Q6" i="8"/>
  <c r="Q479" i="8"/>
  <c r="Q135" i="8"/>
  <c r="Q312" i="8"/>
  <c r="Q83" i="8"/>
  <c r="Q487" i="8"/>
  <c r="Q535" i="8"/>
  <c r="Q48" i="8"/>
  <c r="Q363" i="8"/>
  <c r="Q506" i="8"/>
  <c r="Q416" i="8"/>
  <c r="Q526" i="8"/>
  <c r="Q275" i="8"/>
  <c r="Q403" i="8"/>
  <c r="Q574" i="8"/>
  <c r="Q46" i="8"/>
  <c r="Q35" i="8"/>
  <c r="Q250" i="8"/>
  <c r="Q286" i="8"/>
  <c r="Q437" i="8"/>
  <c r="Q157" i="8"/>
  <c r="Q582" i="8"/>
  <c r="Q23" i="8"/>
  <c r="Q492" i="8"/>
  <c r="Q333" i="8"/>
  <c r="Q327" i="8"/>
  <c r="Q511" i="8"/>
  <c r="Q55" i="8"/>
  <c r="Q534" i="8"/>
  <c r="Q122" i="8"/>
  <c r="Q573" i="8"/>
  <c r="O126" i="8"/>
  <c r="O505" i="8"/>
  <c r="Q544" i="8"/>
  <c r="Q329" i="8"/>
  <c r="Q254" i="8"/>
  <c r="Q382" i="8"/>
  <c r="Q10" i="8"/>
  <c r="Q371" i="8"/>
  <c r="Q177" i="8"/>
  <c r="Q125" i="8"/>
  <c r="Q64" i="8"/>
  <c r="Q315" i="8"/>
  <c r="Q378" i="8"/>
  <c r="Q196" i="8"/>
  <c r="Q233" i="8"/>
  <c r="Q395" i="8"/>
  <c r="Q423" i="8"/>
  <c r="Q229" i="8"/>
  <c r="Q435" i="8"/>
  <c r="Q502" i="8"/>
  <c r="Q543" i="8"/>
  <c r="Q555" i="8"/>
  <c r="Q117" i="8"/>
  <c r="Q143" i="8"/>
  <c r="Q126" i="8"/>
  <c r="Q541" i="8"/>
  <c r="Q519" i="8"/>
  <c r="Q460" i="8"/>
  <c r="Q85" i="8"/>
  <c r="Q282" i="8"/>
  <c r="Q110" i="8"/>
  <c r="Q111" i="8"/>
  <c r="Q380" i="8"/>
  <c r="Q321" i="8"/>
  <c r="Q280" i="8"/>
  <c r="Q592" i="8"/>
  <c r="Q515" i="8"/>
  <c r="Q412" i="8"/>
  <c r="Q364" i="8"/>
  <c r="Q522" i="8"/>
  <c r="Q391" i="8"/>
  <c r="Q73" i="8"/>
  <c r="Q181" i="8"/>
  <c r="Q237" i="8"/>
  <c r="Q305" i="8"/>
  <c r="Q50" i="8"/>
  <c r="Q224" i="8"/>
  <c r="Q361" i="8"/>
  <c r="Q189" i="8"/>
  <c r="Q343" i="8"/>
  <c r="Q49" i="8"/>
  <c r="Q438" i="8"/>
  <c r="Q291" i="8"/>
  <c r="Q159" i="8"/>
  <c r="Q350" i="8"/>
  <c r="Q296" i="8"/>
  <c r="Q366" i="8"/>
  <c r="Q388" i="8"/>
  <c r="Q31" i="8"/>
  <c r="Q563" i="8"/>
  <c r="Q52" i="8"/>
  <c r="Q549" i="8"/>
  <c r="Q95" i="8"/>
  <c r="Q172" i="8"/>
  <c r="Q14" i="8"/>
  <c r="Q559" i="8"/>
  <c r="Q278" i="8"/>
  <c r="Q263" i="8"/>
  <c r="Q470" i="8"/>
  <c r="Q383" i="8"/>
  <c r="Q238" i="8"/>
  <c r="Q149" i="8"/>
  <c r="Q527" i="8"/>
  <c r="Q246" i="8"/>
  <c r="Q354" i="8"/>
  <c r="Q197" i="8"/>
  <c r="Q120" i="8"/>
  <c r="Q271" i="8"/>
  <c r="Q169" i="8"/>
  <c r="Q316" i="8"/>
  <c r="Q148" i="8"/>
  <c r="Q353" i="8"/>
  <c r="Q450" i="8"/>
  <c r="Q415" i="8"/>
  <c r="Q385" i="8"/>
  <c r="Q258" i="8"/>
  <c r="Q242" i="8"/>
  <c r="Q54" i="8"/>
  <c r="Q530" i="8"/>
  <c r="Q301" i="8"/>
  <c r="Q556" i="8"/>
  <c r="Q359" i="8"/>
  <c r="Q249" i="8"/>
  <c r="Q57" i="8"/>
  <c r="Q433" i="8"/>
  <c r="Q431" i="8"/>
  <c r="Q571" i="8"/>
  <c r="Q406" i="8"/>
  <c r="Q452" i="8"/>
  <c r="Q407" i="8"/>
  <c r="Q370" i="8"/>
  <c r="Q547" i="8"/>
  <c r="Q68" i="8"/>
  <c r="Q285" i="8"/>
  <c r="Q446" i="8"/>
  <c r="Q5" i="8"/>
  <c r="Q538" i="8"/>
  <c r="Q373" i="8"/>
  <c r="Q439" i="8"/>
  <c r="Q180" i="8"/>
  <c r="Q295" i="8"/>
  <c r="Q414" i="8"/>
  <c r="Q193" i="8"/>
  <c r="Q335" i="8"/>
  <c r="O466" i="8"/>
  <c r="O203" i="8"/>
  <c r="O249" i="8"/>
  <c r="O3" i="8"/>
  <c r="Q589" i="8"/>
  <c r="Q195" i="8"/>
  <c r="Q86" i="8"/>
  <c r="Q420" i="8"/>
  <c r="Q466" i="8"/>
  <c r="Q3" i="8"/>
  <c r="Q163" i="8"/>
  <c r="O49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<sst xmlns="http://schemas.openxmlformats.org/spreadsheetml/2006/main" count="5350" uniqueCount="5116">
  <si>
    <t>1-8 n: dpwpmhknmnlglhjtrbpx</t>
  </si>
  <si>
    <t>11-12 n: frpknnndpntnncnnnnn</t>
  </si>
  <si>
    <t>4-8 t: tmttdtnttkr</t>
  </si>
  <si>
    <t>12-18 v: vvvvvvvqvvvvvqvvgf</t>
  </si>
  <si>
    <t>3-4 c: cccc</t>
  </si>
  <si>
    <t>17-18 z: zzzzzzzzdzzzzzzgzr</t>
  </si>
  <si>
    <t>5-6 l: llltzl</t>
  </si>
  <si>
    <t>4-5 g: fzfng</t>
  </si>
  <si>
    <t>3-6 b: bjsbbxbb</t>
  </si>
  <si>
    <t>4-5 b: dbbbl</t>
  </si>
  <si>
    <t>1-4 t: tttcrt</t>
  </si>
  <si>
    <t>8-11 t: tttwtttwttn</t>
  </si>
  <si>
    <t>16-17 m: mmmmmmmmmmmmmmmbp</t>
  </si>
  <si>
    <t>8-11 f: fffffffqfmzfff</t>
  </si>
  <si>
    <t>10-12 n: nnnnnnnnnncvnnnf</t>
  </si>
  <si>
    <t>5-15 b: ztmcfqsrbvbbbqbxw</t>
  </si>
  <si>
    <t>12-13 m: mmmmmmrwmnmmr</t>
  </si>
  <si>
    <t>5-6 d: sddddznddddkzdbpdv</t>
  </si>
  <si>
    <t>14-15 l: lsllllskllllllllll</t>
  </si>
  <si>
    <t>3-4 z: zvrz</t>
  </si>
  <si>
    <t>2-8 h: fthhhqhghhtf</t>
  </si>
  <si>
    <t>2-4 x: xhtxsp</t>
  </si>
  <si>
    <t>6-10 q: qqlxqcvqwqqx</t>
  </si>
  <si>
    <t>1-3 q: qqqqqqqqqqqq</t>
  </si>
  <si>
    <t>6-15 l: qlllllllllllllghl</t>
  </si>
  <si>
    <t>1-13 k: tkkkkkkkkkkklkk</t>
  </si>
  <si>
    <t>8-12 k: kqkcqknklfkkvqp</t>
  </si>
  <si>
    <t>15-16 f: hnjnmgfxdfrffdfff</t>
  </si>
  <si>
    <t>3-11 k: ckkknpdlkkfkk</t>
  </si>
  <si>
    <t>1-4 z: vzzz</t>
  </si>
  <si>
    <t>4-7 c: gxgfcrcv</t>
  </si>
  <si>
    <t>12-14 x: xxfxxxqxxxxxxq</t>
  </si>
  <si>
    <t>4-19 g: gggwggggggggggggggxg</t>
  </si>
  <si>
    <t>5-8 c: cdcqnmccxh</t>
  </si>
  <si>
    <t>7-8 x: xxxxxxxcx</t>
  </si>
  <si>
    <t>2-5 f: fmffjfff</t>
  </si>
  <si>
    <t>2-3 w: wwbw</t>
  </si>
  <si>
    <t>10-16 g: spbndcgjvnwbgcrvtg</t>
  </si>
  <si>
    <t>4-5 t: ttttttt</t>
  </si>
  <si>
    <t>6-10 d: dpdddddddl</t>
  </si>
  <si>
    <t>1-4 s: ssszsss</t>
  </si>
  <si>
    <t>8-12 f: ffffffffffffhfwffc</t>
  </si>
  <si>
    <t>1-2 f: gmff</t>
  </si>
  <si>
    <t>4-5 s: sssswss</t>
  </si>
  <si>
    <t>12-17 v: vvvvjvvvfvvvvvvvvvv</t>
  </si>
  <si>
    <t>3-5 n: tlndn</t>
  </si>
  <si>
    <t>14-19 n: nnnnjjnnnnnnnwwlnnsn</t>
  </si>
  <si>
    <t>17-18 d: dddcdddsdddddddddddd</t>
  </si>
  <si>
    <t>5-17 x: zgsxphpttbdhqhxmxwms</t>
  </si>
  <si>
    <t>1-3 f: ffffff</t>
  </si>
  <si>
    <t>2-3 f: ffgf</t>
  </si>
  <si>
    <t>8-11 r: dvrjxddrrgdrckrrxmp</t>
  </si>
  <si>
    <t>9-12 n: nnrvnnnnxnhnnnnnnn</t>
  </si>
  <si>
    <t>7-11 p: kxpsfsppppkplqxpmpfb</t>
  </si>
  <si>
    <t>7-9 j: rjjjjjkjjjnj</t>
  </si>
  <si>
    <t>3-4 g: lwng</t>
  </si>
  <si>
    <t>9-10 h: lhzwfzlnhh</t>
  </si>
  <si>
    <t>5-6 s: wlbdsfs</t>
  </si>
  <si>
    <t>13-15 x: xgxqzxtpxgxqxjx</t>
  </si>
  <si>
    <t>1-3 q: xqqq</t>
  </si>
  <si>
    <t>15-17 d: ddfddtdddddhdfddddd</t>
  </si>
  <si>
    <t>10-12 r: sgxrtkmwzrnrrgmscc</t>
  </si>
  <si>
    <t>2-5 g: mggjg</t>
  </si>
  <si>
    <t>7-9 t: trltttttt</t>
  </si>
  <si>
    <t>7-13 b: bbbbbbqbbbbbgb</t>
  </si>
  <si>
    <t>4-16 l: lllllllllllgllxjcll</t>
  </si>
  <si>
    <t>14-15 v: vxvvvvtvvnvvwgv</t>
  </si>
  <si>
    <t>8-9 m: xjmjklmfdnw</t>
  </si>
  <si>
    <t>7-12 k: xhklkjhhwfrdkrlkkx</t>
  </si>
  <si>
    <t>2-3 l: mlxfls</t>
  </si>
  <si>
    <t>9-10 k: vhlgnkppkx</t>
  </si>
  <si>
    <t>10-11 t: ttttktttttpt</t>
  </si>
  <si>
    <t>1-3 q: qpkwvqb</t>
  </si>
  <si>
    <t>6-7 k: kkvwjbkb</t>
  </si>
  <si>
    <t>3-5 j: qpnmjjndh</t>
  </si>
  <si>
    <t>8-12 z: zznzgzttvzzzzzg</t>
  </si>
  <si>
    <t>8-11 n: wznmgnfnnfp</t>
  </si>
  <si>
    <t>9-12 v: vvvvvvvvvvvvv</t>
  </si>
  <si>
    <t>5-9 h: hhhhzhhhhhh</t>
  </si>
  <si>
    <t>1-6 q: qsqqqdqqqqqqqq</t>
  </si>
  <si>
    <t>2-5 c: cclfc</t>
  </si>
  <si>
    <t>1-5 z: vwpzzzfzzzz</t>
  </si>
  <si>
    <t>5-7 c: gcqcfcgzzcp</t>
  </si>
  <si>
    <t>9-10 g: ggggggggszggggg</t>
  </si>
  <si>
    <t>5-15 q: flqhqdqhqkqwcqqq</t>
  </si>
  <si>
    <t>2-4 l: llpd</t>
  </si>
  <si>
    <t>13-15 h: qbnzqnnfhchstbp</t>
  </si>
  <si>
    <t>3-5 t: ttdttt</t>
  </si>
  <si>
    <t>2-3 c: cccc</t>
  </si>
  <si>
    <t>6-8 v: vvvvvdcvmv</t>
  </si>
  <si>
    <t>6-7 n: bnnnnnn</t>
  </si>
  <si>
    <t>10-16 t: tvztwtrbtttttqtt</t>
  </si>
  <si>
    <t>2-5 m: zsvmmbbshz</t>
  </si>
  <si>
    <t>3-13 f: xkfqfqrsmbjhj</t>
  </si>
  <si>
    <t>3-5 c: cccjzjt</t>
  </si>
  <si>
    <t>13-14 w: wwwwwwwwwwwwww</t>
  </si>
  <si>
    <t>11-12 c: vcclpbccpqjgc</t>
  </si>
  <si>
    <t>3-11 p: hqrlgpffspphvthb</t>
  </si>
  <si>
    <t>3-12 z: zzjzzzzzzzzpz</t>
  </si>
  <si>
    <t>3-10 s: ddqhwpqbxs</t>
  </si>
  <si>
    <t>3-8 d: dddddddd</t>
  </si>
  <si>
    <t>4-10 j: ktgsjzkqpjcjwcs</t>
  </si>
  <si>
    <t>18-19 t: ttttdtttttttttttttf</t>
  </si>
  <si>
    <t>6-11 s: jndthsskqbg</t>
  </si>
  <si>
    <t>2-7 w: gpfhzwm</t>
  </si>
  <si>
    <t>12-15 k: kkkkdkkkkkkckks</t>
  </si>
  <si>
    <t>3-5 w: wdwnxw</t>
  </si>
  <si>
    <t>2-4 w: wwtw</t>
  </si>
  <si>
    <t>11-12 v: vvvvvvvvvvcfvv</t>
  </si>
  <si>
    <t>12-15 h: wxlhgdxhhgttxhhnrgh</t>
  </si>
  <si>
    <t>8-9 v: bptwkqvjxjdbhnzmbx</t>
  </si>
  <si>
    <t>6-10 m: wrmmnqgmch</t>
  </si>
  <si>
    <t>6-8 p: pppxcxprbcpppp</t>
  </si>
  <si>
    <t>6-7 r: rrrrrkmrrrr</t>
  </si>
  <si>
    <t>11-15 g: tpgkggggggvggfgtb</t>
  </si>
  <si>
    <t>5-6 m: mmmmmmm</t>
  </si>
  <si>
    <t>8-14 f: fkvwkmrfftmjczhf</t>
  </si>
  <si>
    <t>12-13 q: rqqqqqqqqqqhqqqq</t>
  </si>
  <si>
    <t>12-14 f: fffffffffffnffff</t>
  </si>
  <si>
    <t>9-10 d: crsbdsddwdpddcpddd</t>
  </si>
  <si>
    <t>1-4 b: gbjbx</t>
  </si>
  <si>
    <t>2-3 n: nnnnnsnn</t>
  </si>
  <si>
    <t>3-14 t: chtkhtdlddrztt</t>
  </si>
  <si>
    <t>9-10 d: ldzdsdvxfmp</t>
  </si>
  <si>
    <t>5-6 j: hrwjjj</t>
  </si>
  <si>
    <t>1-4 l: lpllllblzll</t>
  </si>
  <si>
    <t>10-12 l: glhnxlpdnlvq</t>
  </si>
  <si>
    <t>5-6 q: jqzfqqt</t>
  </si>
  <si>
    <t>3-11 z: npvzgdvpmnz</t>
  </si>
  <si>
    <t>6-7 g: fgggrgg</t>
  </si>
  <si>
    <t>4-10 f: xrtfnrcbgbkdf</t>
  </si>
  <si>
    <t>1-14 f: ftvftwfxwmfmbftsd</t>
  </si>
  <si>
    <t>3-6 s: scjsfcs</t>
  </si>
  <si>
    <t>3-6 v: hvvvxvnvvvgtvgv</t>
  </si>
  <si>
    <t>8-10 z: zzzzzzzzzszhfzzz</t>
  </si>
  <si>
    <t>1-14 z: szzzwdzwzzqzzzz</t>
  </si>
  <si>
    <t>8-14 f: wffhsjdfrslfpfnq</t>
  </si>
  <si>
    <t>4-5 k: kckkkkkx</t>
  </si>
  <si>
    <t>7-12 d: dddkkdkwddvhs</t>
  </si>
  <si>
    <t>6-7 c: ckpmczj</t>
  </si>
  <si>
    <t>1-15 h: hhjjhjhhhbhbhcckxh</t>
  </si>
  <si>
    <t>2-4 n: xjhn</t>
  </si>
  <si>
    <t>7-10 t: ttttttwttttttttttltt</t>
  </si>
  <si>
    <t>1-5 v: vkbdvvgv</t>
  </si>
  <si>
    <t>1-4 z: zzzlzzzzzzzzzzzz</t>
  </si>
  <si>
    <t>3-5 f: fffffnc</t>
  </si>
  <si>
    <t>1-2 c: pcfgl</t>
  </si>
  <si>
    <t>8-12 m: mmmmmmmmrmmmm</t>
  </si>
  <si>
    <t>10-14 l: lllllllllfvllblldlll</t>
  </si>
  <si>
    <t>4-11 s: fwrbwnpttjpmnmsfnhs</t>
  </si>
  <si>
    <t>9-11 m: zmmrrxcmsmmmqmgmmmmm</t>
  </si>
  <si>
    <t>2-7 s: sqslsssj</t>
  </si>
  <si>
    <t>18-19 p: ppppppppppmppdppwpz</t>
  </si>
  <si>
    <t>6-8 k: qmfwhkkkd</t>
  </si>
  <si>
    <t>7-8 v: vvvlsvhzgv</t>
  </si>
  <si>
    <t>8-14 g: ggggggggggggggggg</t>
  </si>
  <si>
    <t>3-4 r: rrrnr</t>
  </si>
  <si>
    <t>7-8 m: kghmmmjm</t>
  </si>
  <si>
    <t>3-5 g: ggtnbzggbxklprk</t>
  </si>
  <si>
    <t>11-13 q: bqqqqqqqqqqfhqr</t>
  </si>
  <si>
    <t>3-4 z: zzzz</t>
  </si>
  <si>
    <t>17-18 b: bbbbbbbbbbbbbbbbsrb</t>
  </si>
  <si>
    <t>2-4 f: wpff</t>
  </si>
  <si>
    <t>5-6 z: zvrlwf</t>
  </si>
  <si>
    <t>7-10 p: pppbdqwgwptpppp</t>
  </si>
  <si>
    <t>2-12 v: vzvvvvvvvvvmv</t>
  </si>
  <si>
    <t>3-11 f: fffqffffffcfff</t>
  </si>
  <si>
    <t>7-10 v: vbsvvkgcwjxvdkvvv</t>
  </si>
  <si>
    <t>18-19 l: lwmlllllllllvllfllll</t>
  </si>
  <si>
    <t>13-17 s: gwssszsshssssstxs</t>
  </si>
  <si>
    <t>2-3 k: kkdk</t>
  </si>
  <si>
    <t>5-11 k: kkkkkkkkkkkkkkk</t>
  </si>
  <si>
    <t>1-6 l: gllllll</t>
  </si>
  <si>
    <t>1-5 c: jccccccccc</t>
  </si>
  <si>
    <t>1-6 v: vdjvld</t>
  </si>
  <si>
    <t>7-8 n: kjnknwnngnv</t>
  </si>
  <si>
    <t>16-18 w: wwwwwwwwwwwkwtwwws</t>
  </si>
  <si>
    <t>5-8 b: qbfjbcdg</t>
  </si>
  <si>
    <t>13-14 d: ddddddddfdkdkddjd</t>
  </si>
  <si>
    <t>7-8 w: nwwwcwwwkfwwjwwl</t>
  </si>
  <si>
    <t>13-15 q: qqqqqqqqgqqqgqq</t>
  </si>
  <si>
    <t>11-12 c: cmccjcqccknzcrcc</t>
  </si>
  <si>
    <t>4-6 x: wvlnxbb</t>
  </si>
  <si>
    <t>5-7 j: fmjffjj</t>
  </si>
  <si>
    <t>3-5 q: xrqqnrhqjst</t>
  </si>
  <si>
    <t>12-19 n: nnnqnnqnmbvnjnnqnnn</t>
  </si>
  <si>
    <t>13-19 s: sqssvscdhssslsshwstt</t>
  </si>
  <si>
    <t>15-17 k: kkkkkkkkkkhkkkcktkkj</t>
  </si>
  <si>
    <t>3-5 s: cpsbs</t>
  </si>
  <si>
    <t>10-12 b: bbbgbxhwsvbc</t>
  </si>
  <si>
    <t>1-9 v: vjvdvdvlvkx</t>
  </si>
  <si>
    <t>13-15 z: zzzzczzzzzzzgczzz</t>
  </si>
  <si>
    <t>17-18 r: rrrrrrrrrrrrrrrrrr</t>
  </si>
  <si>
    <t>3-8 z: tbmczfgz</t>
  </si>
  <si>
    <t>9-11 h: dthhhhhhhhvhhhnhhh</t>
  </si>
  <si>
    <t>11-13 l: qfzlnljldmllf</t>
  </si>
  <si>
    <t>1-3 s: sscs</t>
  </si>
  <si>
    <t>5-17 q: qfvrqphfjffckgmpj</t>
  </si>
  <si>
    <t>2-6 f: rjfjvfgpf</t>
  </si>
  <si>
    <t>5-6 h: hhghkh</t>
  </si>
  <si>
    <t>12-17 s: ssssssssssssssssssrs</t>
  </si>
  <si>
    <t>12-13 g: gggggggggggbl</t>
  </si>
  <si>
    <t>12-13 m: mmmmmmmmmmmtcmmmm</t>
  </si>
  <si>
    <t>16-17 x: rzcfxbdxxdstzdxmp</t>
  </si>
  <si>
    <t>7-9 b: smbzgbbwzbzbb</t>
  </si>
  <si>
    <t>11-13 f: ffskffvfgfflf</t>
  </si>
  <si>
    <t>1-2 r: pmrwrmrbrrr</t>
  </si>
  <si>
    <t>3-4 n: nnngnnnn</t>
  </si>
  <si>
    <t>8-10 w: wcwwrptwwlcq</t>
  </si>
  <si>
    <t>4-7 n: nnnpndn</t>
  </si>
  <si>
    <t>1-4 l: lllpll</t>
  </si>
  <si>
    <t>7-13 q: fqqfdqqqqxrlkq</t>
  </si>
  <si>
    <t>6-7 f: fnrftkfffdf</t>
  </si>
  <si>
    <t>8-10 s: cwtgnssstsmq</t>
  </si>
  <si>
    <t>2-9 d: ddjkgsxkdsddgf</t>
  </si>
  <si>
    <t>10-11 l: lwpjlpkzqlllltrln</t>
  </si>
  <si>
    <t>4-20 n: sndnlnnnjpnncsjnrnnn</t>
  </si>
  <si>
    <t>1-16 l: rltllllllllllllnllbl</t>
  </si>
  <si>
    <t>15-19 w: gwtskpwwmnwnvmwrzmz</t>
  </si>
  <si>
    <t>4-9 s: mxsssztlsslsmnbvwjdr</t>
  </si>
  <si>
    <t>9-11 c: cccccdhcjckcccc</t>
  </si>
  <si>
    <t>3-7 s: szsrrqjl</t>
  </si>
  <si>
    <t>1-3 n: nnnnn</t>
  </si>
  <si>
    <t>3-4 x: zcbj</t>
  </si>
  <si>
    <t>16-18 s: sdsssssssssslsstsss</t>
  </si>
  <si>
    <t>9-20 w: cnprwwnfdjlwqwswqwwz</t>
  </si>
  <si>
    <t>16-17 v: vvvvvsvvvvvvvvvcvv</t>
  </si>
  <si>
    <t>4-7 g: gxzgngg</t>
  </si>
  <si>
    <t>5-6 s: sssssrs</t>
  </si>
  <si>
    <t>11-13 q: qqqqqqqqqqjzq</t>
  </si>
  <si>
    <t>8-10 x: xxxxxxxvxx</t>
  </si>
  <si>
    <t>12-13 b: sbbbbbbbbbbbbbb</t>
  </si>
  <si>
    <t>4-6 f: ffffff</t>
  </si>
  <si>
    <t>7-8 d: ddtddddd</t>
  </si>
  <si>
    <t>1-6 z: vzzzzzz</t>
  </si>
  <si>
    <t>16-18 s: ssssssssssssssvssb</t>
  </si>
  <si>
    <t>6-15 s: xbqsssxwsscsfbl</t>
  </si>
  <si>
    <t>12-17 z: zzzzzzzzzzznzzzzvz</t>
  </si>
  <si>
    <t>4-10 d: xwcdtdbpmtt</t>
  </si>
  <si>
    <t>3-8 v: vjvjnxbw</t>
  </si>
  <si>
    <t>4-11 q: fdflhjpvqmq</t>
  </si>
  <si>
    <t>10-12 s: rqvjgslssssf</t>
  </si>
  <si>
    <t>3-4 m: mmmmm</t>
  </si>
  <si>
    <t>6-10 x: xxxxxxxxxxxx</t>
  </si>
  <si>
    <t>4-5 g: ggggg</t>
  </si>
  <si>
    <t>8-10 q: cwgbqqsxqgfqqz</t>
  </si>
  <si>
    <t>9-19 l: lhzllnmlcgrbzrmzwln</t>
  </si>
  <si>
    <t>5-14 x: xqqzxxnxxswwvxxxz</t>
  </si>
  <si>
    <t>4-11 x: xxxlxxxxxxxx</t>
  </si>
  <si>
    <t>13-17 d: ndrzwljrbcptswkfd</t>
  </si>
  <si>
    <t>5-15 l: lnllhlllllllclpllll</t>
  </si>
  <si>
    <t>1-2 s: cdsv</t>
  </si>
  <si>
    <t>3-4 j: fpqj</t>
  </si>
  <si>
    <t>4-7 r: rrrtrrxtr</t>
  </si>
  <si>
    <t>9-11 h: hthhhhhhvkbhr</t>
  </si>
  <si>
    <t>8-14 l: rllllllsllnlll</t>
  </si>
  <si>
    <t>2-3 t: tvtt</t>
  </si>
  <si>
    <t>8-18 h: hhhnhvhwhhhhphhhhwhl</t>
  </si>
  <si>
    <t>1-3 d: ddmdd</t>
  </si>
  <si>
    <t>14-18 q: nhqkrqdflknwbqvgph</t>
  </si>
  <si>
    <t>3-4 z: zkzx</t>
  </si>
  <si>
    <t>1-4 z: zfwgzzgrzcs</t>
  </si>
  <si>
    <t>2-4 k: lkpxr</t>
  </si>
  <si>
    <t>3-4 h: hhhhh</t>
  </si>
  <si>
    <t>7-16 t: ltjttttftttttttdct</t>
  </si>
  <si>
    <t>7-8 z: zlsxvwzxs</t>
  </si>
  <si>
    <t>1-2 t: twtt</t>
  </si>
  <si>
    <t>10-16 q: qqqqqqqqztqqqqwqqqqq</t>
  </si>
  <si>
    <t>4-6 r: hgtrvrrfdwrgqw</t>
  </si>
  <si>
    <t>3-6 z: bwzlzzzz</t>
  </si>
  <si>
    <t>7-8 z: zzhzzcczqzzz</t>
  </si>
  <si>
    <t>5-7 h: fjfhhphdc</t>
  </si>
  <si>
    <t>13-16 p: tpnzmdbvwwpstpxprm</t>
  </si>
  <si>
    <t>1-10 q: qqqdqqvqqfqqqqq</t>
  </si>
  <si>
    <t>11-15 z: zzzmhtzzszbkzlz</t>
  </si>
  <si>
    <t>2-4 x: hjhxkpmjwjkrsjdklzfc</t>
  </si>
  <si>
    <t>1-2 m: kmgjnkwvfqxtmqc</t>
  </si>
  <si>
    <t>9-10 j: kjlpjjjjxj</t>
  </si>
  <si>
    <t>6-7 x: wxcxpxrxxx</t>
  </si>
  <si>
    <t>17-18 k: kkkkkkkkkkkkkkkkkkk</t>
  </si>
  <si>
    <t>5-7 d: pdddddd</t>
  </si>
  <si>
    <t>2-4 p: pspp</t>
  </si>
  <si>
    <t>2-11 n: nbnznnnnnnxnn</t>
  </si>
  <si>
    <t>4-6 c: cxccdccgnf</t>
  </si>
  <si>
    <t>13-14 c: cccccccccgdccccpf</t>
  </si>
  <si>
    <t>1-3 q: qqrhsdcqqfbr</t>
  </si>
  <si>
    <t>4-6 l: rqbrnjgmttlvbxjlrrh</t>
  </si>
  <si>
    <t>15-18 k: kkkfkgkkkkkkkkckkz</t>
  </si>
  <si>
    <t>13-15 r: rrrrrrrrrrrrrrrr</t>
  </si>
  <si>
    <t>10-11 b: bbnbcrblhpb</t>
  </si>
  <si>
    <t>2-7 z: znlzklzc</t>
  </si>
  <si>
    <t>5-11 f: bfzcdfxmljrmnw</t>
  </si>
  <si>
    <t>1-4 k: kkkkkckckkkk</t>
  </si>
  <si>
    <t>3-4 w: wzww</t>
  </si>
  <si>
    <t>2-4 l: vlllll</t>
  </si>
  <si>
    <t>14-15 w: rzvrjrqgkcxhwwp</t>
  </si>
  <si>
    <t>6-7 k: kkkkkldm</t>
  </si>
  <si>
    <t>5-7 l: hbhllbn</t>
  </si>
  <si>
    <t>8-11 x: xxxxxxxmxxxx</t>
  </si>
  <si>
    <t>1-12 d: jddvddvddddqdddd</t>
  </si>
  <si>
    <t>1-17 n: jnndrnnnsqnnwnnnmnnn</t>
  </si>
  <si>
    <t>11-14 n: kgzqtdnqbbvmqj</t>
  </si>
  <si>
    <t>2-3 d: hvkd</t>
  </si>
  <si>
    <t>11-15 k: kkkdkkkkkkkkkwwk</t>
  </si>
  <si>
    <t>4-5 v: vvvvk</t>
  </si>
  <si>
    <t>2-3 x: bgbh</t>
  </si>
  <si>
    <t>3-6 q: vqvmnp</t>
  </si>
  <si>
    <t>1-4 n: nnnn</t>
  </si>
  <si>
    <t>6-10 x: xxxxxxxxxhxlsxxx</t>
  </si>
  <si>
    <t>1-16 x: xxdxxxxxxxxxxxxb</t>
  </si>
  <si>
    <t>4-7 j: jnwdsjzr</t>
  </si>
  <si>
    <t>5-6 g: bglmhg</t>
  </si>
  <si>
    <t>2-4 p: pppp</t>
  </si>
  <si>
    <t>7-17 h: hhhhhhfhhhhhhhhhfhh</t>
  </si>
  <si>
    <t>8-16 h: hhxthhhhchqqhhhhh</t>
  </si>
  <si>
    <t>3-6 k: kkkkkpkkkkrkk</t>
  </si>
  <si>
    <t>3-4 z: gqzs</t>
  </si>
  <si>
    <t>10-12 f: fffffffffzfsfffffff</t>
  </si>
  <si>
    <t>9-11 f: fcgpwqfxnvf</t>
  </si>
  <si>
    <t>8-10 j: jxjjjjjjjrjjnjbjzjj</t>
  </si>
  <si>
    <t>6-7 h: bkttbhkzcmmnqs</t>
  </si>
  <si>
    <t>1-13 w: kwwwwwwwwwwwnww</t>
  </si>
  <si>
    <t>2-8 p: pspqpppzpjhp</t>
  </si>
  <si>
    <t>1-13 n: nnnznnlnnnnfvnnnnnnn</t>
  </si>
  <si>
    <t>2-3 n: nnqpnn</t>
  </si>
  <si>
    <t>5-6 n: nmbdnn</t>
  </si>
  <si>
    <t>13-15 d: jrdsdkddjvddsdsrh</t>
  </si>
  <si>
    <t>6-9 n: ntnwnnknnncnnnnl</t>
  </si>
  <si>
    <t>2-6 z: zzzzzznvz</t>
  </si>
  <si>
    <t>9-13 c: ccccccccqcccw</t>
  </si>
  <si>
    <t>5-7 x: qxxfxhmt</t>
  </si>
  <si>
    <t>8-10 z: zzzzzzzltz</t>
  </si>
  <si>
    <t>12-14 k: kkkkkkkkktkjknkkgd</t>
  </si>
  <si>
    <t>6-9 z: jxjszgwzx</t>
  </si>
  <si>
    <t>5-16 c: cccgscjpcccccccxd</t>
  </si>
  <si>
    <t>6-7 g: lggjvgjghbtgggg</t>
  </si>
  <si>
    <t>8-14 r: vtpbpwrcdqlrrfrrrrrs</t>
  </si>
  <si>
    <t>6-14 w: twcwwnwwwqxwrwwmwf</t>
  </si>
  <si>
    <t>3-6 s: mssbzssstgtmlw</t>
  </si>
  <si>
    <t>1-12 m: mmwmmmmmmmmmmmmr</t>
  </si>
  <si>
    <t>5-11 l: lclgllllclll</t>
  </si>
  <si>
    <t>7-9 j: jjjjjjjjjj</t>
  </si>
  <si>
    <t>2-14 n: wntdjqhtcqvnknjlfq</t>
  </si>
  <si>
    <t>3-5 v: vvvvvn</t>
  </si>
  <si>
    <t>7-8 p: hjcphnpm</t>
  </si>
  <si>
    <t>2-7 w: wwwwwwswwwww</t>
  </si>
  <si>
    <t>13-14 q: qqqqqqqqqqqqqqqq</t>
  </si>
  <si>
    <t>4-5 d: kddmxcqqgzpddwddd</t>
  </si>
  <si>
    <t>1-7 b: bfrhwgjtbchbzpcqmt</t>
  </si>
  <si>
    <t>3-4 k: nkkk</t>
  </si>
  <si>
    <t>6-7 q: qqsqqwqqq</t>
  </si>
  <si>
    <t>1-10 g: gggggggggwgggg</t>
  </si>
  <si>
    <t>1-4 k: kkkkkk</t>
  </si>
  <si>
    <t>2-8 m: mtmmmmmnmmm</t>
  </si>
  <si>
    <t>1-5 d: ldddd</t>
  </si>
  <si>
    <t>5-8 s: szsssbqqsssssfsscsps</t>
  </si>
  <si>
    <t>5-10 m: rljqkbcmbmxqsnbmzp</t>
  </si>
  <si>
    <t>1-4 w: wfwwcrwnxxwwwdwh</t>
  </si>
  <si>
    <t>9-12 v: wvqwvbvpsvvlvvvvvv</t>
  </si>
  <si>
    <t>3-4 l: lljx</t>
  </si>
  <si>
    <t>7-8 r: fzxvcbrmh</t>
  </si>
  <si>
    <t>3-4 z: bvng</t>
  </si>
  <si>
    <t>4-8 r: cskrnqrrjkvdtfv</t>
  </si>
  <si>
    <t>13-14 q: qlqqxqqqqhqqqqqqm</t>
  </si>
  <si>
    <t>14-20 n: zknbnnbnnznkhcnpnnzn</t>
  </si>
  <si>
    <t>6-8 m: mmmmsmmn</t>
  </si>
  <si>
    <t>8-15 x: xhxcxxxxfxhxwxt</t>
  </si>
  <si>
    <t>11-12 b: wfmnwdltwjcb</t>
  </si>
  <si>
    <t>3-13 t: rgjpbdbmdjhmx</t>
  </si>
  <si>
    <t>1-2 x: hgrhrwxzwzdx</t>
  </si>
  <si>
    <t>1-3 v: pvxvvdrvvv</t>
  </si>
  <si>
    <t>3-13 q: qjqmvqkcbbqhqfqqq</t>
  </si>
  <si>
    <t>4-8 h: vvzmthcpwrlnwhst</t>
  </si>
  <si>
    <t>2-10 b: bphlmgjftzrwm</t>
  </si>
  <si>
    <t>1-9 h: fhhhhhhhl</t>
  </si>
  <si>
    <t>14-15 c: wrtccjwcccwvhcv</t>
  </si>
  <si>
    <t>2-3 f: nftrf</t>
  </si>
  <si>
    <t>1-8 l: ljcklkbllsb</t>
  </si>
  <si>
    <t>1-7 w: zwwwbwwwwww</t>
  </si>
  <si>
    <t>10-11 m: hkmfghpvhzm</t>
  </si>
  <si>
    <t>8-19 r: szrrwmrrrbrrrrtrrhxl</t>
  </si>
  <si>
    <t>3-4 j: jprp</t>
  </si>
  <si>
    <t>4-10 h: hmbhqncmxft</t>
  </si>
  <si>
    <t>8-12 d: dddddddtddddd</t>
  </si>
  <si>
    <t>9-10 l: llllllllll</t>
  </si>
  <si>
    <t>7-10 x: xxxnkxxxxxxxnxxxf</t>
  </si>
  <si>
    <t>10-13 b: nbzzkzwjxbbwbgtsk</t>
  </si>
  <si>
    <t>11-16 l: llllldllllllllwllll</t>
  </si>
  <si>
    <t>4-5 d: ljzdlxwxmzxldwfwmqd</t>
  </si>
  <si>
    <t>1-13 d: dgfddmwsghdsdnddd</t>
  </si>
  <si>
    <t>15-16 j: bnfcxqjjjsdpznjprbjj</t>
  </si>
  <si>
    <t>2-11 w: wlwwwwwwwwwwwwwwwww</t>
  </si>
  <si>
    <t>5-8 z: zzlkzfzt</t>
  </si>
  <si>
    <t>5-7 x: nqpjxxs</t>
  </si>
  <si>
    <t>5-9 j: jgjjbjjjm</t>
  </si>
  <si>
    <t>2-5 h: jvbhf</t>
  </si>
  <si>
    <t>11-14 b: kqxfgwbbpnrjrjb</t>
  </si>
  <si>
    <t>6-7 h: zjhhnhrr</t>
  </si>
  <si>
    <t>2-7 c: crjcccgcc</t>
  </si>
  <si>
    <t>4-5 z: gzczx</t>
  </si>
  <si>
    <t>4-6 k: kkkrkkkxrtk</t>
  </si>
  <si>
    <t>9-10 j: jjjjjjjjmj</t>
  </si>
  <si>
    <t>8-12 b: bzdmbbbbbbcbdbmbdbh</t>
  </si>
  <si>
    <t>2-6 t: wtjtptrptstx</t>
  </si>
  <si>
    <t>1-11 w: wlmqwzkzmtwkd</t>
  </si>
  <si>
    <t>11-12 h: khrbhmxhkbbh</t>
  </si>
  <si>
    <t>10-18 x: sbttcdvmcxjxnjfjrkn</t>
  </si>
  <si>
    <t>11-12 w: wwwsnwwwwcwz</t>
  </si>
  <si>
    <t>5-18 g: zmgggvgmtrghhfwgbgjz</t>
  </si>
  <si>
    <t>12-16 d: clxdsflvkpcsdmtqdwbd</t>
  </si>
  <si>
    <t>15-17 p: ppppppppppspppxpzpp</t>
  </si>
  <si>
    <t>4-5 k: kgrfk</t>
  </si>
  <si>
    <t>2-4 l: lhfl</t>
  </si>
  <si>
    <t>10-15 x: wdlvcxwtpjfflvzl</t>
  </si>
  <si>
    <t>3-4 m: jwmmcjdxhkgbmtblmgfr</t>
  </si>
  <si>
    <t>18-19 d: dqdjdqhddtdffddkmgd</t>
  </si>
  <si>
    <t>5-9 h: hfngbhhchhkhkqmqgf</t>
  </si>
  <si>
    <t>17-20 m: kmfmzrmmnmclsmthmfmt</t>
  </si>
  <si>
    <t>7-12 p: ppppppppppphp</t>
  </si>
  <si>
    <t>19-20 h: hhhhhhhhhhhhhxhjfghf</t>
  </si>
  <si>
    <t>1-7 n: wkjsncn</t>
  </si>
  <si>
    <t>1-6 x: xxxxxxxx</t>
  </si>
  <si>
    <t>14-19 q: qwqgqqqqqrqqqqqqqqqq</t>
  </si>
  <si>
    <t>7-16 n: nnnnnnzjnnmknnnqnnn</t>
  </si>
  <si>
    <t>8-9 s: ssbssssbss</t>
  </si>
  <si>
    <t>4-5 k: ckxvkhz</t>
  </si>
  <si>
    <t>3-4 s: ssss</t>
  </si>
  <si>
    <t>3-4 d: hwdsd</t>
  </si>
  <si>
    <t>1-15 f: jfffffffffffffq</t>
  </si>
  <si>
    <t>2-5 p: jppgpwwvhv</t>
  </si>
  <si>
    <t>15-16 f: pllnmftdbzxhfkxf</t>
  </si>
  <si>
    <t>5-10 w: vbwgswxwlwwwkwlw</t>
  </si>
  <si>
    <t>1-2 g: glgg</t>
  </si>
  <si>
    <t>10-15 c: cchccccclctcccdcc</t>
  </si>
  <si>
    <t>4-5 r: rrgrrhmwrsrr</t>
  </si>
  <si>
    <t>3-10 k: rwkcnwknkk</t>
  </si>
  <si>
    <t>2-15 t: ttttttttttttttttt</t>
  </si>
  <si>
    <t>11-12 l: lllllllllllql</t>
  </si>
  <si>
    <t>4-6 m: jqdlzxvmv</t>
  </si>
  <si>
    <t>10-12 l: lllwlmslllljflwll</t>
  </si>
  <si>
    <t>1-2 s: mssss</t>
  </si>
  <si>
    <t>3-7 h: plhgfjhchm</t>
  </si>
  <si>
    <t>15-16 q: qqqqqqqqqqqjqqhsqqq</t>
  </si>
  <si>
    <t>11-14 p: shpzpcmvscpccprdmmp</t>
  </si>
  <si>
    <t>2-4 w: lgjn</t>
  </si>
  <si>
    <t>5-7 q: vqkcstq</t>
  </si>
  <si>
    <t>8-17 b: hbbbpbbtbbxbbbbjmb</t>
  </si>
  <si>
    <t>8-15 b: bbbbbbbbbbbbbbr</t>
  </si>
  <si>
    <t>14-16 s: sssjssssssssspsssss</t>
  </si>
  <si>
    <t>9-13 w: wwwwwwkwkwwwxwww</t>
  </si>
  <si>
    <t>4-7 k: xkkkkkwkkkkjkkkkk</t>
  </si>
  <si>
    <t>4-6 m: bmvmnl</t>
  </si>
  <si>
    <t>6-12 r: qrxvfrhcrtrrrm</t>
  </si>
  <si>
    <t>2-8 t: rttwgtztkddbzbdd</t>
  </si>
  <si>
    <t>1-4 x: sxbxxxd</t>
  </si>
  <si>
    <t>1-2 b: bxqbqh</t>
  </si>
  <si>
    <t>2-5 w: glmnxmlcmwkphwmxfk</t>
  </si>
  <si>
    <t>12-13 n: nnhfnrnnsnfnnnmn</t>
  </si>
  <si>
    <t>3-4 b: bqbbbbx</t>
  </si>
  <si>
    <t>4-5 v: vvvgj</t>
  </si>
  <si>
    <t>6-7 m: mmmmmsb</t>
  </si>
  <si>
    <t>3-4 z: qqblwc</t>
  </si>
  <si>
    <t>15-16 t: tttqdtttttttttmt</t>
  </si>
  <si>
    <t>2-3 f: fffl</t>
  </si>
  <si>
    <t>2-11 x: xpkxxxxbwrmxxvmx</t>
  </si>
  <si>
    <t>11-15 p: lsxpjkwqjxqgwkpp</t>
  </si>
  <si>
    <t>4-7 h: mvkszlvhkrfqpzfhdwbm</t>
  </si>
  <si>
    <t>8-13 j: jjjjjjjjjjjjjjjjj</t>
  </si>
  <si>
    <t>7-8 z: bdzzzzrz</t>
  </si>
  <si>
    <t>3-6 v: vvvvvvv</t>
  </si>
  <si>
    <t>10-12 f: ffxxffbfmnffffj</t>
  </si>
  <si>
    <t>9-12 t: tjttwhtxtttttt</t>
  </si>
  <si>
    <t>4-5 n: pdnnn</t>
  </si>
  <si>
    <t>3-4 p: phprxnv</t>
  </si>
  <si>
    <t>11-13 j: jjjjjjjjjjjjzj</t>
  </si>
  <si>
    <t>7-10 g: ggggjgggdwggmgjvg</t>
  </si>
  <si>
    <t>2-3 q: jxqqfqz</t>
  </si>
  <si>
    <t>4-7 t: rghbdhgt</t>
  </si>
  <si>
    <t>5-6 c: xrfcxcccctsp</t>
  </si>
  <si>
    <t>2-4 j: ljpjspjbfkbmhzwbxmzc</t>
  </si>
  <si>
    <t>7-8 s: ssssssvm</t>
  </si>
  <si>
    <t>1-6 r: srrrrrwv</t>
  </si>
  <si>
    <t>1-17 k: lkkkkkkkkkkkkzkkqkkk</t>
  </si>
  <si>
    <t>10-13 j: xjjjhjjfjjjfljzmjbjm</t>
  </si>
  <si>
    <t>8-9 q: qztvqqwqbv</t>
  </si>
  <si>
    <t>3-4 v: vbvc</t>
  </si>
  <si>
    <t>2-11 g: nwhdjzrvwxgngsh</t>
  </si>
  <si>
    <t>8-13 k: kkztkkkxkkkgkclrrkk</t>
  </si>
  <si>
    <t>9-10 n: tnnknzlsbnnn</t>
  </si>
  <si>
    <t>5-6 v: vlvvpv</t>
  </si>
  <si>
    <t>9-11 d: ddddddsddpvddddd</t>
  </si>
  <si>
    <t>17-18 x: blxxxlkvxxpxftmjxxwp</t>
  </si>
  <si>
    <t>6-9 z: zztzzkzzzh</t>
  </si>
  <si>
    <t>3-5 j: sjkjq</t>
  </si>
  <si>
    <t>4-11 k: kkkdkkvkkkkkkck</t>
  </si>
  <si>
    <t>5-7 n: nnnnvsjn</t>
  </si>
  <si>
    <t>5-7 k: kkkknkk</t>
  </si>
  <si>
    <t>7-10 m: qdbmmmmtrvxggmmqlss</t>
  </si>
  <si>
    <t>10-12 t: tttttttttrtvttttt</t>
  </si>
  <si>
    <t>3-6 l: lsljmcgv</t>
  </si>
  <si>
    <t>8-10 j: tjhnmwrjrtjmj</t>
  </si>
  <si>
    <t>15-16 l: cllllrhwllzlnlll</t>
  </si>
  <si>
    <t>12-14 m: mmmmmmmmmmmlmqm</t>
  </si>
  <si>
    <t>3-4 m: mmrmmmmmm</t>
  </si>
  <si>
    <t>2-6 p: psglpp</t>
  </si>
  <si>
    <t>1-3 f: ffwwffffzf</t>
  </si>
  <si>
    <t>3-4 z: zjzz</t>
  </si>
  <si>
    <t>13-14 m: bzmmpmvclmzkmf</t>
  </si>
  <si>
    <t>1-2 s: sssp</t>
  </si>
  <si>
    <t>12-15 q: qqqqqqqqqqqgqqhqq</t>
  </si>
  <si>
    <t>6-8 q: qhldnvqb</t>
  </si>
  <si>
    <t>9-10 t: rgzqzlndrtlzzdbtcrxh</t>
  </si>
  <si>
    <t>15-16 w: wwwwwwwwwwwwwwwwww</t>
  </si>
  <si>
    <t>2-4 h: hghhf</t>
  </si>
  <si>
    <t>1-3 x: twhx</t>
  </si>
  <si>
    <t>13-15 l: zhlsnvjllxqlqdq</t>
  </si>
  <si>
    <t>1-3 b: jbzbjrfbjfrgsml</t>
  </si>
  <si>
    <t>2-12 t: znskzrlnbjktpftd</t>
  </si>
  <si>
    <t>3-12 b: grbvbwjbbsbgbpb</t>
  </si>
  <si>
    <t>6-18 t: tttttztttttttttttttt</t>
  </si>
  <si>
    <t>9-11 j: jjjsjjhjjqjjjrjnl</t>
  </si>
  <si>
    <t>1-16 w: tgrwwwwwwwwwfkww</t>
  </si>
  <si>
    <t>1-5 d: ddfdqdd</t>
  </si>
  <si>
    <t>8-18 w: wwwwwwwwwwwwwwwwwww</t>
  </si>
  <si>
    <t>5-16 s: rvlmcczcgbxbtxxqxm</t>
  </si>
  <si>
    <t>1-4 z: zzqznzwtkg</t>
  </si>
  <si>
    <t>2-6 j: zqpcvv</t>
  </si>
  <si>
    <t>6-7 t: zttmtth</t>
  </si>
  <si>
    <t>3-5 g: gggggg</t>
  </si>
  <si>
    <t>8-9 j: jjjjjjjpjjjjjjjjj</t>
  </si>
  <si>
    <t>11-19 k: ndlbdtjkdhgfrrvmtrk</t>
  </si>
  <si>
    <t>5-6 s: ssnssss</t>
  </si>
  <si>
    <t>6-7 f: zgzfqfg</t>
  </si>
  <si>
    <t>16-18 k: kkkkkdzckbjmcjdfkkk</t>
  </si>
  <si>
    <t>1-7 c: cccchmv</t>
  </si>
  <si>
    <t>6-8 h: hkhhhhhhhhw</t>
  </si>
  <si>
    <t>3-4 m: mmgm</t>
  </si>
  <si>
    <t>3-4 j: jwjwj</t>
  </si>
  <si>
    <t>1-2 t: jtttz</t>
  </si>
  <si>
    <t>3-5 n: nnnns</t>
  </si>
  <si>
    <t>2-9 l: wdpwdpcqlkrrt</t>
  </si>
  <si>
    <t>6-11 d: ddddddddddpdsv</t>
  </si>
  <si>
    <t>9-11 v: vvhqvpnvglvvvxv</t>
  </si>
  <si>
    <t>3-8 v: dlvvkvmk</t>
  </si>
  <si>
    <t>8-11 f: fmdfmcffsfdng</t>
  </si>
  <si>
    <t>9-10 q: tqqqjqqqgqqqq</t>
  </si>
  <si>
    <t>3-17 m: mzmxdgwfrgjjkrbjmvv</t>
  </si>
  <si>
    <t>2-4 d: xwtdpd</t>
  </si>
  <si>
    <t>10-11 v: vvvvvvvvvvn</t>
  </si>
  <si>
    <t>6-8 l: fxcllfhl</t>
  </si>
  <si>
    <t>17-18 n: nnnnnnnnnnnnnnnnjz</t>
  </si>
  <si>
    <t>1-2 n: lnnsn</t>
  </si>
  <si>
    <t>2-3 v: vvlj</t>
  </si>
  <si>
    <t>11-12 s: ssssvssshsvc</t>
  </si>
  <si>
    <t>7-8 n: njnnnnssn</t>
  </si>
  <si>
    <t>1-8 h: hhhhhhhhthh</t>
  </si>
  <si>
    <t>11-12 j: jfjjjjbbgjjj</t>
  </si>
  <si>
    <t>5-7 n: cltwnfn</t>
  </si>
  <si>
    <t>4-9 c: wgcccmxxr</t>
  </si>
  <si>
    <t>10-13 n: xnnnszfnndhcnmnzc</t>
  </si>
  <si>
    <t>7-8 n: nnnrnnrkqzn</t>
  </si>
  <si>
    <t>7-10 f: ffffffbffff</t>
  </si>
  <si>
    <t>2-16 z: zzzzzzzzzzzzzzzrz</t>
  </si>
  <si>
    <t>13-14 q: qqqqqqqqqqqqnb</t>
  </si>
  <si>
    <t>4-9 q: qcqkvlqgqdqnq</t>
  </si>
  <si>
    <t>11-17 l: ppvjfgvhnxvzpdphlcxg</t>
  </si>
  <si>
    <t>4-5 j: qjqpmjpj</t>
  </si>
  <si>
    <t>3-4 n: mnqq</t>
  </si>
  <si>
    <t>4-7 w: wwwbwww</t>
  </si>
  <si>
    <t>3-9 n: mbpgnnfzn</t>
  </si>
  <si>
    <t>10-13 j: jjwjjhjjjwjjj</t>
  </si>
  <si>
    <t>2-6 f: zcdrsgqszfn</t>
  </si>
  <si>
    <t>1-7 x: xmzkwtx</t>
  </si>
  <si>
    <t>1-5 q: jzfqgdqrsqqqqgq</t>
  </si>
  <si>
    <t>4-17 p: npvpppcljpcgjfbhpppp</t>
  </si>
  <si>
    <t>5-11 g: grgggfggggggg</t>
  </si>
  <si>
    <t>8-12 n: hdcnbplfnnmn</t>
  </si>
  <si>
    <t>2-4 j: jnfw</t>
  </si>
  <si>
    <t>13-14 d: mfgvkdrkzggddd</t>
  </si>
  <si>
    <t>5-7 k: kkkkfkpkk</t>
  </si>
  <si>
    <t>7-9 q: tqqrgqqjwqfpg</t>
  </si>
  <si>
    <t>1-2 g: rdgxg</t>
  </si>
  <si>
    <t>18-19 w: wwwwwwwwwswwwwwwwwz</t>
  </si>
  <si>
    <t>8-12 q: qqqqcqzkvdqqqqspqf</t>
  </si>
  <si>
    <t>12-16 p: xfzcfvpdrpnlpppmpq</t>
  </si>
  <si>
    <t>4-5 q: qdqkb</t>
  </si>
  <si>
    <t>6-12 p: glpppnpsppppppgnpp</t>
  </si>
  <si>
    <t>1-18 g: ggggggggggggggggggg</t>
  </si>
  <si>
    <t>1-7 h: hfhwsjxmnhd</t>
  </si>
  <si>
    <t>1-8 h: hhjhphhchhhdh</t>
  </si>
  <si>
    <t>8-11 z: zzzzkzzzzcr</t>
  </si>
  <si>
    <t>13-18 w: qwhwvxwwbtdwlqwwww</t>
  </si>
  <si>
    <t>4-11 n: nntnsnnngnnknnnptpn</t>
  </si>
  <si>
    <t>1-8 c: cmccflmjccc</t>
  </si>
  <si>
    <t>12-14 d: qgdrdhjddddddd</t>
  </si>
  <si>
    <t>1-10 r: xrbmrrrwbcrrr</t>
  </si>
  <si>
    <t>4-8 t: pjsfzxsst</t>
  </si>
  <si>
    <t>3-6 h: hhfhdhl</t>
  </si>
  <si>
    <t>5-6 m: mmmmmmmmmmm</t>
  </si>
  <si>
    <t>8-9 c: jfrkcrrrccqcqsh</t>
  </si>
  <si>
    <t>8-9 w: wwwwwwwbww</t>
  </si>
  <si>
    <t>3-6 w: tvwpkvwwgwwqlcwzg</t>
  </si>
  <si>
    <t>11-13 n: qnvnknfnccnngnnn</t>
  </si>
  <si>
    <t>11-17 q: qqqqqqqqqqqqqqqqlq</t>
  </si>
  <si>
    <t>5-9 k: whkkkkkkmmkkclkfjl</t>
  </si>
  <si>
    <t>8-13 d: dddddddcdddddd</t>
  </si>
  <si>
    <t>6-7 c: cckccckcc</t>
  </si>
  <si>
    <t>6-9 n: nnnnkvnzn</t>
  </si>
  <si>
    <t>2-10 x: fxdtdbbfpxfcdd</t>
  </si>
  <si>
    <t>3-9 r: rrrxrrrrrrrlrrjr</t>
  </si>
  <si>
    <t>3-10 d: ddgkdqdrfwdd</t>
  </si>
  <si>
    <t>3-12 p: pppqpppphcppp</t>
  </si>
  <si>
    <t>10-12 r: frrrrrwrrlrrrrrf</t>
  </si>
  <si>
    <t>14-19 x: vxxzxqtxjgpxxxxvjxxx</t>
  </si>
  <si>
    <t>1-12 v: vvvvvvvvvvvrvvv</t>
  </si>
  <si>
    <t>11-13 c: cccccccccchmcccc</t>
  </si>
  <si>
    <t>4-10 t: tmbpgnmtwksfwcmttbwt</t>
  </si>
  <si>
    <t>3-5 c: mdcncrcj</t>
  </si>
  <si>
    <t>9-10 f: ffffgsfqfmf</t>
  </si>
  <si>
    <t>8-9 t: dzpdqtttqtptltttm</t>
  </si>
  <si>
    <t>8-9 h: wwpqhshhhbv</t>
  </si>
  <si>
    <t>12-17 s: sssssmsztqtbspssds</t>
  </si>
  <si>
    <t>11-13 n: pnndnbnnvwznnnxsnnnn</t>
  </si>
  <si>
    <t>6-10 n: nmxsvjlfnd</t>
  </si>
  <si>
    <t>2-7 h: thlghzhf</t>
  </si>
  <si>
    <t>6-9 s: rshshxpvlstdsd</t>
  </si>
  <si>
    <t>16-17 c: ccccccbcccphccvcqc</t>
  </si>
  <si>
    <t>6-11 q: jqqqqwsbqxqq</t>
  </si>
  <si>
    <t>7-9 b: bbfjbbcbmsbvpglbh</t>
  </si>
  <si>
    <t>1-11 m: mmmmmmmmmmmmmmm</t>
  </si>
  <si>
    <t>15-17 x: xxxxxxxxxxxxxxxxvx</t>
  </si>
  <si>
    <t>9-11 l: lllsldlllllljp</t>
  </si>
  <si>
    <t>3-5 g: jgjnq</t>
  </si>
  <si>
    <t>2-3 w: wgwz</t>
  </si>
  <si>
    <t>4-5 h: jhfdpqqhsh</t>
  </si>
  <si>
    <t>1-4 s: hrfxfxlx</t>
  </si>
  <si>
    <t>3-5 r: kxrnsr</t>
  </si>
  <si>
    <t>3-10 p: fpjppptppvpppp</t>
  </si>
  <si>
    <t>5-12 m: dmclmfrmgbhlms</t>
  </si>
  <si>
    <t>4-6 g: kdmmtgnxrgmgxggwmfd</t>
  </si>
  <si>
    <t>4-10 f: xfshwrfrvx</t>
  </si>
  <si>
    <t>1-3 v: dvmznrksd</t>
  </si>
  <si>
    <t>7-18 n: xnsnnnnngnsnqjglwln</t>
  </si>
  <si>
    <t>6-10 f: lffftlmfbfp</t>
  </si>
  <si>
    <t>7-8 t: twjmbttjthpt</t>
  </si>
  <si>
    <t>4-6 j: gjjltn</t>
  </si>
  <si>
    <t>4-5 c: vfflxckkdh</t>
  </si>
  <si>
    <t>10-15 b: kwcwcjtlsbbtfvbldglk</t>
  </si>
  <si>
    <t>7-13 d: ddddddqddxddddd</t>
  </si>
  <si>
    <t>1-4 w: wwwmw</t>
  </si>
  <si>
    <t>4-8 d: lvddtrwzt</t>
  </si>
  <si>
    <t>4-9 t: ttttztttt</t>
  </si>
  <si>
    <t>5-6 k: kkrpkkkqtkffkwkk</t>
  </si>
  <si>
    <t>1-3 f: kqfxxfb</t>
  </si>
  <si>
    <t>3-6 g: ksgqlggb</t>
  </si>
  <si>
    <t>11-12 f: ffffffdrffzf</t>
  </si>
  <si>
    <t>10-11 b: jbbbbbbbbbbbb</t>
  </si>
  <si>
    <t>16-17 s: sssssdssssssssskn</t>
  </si>
  <si>
    <t>17-18 d: dmddddddddddddddrzdd</t>
  </si>
  <si>
    <t>1-12 j: jvjjjqjcjtjj</t>
  </si>
  <si>
    <t>2-4 b: npbbbkx</t>
  </si>
  <si>
    <t>4-14 n: tnntfngpnbknnnnnrn</t>
  </si>
  <si>
    <t>4-13 n: mnfsnnnnnnnnznn</t>
  </si>
  <si>
    <t>6-10 s: sssssnssszsvs</t>
  </si>
  <si>
    <t>8-9 m: mmxzpmhjj</t>
  </si>
  <si>
    <t>2-4 k: pkgf</t>
  </si>
  <si>
    <t>2-7 k: nkbtszkfzp</t>
  </si>
  <si>
    <t>11-12 f: nxpbhffpzrff</t>
  </si>
  <si>
    <t>5-14 x: czhvltwfxbxzsxzjtwxx</t>
  </si>
  <si>
    <t>16-19 r: rrrrrrrrrrrrrrrrrrwr</t>
  </si>
  <si>
    <t>2-4 m: mmmmvm</t>
  </si>
  <si>
    <t>4-5 r: qrdrw</t>
  </si>
  <si>
    <t>13-14 b: bbbhbbbbckbbpb</t>
  </si>
  <si>
    <t>5-7 j: nwppmqkjxhtjf</t>
  </si>
  <si>
    <t>8-11 z: zzwfwzbszzxzg</t>
  </si>
  <si>
    <t>3-11 x: bxlfxjqxxgbwxxzcx</t>
  </si>
  <si>
    <t>5-7 x: xxxxpxq</t>
  </si>
  <si>
    <t>1-4 s: sssss</t>
  </si>
  <si>
    <t>2-3 r: rvrr</t>
  </si>
  <si>
    <t>6-7 b: bbbblkbzbbbnbbbbbj</t>
  </si>
  <si>
    <t>1-3 g: gxgv</t>
  </si>
  <si>
    <t>13-15 w: wwwwwwwwwwwwxwhww</t>
  </si>
  <si>
    <t>3-4 c: rccc</t>
  </si>
  <si>
    <t>4-15 p: cflwnhwfvntlxppmbg</t>
  </si>
  <si>
    <t>7-12 m: xhmpvvmmmxhm</t>
  </si>
  <si>
    <t>8-11 w: wmwwlwwcwdw</t>
  </si>
  <si>
    <t>8-10 f: ghfcwzfffkfp</t>
  </si>
  <si>
    <t>7-8 f: ffqcmdfww</t>
  </si>
  <si>
    <t>3-4 z: qzjz</t>
  </si>
  <si>
    <t>4-5 k: kkbqk</t>
  </si>
  <si>
    <t>1-2 x: xqxczjtkfjt</t>
  </si>
  <si>
    <t>2-17 h: hxhhhhhhhhhhhhhhhhhh</t>
  </si>
  <si>
    <t>2-5 r: rrrmclqkcvkztr</t>
  </si>
  <si>
    <t>10-13 q: fqgqqrgdxqfqq</t>
  </si>
  <si>
    <t>8-9 j: jjjjjjdhjjj</t>
  </si>
  <si>
    <t>6-7 q: sqqqhqvn</t>
  </si>
  <si>
    <t>3-4 r: rrxw</t>
  </si>
  <si>
    <t>13-15 j: jjjjjjjpjjjjjjx</t>
  </si>
  <si>
    <t>4-6 v: rpvvvvrcfvqgfmsj</t>
  </si>
  <si>
    <t>12-18 z: zzzzzzzzzdzjzzzdzn</t>
  </si>
  <si>
    <t>8-10 n: ncnnnnmnnbhw</t>
  </si>
  <si>
    <t>11-13 v: vvvvvvvvvvvvv</t>
  </si>
  <si>
    <t>4-8 p: pdtpxpzw</t>
  </si>
  <si>
    <t>5-10 z: zzqwxzmmfr</t>
  </si>
  <si>
    <t>2-4 n: nknnn</t>
  </si>
  <si>
    <t>3-4 c: dchb</t>
  </si>
  <si>
    <t>10-17 h: lrpvfmmpwhgqphjphhhv</t>
  </si>
  <si>
    <t>5-8 v: vrvmvvvnmvv</t>
  </si>
  <si>
    <t>10-11 z: zzhzzzzzzzp</t>
  </si>
  <si>
    <t>2-4 p: ppfpfp</t>
  </si>
  <si>
    <t>4-7 z: zzzzzzjz</t>
  </si>
  <si>
    <t>9-12 j: jjbwxjjjfjjwzmjc</t>
  </si>
  <si>
    <t>12-17 f: fffffffffffdffffffff</t>
  </si>
  <si>
    <t>5-7 t: dtlttvh</t>
  </si>
  <si>
    <t>3-4 c: cmmnccv</t>
  </si>
  <si>
    <t>1-8 j: tcjrqxjjk</t>
  </si>
  <si>
    <t>10-14 h: vhhchthrhhhhhvhqhp</t>
  </si>
  <si>
    <t>4-11 c: njrqmwpznxqtcc</t>
  </si>
  <si>
    <t>1-15 g: xgdpwcqghrglgcgtggg</t>
  </si>
  <si>
    <t>2-7 n: nkngnrnnqt</t>
  </si>
  <si>
    <t>9-15 x: xxxxxsrxnxxfxxxxxxx</t>
  </si>
  <si>
    <t>3-4 s: dsmf</t>
  </si>
  <si>
    <t>4-5 r: rrrrcr</t>
  </si>
  <si>
    <t>10-13 q: mqqqkqqqqzqqg</t>
  </si>
  <si>
    <t>1-2 m: grtml</t>
  </si>
  <si>
    <t>6-15 m: mmmmmfxmmftmmqm</t>
  </si>
  <si>
    <t>15-18 g: ggjghfggvwgnhdggtb</t>
  </si>
  <si>
    <t>1-5 k: ckkkfkqckqzk</t>
  </si>
  <si>
    <t>4-5 h: kdllpjbn</t>
  </si>
  <si>
    <t>2-4 b: jbgbf</t>
  </si>
  <si>
    <t>5-8 v: vcvvqvvnhsz</t>
  </si>
  <si>
    <t>8-9 m: fmmjmmmtm</t>
  </si>
  <si>
    <t>4-6 l: lvhxdl</t>
  </si>
  <si>
    <t>1-7 j: wjjjjjj</t>
  </si>
  <si>
    <t>1-12 k: kkkkkkkkfkkpkkkkkj</t>
  </si>
  <si>
    <t>3-5 r: rrrrr</t>
  </si>
  <si>
    <t>3-4 x: vsqg</t>
  </si>
  <si>
    <t>3-5 m: bszmmmcmnbdmhx</t>
  </si>
  <si>
    <t>5-7 j: jjhfjjjk</t>
  </si>
  <si>
    <t>9-12 v: nshvfvvwxvqv</t>
  </si>
  <si>
    <t>10-15 v: dnthqhrpvsbznqdllwmg</t>
  </si>
  <si>
    <t>8-9 g: jkgfzjgbcch</t>
  </si>
  <si>
    <t>3-4 q: qqqw</t>
  </si>
  <si>
    <t>2-3 m: mrcmmm</t>
  </si>
  <si>
    <t>5-11 z: wzqzztfwzrz</t>
  </si>
  <si>
    <t>1-4 p: zppf</t>
  </si>
  <si>
    <t>3-4 l: dcvq</t>
  </si>
  <si>
    <t>2-6 n: ngnnnnn</t>
  </si>
  <si>
    <t>6-7 z: zczzznz</t>
  </si>
  <si>
    <t>2-3 k: kglkkkjk</t>
  </si>
  <si>
    <t>5-7 v: vvvgsbtfwk</t>
  </si>
  <si>
    <t>2-12 q: qkgbwqjzqqqfqqqqqqqq</t>
  </si>
  <si>
    <t>2-4 f: fpcq</t>
  </si>
  <si>
    <t>17-18 b: bxtmblftbfbgbxbfdb</t>
  </si>
  <si>
    <t>4-5 q: gqqjjz</t>
  </si>
  <si>
    <t>10-11 l: llqllllllgl</t>
  </si>
  <si>
    <t>2-4 r: jjrn</t>
  </si>
  <si>
    <t>3-17 p: wfplgttzpngcvfzppw</t>
  </si>
  <si>
    <t>2-3 v: vvmvt</t>
  </si>
  <si>
    <t>10-17 k: kkkkkkktkxkkkkkkjkkk</t>
  </si>
  <si>
    <t>8-9 z: pzdbjgbpzrxhhzc</t>
  </si>
  <si>
    <t>3-12 z: blzpzxcqhvrsnvgml</t>
  </si>
  <si>
    <t>14-15 q: qcffbpwbfqgxsqtrf</t>
  </si>
  <si>
    <t>4-9 m: tthmftsxwrrmxx</t>
  </si>
  <si>
    <t>2-3 r: zrrrr</t>
  </si>
  <si>
    <t>7-14 l: blvhllgflllhcp</t>
  </si>
  <si>
    <t>3-18 x: lplsnpshxmhsgmqdnr</t>
  </si>
  <si>
    <t>12-15 f: rffdjffxfmffcfkff</t>
  </si>
  <si>
    <t>11-12 q: qqqqqqqqqqqxq</t>
  </si>
  <si>
    <t>7-9 b: bhbzrjfbvbbmgbbpkb</t>
  </si>
  <si>
    <t>1-2 p: pppp</t>
  </si>
  <si>
    <t>11-15 g: gtzgrghgwqgpqglx</t>
  </si>
  <si>
    <t>1-7 t: tpttkxtptkgh</t>
  </si>
  <si>
    <t>1-5 k: kkkkx</t>
  </si>
  <si>
    <t>10-16 w: rthbwwqvcwggwpds</t>
  </si>
  <si>
    <t>10-12 g: rpxxnxptslrgrpktg</t>
  </si>
  <si>
    <t>5-8 h: hhhhhhhhhh</t>
  </si>
  <si>
    <t>2-4 t: lthtsgbs</t>
  </si>
  <si>
    <t>11-17 z: zzzzzzzzzzfzztzzzz</t>
  </si>
  <si>
    <t>3-14 t: jttzstslpnvfftwmqqlq</t>
  </si>
  <si>
    <t>4-10 l: tstfqpvlcl</t>
  </si>
  <si>
    <t>6-16 t: cdtvtttrttwhmtvt</t>
  </si>
  <si>
    <t>4-7 b: lbbwbbm</t>
  </si>
  <si>
    <t>3-9 z: zrqbqzkdz</t>
  </si>
  <si>
    <t>4-5 f: zlfsfzfgfzffpffff</t>
  </si>
  <si>
    <t>1-4 m: jhmr</t>
  </si>
  <si>
    <t>2-3 n: nnnvnnn</t>
  </si>
  <si>
    <t>3-5 k: ktkjk</t>
  </si>
  <si>
    <t>14-15 z: zzzzzzzzzzzzzzfn</t>
  </si>
  <si>
    <t>12-13 m: mmmmmmmmmmmpmmm</t>
  </si>
  <si>
    <t>3-4 s: spmssqbmnl</t>
  </si>
  <si>
    <t>1-3 g: sgggggggfg</t>
  </si>
  <si>
    <t>5-6 n: hnwnnd</t>
  </si>
  <si>
    <t>7-11 r: rrrcrrvrrrrrrrrr</t>
  </si>
  <si>
    <t>11-12 s: ssssssssssmw</t>
  </si>
  <si>
    <t>2-4 n: rnvv</t>
  </si>
  <si>
    <t>4-10 l: lmhplmllvdlnblmd</t>
  </si>
  <si>
    <t>2-12 q: rbqwfbbqmsqfqfqqq</t>
  </si>
  <si>
    <t>16-17 q: zqqqqqqqqqqqqqqnqq</t>
  </si>
  <si>
    <t>18-19 p: dspfknrkgfxjdxvflbp</t>
  </si>
  <si>
    <t>2-5 b: bbldb</t>
  </si>
  <si>
    <t>3-4 k: kkfk</t>
  </si>
  <si>
    <t>2-13 f: wfjhbcfrjfwxs</t>
  </si>
  <si>
    <t>11-15 r: rrjrrrrrrrrrrrvrrrr</t>
  </si>
  <si>
    <t>9-10 f: fffffffffhf</t>
  </si>
  <si>
    <t>13-16 j: hsjjbjjpvvjsjrjsjz</t>
  </si>
  <si>
    <t>6-8 l: ghlllffll</t>
  </si>
  <si>
    <t>15-16 m: mvtxqmkfmfmbmvndm</t>
  </si>
  <si>
    <t>4-5 h: zhhhhhh</t>
  </si>
  <si>
    <t>3-4 x: mfzfnpcwxjxkhrrsszfc</t>
  </si>
  <si>
    <t>17-18 d: qwdkqdsddddhdsxxwk</t>
  </si>
  <si>
    <t>6-8 n: ngqnnnnzn</t>
  </si>
  <si>
    <t>14-15 w: qwdbpsnwwwqwwww</t>
  </si>
  <si>
    <t>10-13 h: hsrhnfxdhhxqb</t>
  </si>
  <si>
    <t>2-4 k: kpjqgbpsq</t>
  </si>
  <si>
    <t>12-13 x: xxxxxxxxxxxzrxxxxxx</t>
  </si>
  <si>
    <t>7-10 j: jjjjjjbjjgk</t>
  </si>
  <si>
    <t>11-15 q: mwqnxtrhwjqdqpz</t>
  </si>
  <si>
    <t>2-9 b: cvcbxgxntx</t>
  </si>
  <si>
    <t>5-7 x: xxdxxxc</t>
  </si>
  <si>
    <t>4-7 d: dddtddkd</t>
  </si>
  <si>
    <t>6-8 f: cnrfgfjn</t>
  </si>
  <si>
    <t>3-4 h: ghhhh</t>
  </si>
  <si>
    <t>12-15 z: mnqsvtxzclhzkzjz</t>
  </si>
  <si>
    <t>5-6 m: gmdcmm</t>
  </si>
  <si>
    <t>3-4 h: hhph</t>
  </si>
  <si>
    <t>16-20 k: kkkkkkkkkkknkkkkkkkk</t>
  </si>
  <si>
    <t>9-10 h: hhhhhhhhhhkhh</t>
  </si>
  <si>
    <t>4-5 c: ccpcdf</t>
  </si>
  <si>
    <t>6-11 l: lllllqlrljcl</t>
  </si>
  <si>
    <t>9-12 z: zzzdzszzfzzn</t>
  </si>
  <si>
    <t>9-10 b: bbbbbbbbfb</t>
  </si>
  <si>
    <t>4-13 v: vvvcbvrvnvvvw</t>
  </si>
  <si>
    <t>4-5 f: ffffv</t>
  </si>
  <si>
    <t>4-6 m: mdmzdf</t>
  </si>
  <si>
    <t>1-13 f: ffffffdffffsf</t>
  </si>
  <si>
    <t>4-5 t: jttbtpttrttt</t>
  </si>
  <si>
    <t>5-6 x: kxxxqb</t>
  </si>
  <si>
    <t>3-5 t: twttpt</t>
  </si>
  <si>
    <t>1-3 f: tfbd</t>
  </si>
  <si>
    <t>1-7 w: fprwwwwwwwwwwzw</t>
  </si>
  <si>
    <t>6-7 h: hhmhnkhhjhn</t>
  </si>
  <si>
    <t>6-7 c: cpcwddc</t>
  </si>
  <si>
    <t>6-8 q: ltsqwdqf</t>
  </si>
  <si>
    <t>2-3 j: jjbjj</t>
  </si>
  <si>
    <t>4-10 t: gtztntwkmt</t>
  </si>
  <si>
    <t>5-6 d: xdwddddd</t>
  </si>
  <si>
    <t>13-18 n: nnnnmnhzjrnnnlnnnrn</t>
  </si>
  <si>
    <t>5-6 q: qqqqqqq</t>
  </si>
  <si>
    <t>3-9 v: wvznrqpvvmhh</t>
  </si>
  <si>
    <t>1-2 n: nbln</t>
  </si>
  <si>
    <t>10-11 j: fsrjsvjjjwljzljsjpkj</t>
  </si>
  <si>
    <t>1-4 n: cfnnf</t>
  </si>
  <si>
    <t>13-16 j: qvlgjwhmsspdjgfxcl</t>
  </si>
  <si>
    <t>2-6 k: kkkqkzh</t>
  </si>
  <si>
    <t>1-6 f: ftcfff</t>
  </si>
  <si>
    <t>12-16 g: ggggggggggggghgwg</t>
  </si>
  <si>
    <t>4-14 w: hwwwpwwwbwwwww</t>
  </si>
  <si>
    <t>3-14 c: cccccccccxccbwcccc</t>
  </si>
  <si>
    <t>7-8 x: xxxxczsc</t>
  </si>
  <si>
    <t>18-19 l: cplmllplhzbddwjlpvf</t>
  </si>
  <si>
    <t>2-4 x: dxxxqr</t>
  </si>
  <si>
    <t>5-8 w: vpxjwqwlfmzhbwwflj</t>
  </si>
  <si>
    <t>3-6 v: vjlvvvvqqd</t>
  </si>
  <si>
    <t>8-11 n: znnznnnnwnnn</t>
  </si>
  <si>
    <t>9-10 c: ccccccccchc</t>
  </si>
  <si>
    <t>3-12 l: hpljmhqcgfslm</t>
  </si>
  <si>
    <t>4-5 s: dcqvxjczbxgxcrhksmvt</t>
  </si>
  <si>
    <t>9-11 d: dddrnbfrfdhpndd</t>
  </si>
  <si>
    <t>3-4 n: nssj</t>
  </si>
  <si>
    <t>1-8 w: vwwwwwwww</t>
  </si>
  <si>
    <t>7-12 h: hhhhhhhhhhhdhh</t>
  </si>
  <si>
    <t>4-5 t: twtst</t>
  </si>
  <si>
    <t>6-7 q: qrwqqqq</t>
  </si>
  <si>
    <t>6-7 h: hghhnmbh</t>
  </si>
  <si>
    <t>12-18 p: jvkpcjdkjssppmppjpp</t>
  </si>
  <si>
    <t>4-5 s: ssslks</t>
  </si>
  <si>
    <t>2-9 c: ccccccccccccccc</t>
  </si>
  <si>
    <t>2-3 c: dvcvxcgpzjck</t>
  </si>
  <si>
    <t>4-6 w: zmwnwlw</t>
  </si>
  <si>
    <t>8-11 q: qqqqgqqqqqq</t>
  </si>
  <si>
    <t>13-14 n: xfgnpvcwxmwfnrgnp</t>
  </si>
  <si>
    <t>6-10 h: hhhhhhhhhhhh</t>
  </si>
  <si>
    <t>3-6 z: gzcfwpkz</t>
  </si>
  <si>
    <t>5-6 t: wtvhtttkmtttjt</t>
  </si>
  <si>
    <t>7-16 f: fffwffffmfffffvf</t>
  </si>
  <si>
    <t>6-10 d: lddddddddqg</t>
  </si>
  <si>
    <t>3-5 t: dttttxlzlmwhd</t>
  </si>
  <si>
    <t>8-12 w: wwwwwwwrwwwnw</t>
  </si>
  <si>
    <t>6-7 v: spvcvvvpj</t>
  </si>
  <si>
    <t>4-6 z: zzkzdzcwpzh</t>
  </si>
  <si>
    <t>5-8 j: jjjjjjjzj</t>
  </si>
  <si>
    <t>7-11 z: fxvhznzvzzz</t>
  </si>
  <si>
    <t>9-12 s: sslksssscssrssvsvl</t>
  </si>
  <si>
    <t>3-6 t: qtlwfw</t>
  </si>
  <si>
    <t>10-11 l: vwssgxtszll</t>
  </si>
  <si>
    <t>16-18 w: jvqrpdxlmjhwvdndtw</t>
  </si>
  <si>
    <t>19-20 s: sssssssssxssssssssss</t>
  </si>
  <si>
    <t>2-6 c: dzncll</t>
  </si>
  <si>
    <t>15-17 f: qtlwcgtffxfrgflfcnv</t>
  </si>
  <si>
    <t>3-4 p: qsjwvpbtjzpppqp</t>
  </si>
  <si>
    <t>2-8 h: hzhhhhhth</t>
  </si>
  <si>
    <t>3-4 g: rgdgggg</t>
  </si>
  <si>
    <t>3-5 g: czzgkgbpns</t>
  </si>
  <si>
    <t>6-7 t: tttttth</t>
  </si>
  <si>
    <t>3-5 m: mvnmmmxzml</t>
  </si>
  <si>
    <t>15-18 s: sswsssssszzssssssp</t>
  </si>
  <si>
    <t>2-7 k: kzcrwpdjrtkkrgd</t>
  </si>
  <si>
    <t>3-4 h: hshn</t>
  </si>
  <si>
    <t>5-17 h: hrhhhhhhhhhhhhhhhhh</t>
  </si>
  <si>
    <t>1-4 g: gcggglpfzgljnpstkngl</t>
  </si>
  <si>
    <t>2-16 d: wbvwfvtdtjjnthkd</t>
  </si>
  <si>
    <t>4-5 c: cmbccqtzjmnmcpjpwbkn</t>
  </si>
  <si>
    <t>2-4 v: vjnvwnh</t>
  </si>
  <si>
    <t>4-11 l: lllllllrllhllll</t>
  </si>
  <si>
    <t>1-2 m: ltmmm</t>
  </si>
  <si>
    <t>7-9 l: lslmlrbcsqll</t>
  </si>
  <si>
    <t>16-19 q: qqqlqqqgqqqqrqqxtqfq</t>
  </si>
  <si>
    <t>10-15 z: zwdzzdrsztsztrlz</t>
  </si>
  <si>
    <t>11-12 g: ggvfgbgggmgg</t>
  </si>
  <si>
    <t>8-9 d: dvjddddldd</t>
  </si>
  <si>
    <t>4-5 g: wjrgmb</t>
  </si>
  <si>
    <t>2-4 q: mqgq</t>
  </si>
  <si>
    <t>4-6 j: jxjmjjfjxzx</t>
  </si>
  <si>
    <t>1-2 l: ltvckkmlpkkll</t>
  </si>
  <si>
    <t>4-7 v: djftvvdmv</t>
  </si>
  <si>
    <t>4-5 p: ppppppp</t>
  </si>
  <si>
    <t>6-12 z: jjxfvzzbmwmz</t>
  </si>
  <si>
    <t>2-5 b: vpbnd</t>
  </si>
  <si>
    <t>3-8 t: tttlthtntttt</t>
  </si>
  <si>
    <t>4-6 r: xrrrrf</t>
  </si>
  <si>
    <t>1-2 j: jjzqjjjjgs</t>
  </si>
  <si>
    <t>3-4 c: ccczc</t>
  </si>
  <si>
    <t>1-7 j: jjjjhdjjjj</t>
  </si>
  <si>
    <t>3-6 k: jkfkkk</t>
  </si>
  <si>
    <t>3-5 s: smssssnsl</t>
  </si>
  <si>
    <t>5-11 d: tkqddsqhppmdkwwqvtdm</t>
  </si>
  <si>
    <t>10-12 w: khrwhqwpcwww</t>
  </si>
  <si>
    <t>15-19 t: ttttttttttttttpttttt</t>
  </si>
  <si>
    <t>2-3 z: zrgz</t>
  </si>
  <si>
    <t>14-17 p: gpzppppvjppppppppfp</t>
  </si>
  <si>
    <t>15-17 p: ppvppppppppqppdpppzp</t>
  </si>
  <si>
    <t>3-9 b: cbbpcbbbhbbbbnbbb</t>
  </si>
  <si>
    <t>2-8 k: lvkstqvhssd</t>
  </si>
  <si>
    <t>2-6 c: clcccccc</t>
  </si>
  <si>
    <t>6-9 s: cgsssgsdw</t>
  </si>
  <si>
    <t>1-4 p: pgpppp</t>
  </si>
  <si>
    <t>9-16 z: zzzpmzzzxzzztzfz</t>
  </si>
  <si>
    <t>14-15 j: jjjjjjjjjjjjjjtjj</t>
  </si>
  <si>
    <t>5-9 b: rkctbdgbkcwvjxtz</t>
  </si>
  <si>
    <t>13-16 d: dddddzddddkddddddddd</t>
  </si>
  <si>
    <t>1-6 x: xlxxxhbgxfbmxzx</t>
  </si>
  <si>
    <t>3-17 m: lbbsnfclmmctgfkvf</t>
  </si>
  <si>
    <t>2-4 s: ssspss</t>
  </si>
  <si>
    <t>8-12 w: wwwwwtwwgwwdww</t>
  </si>
  <si>
    <t>2-4 t: ttgt</t>
  </si>
  <si>
    <t>1-3 m: dmwjcbhlv</t>
  </si>
  <si>
    <t>1-13 g: gggpghgcrggggntg</t>
  </si>
  <si>
    <t>11-17 x: wxxxzxxtxxxxxxjxxxxx</t>
  </si>
  <si>
    <t>14-15 j: jxjjhvxcdpbvjhknjrf</t>
  </si>
  <si>
    <t>13-17 t: ttttttttttttttttpt</t>
  </si>
  <si>
    <t>13-16 j: jjjjjjjjjjjjwjjjjj</t>
  </si>
  <si>
    <t>7-9 w: wwwwwwhwm</t>
  </si>
  <si>
    <t>3-5 w: rwwwc</t>
  </si>
  <si>
    <t>4-5 l: zlltpl</t>
  </si>
  <si>
    <t>2-4 j: nmbjjj</t>
  </si>
  <si>
    <t>13-14 b: bqhbvsxbjvhchnnzbtb</t>
  </si>
  <si>
    <t>2-3 k: cgtn</t>
  </si>
  <si>
    <t>4-6 h: sfmjhnm</t>
  </si>
  <si>
    <t>10-11 r: nrmcvgbdldn</t>
  </si>
  <si>
    <t>2-6 r: rqrrrrr</t>
  </si>
  <si>
    <t>14-18 r: rrrrrrrrrvrrrdrrrrr</t>
  </si>
  <si>
    <t>10-11 g: jdgggcctgsg</t>
  </si>
  <si>
    <t>9-14 f: stfflfrpjfffhxff</t>
  </si>
  <si>
    <t>4-6 c: cccxcjcwc</t>
  </si>
  <si>
    <t>13-17 w: rwwwwkwwwgwgswxfpwwc</t>
  </si>
  <si>
    <t>7-9 g: ggggggcgrg</t>
  </si>
  <si>
    <t>6-10 j: fjmjjjjdjkjmj</t>
  </si>
  <si>
    <t>10-12 h: qswhkndjhqkh</t>
  </si>
  <si>
    <t>4-12 z: zfzzzzzzzzkzzzzzzz</t>
  </si>
  <si>
    <t>1-9 t: tqtttwtbxtgtzp</t>
  </si>
  <si>
    <t>13-14 p: bppppppvpkpbppppp</t>
  </si>
  <si>
    <t>7-11 m: phxfmmwmmwm</t>
  </si>
  <si>
    <t>4-14 d: ddddddhdddddcbddd</t>
  </si>
  <si>
    <t>1-6 l: mlllllll</t>
  </si>
  <si>
    <t>6-13 z: nzzzztzznjcckznz</t>
  </si>
  <si>
    <t>3-8 p: pppppppppppp</t>
  </si>
  <si>
    <t>10-17 r: rrrrrrrrrdrrrrrrrr</t>
  </si>
  <si>
    <t>15-18 j: bvswjgxvwdjcgdjqjjr</t>
  </si>
  <si>
    <t>5-6 q: rqqkqq</t>
  </si>
  <si>
    <t>7-15 k: kfkjsqlkzngkkvrmkzkv</t>
  </si>
  <si>
    <t>2-6 p: gpwhqpbpgdrprbbp</t>
  </si>
  <si>
    <t>1-7 x: rxxwxxxxxxrfxxfxqxx</t>
  </si>
  <si>
    <t>14-15 x: xxxxxxfxxxxxxxxxgxxx</t>
  </si>
  <si>
    <t>9-10 f: frskkfnffh</t>
  </si>
  <si>
    <t>1-11 s: qsssssspsssss</t>
  </si>
  <si>
    <t>4-11 g: zkxvrprgzxjcbg</t>
  </si>
  <si>
    <t>11-14 g: ggggggggggggggggg</t>
  </si>
  <si>
    <t>6-7 q: qqqqvqhq</t>
  </si>
  <si>
    <t>.......#................#......</t>
  </si>
  <si>
    <t>...#.#.....#.##.....#..#.......</t>
  </si>
  <si>
    <t>..#..#.#......#.#.#............</t>
  </si>
  <si>
    <t>....#...#...##.....#..#.....#..</t>
  </si>
  <si>
    <t>....#.......#.##......#...#..#.</t>
  </si>
  <si>
    <t>...............#.#.#.....#..#..</t>
  </si>
  <si>
    <t>...##...#...#..##.###...##.....</t>
  </si>
  <si>
    <t>##..#.#...##.....#.#..........#</t>
  </si>
  <si>
    <t>.#....#..#..#......#....#....#.</t>
  </si>
  <si>
    <t>...........................#...</t>
  </si>
  <si>
    <t>..........#.......#..#.....#.#.</t>
  </si>
  <si>
    <t>..#.......###..#.#.......#.#...</t>
  </si>
  <si>
    <t>....#..#....#....#..........#..</t>
  </si>
  <si>
    <t>..##..#.......#.#...#..........</t>
  </si>
  <si>
    <t>.....#.......#.....#....#......</t>
  </si>
  <si>
    <t>..........##..#................</t>
  </si>
  <si>
    <t>....##.#..###...#..##.....#.#..</t>
  </si>
  <si>
    <t>..#..#.#.#...#......#...#.....#</t>
  </si>
  <si>
    <t>....#.#....#...####.##.........</t>
  </si>
  <si>
    <t>..#.........##...##.#..#..#....</t>
  </si>
  <si>
    <t>.#......#...#..#..##.#.........</t>
  </si>
  <si>
    <t>.#....#.......#..##..##..#.#.#.</t>
  </si>
  <si>
    <t>...........#....#......#.......</t>
  </si>
  <si>
    <t>..#....#....#...............#..</t>
  </si>
  <si>
    <t>..#.....#....###.##.....#.#..#.</t>
  </si>
  <si>
    <t>#..........#.#......#.#....#...</t>
  </si>
  <si>
    <t>....###...#.#.....#....#.####.#</t>
  </si>
  <si>
    <t>........#......#...#...#..##..#</t>
  </si>
  <si>
    <t>...##..............##.#.......#</t>
  </si>
  <si>
    <t>#..........#...........#.#....#</t>
  </si>
  <si>
    <t>#...#....#..####..#............</t>
  </si>
  <si>
    <t>###....#........#..............</t>
  </si>
  <si>
    <t>...#.##....................#.##</t>
  </si>
  <si>
    <t>...#..#.....#.....##...#....#..</t>
  </si>
  <si>
    <t>.......###.#...#.........#.....</t>
  </si>
  <si>
    <t>.#..#.....#.#..#.....#.........</t>
  </si>
  <si>
    <t>#................#.............</t>
  </si>
  <si>
    <t>...#......#.#.....##.#.#....#..</t>
  </si>
  <si>
    <t>...#..#.#..#.....#...#....#....</t>
  </si>
  <si>
    <t>.......#......#........#.....#.</t>
  </si>
  <si>
    <t>.#.##..##.....#.#......#.#.#...</t>
  </si>
  <si>
    <t>#...............#.....#....#...</t>
  </si>
  <si>
    <t>.....#...........#..##.........</t>
  </si>
  <si>
    <t>.....#..#........##..#..#.....#</t>
  </si>
  <si>
    <t>..###.#.#.......#.#...........#</t>
  </si>
  <si>
    <t>##....##....#.#....##...#.##.##</t>
  </si>
  <si>
    <t>..................##.#.#.....#.</t>
  </si>
  <si>
    <t>.#...........###...#...........</t>
  </si>
  <si>
    <t>.#.#....#......#....###.#......</t>
  </si>
  <si>
    <t>.......#.##...#...#..#.#.......</t>
  </si>
  <si>
    <t>..#.....#.#....#..#............</t>
  </si>
  <si>
    <t>.....#..#..#....#..#.........#.</t>
  </si>
  <si>
    <t>..##.#......#.....#...#.#..#.#.</t>
  </si>
  <si>
    <t>.........#......#....##.......#</t>
  </si>
  <si>
    <t>#........#..#.#......#...#.#..#</t>
  </si>
  <si>
    <t>...#....#.#..#....##.......###.</t>
  </si>
  <si>
    <t>..#...#......#.##..........#...</t>
  </si>
  <si>
    <t>........#..#..#...#.......#....</t>
  </si>
  <si>
    <t>.##.#..#...#..#........#.#.####</t>
  </si>
  <si>
    <t>#..#..#..........#....##...#...</t>
  </si>
  <si>
    <t>....#...#........##........#...</t>
  </si>
  <si>
    <t>.#......#.......#..#..#........</t>
  </si>
  <si>
    <t>#...#.#......#....#............</t>
  </si>
  <si>
    <t>#........#..##.#...##..........</t>
  </si>
  <si>
    <t>...#..##.....#......##.#..#.#..</t>
  </si>
  <si>
    <t>.#.#.....#.....#.####.#..##....</t>
  </si>
  <si>
    <t>..........###....#.##...#......</t>
  </si>
  <si>
    <t>.......#.......#..#.#.#.##.#..#</t>
  </si>
  <si>
    <t>..#.#....#......#.#...#.......#</t>
  </si>
  <si>
    <t>.#...#....#......#...#.........</t>
  </si>
  <si>
    <t>.#....#..#....#.##.#....#..##..</t>
  </si>
  <si>
    <t>...#..#.#..................#...</t>
  </si>
  <si>
    <t>.##..#.............##.........#</t>
  </si>
  <si>
    <t>...#.#.#................#.....#</t>
  </si>
  <si>
    <t>...###..###..................#.</t>
  </si>
  <si>
    <t>........##.##..#.#...#.....#...</t>
  </si>
  <si>
    <t>.##...##...#...#....#...#......</t>
  </si>
  <si>
    <t>#..#....#..#..#.#....#..####...</t>
  </si>
  <si>
    <t>.#...............##....##.#....</t>
  </si>
  <si>
    <t>#..#................#...#..#...</t>
  </si>
  <si>
    <t>.#....#.....#..#.#........#....</t>
  </si>
  <si>
    <t>...............##.#..##..##....</t>
  </si>
  <si>
    <t>.#......#........#....#.#...#.#</t>
  </si>
  <si>
    <t>.#.....#...##.#........#.##.#.#</t>
  </si>
  <si>
    <t>..###............#..#.#....#...</t>
  </si>
  <si>
    <t>..#.....#.........#....#..#.#..</t>
  </si>
  <si>
    <t>.##.....#.#..........#.#....##.</t>
  </si>
  <si>
    <t>...#...#....#..#......#.#.#..#.</t>
  </si>
  <si>
    <t>#.....#...#....##...#.......##.</t>
  </si>
  <si>
    <t>.......#.#.........##..........</t>
  </si>
  <si>
    <t>............##.#.##...#.......#</t>
  </si>
  <si>
    <t>.....#........##...#........#..</t>
  </si>
  <si>
    <t>.#........#.#.#.#....#.........</t>
  </si>
  <si>
    <t>#....#..#....#.#..#...#.#......</t>
  </si>
  <si>
    <t>....##...........#...#...##.#.#</t>
  </si>
  <si>
    <t>......#...##.###.....#.........</t>
  </si>
  <si>
    <t>............#..##....##......#.</t>
  </si>
  <si>
    <t>......##....#...#.#....#......#</t>
  </si>
  <si>
    <t>#..#..#..#.#.#.........#...##.#</t>
  </si>
  <si>
    <t>...#.........#...#.........##.#</t>
  </si>
  <si>
    <t>#.#.....#.......#.##..#..#.....</t>
  </si>
  <si>
    <t>##................#......#....#</t>
  </si>
  <si>
    <t>....#..#.......#....##.....#...</t>
  </si>
  <si>
    <t>.....#..#...#...#......#.#....#</t>
  </si>
  <si>
    <t>..#....#.....#.........#.....#.</t>
  </si>
  <si>
    <t>..#..#..........#.....#........</t>
  </si>
  <si>
    <t>.......#..##.#......#.#........</t>
  </si>
  <si>
    <t>.............##.....#....#.....</t>
  </si>
  <si>
    <t>...#....#..#.#.#...............</t>
  </si>
  <si>
    <t>........#....##..#...#........#</t>
  </si>
  <si>
    <t>..##...............#.....#....#</t>
  </si>
  <si>
    <t>........##.#.##.#......#..#....</t>
  </si>
  <si>
    <t>..#.##.......#..........##..#..</t>
  </si>
  <si>
    <t>.#..............#.#.##.........</t>
  </si>
  <si>
    <t>.#.......#....#....#.#.#.......</t>
  </si>
  <si>
    <t>.#.##.......#....#......###.#..</t>
  </si>
  <si>
    <t>.......#...#............##.....</t>
  </si>
  <si>
    <t>........#.#..........##..#.....</t>
  </si>
  <si>
    <t>...###..#......#.....##..#..#..</t>
  </si>
  <si>
    <t>...........##......#....#......</t>
  </si>
  <si>
    <t>..............#....#..#..#.#..#</t>
  </si>
  <si>
    <t>....#...#......#.##...#........</t>
  </si>
  <si>
    <t>.#.............#..#......###.#.</t>
  </si>
  <si>
    <t>#...#..#.#..............##..#.#</t>
  </si>
  <si>
    <t>....................#.........#</t>
  </si>
  <si>
    <t>..##..#......#.###.....#...#.#.</t>
  </si>
  <si>
    <t>.#....#.#........#...#........#</t>
  </si>
  <si>
    <t>..#....#.....#..............#..</t>
  </si>
  <si>
    <t>##..........#..#..#...#........</t>
  </si>
  <si>
    <t>...........#..##...#.......#...</t>
  </si>
  <si>
    <t>........##.............#.......</t>
  </si>
  <si>
    <t>#....#........#..#.#.###..#....</t>
  </si>
  <si>
    <t>...........##..........##......</t>
  </si>
  <si>
    <t>#......#.....##.#.##......##...</t>
  </si>
  <si>
    <t>..#......#.........#.......#..#</t>
  </si>
  <si>
    <t>......#.#....##..##.#...#.#...#</t>
  </si>
  <si>
    <t>......#..................##....</t>
  </si>
  <si>
    <t>...#....#.#...#.#.......##.....</t>
  </si>
  <si>
    <t>#.#...##...##........#...##....</t>
  </si>
  <si>
    <t>..#.......#.#.#...#............</t>
  </si>
  <si>
    <t>.......#......#..#...#.........</t>
  </si>
  <si>
    <t>#...#..#...........##..........</t>
  </si>
  <si>
    <t>......#....#.........#.#....#..</t>
  </si>
  <si>
    <t>#......#........#...#..##....#.</t>
  </si>
  <si>
    <t>.....#.......##..#.#......#..#.</t>
  </si>
  <si>
    <t>...........#......#...#......#.</t>
  </si>
  <si>
    <t>#.#.##.....#....#.....##......#</t>
  </si>
  <si>
    <t>.....##..#.#.#.###........#.#..</t>
  </si>
  <si>
    <t>...#...#.#......#......#.......</t>
  </si>
  <si>
    <t>......###....#..##...#.#.##....</t>
  </si>
  <si>
    <t>#.....#.....#..................</t>
  </si>
  <si>
    <t>...#...#......#...............#</t>
  </si>
  <si>
    <t>..#............##..#.....#.....</t>
  </si>
  <si>
    <t>.#....#...#...#...#...#..#.....</t>
  </si>
  <si>
    <t>.##......#.........#.###.#.....</t>
  </si>
  <si>
    <t>#.#.##.......##...#........##.#</t>
  </si>
  <si>
    <t>.##.#.#......#.....#...#.....#.</t>
  </si>
  <si>
    <t>....####.##.......#..##..##.#..</t>
  </si>
  <si>
    <t>#.#.......#..##....###..#...#..</t>
  </si>
  <si>
    <t>..#..#....#...#.#.#.#...#......</t>
  </si>
  <si>
    <t>##.........#.##................</t>
  </si>
  <si>
    <t>........#.....................#</t>
  </si>
  <si>
    <t>..#...........#..#..##.#..#.#..</t>
  </si>
  <si>
    <t>#...#...................#.###..</t>
  </si>
  <si>
    <t>##..#............#.........#..#</t>
  </si>
  <si>
    <t>...............##...#...##....#</t>
  </si>
  <si>
    <t>#.#.....#..#.......#......#....</t>
  </si>
  <si>
    <t>.#...#......#............#.....</t>
  </si>
  <si>
    <t>#.......#...#..#....#.......#..</t>
  </si>
  <si>
    <t>...#....#.##.#....#....#.#.....</t>
  </si>
  <si>
    <t>...#..#..............#..#.#..#.</t>
  </si>
  <si>
    <t>.........#.....#.#...#..#....#.</t>
  </si>
  <si>
    <t>..#..#..#...##.....##.#.....#..</t>
  </si>
  <si>
    <t>.#.#..........#........#.......</t>
  </si>
  <si>
    <t>...............#........#.#.#..</t>
  </si>
  <si>
    <t>.#......#.....#..............#.</t>
  </si>
  <si>
    <t>........#.#..............#.#...</t>
  </si>
  <si>
    <t>.......#.#....#..#.#.#..#.#.##.</t>
  </si>
  <si>
    <t>...##..#...#.#..#...........#..</t>
  </si>
  <si>
    <t>#...###.#.....#..#........#....</t>
  </si>
  <si>
    <t>.#...##...##...##.#.....###....</t>
  </si>
  <si>
    <t>.........#......#.#..##.#.#....</t>
  </si>
  <si>
    <t>#....#.#..#...#.#.#....#..#..#.</t>
  </si>
  <si>
    <t>.#.#...#......###.....#........</t>
  </si>
  <si>
    <t>#.....#.#.......#..#.#...#.....</t>
  </si>
  <si>
    <t>.................#.#....#..##..</t>
  </si>
  <si>
    <t>#...........#....###..#......#.</t>
  </si>
  <si>
    <t>##.#..#....#.#.#.#.............</t>
  </si>
  <si>
    <t>#.....#..#...#........#........</t>
  </si>
  <si>
    <t>..#..#......#..#.##.#..........</t>
  </si>
  <si>
    <t>...#....#..#..........#.#.##.##</t>
  </si>
  <si>
    <t>#........#...#.......#..##.#...</t>
  </si>
  <si>
    <t>.#.#..#....#.#....#......#.....</t>
  </si>
  <si>
    <t>##.......##.#........#...#..##.</t>
  </si>
  <si>
    <t>##.##.....#.......#####.#....#.</t>
  </si>
  <si>
    <t>..#..###.#.#..#....###..#.##..#</t>
  </si>
  <si>
    <t>#.........#.............#.#...#</t>
  </si>
  <si>
    <t>..#...##.#..................#..</t>
  </si>
  <si>
    <t>.....#.#....#.#..#.#........#.#</t>
  </si>
  <si>
    <t>......#.......#.#..##.#.#..#...</t>
  </si>
  <si>
    <t>..#......#.#..##......#..#....#</t>
  </si>
  <si>
    <t>..##..#..#.##.#..#....#...##...</t>
  </si>
  <si>
    <t>###....#...##....##.........#..</t>
  </si>
  <si>
    <t>#........##.........#......#..#</t>
  </si>
  <si>
    <t>...#.........#......#.##.......</t>
  </si>
  <si>
    <t>.....#.#.#....#......#.........</t>
  </si>
  <si>
    <t>..#...........#....#......#.#..</t>
  </si>
  <si>
    <t>##........#...##.....######....</t>
  </si>
  <si>
    <t>....#..#..##.......#..#..#.....</t>
  </si>
  <si>
    <t>..#....#..##....#......##....#.</t>
  </si>
  <si>
    <t>...##....#........##......#....</t>
  </si>
  <si>
    <t>.#.#...###...#......#..........</t>
  </si>
  <si>
    <t>#....#..#.##.........#...#.....</t>
  </si>
  <si>
    <t>......#..#.........#.##.....#..</t>
  </si>
  <si>
    <t>...#............##....#......#.</t>
  </si>
  <si>
    <t>...#.....##.....#........#.#..#</t>
  </si>
  <si>
    <t>......#.#..#......#.....#..##..</t>
  </si>
  <si>
    <t>#.#.........##..........#......</t>
  </si>
  <si>
    <t>..###.....#..#....##..........#</t>
  </si>
  <si>
    <t>.............##..#....#..##....</t>
  </si>
  <si>
    <t>....#.#....##..#......#...#....</t>
  </si>
  <si>
    <t>....###.....#..#.......#.......</t>
  </si>
  <si>
    <t>............#..#...............</t>
  </si>
  <si>
    <t>......#........#..#......#.....</t>
  </si>
  <si>
    <t>.#........#.......#.##.......#.</t>
  </si>
  <si>
    <t>..#.........#..#.#.....##....#.</t>
  </si>
  <si>
    <t>...#.......#.......#.......##.#</t>
  </si>
  <si>
    <t>#......##.#.....#......##.#..#.</t>
  </si>
  <si>
    <t>#..........#.................#.</t>
  </si>
  <si>
    <t>....#..##...........#.....#.#..</t>
  </si>
  <si>
    <t>#.###...#............#.#....#.#</t>
  </si>
  <si>
    <t>....#......#.#..###....##..#...</t>
  </si>
  <si>
    <t>....#...#..........##..........</t>
  </si>
  <si>
    <t>..#.#............#...#...###...</t>
  </si>
  <si>
    <t>......#...#......#..#.#........</t>
  </si>
  <si>
    <t>.#.......#..#...........##...#.</t>
  </si>
  <si>
    <t>##...#...##....##.#..#..#.#....</t>
  </si>
  <si>
    <t>.......#........#............##</t>
  </si>
  <si>
    <t>.#......#...#.#................</t>
  </si>
  <si>
    <t>#.#........#.#....#..#.##......</t>
  </si>
  <si>
    <t>.......#.#...#....##.......##..</t>
  </si>
  <si>
    <t>........#.#.#.........##..##...</t>
  </si>
  <si>
    <t>..##...............#.#.###.#...</t>
  </si>
  <si>
    <t>......#.#....#..#......##.....#</t>
  </si>
  <si>
    <t>###.........#.....#.#.....##...</t>
  </si>
  <si>
    <t>.#.#....#.....#.#.##..#.......#</t>
  </si>
  <si>
    <t>..#..#.#......#...##..##.#..#..</t>
  </si>
  <si>
    <t>...#........#..#....#..........</t>
  </si>
  <si>
    <t>#...#.#...#..##....##..........</t>
  </si>
  <si>
    <t>.........#........#.##....#..#.</t>
  </si>
  <si>
    <t>..#...#.#.......##..........##.</t>
  </si>
  <si>
    <t>###...........##.#......#.#..#.</t>
  </si>
  <si>
    <t>...#....#...#..#..#......#.....</t>
  </si>
  <si>
    <t>.....##.......###.#....###..##.</t>
  </si>
  <si>
    <t>...#...#..........#.#......#...</t>
  </si>
  <si>
    <t>....#.....##...##..#.#........#</t>
  </si>
  <si>
    <t>.....#...#..#.....##...##....#.</t>
  </si>
  <si>
    <t>................##.#.##....##.#</t>
  </si>
  <si>
    <t>.#..#..#....#.....#....#..#...#</t>
  </si>
  <si>
    <t>.....###.....#.................</t>
  </si>
  <si>
    <t>#...#..##..#.........#.........</t>
  </si>
  <si>
    <t>.....#..#................#.....</t>
  </si>
  <si>
    <t>.#..#...#......#..#............</t>
  </si>
  <si>
    <t>...#...#.#....#....##...#...##.</t>
  </si>
  <si>
    <t>..........#....#.#..#.#.....#..</t>
  </si>
  <si>
    <t>....#...###.##...#..#..#......#</t>
  </si>
  <si>
    <t>#...#.......#..........#..#....</t>
  </si>
  <si>
    <t>.#............#..##.......#...#</t>
  </si>
  <si>
    <t>....#..#...#............#..#.#.</t>
  </si>
  <si>
    <t>.#....#.......#..#.#......#....</t>
  </si>
  <si>
    <t>...#...#............#...#.....#</t>
  </si>
  <si>
    <t>....#.#.#..##.#.....#...#.#....</t>
  </si>
  <si>
    <t>......#.#.#......#..#...#.....#</t>
  </si>
  <si>
    <t>......##.....#.............#...</t>
  </si>
  <si>
    <t>..#...#..#.#....#..............</t>
  </si>
  <si>
    <t>.#.#..#....#.#..##....###.##...</t>
  </si>
  <si>
    <t>..#...........#....#.###.#....#</t>
  </si>
  <si>
    <t>.....#.........#.#.............</t>
  </si>
  <si>
    <t>...#.#.....#......###......##..</t>
  </si>
  <si>
    <t>...#...#.....#.................</t>
  </si>
  <si>
    <t>...#..#...##.....##.........#..</t>
  </si>
  <si>
    <t>..#...#..#..##..#...#........#.</t>
  </si>
  <si>
    <t>##..#.#.##.#....#...........#..</t>
  </si>
  <si>
    <t>.......#....##....#...##..#..#.</t>
  </si>
  <si>
    <t>#.......##.#...##...##..#.....#</t>
  </si>
  <si>
    <t>....#.#...............#......#.</t>
  </si>
  <si>
    <t>....#.#...#.....#....#......#..</t>
  </si>
  <si>
    <t>.#.........#.#....###........#.</t>
  </si>
  <si>
    <t>.#.#.....#.....#.#.#....#.#....</t>
  </si>
  <si>
    <t>............#...........#.#..##</t>
  </si>
  <si>
    <t>#...#......#..#......#.#.......</t>
  </si>
  <si>
    <t>...#.#.#.....#..#...#..##......</t>
  </si>
  <si>
    <t>...#.#..#...#....#.........#.#.</t>
  </si>
  <si>
    <t>........#..#......##.....#...#.</t>
  </si>
  <si>
    <t>...#..#..............#..#......</t>
  </si>
  <si>
    <t>.........#.......#...#......#..</t>
  </si>
  <si>
    <t>.#......#.....#.....#......#...</t>
  </si>
  <si>
    <t>......#.......#....#...#.#.....</t>
  </si>
  <si>
    <t>.#.....#.##..#........#...#....</t>
  </si>
  <si>
    <t>#.....##..##....#.#.......#..#.</t>
  </si>
  <si>
    <t>.#..#...#..#.......#...........</t>
  </si>
  <si>
    <t>..#..#...#.....##....#.....#...</t>
  </si>
  <si>
    <t>#.#..............#....#..#.....</t>
  </si>
  <si>
    <t>.........##...#......#.##...##.</t>
  </si>
  <si>
    <t>.###...#.#...#.....#.........#.</t>
  </si>
  <si>
    <t>.....#..........##...#..#....##</t>
  </si>
  <si>
    <t>.#..#......#....##.#...#.......</t>
  </si>
  <si>
    <t>.............###.#.#..#.#.#...#</t>
  </si>
  <si>
    <t>.......#...##..#..#.....###....</t>
  </si>
  <si>
    <t>##.......#...........#....#.#..</t>
  </si>
  <si>
    <t>##......#...#.#................</t>
  </si>
  <si>
    <t>.#.####..##.#...............#..</t>
  </si>
  <si>
    <t>..#...#.#.#..#...#........#...#</t>
  </si>
  <si>
    <t>.##..##.##.....#.......#..#.#..</t>
  </si>
  <si>
    <t>...................#......#.#..</t>
  </si>
  <si>
    <t>#.##..#..........#.............</t>
  </si>
  <si>
    <t>##..#......#....#.#............</t>
  </si>
  <si>
    <t>.#........#.....##...#.........</t>
  </si>
  <si>
    <t>.##....#..#..##..........#...#.</t>
  </si>
  <si>
    <t>#..........##........#..#..#.#.</t>
  </si>
  <si>
    <t>####.###.#.....#....#..#.#....#</t>
  </si>
  <si>
    <t>..#...#...#.#.......#....#...#.</t>
  </si>
  <si>
    <t>......##.###..##.#.###......#.#</t>
  </si>
  <si>
    <t>byr:1985</t>
  </si>
  <si>
    <t>eyr:2021 iyr:2011 hgt:175cm pid:163069444 hcl:#18171d</t>
  </si>
  <si>
    <t>eyr:2023</t>
  </si>
  <si>
    <t>hcl:#cfa07d ecl:blu hgt:169cm pid:494407412 byr:1936</t>
  </si>
  <si>
    <t>ecl:zzz</t>
  </si>
  <si>
    <t>eyr:2036 hgt:109 hcl:#623a2f iyr:1997 byr:2029</t>
  </si>
  <si>
    <t>cid:169 pid:170290956</t>
  </si>
  <si>
    <t>hcl:#18171d ecl:oth</t>
  </si>
  <si>
    <t>pid:266824158 hgt:168cm byr:1992 eyr:2021</t>
  </si>
  <si>
    <t>byr:1932 ecl:hzl pid:284313291 iyr:2017 hcl:#efcc98</t>
  </si>
  <si>
    <t>eyr:2024 hgt:184cm</t>
  </si>
  <si>
    <t>iyr:2017 pid:359621042</t>
  </si>
  <si>
    <t>cid:239 eyr:2025 ecl:blu byr:1986 hgt:188cm</t>
  </si>
  <si>
    <t>eyr:2027 hgt:185cm hcl:#373b34 pid:807766874 iyr:2015 byr:1955</t>
  </si>
  <si>
    <t>ecl:hzl</t>
  </si>
  <si>
    <t>iyr:2017 hcl:#7d3b0c hgt:174cm</t>
  </si>
  <si>
    <t>byr:1942 eyr:2025 ecl:blu pid:424955675</t>
  </si>
  <si>
    <t>eyr:2026 byr:1950 hcl:#ceb3a1</t>
  </si>
  <si>
    <t>hgt:182cm</t>
  </si>
  <si>
    <t>iyr:2016 pid:440353084 ecl:amb</t>
  </si>
  <si>
    <t>hcl:a4c546</t>
  </si>
  <si>
    <t>iyr:1932 pid:156cm eyr:2034 hgt:193 ecl:zzz byr:2025</t>
  </si>
  <si>
    <t>hcl:#ceb3a1 eyr:2020 pid:348696077 hgt:163cm</t>
  </si>
  <si>
    <t>byr:1921 iyr:2016</t>
  </si>
  <si>
    <t>ecl:gmt eyr:2031 iyr:2018 byr:1971 hgt:152in pid:454492414</t>
  </si>
  <si>
    <t>hcl:z</t>
  </si>
  <si>
    <t>hcl:#341e13 byr:1921 iyr:2020</t>
  </si>
  <si>
    <t>pid:072379782 eyr:2022 hgt:166cm cid:253 ecl:brn</t>
  </si>
  <si>
    <t>ecl:blu hgt:75in byr:1954 eyr:2026 iyr:2012 hcl:#623a2f pid:328598886</t>
  </si>
  <si>
    <t>byr:2004 eyr:2035 hcl:#7d3b0c pid:359128744 iyr:2020 hgt:65cm</t>
  </si>
  <si>
    <t>ecl:#70f23f</t>
  </si>
  <si>
    <t>eyr:1988</t>
  </si>
  <si>
    <t>pid:171cm byr:2003</t>
  </si>
  <si>
    <t>iyr:1984</t>
  </si>
  <si>
    <t>cid:50</t>
  </si>
  <si>
    <t>hcl:z hgt:66cm ecl:#7a4c6e</t>
  </si>
  <si>
    <t>pid:9632440323 eyr:1964 hgt:63cm</t>
  </si>
  <si>
    <t>ecl:#fab0c5 hcl:z iyr:1945 byr:1986</t>
  </si>
  <si>
    <t>pid:936403762 ecl:#337357 byr:1997</t>
  </si>
  <si>
    <t>cid:196 iyr:2020</t>
  </si>
  <si>
    <t>eyr:2030 hgt:165cm</t>
  </si>
  <si>
    <t>hcl:#7d3b0c</t>
  </si>
  <si>
    <t>byr:1931 pid:488791624 hgt:169cm ecl:blu</t>
  </si>
  <si>
    <t>eyr:2029 hcl:#fffffd iyr:2013</t>
  </si>
  <si>
    <t>hcl:#733820 hgt:76in pid:517689823</t>
  </si>
  <si>
    <t>eyr:2028 byr:1988</t>
  </si>
  <si>
    <t>ecl:brn iyr:2016</t>
  </si>
  <si>
    <t>eyr:2023 hcl:#fffffd hgt:190cm iyr:2015 ecl:brn pid:739536900 byr:1951</t>
  </si>
  <si>
    <t>ecl:brn</t>
  </si>
  <si>
    <t>byr:1986 cid:262 hcl:#efcc98 pid:880203213 hgt:185cm iyr:2018 eyr:2029</t>
  </si>
  <si>
    <t>pid:181cm hgt:113 hcl:z ecl:#2c2d2c iyr:1961 byr:2021 eyr:2031</t>
  </si>
  <si>
    <t>hcl:#ceb3a1 iyr:2020</t>
  </si>
  <si>
    <t>byr:1977</t>
  </si>
  <si>
    <t>hgt:192cm</t>
  </si>
  <si>
    <t>pid:338237458 eyr:2030 ecl:amb</t>
  </si>
  <si>
    <t>iyr:1953 byr:2025 hgt:66cm eyr:1932</t>
  </si>
  <si>
    <t>pid:181cm</t>
  </si>
  <si>
    <t>ecl:#6f0b15 hcl:f79cb7</t>
  </si>
  <si>
    <t>cid:109</t>
  </si>
  <si>
    <t>hcl:#6b5442 pid:164cm ecl:blu</t>
  </si>
  <si>
    <t>hgt:176cm byr:2015</t>
  </si>
  <si>
    <t>iyr:2010 eyr:2029</t>
  </si>
  <si>
    <t>eyr:2035</t>
  </si>
  <si>
    <t>pid:085002665 ecl:#f88074 iyr:2018 hcl:#602927</t>
  </si>
  <si>
    <t>hgt:169cm</t>
  </si>
  <si>
    <t>byr:1958</t>
  </si>
  <si>
    <t>pid:0468194841 iyr:2016 eyr:2007</t>
  </si>
  <si>
    <t>hgt:152cm</t>
  </si>
  <si>
    <t>ecl:#1c7a89 cid:124</t>
  </si>
  <si>
    <t>hcl:z pid:233430735 byr:2021 eyr:2026</t>
  </si>
  <si>
    <t>iyr:1953 ecl:#64769d hgt:184</t>
  </si>
  <si>
    <t>hgt:70cm pid:156397147</t>
  </si>
  <si>
    <t>iyr:2014 ecl:#d6ada0</t>
  </si>
  <si>
    <t>byr:2030</t>
  </si>
  <si>
    <t>hcl:#cfa07d</t>
  </si>
  <si>
    <t>ecl:amb</t>
  </si>
  <si>
    <t>byr:1990</t>
  </si>
  <si>
    <t>iyr:2017 hgt:164cm hcl:10f33a</t>
  </si>
  <si>
    <t>cid:293 eyr:2020 pid:332276985</t>
  </si>
  <si>
    <t>pid:163252726 eyr:2026</t>
  </si>
  <si>
    <t>hgt:163cm</t>
  </si>
  <si>
    <t>iyr:2011 hcl:#efcc98</t>
  </si>
  <si>
    <t>ecl:hzl byr:1936</t>
  </si>
  <si>
    <t>hgt:157cm iyr:2019 pid:078770050 hcl:#efcc98 byr:1967 eyr:2030</t>
  </si>
  <si>
    <t>ecl:gry cid:190</t>
  </si>
  <si>
    <t>hgt:184cm ecl:amb pid:851379559 hcl:#ceb3a1 byr:1946 eyr:2022</t>
  </si>
  <si>
    <t>iyr:2017 cid:280</t>
  </si>
  <si>
    <t>hgt:171cm byr:1942 pid:830156471 hcl:#cfa07d ecl:gry eyr:2032</t>
  </si>
  <si>
    <t>iyr:2022</t>
  </si>
  <si>
    <t>byr:2013 ecl:#67cbe8 eyr:2024</t>
  </si>
  <si>
    <t>pid:242908367</t>
  </si>
  <si>
    <t>hgt:76cm</t>
  </si>
  <si>
    <t>iyr:2025</t>
  </si>
  <si>
    <t>hcl:796bda</t>
  </si>
  <si>
    <t>ecl:amb iyr:2019</t>
  </si>
  <si>
    <t>byr:1945 eyr:2021 hcl:#602927 pid:550065206</t>
  </si>
  <si>
    <t>hgt:72in ecl:brn byr:1956 pid:253685193 iyr:2017 eyr:2023</t>
  </si>
  <si>
    <t>hcl:#6b5442</t>
  </si>
  <si>
    <t>eyr:2032 iyr:2019</t>
  </si>
  <si>
    <t>hgt:176cm</t>
  </si>
  <si>
    <t>ecl:oth pid:800237895 hcl:#888785 byr:1979</t>
  </si>
  <si>
    <t>eyr:2026 iyr:2020 cid:226 pid:882830512</t>
  </si>
  <si>
    <t>hcl:#866857 byr:1929 ecl:amb</t>
  </si>
  <si>
    <t>hgt:60in</t>
  </si>
  <si>
    <t>hcl:#cfa07d ecl:oth</t>
  </si>
  <si>
    <t>iyr:2015 pid:807837948 byr:1966 eyr:2030 hgt:191in</t>
  </si>
  <si>
    <t>byr:1969 iyr:2012 eyr:2024</t>
  </si>
  <si>
    <t>cid:244 ecl:hzl hcl:#18171d pid:344160556</t>
  </si>
  <si>
    <t>eyr:2020 pid:718422803</t>
  </si>
  <si>
    <t>hcl:#18171d</t>
  </si>
  <si>
    <t>hgt:181cm</t>
  </si>
  <si>
    <t>byr:1925 ecl:amb</t>
  </si>
  <si>
    <t>iyr:2019</t>
  </si>
  <si>
    <t>byr:1943 pid:740807220 hgt:72in ecl:amb</t>
  </si>
  <si>
    <t>iyr:2013 eyr:2022</t>
  </si>
  <si>
    <t>hcl:#733820</t>
  </si>
  <si>
    <t>byr:1986 iyr:2016 hgt:184cm cid:333</t>
  </si>
  <si>
    <t>pid:768188726 ecl:oth eyr:2030</t>
  </si>
  <si>
    <t>eyr:2022 byr:1996 hcl:#341e13 ecl:hzl iyr:2015 hgt:160cm</t>
  </si>
  <si>
    <t>pid:516401532</t>
  </si>
  <si>
    <t>hgt:182cm ecl:grn pid:336742028 iyr:2014 hcl:#34f021 byr:1967</t>
  </si>
  <si>
    <t>eyr:2029</t>
  </si>
  <si>
    <t>hgt:142 iyr:2029 eyr:2040 hcl:426fc5</t>
  </si>
  <si>
    <t>cid:312</t>
  </si>
  <si>
    <t>pid:169cm</t>
  </si>
  <si>
    <t>ecl:#069ff7</t>
  </si>
  <si>
    <t>hgt:169cm ecl:gry hcl:#6b5442 iyr:2012 byr:1949 pid:131835020 eyr:2022</t>
  </si>
  <si>
    <t>hgt:70cm iyr:2012</t>
  </si>
  <si>
    <t>eyr:2037</t>
  </si>
  <si>
    <t>hcl:64fd76</t>
  </si>
  <si>
    <t>cid:175 pid:4880649770 ecl:grn byr:2029</t>
  </si>
  <si>
    <t>iyr:2013 hcl:#7d3b0c eyr:2024 hgt:190cm pid:659772377 cid:226 ecl:oth byr:1958</t>
  </si>
  <si>
    <t>ecl:lzr hgt:163cm pid:013605217</t>
  </si>
  <si>
    <t>byr:2000</t>
  </si>
  <si>
    <t>eyr:2020</t>
  </si>
  <si>
    <t>hcl:z iyr:2024</t>
  </si>
  <si>
    <t>cid:131 pid:896076106</t>
  </si>
  <si>
    <t>hcl:#c0946f byr:1930</t>
  </si>
  <si>
    <t>hgt:162cm eyr:2023 ecl:oth iyr:2017</t>
  </si>
  <si>
    <t>byr:1935 iyr:2012</t>
  </si>
  <si>
    <t>pid:942509879</t>
  </si>
  <si>
    <t>hgt:185cm cid:152 eyr:2024 hcl:#866857</t>
  </si>
  <si>
    <t>ecl:#e490a3 hcl:4813a2 hgt:176cm pid:778369210 iyr:2020</t>
  </si>
  <si>
    <t>eyr:2035 byr:2020</t>
  </si>
  <si>
    <t>byr:2006 ecl:amb pid:148409219</t>
  </si>
  <si>
    <t>hgt:189cm</t>
  </si>
  <si>
    <t>eyr:2021 hcl:z iyr:2028</t>
  </si>
  <si>
    <t>hgt:188in hcl:#9ed525</t>
  </si>
  <si>
    <t>iyr:2018 ecl:grn eyr:2021</t>
  </si>
  <si>
    <t>pid:065515632 byr:2012</t>
  </si>
  <si>
    <t>cid:109 hgt:167cm</t>
  </si>
  <si>
    <t>pid:545112664 ecl:grn hcl:#a62fea eyr:2026</t>
  </si>
  <si>
    <t>iyr:2012</t>
  </si>
  <si>
    <t>byr:1921</t>
  </si>
  <si>
    <t>pid:174997024</t>
  </si>
  <si>
    <t>eyr:2030</t>
  </si>
  <si>
    <t>ecl:grn</t>
  </si>
  <si>
    <t>hgt:150cm</t>
  </si>
  <si>
    <t>byr:1997</t>
  </si>
  <si>
    <t>hcl:#866857</t>
  </si>
  <si>
    <t>pid:451921339</t>
  </si>
  <si>
    <t>hcl:#888785 iyr:2017 eyr:2026 byr:1936</t>
  </si>
  <si>
    <t>hgt:187in</t>
  </si>
  <si>
    <t>hcl:#866857 ecl:grn pid:623919686 eyr:2028 iyr:2011</t>
  </si>
  <si>
    <t>byr:2016</t>
  </si>
  <si>
    <t>byr:2001</t>
  </si>
  <si>
    <t>ecl:gry eyr:2023 pid:324948416</t>
  </si>
  <si>
    <t>hcl:ef16f8 cid:139 hgt:184in iyr:2026</t>
  </si>
  <si>
    <t>byr:1954 hcl:#341e13 eyr:2023 pid:129321944 iyr:2012</t>
  </si>
  <si>
    <t>hgt:183cm</t>
  </si>
  <si>
    <t>hgt:164cm pid:596870080</t>
  </si>
  <si>
    <t>ecl:hzl eyr:2021 iyr:2017 hcl:#a97842</t>
  </si>
  <si>
    <t>byr:1951</t>
  </si>
  <si>
    <t>iyr:2013 byr:1944 hcl:#cfa07d</t>
  </si>
  <si>
    <t>hgt:168cm cid:72 pid:160531632</t>
  </si>
  <si>
    <t>iyr:2012 pid:900043442 hcl:#ceb3a1 cid:124 byr:1941</t>
  </si>
  <si>
    <t>ecl:blu hgt:156cm</t>
  </si>
  <si>
    <t>eyr:2025</t>
  </si>
  <si>
    <t>eyr:2021 hgt:61in iyr:2020 ecl:grn byr:1933</t>
  </si>
  <si>
    <t>byr:1971 cid:175</t>
  </si>
  <si>
    <t>eyr:2028 hcl:#efcc98 iyr:2013 hgt:170cm</t>
  </si>
  <si>
    <t>pid:225213589</t>
  </si>
  <si>
    <t>pid:147112660 hcl:#ceb3a1 eyr:2029 hgt:159cm ecl:grn iyr:2014</t>
  </si>
  <si>
    <t>byr:1967</t>
  </si>
  <si>
    <t>iyr:2015 pid:502975636 hgt:71in byr:1994</t>
  </si>
  <si>
    <t>hcl:#18171d ecl:amb eyr:2029</t>
  </si>
  <si>
    <t>byr:1948 hcl:#b6652a hgt:171in pid:181cm iyr:2019 ecl:grt cid:87</t>
  </si>
  <si>
    <t>pid:859849571 ecl:amb hcl:#6b5442</t>
  </si>
  <si>
    <t>hgt:193cm byr:1980</t>
  </si>
  <si>
    <t>iyr:2017</t>
  </si>
  <si>
    <t>cid:125 pid:508147848</t>
  </si>
  <si>
    <t>hcl:06ea75 iyr:1997 byr:2010 ecl:#c707f7 eyr:1970 hgt:161</t>
  </si>
  <si>
    <t>eyr:2020 cid:326 byr:1989 ecl:gry hgt:160cm hcl:#cc080c pid:319135853 iyr:2010</t>
  </si>
  <si>
    <t>ecl:utc</t>
  </si>
  <si>
    <t>pid:531595917 hgt:180cm byr:1987</t>
  </si>
  <si>
    <t>eyr:2024 hcl:#cfa07d iyr:2025</t>
  </si>
  <si>
    <t>ecl:gry byr:2007</t>
  </si>
  <si>
    <t>eyr:2028</t>
  </si>
  <si>
    <t>pid:6072964414 hgt:59cm hcl:#888785</t>
  </si>
  <si>
    <t>pid:791025828 ecl:hzl hgt:178cm</t>
  </si>
  <si>
    <t>byr:1960 eyr:2021 cid:66</t>
  </si>
  <si>
    <t>byr:1991 iyr:1934</t>
  </si>
  <si>
    <t>cid:304 hgt:183cm ecl:grn</t>
  </si>
  <si>
    <t>pid:408294229</t>
  </si>
  <si>
    <t>eyr:2027 hcl:#623a2f</t>
  </si>
  <si>
    <t>ecl:blu hgt:181cm eyr:2024 iyr:2010</t>
  </si>
  <si>
    <t>pid:633234602 hcl:#2ce009</t>
  </si>
  <si>
    <t>hcl:#c0946f hgt:192cm</t>
  </si>
  <si>
    <t>iyr:2012 pid:120684397 ecl:grn eyr:2027</t>
  </si>
  <si>
    <t>byr:1974</t>
  </si>
  <si>
    <t>eyr:2026</t>
  </si>
  <si>
    <t>pid:068304960 hgt:190cm byr:1925 iyr:2020 ecl:oth</t>
  </si>
  <si>
    <t>hgt:168cm cid:307 iyr:2014 byr:1981 ecl:hzl pid:898831724 eyr:2026</t>
  </si>
  <si>
    <t>hgt:73cm</t>
  </si>
  <si>
    <t>eyr:2038</t>
  </si>
  <si>
    <t>byr:1980 ecl:gry iyr:2027 pid:678846912 hcl:z</t>
  </si>
  <si>
    <t>hgt:150cm cid:261 eyr:2021</t>
  </si>
  <si>
    <t>hcl:z pid:159cm iyr:2014 ecl:hzl</t>
  </si>
  <si>
    <t>byr:1955</t>
  </si>
  <si>
    <t>pid:#172650 ecl:gry eyr:2040 hcl:z iyr:2013 hgt:169cm byr:2008 cid:290</t>
  </si>
  <si>
    <t>iyr:2017 byr:1998</t>
  </si>
  <si>
    <t>hcl:#ceb3a1 pid:274178898 eyr:2027 ecl:brn</t>
  </si>
  <si>
    <t>eyr:2024 cid:183 ecl:grn</t>
  </si>
  <si>
    <t>byr:1946</t>
  </si>
  <si>
    <t>hgt:63in hcl:#6b5442 iyr:2017</t>
  </si>
  <si>
    <t>hgt:97 byr:1990</t>
  </si>
  <si>
    <t>pid:587580330</t>
  </si>
  <si>
    <t>hcl:#341e13 eyr:2022</t>
  </si>
  <si>
    <t>ecl:oth</t>
  </si>
  <si>
    <t>pid:441517075 hcl:#c0946f iyr:2015 hgt:188cm eyr:2024 byr:1920</t>
  </si>
  <si>
    <t>hgt:191in pid:185cm iyr:1993</t>
  </si>
  <si>
    <t>hcl:93033d</t>
  </si>
  <si>
    <t>eyr:2034 ecl:dne</t>
  </si>
  <si>
    <t>pid:591478424 ecl:grn hcl:#888785</t>
  </si>
  <si>
    <t>byr:1929 eyr:2023 hgt:173cm iyr:2017</t>
  </si>
  <si>
    <t>iyr:1954</t>
  </si>
  <si>
    <t>hgt:63cm</t>
  </si>
  <si>
    <t>hcl:bdf2e0 ecl:amb pid:#912f46</t>
  </si>
  <si>
    <t>byr:1956 iyr:2012 hgt:73in pid:986643426</t>
  </si>
  <si>
    <t>ecl:blu</t>
  </si>
  <si>
    <t>cid:235 eyr:2025</t>
  </si>
  <si>
    <t>cid:320 byr:1930</t>
  </si>
  <si>
    <t>hgt:172cm</t>
  </si>
  <si>
    <t>ecl:oth eyr:2024 iyr:2019</t>
  </si>
  <si>
    <t>byr:1935 hgt:182cm pid:22794407 hcl:1b96fb eyr:1961 iyr:1941 ecl:#5e80cd cid:70</t>
  </si>
  <si>
    <t>iyr:2020 eyr:2021</t>
  </si>
  <si>
    <t>hgt:59in pid:594829025 hcl:#93092e</t>
  </si>
  <si>
    <t>byr:1976</t>
  </si>
  <si>
    <t>hcl:#a97842 eyr:2030</t>
  </si>
  <si>
    <t>byr:1937 iyr:2018 cid:295 ecl:oth</t>
  </si>
  <si>
    <t>hgt:166cm pid:282634012</t>
  </si>
  <si>
    <t>hgt:171cm hcl:#623a2f byr:1956</t>
  </si>
  <si>
    <t>pid:068178613 cid:214</t>
  </si>
  <si>
    <t>iyr:2012 eyr:2026 ecl:brn</t>
  </si>
  <si>
    <t>hgt:161cm hcl:#888785</t>
  </si>
  <si>
    <t>ecl:brn pid:010348794</t>
  </si>
  <si>
    <t>eyr:2023 iyr:2011</t>
  </si>
  <si>
    <t>hcl:#a97842 iyr:2010</t>
  </si>
  <si>
    <t>byr:1955 eyr:2024</t>
  </si>
  <si>
    <t>pid:473791166</t>
  </si>
  <si>
    <t>hgt:175cm</t>
  </si>
  <si>
    <t>eyr:2028 ecl:grn pid:186196675 byr:1945 hgt:155cm cid:349</t>
  </si>
  <si>
    <t>iyr:2011 hcl:#6b5442</t>
  </si>
  <si>
    <t>hgt:161cm eyr:2030 cid:221</t>
  </si>
  <si>
    <t>pid:994494879 hcl:#733820 iyr:2012 ecl:blu</t>
  </si>
  <si>
    <t>byr:1957</t>
  </si>
  <si>
    <t>eyr:1993 iyr:2022 hcl:z byr:2020 pid:013428192 hgt:62cm</t>
  </si>
  <si>
    <t>ecl:dne</t>
  </si>
  <si>
    <t>hgt:178cm eyr:2029 hcl:#733820 byr:1962 iyr:2017 ecl:blu pid:567713232</t>
  </si>
  <si>
    <t>hcl:#fffffd</t>
  </si>
  <si>
    <t>byr:1928 pid:390162554</t>
  </si>
  <si>
    <t>eyr:2030 cid:79 hgt:150cm ecl:amb iyr:2019</t>
  </si>
  <si>
    <t>eyr:2030 cid:320 hgt:171cm hcl:#888785 pid:540720799 ecl:amb iyr:2012 byr:1979</t>
  </si>
  <si>
    <t>ecl:oth pid:204986110 eyr:2023 hgt:154cm iyr:2017 hcl:#341e13 cid:126</t>
  </si>
  <si>
    <t>eyr:2020 cid:175 ecl:dne byr:1983 iyr:2016 hcl:#c0946f hgt:65cm</t>
  </si>
  <si>
    <t>hgt:191cm</t>
  </si>
  <si>
    <t>iyr:2010 cid:295 byr:1984 eyr:2025 hcl:#cfa07d pid:799775698</t>
  </si>
  <si>
    <t>iyr:2020 cid:278 hcl:#c0946f byr:1970 pid:773144393 eyr:2024 hgt:180cm</t>
  </si>
  <si>
    <t>byr:1963</t>
  </si>
  <si>
    <t>pid:252396293 iyr:2012 ecl:brn hcl:#ceb3a1</t>
  </si>
  <si>
    <t>pid:545130492</t>
  </si>
  <si>
    <t>byr:2030 iyr:2020</t>
  </si>
  <si>
    <t>hgt:190cm eyr:2034 ecl:blu hcl:#fffffd</t>
  </si>
  <si>
    <t>hcl:#a97842 pid:032201787 hgt:190cm ecl:gry</t>
  </si>
  <si>
    <t>eyr:2028 iyr:2012 byr:1994</t>
  </si>
  <si>
    <t>hcl:#a97842 pid:064591809</t>
  </si>
  <si>
    <t>ecl:hzl byr:1927 hgt:165cm</t>
  </si>
  <si>
    <t>iyr:2011</t>
  </si>
  <si>
    <t>cid:77</t>
  </si>
  <si>
    <t>byr:2005</t>
  </si>
  <si>
    <t>hgt:125 iyr:1923 ecl:#605d73</t>
  </si>
  <si>
    <t>eyr:2022 pid:90184674 hcl:z</t>
  </si>
  <si>
    <t>cid:301 pid:106820988</t>
  </si>
  <si>
    <t>iyr:2018</t>
  </si>
  <si>
    <t>hcl:#cfa07d eyr:2029</t>
  </si>
  <si>
    <t>byr:1993</t>
  </si>
  <si>
    <t>hgt:193cm ecl:grn</t>
  </si>
  <si>
    <t>hcl:#623a2f</t>
  </si>
  <si>
    <t>cid:118</t>
  </si>
  <si>
    <t>ecl:oth pid:75827285</t>
  </si>
  <si>
    <t>hgt:189cm iyr:2010</t>
  </si>
  <si>
    <t>eyr:2030 byr:1976</t>
  </si>
  <si>
    <t>ecl:blu iyr:2023 eyr:1996</t>
  </si>
  <si>
    <t>hgt:66cm cid:251 byr:1972 hcl:z</t>
  </si>
  <si>
    <t>pid:557774244</t>
  </si>
  <si>
    <t>byr:2002</t>
  </si>
  <si>
    <t>hgt:169cm pid:629420566 eyr:2026 ecl:grn hcl:#341e13</t>
  </si>
  <si>
    <t>cid:166 iyr:2019</t>
  </si>
  <si>
    <t>iyr:2026 hcl:9b83a1 eyr:1979</t>
  </si>
  <si>
    <t>ecl:dne hgt:111 pid:176cm</t>
  </si>
  <si>
    <t>pid:#89718c byr:2026</t>
  </si>
  <si>
    <t>hcl:2ca5c7 hgt:142 eyr:2040</t>
  </si>
  <si>
    <t>ecl:lzr iyr:2029</t>
  </si>
  <si>
    <t>byr:2022 eyr:2020</t>
  </si>
  <si>
    <t>pid:7024869 hgt:123 iyr:2019 hcl:z</t>
  </si>
  <si>
    <t>hcl:#733820 hgt:155cm ecl:grn iyr:2020 byr:1955 eyr:2028</t>
  </si>
  <si>
    <t>pid:217362007</t>
  </si>
  <si>
    <t>hcl:#18171d ecl:gry</t>
  </si>
  <si>
    <t>byr:1971 hgt:193cm</t>
  </si>
  <si>
    <t>pid:352009857 iyr:2013</t>
  </si>
  <si>
    <t>byr:2018</t>
  </si>
  <si>
    <t>hgt:175in ecl:xry iyr:2015</t>
  </si>
  <si>
    <t>eyr:2036</t>
  </si>
  <si>
    <t>cid:171 pid:6132398 hcl:#efcc98</t>
  </si>
  <si>
    <t>pid:839955293</t>
  </si>
  <si>
    <t>byr:1928 hcl:#fffffd ecl:hzl iyr:2011</t>
  </si>
  <si>
    <t>hgt:162cm eyr:2023</t>
  </si>
  <si>
    <t>hgt:175cm pid:482827478 eyr:2028</t>
  </si>
  <si>
    <t>hcl:#6b5442 ecl:blu byr:1932 iyr:2010</t>
  </si>
  <si>
    <t>iyr:2020 hcl:#866857</t>
  </si>
  <si>
    <t>ecl:brn byr:1933 cid:269 pid:003931873 hgt:188cm</t>
  </si>
  <si>
    <t>eyr:2022</t>
  </si>
  <si>
    <t>byr:1981 hcl:#fffffd hgt:160cm cid:311 ecl:brn eyr:2025</t>
  </si>
  <si>
    <t>pid:930857758 iyr:2014</t>
  </si>
  <si>
    <t>hcl:#cfa07d hgt:73in</t>
  </si>
  <si>
    <t>ecl:gry</t>
  </si>
  <si>
    <t>pid:383281251</t>
  </si>
  <si>
    <t>iyr:2013 byr:1934 eyr:2026</t>
  </si>
  <si>
    <t>byr:1988 eyr:2026 pid:458002476</t>
  </si>
  <si>
    <t>hgt:175cm ecl:amb</t>
  </si>
  <si>
    <t>eyr:1987</t>
  </si>
  <si>
    <t>byr:2020 pid:299341304</t>
  </si>
  <si>
    <t>hcl:#341e13 iyr:1935 cid:125</t>
  </si>
  <si>
    <t>hgt:168cm</t>
  </si>
  <si>
    <t>iyr:2014 hcl:#b6652a pid:445799347</t>
  </si>
  <si>
    <t>hgt:188cm byr:1960</t>
  </si>
  <si>
    <t>eyr:2030 cid:290 ecl:amb</t>
  </si>
  <si>
    <t>hgt:75cm hcl:#733820 cid:195 byr:1933</t>
  </si>
  <si>
    <t>ecl:amb pid:062770586 iyr:2019</t>
  </si>
  <si>
    <t>eyr:2021</t>
  </si>
  <si>
    <t>pid:725299968 ecl:grn byr:1932</t>
  </si>
  <si>
    <t>iyr:2016 hcl:#888785</t>
  </si>
  <si>
    <t>hgt:161cm hcl:#ceb3a1 byr:1962 eyr:2026 iyr:2013 ecl:amb pid:695426469 cid:227</t>
  </si>
  <si>
    <t>ecl:dne hcl:#ceb3a1 iyr:2013 eyr:2022</t>
  </si>
  <si>
    <t>pid:434786988 byr:1956 hgt:183cm</t>
  </si>
  <si>
    <t>pid:697500517</t>
  </si>
  <si>
    <t>byr:1968 hgt:169cm hcl:#fffffd ecl:grn cid:143</t>
  </si>
  <si>
    <t>iyr:2010</t>
  </si>
  <si>
    <t>eyr:2027</t>
  </si>
  <si>
    <t>byr:2029 ecl:amb hgt:175in iyr:2015 hcl:#ceb3a1</t>
  </si>
  <si>
    <t>pid:39839448</t>
  </si>
  <si>
    <t>eyr:2021 cid:105</t>
  </si>
  <si>
    <t>pid:0985607981 ecl:hzl iyr:2012</t>
  </si>
  <si>
    <t>eyr:2021 byr:2024 hcl:5cad22</t>
  </si>
  <si>
    <t>hgt:190cm</t>
  </si>
  <si>
    <t>hcl:#b6652a hgt:178cm cid:222 byr:1992 ecl:grn</t>
  </si>
  <si>
    <t>iyr:2011 pid:419544742</t>
  </si>
  <si>
    <t>iyr:2019 byr:1960 ecl:hzl eyr:2021 hgt:184cm cid:66 hcl:#866857 pid:412920622</t>
  </si>
  <si>
    <t>eyr:2025 hcl:#888785 iyr:2018 byr:1956 pid:698098389 ecl:grn hgt:173cm</t>
  </si>
  <si>
    <t>ecl:blu byr:1935</t>
  </si>
  <si>
    <t>pid:354892542 hgt:161cm</t>
  </si>
  <si>
    <t>eyr:2021 hcl:#b6652a</t>
  </si>
  <si>
    <t>ecl:oth cid:287 iyr:2028 byr:1953 eyr:2027 hcl:#7d3b0c hgt:151cm</t>
  </si>
  <si>
    <t>pid:211411839</t>
  </si>
  <si>
    <t>iyr:2018 byr:1934 hcl:#a97842</t>
  </si>
  <si>
    <t>pid:859748861</t>
  </si>
  <si>
    <t>ecl:oth hgt:175cm eyr:2025</t>
  </si>
  <si>
    <t>byr:1930 iyr:2018 eyr:2022</t>
  </si>
  <si>
    <t>hcl:#292092</t>
  </si>
  <si>
    <t>ecl:brn pid:987163365</t>
  </si>
  <si>
    <t>hgt:167in hcl:#888785 eyr:2040 pid:4646402867 byr:2013 iyr:1941 ecl:#389aec</t>
  </si>
  <si>
    <t>ecl:hzl hcl:#602927</t>
  </si>
  <si>
    <t>hgt:168cm eyr:2026</t>
  </si>
  <si>
    <t>cid:235 iyr:2016</t>
  </si>
  <si>
    <t>byr:1942</t>
  </si>
  <si>
    <t>iyr:1975 pid:11337832 ecl:#a25273 hgt:151 byr:2017</t>
  </si>
  <si>
    <t>eyr:1979</t>
  </si>
  <si>
    <t>hgt:71cm</t>
  </si>
  <si>
    <t>byr:2003 hcl:7e7da7 pid:151cm ecl:#a8afb3 iyr:1937</t>
  </si>
  <si>
    <t>eyr:2021 hgt:74in hcl:#cfa07d iyr:2014 byr:1932</t>
  </si>
  <si>
    <t>pid:641867677 ecl:grn</t>
  </si>
  <si>
    <t>ecl:gry hgt:185cm pid:556229206 iyr:2013</t>
  </si>
  <si>
    <t>byr:1984</t>
  </si>
  <si>
    <t>hcl:#fffffd eyr:2028</t>
  </si>
  <si>
    <t>eyr:2020 byr:1989</t>
  </si>
  <si>
    <t>ecl:grn pid:618876158 hcl:z</t>
  </si>
  <si>
    <t>hgt:176cm iyr:2025</t>
  </si>
  <si>
    <t>eyr:2025 byr:2001 hcl:#cdb7f9</t>
  </si>
  <si>
    <t>pid:377402126 ecl:hzl hgt:184cm iyr:2019</t>
  </si>
  <si>
    <t>byr:1939 hgt:180cm eyr:2029 ecl:oth hcl:#733820 iyr:2016</t>
  </si>
  <si>
    <t>pid:733456875</t>
  </si>
  <si>
    <t>pid:883743276</t>
  </si>
  <si>
    <t>hcl:#7d3b0c eyr:2022 ecl:blu</t>
  </si>
  <si>
    <t>byr:1928 hgt:150cm cid:150 iyr:2013</t>
  </si>
  <si>
    <t>hgt:60cm ecl:#43f03d eyr:1994 byr:1975</t>
  </si>
  <si>
    <t>iyr:1980 pid:169cm</t>
  </si>
  <si>
    <t>hgt:104 byr:2029 eyr:2040 hcl:64a9b2</t>
  </si>
  <si>
    <t>pid:83898860</t>
  </si>
  <si>
    <t>iyr:1990</t>
  </si>
  <si>
    <t>ecl:#938bbe</t>
  </si>
  <si>
    <t>pid:284399238 ecl:gry hcl:#888785 iyr:2019 hgt:168cm byr:1944</t>
  </si>
  <si>
    <t>hcl:#733820 pid:486515752 ecl:grn hgt:188in byr:1941 iyr:2017 eyr:2005</t>
  </si>
  <si>
    <t>byr:1978 hgt:160cm eyr:2003</t>
  </si>
  <si>
    <t>hcl:#efcc98 pid:584668011</t>
  </si>
  <si>
    <t>byr:1944 ecl:gry pid:962700562 iyr:2011 hcl:#866857 eyr:2022</t>
  </si>
  <si>
    <t>hcl:z pid:758583213 iyr:1941 ecl:gry eyr:2007</t>
  </si>
  <si>
    <t>hgt:67 byr:2022</t>
  </si>
  <si>
    <t>cid:215</t>
  </si>
  <si>
    <t>byr:1988</t>
  </si>
  <si>
    <t>ecl:#ae2a9b hcl:#fe9d14 iyr:2012</t>
  </si>
  <si>
    <t>pid:411550516 hgt:169cm eyr:2038</t>
  </si>
  <si>
    <t>pid:400034647 byr:1927 hgt:165cm</t>
  </si>
  <si>
    <t>iyr:2017 ecl:brn eyr:2024 cid:144 hcl:#341e13</t>
  </si>
  <si>
    <t>hcl:#733820 hgt:153cm eyr:2027</t>
  </si>
  <si>
    <t>byr:1935 pid:217121064 cid:120 iyr:2012 ecl:grn</t>
  </si>
  <si>
    <t>hgt:168cm hcl:#866857 iyr:2012 pid:1527348755</t>
  </si>
  <si>
    <t>byr:1946 eyr:2028 cid:184 ecl:amb</t>
  </si>
  <si>
    <t>hcl:#a97842</t>
  </si>
  <si>
    <t>hgt:152cm eyr:2030</t>
  </si>
  <si>
    <t>pid:929661915 iyr:2018</t>
  </si>
  <si>
    <t>pid:671485026</t>
  </si>
  <si>
    <t>hgt:188cm byr:1974 iyr:2015 ecl:grn cid:268 eyr:2021 hcl:#c0946f</t>
  </si>
  <si>
    <t>pid:789877199 iyr:2011 cid:219 eyr:2029</t>
  </si>
  <si>
    <t>ecl:oth byr:1991</t>
  </si>
  <si>
    <t>hcl:#866857 hgt:154cm</t>
  </si>
  <si>
    <t>cid:137 pid:059579902</t>
  </si>
  <si>
    <t>eyr:2020 byr:1952</t>
  </si>
  <si>
    <t>hcl:#18171d iyr:2020</t>
  </si>
  <si>
    <t>hgt:172cm ecl:oth</t>
  </si>
  <si>
    <t>pid:182cm iyr:1997 byr:2012</t>
  </si>
  <si>
    <t>eyr:2034</t>
  </si>
  <si>
    <t>hgt:161in ecl:#528abf hcl:b7d2fe</t>
  </si>
  <si>
    <t>hgt:192cm ecl:oth iyr:2017 pid:264538307 byr:1994 cid:285</t>
  </si>
  <si>
    <t>hcl:#18171d eyr:2030</t>
  </si>
  <si>
    <t>hcl:#efcc98</t>
  </si>
  <si>
    <t>pid:38036608</t>
  </si>
  <si>
    <t>eyr:2010</t>
  </si>
  <si>
    <t>iyr:2026</t>
  </si>
  <si>
    <t>byr:2027</t>
  </si>
  <si>
    <t>cid:239 ecl:zzz hgt:74</t>
  </si>
  <si>
    <t>eyr:2022 hgt:178cm</t>
  </si>
  <si>
    <t>hcl:#888785</t>
  </si>
  <si>
    <t>byr:1998 pid:000080585</t>
  </si>
  <si>
    <t>pid:719620152 hcl:#b6652a cid:133</t>
  </si>
  <si>
    <t>byr:1983 iyr:2012 hgt:175cm</t>
  </si>
  <si>
    <t>eyr:2024</t>
  </si>
  <si>
    <t>cid:155 eyr:1977 iyr:2019 ecl:#28de8b byr:1941 hcl:#602927 hgt:173cm pid:493773064</t>
  </si>
  <si>
    <t>pid:842124616 ecl:hzl eyr:2025 cid:146 hcl:#733820 hgt:166cm byr:1987</t>
  </si>
  <si>
    <t>hcl:fd4dcf byr:2006 iyr:2011 pid:820797708 eyr:2020 hgt:189cm</t>
  </si>
  <si>
    <t>iyr:1971 pid:22107293 hcl:#5b3f01 cid:257</t>
  </si>
  <si>
    <t>hgt:60cm eyr:2000 byr:1965</t>
  </si>
  <si>
    <t>byr:1932 eyr:2028</t>
  </si>
  <si>
    <t>hcl:#6b5442 ecl:amb pid:947149686</t>
  </si>
  <si>
    <t>iyr:2015 hgt:187cm</t>
  </si>
  <si>
    <t>cid:260</t>
  </si>
  <si>
    <t>hgt:167cm eyr:2027 byr:1973 ecl:oth pid:741678753 iyr:2016</t>
  </si>
  <si>
    <t>pid:334234443 ecl:gry hcl:#18171d eyr:2020</t>
  </si>
  <si>
    <t>iyr:2016 hgt:159cm byr:1926</t>
  </si>
  <si>
    <t>hgt:118 eyr:1929 iyr:2013</t>
  </si>
  <si>
    <t>pid:987139064</t>
  </si>
  <si>
    <t>cid:196</t>
  </si>
  <si>
    <t>hcl:#cfa07d ecl:#f72601 byr:1929</t>
  </si>
  <si>
    <t>byr:1924</t>
  </si>
  <si>
    <t>pid:623185744 iyr:2012 cid:341 hcl:#602927 hgt:192cm eyr:2022</t>
  </si>
  <si>
    <t>iyr:2012 byr:1971 hgt:168cm cid:146 pid:673038025 hcl:#866857 eyr:2020 ecl:hzl</t>
  </si>
  <si>
    <t>eyr:2023 iyr:2017</t>
  </si>
  <si>
    <t>pid:205596613 cid:298 hcl:#341e13</t>
  </si>
  <si>
    <t>hgt:169cm ecl:oth</t>
  </si>
  <si>
    <t>byr:1996</t>
  </si>
  <si>
    <t>ecl:blu pid:775831730</t>
  </si>
  <si>
    <t>eyr:2029 iyr:1924 hgt:168cm hcl:z</t>
  </si>
  <si>
    <t>byr:2023 hgt:181cm</t>
  </si>
  <si>
    <t>pid:4365105095 iyr:2021</t>
  </si>
  <si>
    <t>ecl:lzr eyr:2024 hcl:z</t>
  </si>
  <si>
    <t>hgt:184cm byr:1987 pid:175cm ecl:#83a5fa eyr:2023</t>
  </si>
  <si>
    <t>eyr:2021 pid:422371422 ecl:oth iyr:2015 hcl:#866857</t>
  </si>
  <si>
    <t>byr:1963 hgt:174cm</t>
  </si>
  <si>
    <t>pid:006970943</t>
  </si>
  <si>
    <t>hcl:#2f22ef iyr:2020</t>
  </si>
  <si>
    <t>byr:1922</t>
  </si>
  <si>
    <t>eyr:2024 hgt:163cm</t>
  </si>
  <si>
    <t>cid:160 byr:2015</t>
  </si>
  <si>
    <t>eyr:2038 hcl:z ecl:grt hgt:166 iyr:2026</t>
  </si>
  <si>
    <t>pid:#14978f</t>
  </si>
  <si>
    <t>hgt:178cm eyr:2021 iyr:2016 pid:471529794</t>
  </si>
  <si>
    <t>hcl:#b6652a cid:192</t>
  </si>
  <si>
    <t>ecl:grn byr:1970</t>
  </si>
  <si>
    <t>iyr:2015 ecl:brn hcl:#602927 hgt:187cm</t>
  </si>
  <si>
    <t>pid:729284172</t>
  </si>
  <si>
    <t>eyr:2024 byr:1932</t>
  </si>
  <si>
    <t>cid:153</t>
  </si>
  <si>
    <t>ecl:dne eyr:2005</t>
  </si>
  <si>
    <t>pid:178cm iyr:2028</t>
  </si>
  <si>
    <t>byr:2029 hgt:160in hcl:482a92</t>
  </si>
  <si>
    <t>byr:1995 iyr:2012 hcl:#866857 hgt:159cm</t>
  </si>
  <si>
    <t>eyr:1950 ecl:gry pid:183cm</t>
  </si>
  <si>
    <t>pid:875885919</t>
  </si>
  <si>
    <t>hgt:159cm</t>
  </si>
  <si>
    <t>ecl:gry byr:1988 hcl:#341e13 eyr:2028</t>
  </si>
  <si>
    <t>pid:2390267705 hcl:#7d3b0c byr:2009</t>
  </si>
  <si>
    <t>eyr:2017 ecl:grn hgt:183cm iyr:2015</t>
  </si>
  <si>
    <t>ecl:brn eyr:2029 hcl:#866857 iyr:2020 hgt:180cm byr:2001</t>
  </si>
  <si>
    <t>pid:668021168</t>
  </si>
  <si>
    <t>hcl:#c0946f</t>
  </si>
  <si>
    <t>eyr:2024 ecl:amb pid:013487714 byr:1965 hgt:172cm cid:320 iyr:2020</t>
  </si>
  <si>
    <t>eyr:2025 pid:115479767 hcl:#866857 ecl:oth</t>
  </si>
  <si>
    <t>hgt:163cm iyr:2010 byr:1999</t>
  </si>
  <si>
    <t>byr:1967 iyr:2011 cid:112 hcl:#733820</t>
  </si>
  <si>
    <t>eyr:2040 ecl:grt</t>
  </si>
  <si>
    <t>hgt:66 pid:804536366</t>
  </si>
  <si>
    <t>hgt:163 pid:1764836278 eyr:2035</t>
  </si>
  <si>
    <t>iyr:2021</t>
  </si>
  <si>
    <t>hcl:z ecl:#f1bb27</t>
  </si>
  <si>
    <t>hcl:#efcc98 hgt:176cm byr:1994 pid:590539278 ecl:grn iyr:2011 eyr:2021</t>
  </si>
  <si>
    <t>iyr:2017 eyr:2024 hgt:167cm hcl:#b62e29 pid:495674801</t>
  </si>
  <si>
    <t>byr:1970 ecl:brn</t>
  </si>
  <si>
    <t>hgt:168cm pid:993244641</t>
  </si>
  <si>
    <t>byr:1968</t>
  </si>
  <si>
    <t>eyr:1926</t>
  </si>
  <si>
    <t>hcl:#b6652a ecl:brn</t>
  </si>
  <si>
    <t>iyr:2023</t>
  </si>
  <si>
    <t>hgt:63in hcl:z pid:594070517</t>
  </si>
  <si>
    <t>eyr:2021 ecl:oth</t>
  </si>
  <si>
    <t>eyr:2030 pid:272955042 cid:319 iyr:2011 ecl:amb byr:1999 hcl:#888785 hgt:158cm</t>
  </si>
  <si>
    <t>pid:814305816 byr:1945 ecl:brn hgt:162cm iyr:2018</t>
  </si>
  <si>
    <t>cid:229</t>
  </si>
  <si>
    <t>byr:1996 eyr:2026 pid:582584802 hcl:#c0946f iyr:2020 ecl:grn</t>
  </si>
  <si>
    <t>hgt:162cm</t>
  </si>
  <si>
    <t>hgt:155cm byr:1925</t>
  </si>
  <si>
    <t>cid:182</t>
  </si>
  <si>
    <t>iyr:2014 ecl:brn</t>
  </si>
  <si>
    <t>pid:250884352</t>
  </si>
  <si>
    <t>hgt:173cm cid:135</t>
  </si>
  <si>
    <t>iyr:2017 pid:661330507 byr:1950 eyr:2020 ecl:gry hcl:#18171d</t>
  </si>
  <si>
    <t>pid:208932950</t>
  </si>
  <si>
    <t>eyr:2030 hgt:179cm</t>
  </si>
  <si>
    <t>iyr:2013</t>
  </si>
  <si>
    <t>byr:1981</t>
  </si>
  <si>
    <t>cid:58 hcl:#6b5442</t>
  </si>
  <si>
    <t>hcl:#f183e7 iyr:2014</t>
  </si>
  <si>
    <t>hgt:159cm pid:614579850 ecl:gry eyr:2029</t>
  </si>
  <si>
    <t>cid:186 byr:1962</t>
  </si>
  <si>
    <t>eyr:2027 hcl:#db3405 byr:1938 pid:194516631 cid:167 hgt:177cm ecl:oth</t>
  </si>
  <si>
    <t>hgt:68in hcl:#733820 pid:228644594 eyr:2030 ecl:gry iyr:2010 cid:334 byr:1951</t>
  </si>
  <si>
    <t>iyr:2017 hcl:#341e13</t>
  </si>
  <si>
    <t>pid:#6a28c9 hgt:154cm ecl:gry</t>
  </si>
  <si>
    <t>byr:1966 eyr:2023</t>
  </si>
  <si>
    <t>pid:250155574 cid:84</t>
  </si>
  <si>
    <t>hgt:157cm ecl:grn byr:1937 iyr:2017 eyr:2024 hcl:#b6652a</t>
  </si>
  <si>
    <t>pid:831823039 eyr:2028 iyr:2015 ecl:gry</t>
  </si>
  <si>
    <t>hgt:192cm cid:137 byr:1922</t>
  </si>
  <si>
    <t>hgt:193cm byr:1941 eyr:2024 cid:56</t>
  </si>
  <si>
    <t>hcl:#623a2f ecl:amb</t>
  </si>
  <si>
    <t>pid:351293754 iyr:2016</t>
  </si>
  <si>
    <t>byr:1947 iyr:2012 ecl:hzl hcl:#602927 eyr:2028 pid:252010138 hgt:152cm</t>
  </si>
  <si>
    <t>hcl:#a97842 pid:801192586 ecl:hzl iyr:2018 hgt:193cm byr:1928 cid:323</t>
  </si>
  <si>
    <t>hgt:151cm</t>
  </si>
  <si>
    <t>pid:756347561 ecl:hzl</t>
  </si>
  <si>
    <t>eyr:2024 cid:161</t>
  </si>
  <si>
    <t>iyr:2016 hcl:#623a2f</t>
  </si>
  <si>
    <t>pid:648012871 iyr:2015 ecl:blu</t>
  </si>
  <si>
    <t>eyr:2025 hcl:#623a2f byr:1973 hgt:177cm</t>
  </si>
  <si>
    <t>byr:1999 hcl:#ceb3a1 cid:345 eyr:2025 ecl:#b29a96 pid:093304949</t>
  </si>
  <si>
    <t>iyr:2017 hgt:93</t>
  </si>
  <si>
    <t>hcl:#b6652a</t>
  </si>
  <si>
    <t>iyr:2018 ecl:grn</t>
  </si>
  <si>
    <t>byr:1951 pid:077278028 eyr:2024 hgt:62in</t>
  </si>
  <si>
    <t>hgt:164cm pid:410770618 byr:1958</t>
  </si>
  <si>
    <t>ecl:gry hcl:#fffffd cid:293</t>
  </si>
  <si>
    <t>ecl:grt</t>
  </si>
  <si>
    <t>eyr:2039</t>
  </si>
  <si>
    <t>hcl:z pid:188cm byr:2022</t>
  </si>
  <si>
    <t>iyr:2027 hgt:76cm</t>
  </si>
  <si>
    <t>ecl:grn iyr:2012 hgt:150cm eyr:2024</t>
  </si>
  <si>
    <t>byr:1926 pid:954310029 cid:64</t>
  </si>
  <si>
    <t>ecl:oth eyr:2027 pid:091152959 hgt:180cm hcl:#ceb3a1 iyr:2015 cid:350</t>
  </si>
  <si>
    <t>iyr:2017 hcl:#49a793 eyr:2021 cid:144 byr:1966</t>
  </si>
  <si>
    <t>pid:717543257</t>
  </si>
  <si>
    <t>hgt:161cm</t>
  </si>
  <si>
    <t>eyr:2025 ecl:brn hgt:60in pid:391973520 byr:1928 cid:77</t>
  </si>
  <si>
    <t>hcl:#602927</t>
  </si>
  <si>
    <t>iyr:2013 hgt:161cm pid:784483994 byr:1991</t>
  </si>
  <si>
    <t>eyr:2024 ecl:grn</t>
  </si>
  <si>
    <t>ecl:hzl iyr:1967 byr:2009 cid:265 hgt:180in pid:168cm</t>
  </si>
  <si>
    <t>eyr:1966</t>
  </si>
  <si>
    <t>eyr:2024 iyr:2019 pid:534453983</t>
  </si>
  <si>
    <t>byr:2028 ecl:oth hcl:#341e13 hgt:193cm</t>
  </si>
  <si>
    <t>eyr:2029 iyr:2010 hcl:#623a2f ecl:gry hgt:152cm pid:572128647</t>
  </si>
  <si>
    <t>iyr:2014 byr:1981 cid:176</t>
  </si>
  <si>
    <t>ecl:grn hgt:183cm pid:974469723 eyr:2027</t>
  </si>
  <si>
    <t>eyr:2029 pid:233353682 byr:1968</t>
  </si>
  <si>
    <t>ecl:gry hgt:181cm iyr:2011</t>
  </si>
  <si>
    <t>hgt:61 iyr:2005 cid:203 ecl:gmt pid:157cm hcl:z</t>
  </si>
  <si>
    <t>byr:2013</t>
  </si>
  <si>
    <t>iyr:2020</t>
  </si>
  <si>
    <t>byr:1923 ecl:blu eyr:2026 pid:069770502 hgt:69cm</t>
  </si>
  <si>
    <t>byr:1997 hgt:160cm</t>
  </si>
  <si>
    <t>hcl:z iyr:2021 eyr:1920 pid:9374226872</t>
  </si>
  <si>
    <t>ecl:hzl eyr:2024 pid:537492791 hgt:186cm byr:1952</t>
  </si>
  <si>
    <t>hgt:73cm byr:1974</t>
  </si>
  <si>
    <t>ecl:xry iyr:2016 cid:133</t>
  </si>
  <si>
    <t>hcl:e741f5 pid:186cm</t>
  </si>
  <si>
    <t>pid:161cm</t>
  </si>
  <si>
    <t>byr:1950</t>
  </si>
  <si>
    <t>eyr:2028 ecl:hzl hcl:#7d3b0c</t>
  </si>
  <si>
    <t>iyr:2014 hgt:158cm</t>
  </si>
  <si>
    <t>ecl:#2c491e</t>
  </si>
  <si>
    <t>hcl:f8fe13 byr:2022</t>
  </si>
  <si>
    <t>hgt:137 iyr:1948</t>
  </si>
  <si>
    <t>eyr:2040 pid:#959a0f</t>
  </si>
  <si>
    <t>byr:1923 hgt:70in</t>
  </si>
  <si>
    <t>pid:904825661 hcl:#b6652a iyr:2010 eyr:2020</t>
  </si>
  <si>
    <t>ecl:blu pid:858020233 byr:1950 hgt:61in</t>
  </si>
  <si>
    <t>iyr:2016</t>
  </si>
  <si>
    <t>ecl:amb pid:613754206 byr:1975 hgt:164cm eyr:2025</t>
  </si>
  <si>
    <t>byr:1938</t>
  </si>
  <si>
    <t>iyr:2017 hcl:#623a2f cid:191 eyr:2027 hgt:174cm pid:287108745 ecl:amb</t>
  </si>
  <si>
    <t>iyr:2025 hcl:#623a2f byr:2019 hgt:170cm</t>
  </si>
  <si>
    <t>cid:233 pid:55323151 ecl:amb eyr:2037</t>
  </si>
  <si>
    <t>hgt:177cm hcl:#b6a3ce eyr:2025 byr:1967 pid:506927066</t>
  </si>
  <si>
    <t>iyr:2018 cid:93</t>
  </si>
  <si>
    <t>byr:1964 hgt:173cm eyr:2030 cid:106 pid:587635596 iyr:2012</t>
  </si>
  <si>
    <t>hcl:#fb5993</t>
  </si>
  <si>
    <t>ecl:lzr pid:190cm hcl:44746d eyr:1955 hgt:66cm iyr:1990 byr:2003</t>
  </si>
  <si>
    <t>ecl:brn byr:1968 cid:216 hgt:181in hcl:#b6652a iyr:2016 eyr:2020 pid:0208311541</t>
  </si>
  <si>
    <t>ecl:hzl hgt:181cm</t>
  </si>
  <si>
    <t>eyr:1977 byr:2018 pid:527754216 hcl:#c0946f</t>
  </si>
  <si>
    <t>ecl:grn hcl:#efcc98</t>
  </si>
  <si>
    <t>byr:1935 eyr:2025 iyr:2018 hgt:65in pid:396444938 cid:293</t>
  </si>
  <si>
    <t>hgt:64in ecl:oth</t>
  </si>
  <si>
    <t>pid:105602506 byr:1973</t>
  </si>
  <si>
    <t>iyr:2014</t>
  </si>
  <si>
    <t>eyr:2039 hgt:64</t>
  </si>
  <si>
    <t>ecl:#ab45a8 byr:2009</t>
  </si>
  <si>
    <t>iyr:2025 pid:182cm hcl:d1614a cid:103</t>
  </si>
  <si>
    <t>amb</t>
  </si>
  <si>
    <t>blu</t>
  </si>
  <si>
    <t>brn</t>
  </si>
  <si>
    <t>gry</t>
  </si>
  <si>
    <t>grn</t>
  </si>
  <si>
    <t>hzl</t>
  </si>
  <si>
    <t>oth</t>
  </si>
  <si>
    <t>BBFBFFBRLL</t>
  </si>
  <si>
    <t>FBFBFFBRRR</t>
  </si>
  <si>
    <t>BBBFBFFLLR</t>
  </si>
  <si>
    <t>BFBBFFBRRL</t>
  </si>
  <si>
    <t>BBFFBBBRRL</t>
  </si>
  <si>
    <t>BFFFFFBLRR</t>
  </si>
  <si>
    <t>FBBBFBFLLL</t>
  </si>
  <si>
    <t>FBBFBFFLRR</t>
  </si>
  <si>
    <t>FBFFFFBRLR</t>
  </si>
  <si>
    <t>FBFBFBFLRL</t>
  </si>
  <si>
    <t>FFBBFFFLRR</t>
  </si>
  <si>
    <t>BFFBBBFRRL</t>
  </si>
  <si>
    <t>FFBBFBBRRR</t>
  </si>
  <si>
    <t>BFFBBFFRRR</t>
  </si>
  <si>
    <t>FBBFBBFRLR</t>
  </si>
  <si>
    <t>BFFFFBBLRL</t>
  </si>
  <si>
    <t>BFFBFFBRLL</t>
  </si>
  <si>
    <t>BFFFBFFRLL</t>
  </si>
  <si>
    <t>BBFFFBFRLL</t>
  </si>
  <si>
    <t>FFFFBFBLLR</t>
  </si>
  <si>
    <t>FBFBFFBLRR</t>
  </si>
  <si>
    <t>FBBFFFFRRL</t>
  </si>
  <si>
    <t>FBBFFFFLRL</t>
  </si>
  <si>
    <t>BBFBFFFLRR</t>
  </si>
  <si>
    <t>FFBFBBFLLR</t>
  </si>
  <si>
    <t>FFFFBFBRRL</t>
  </si>
  <si>
    <t>BFFFBBBLRR</t>
  </si>
  <si>
    <t>BBFBFBFRRL</t>
  </si>
  <si>
    <t>FFBFBFBRRL</t>
  </si>
  <si>
    <t>FFFBBBBRRL</t>
  </si>
  <si>
    <t>FBBBBBBLLR</t>
  </si>
  <si>
    <t>FFFFFBFRLR</t>
  </si>
  <si>
    <t>FBBFBBBRRL</t>
  </si>
  <si>
    <t>FBBBBFFRLR</t>
  </si>
  <si>
    <t>FFBBBFFRLR</t>
  </si>
  <si>
    <t>FFBBBFFLRR</t>
  </si>
  <si>
    <t>FFBBBBBRLR</t>
  </si>
  <si>
    <t>FFBFFFBRLR</t>
  </si>
  <si>
    <t>FBFBFFBLRL</t>
  </si>
  <si>
    <t>BFBBBBFRRR</t>
  </si>
  <si>
    <t>FBFFBFFRRL</t>
  </si>
  <si>
    <t>BFFFBFFLRL</t>
  </si>
  <si>
    <t>BBFBFBBRRR</t>
  </si>
  <si>
    <t>BFBFBFFLRR</t>
  </si>
  <si>
    <t>BFFFBBBRRR</t>
  </si>
  <si>
    <t>FBBFFBFLRR</t>
  </si>
  <si>
    <t>BFFBFBFLRL</t>
  </si>
  <si>
    <t>BFBBBFBRRL</t>
  </si>
  <si>
    <t>BFBFBFBRRR</t>
  </si>
  <si>
    <t>FFFBBFFRLR</t>
  </si>
  <si>
    <t>FFFFBBBLRR</t>
  </si>
  <si>
    <t>BFBFFBBRLL</t>
  </si>
  <si>
    <t>BBFFBBBLLR</t>
  </si>
  <si>
    <t>FBFFFBFLLL</t>
  </si>
  <si>
    <t>FFBFBBFRRL</t>
  </si>
  <si>
    <t>FFFBBFFLLR</t>
  </si>
  <si>
    <t>FBBFFFBRRL</t>
  </si>
  <si>
    <t>FBFFBBBLRL</t>
  </si>
  <si>
    <t>FFBBFBBLLL</t>
  </si>
  <si>
    <t>FBBBBBBRRR</t>
  </si>
  <si>
    <t>FBBBBFFLRR</t>
  </si>
  <si>
    <t>FBFFFFFLLL</t>
  </si>
  <si>
    <t>FBFBFBFLLL</t>
  </si>
  <si>
    <t>BBFFBFBLRL</t>
  </si>
  <si>
    <t>FBFBBFFRLR</t>
  </si>
  <si>
    <t>FFFBFFBRLL</t>
  </si>
  <si>
    <t>FFBFFBFRRL</t>
  </si>
  <si>
    <t>FBBFFFFLRR</t>
  </si>
  <si>
    <t>FBFFFFFRLR</t>
  </si>
  <si>
    <t>FFFBFBBLLR</t>
  </si>
  <si>
    <t>FBBBFFBRLL</t>
  </si>
  <si>
    <t>BBFFBBFLRR</t>
  </si>
  <si>
    <t>FBBFBBFLLL</t>
  </si>
  <si>
    <t>FFBFBBBLRR</t>
  </si>
  <si>
    <t>FFFFFFBLLL</t>
  </si>
  <si>
    <t>BFFFBBFLLR</t>
  </si>
  <si>
    <t>FFFFBBFLLL</t>
  </si>
  <si>
    <t>BFBFBFBLRL</t>
  </si>
  <si>
    <t>BFBBFFBRRR</t>
  </si>
  <si>
    <t>BFBBFBBRLR</t>
  </si>
  <si>
    <t>FFFBFFFLRL</t>
  </si>
  <si>
    <t>BBFBBBBLRL</t>
  </si>
  <si>
    <t>FFBFBBBRRR</t>
  </si>
  <si>
    <t>BFFFBFBRLL</t>
  </si>
  <si>
    <t>BBFFFBFRRR</t>
  </si>
  <si>
    <t>BFFFFFFRRL</t>
  </si>
  <si>
    <t>BFBBFFFRLR</t>
  </si>
  <si>
    <t>FFFFBFBLRL</t>
  </si>
  <si>
    <t>FBFBFFBLLR</t>
  </si>
  <si>
    <t>BBFFFBFRLR</t>
  </si>
  <si>
    <t>FFBBFFFRLL</t>
  </si>
  <si>
    <t>FBBBFBFRRR</t>
  </si>
  <si>
    <t>BFFBBFFLLR</t>
  </si>
  <si>
    <t>FFFFBFBRRR</t>
  </si>
  <si>
    <t>FBFFFBBRLL</t>
  </si>
  <si>
    <t>FBBFFFBRLR</t>
  </si>
  <si>
    <t>BFBFBBFLLL</t>
  </si>
  <si>
    <t>BFFBFFBRRR</t>
  </si>
  <si>
    <t>FFBBBFBRLL</t>
  </si>
  <si>
    <t>BFBFFBBLLL</t>
  </si>
  <si>
    <t>FFBFFBBLLL</t>
  </si>
  <si>
    <t>FFBBFBFRLL</t>
  </si>
  <si>
    <t>BFFFBBFLRL</t>
  </si>
  <si>
    <t>BBFBBFFLRL</t>
  </si>
  <si>
    <t>BFBBFFFRLL</t>
  </si>
  <si>
    <t>BBFFFFFRLR</t>
  </si>
  <si>
    <t>FFFBBFBLRR</t>
  </si>
  <si>
    <t>BBFFBBBRRR</t>
  </si>
  <si>
    <t>FBFFFBFRRL</t>
  </si>
  <si>
    <t>BFBFFBFRRR</t>
  </si>
  <si>
    <t>FBFBBFFLRR</t>
  </si>
  <si>
    <t>FBBFFBFLRL</t>
  </si>
  <si>
    <t>FBBBBFBLLL</t>
  </si>
  <si>
    <t>BFBFFBFLRR</t>
  </si>
  <si>
    <t>BFFBFBBRLR</t>
  </si>
  <si>
    <t>FFBBBFBRRR</t>
  </si>
  <si>
    <t>FBBBBBFLRL</t>
  </si>
  <si>
    <t>BFBBFFBRLL</t>
  </si>
  <si>
    <t>BFFBFBBRRL</t>
  </si>
  <si>
    <t>BBBFFBFRRR</t>
  </si>
  <si>
    <t>FBBFFBBRLL</t>
  </si>
  <si>
    <t>BFFFFBBLLL</t>
  </si>
  <si>
    <t>BFBBBFBRLL</t>
  </si>
  <si>
    <t>BFFFBBFRLR</t>
  </si>
  <si>
    <t>FFBFFFBLLR</t>
  </si>
  <si>
    <t>BFBBFFFRRL</t>
  </si>
  <si>
    <t>BFFBFBFRRR</t>
  </si>
  <si>
    <t>FBFFBFBRLR</t>
  </si>
  <si>
    <t>FBFFBBFLLR</t>
  </si>
  <si>
    <t>BFFFFFBRRR</t>
  </si>
  <si>
    <t>FFFFFBBRLR</t>
  </si>
  <si>
    <t>FBBFFFBLLL</t>
  </si>
  <si>
    <t>BFFFFFBRRL</t>
  </si>
  <si>
    <t>BBBFFFFLRR</t>
  </si>
  <si>
    <t>BFFFBBBRLL</t>
  </si>
  <si>
    <t>BFFFFFBRLR</t>
  </si>
  <si>
    <t>FFFBBBBLRL</t>
  </si>
  <si>
    <t>FBBFFBBLRL</t>
  </si>
  <si>
    <t>FBBBBFFLLR</t>
  </si>
  <si>
    <t>BFBFBFBRLL</t>
  </si>
  <si>
    <t>FBFBBFFLLR</t>
  </si>
  <si>
    <t>FFFFFBFLLL</t>
  </si>
  <si>
    <t>FBBBFFFRLL</t>
  </si>
  <si>
    <t>BFBBFFFLLR</t>
  </si>
  <si>
    <t>FBFBBFFRLL</t>
  </si>
  <si>
    <t>FBFBBFBLLL</t>
  </si>
  <si>
    <t>FBFBFFBRLL</t>
  </si>
  <si>
    <t>BBBFFFBRRL</t>
  </si>
  <si>
    <t>FFBBFBFLLR</t>
  </si>
  <si>
    <t>FFFFFFBRLL</t>
  </si>
  <si>
    <t>BFBFBFBRRL</t>
  </si>
  <si>
    <t>BFFBFFBLLL</t>
  </si>
  <si>
    <t>FBBFFFBRLL</t>
  </si>
  <si>
    <t>FFFFBBBLLR</t>
  </si>
  <si>
    <t>FFBFFFBLRL</t>
  </si>
  <si>
    <t>FBFBBBBRRR</t>
  </si>
  <si>
    <t>FFBFBBBRLL</t>
  </si>
  <si>
    <t>BFBFBFFRRR</t>
  </si>
  <si>
    <t>FBBFBFFRRR</t>
  </si>
  <si>
    <t>FBBFFFBLLR</t>
  </si>
  <si>
    <t>FBBBFFFLRR</t>
  </si>
  <si>
    <t>BBFFFFFRLL</t>
  </si>
  <si>
    <t>FBBBBBBRLR</t>
  </si>
  <si>
    <t>BFBFBBBRLL</t>
  </si>
  <si>
    <t>BBFFBBFRRL</t>
  </si>
  <si>
    <t>BBFFFFFLLR</t>
  </si>
  <si>
    <t>FFBFFFBRLL</t>
  </si>
  <si>
    <t>BBFBBFBLLL</t>
  </si>
  <si>
    <t>FFBFFBFLRR</t>
  </si>
  <si>
    <t>FBBBFFBRRR</t>
  </si>
  <si>
    <t>FBFBFBFRRL</t>
  </si>
  <si>
    <t>FBFBFBBRLL</t>
  </si>
  <si>
    <t>FFFFFFBRRL</t>
  </si>
  <si>
    <t>FBBFFBFRLR</t>
  </si>
  <si>
    <t>FBFFFBFRLL</t>
  </si>
  <si>
    <t>FFBBFFBRRL</t>
  </si>
  <si>
    <t>FBFFBBBLLL</t>
  </si>
  <si>
    <t>FFFBFBFLRL</t>
  </si>
  <si>
    <t>BBFFFFBRRR</t>
  </si>
  <si>
    <t>FFBFBFBLRL</t>
  </si>
  <si>
    <t>FBBBFFFLLR</t>
  </si>
  <si>
    <t>FBBBFFFRRR</t>
  </si>
  <si>
    <t>BFFFFBBRRL</t>
  </si>
  <si>
    <t>BFFBBBFLLR</t>
  </si>
  <si>
    <t>BBBFFBFRLR</t>
  </si>
  <si>
    <t>FBFBFBFLRR</t>
  </si>
  <si>
    <t>FFFFBFBLLL</t>
  </si>
  <si>
    <t>BFBBFFBLLL</t>
  </si>
  <si>
    <t>FFFFBBFRLL</t>
  </si>
  <si>
    <t>FFBBFFFRRR</t>
  </si>
  <si>
    <t>BBFBFBFLRL</t>
  </si>
  <si>
    <t>FFBBBBBRRR</t>
  </si>
  <si>
    <t>FBBBFBBLLR</t>
  </si>
  <si>
    <t>FBBBFBBRRL</t>
  </si>
  <si>
    <t>FBFBFBFLLR</t>
  </si>
  <si>
    <t>BFFFBFFLLR</t>
  </si>
  <si>
    <t>BBBFFBBLRL</t>
  </si>
  <si>
    <t>FFFFFBBLLL</t>
  </si>
  <si>
    <t>FBFBBBFLLR</t>
  </si>
  <si>
    <t>FBFBFBBRRR</t>
  </si>
  <si>
    <t>BFFFBBFRLL</t>
  </si>
  <si>
    <t>BFFBFFFLRL</t>
  </si>
  <si>
    <t>FFFFFBBLRR</t>
  </si>
  <si>
    <t>BFFBFFBLRL</t>
  </si>
  <si>
    <t>FBBFFBBRRR</t>
  </si>
  <si>
    <t>FFBFFBFLRL</t>
  </si>
  <si>
    <t>FBFFBBBLLR</t>
  </si>
  <si>
    <t>BBFBBFBRLR</t>
  </si>
  <si>
    <t>BFBBFFFLLL</t>
  </si>
  <si>
    <t>FBFBBBFRLL</t>
  </si>
  <si>
    <t>BFFFFBFLRL</t>
  </si>
  <si>
    <t>BBFBBFFRRR</t>
  </si>
  <si>
    <t>BBFBBBFRRR</t>
  </si>
  <si>
    <t>FFBFFFBRRL</t>
  </si>
  <si>
    <t>FFFFFFFRRR</t>
  </si>
  <si>
    <t>FBBFBBBRRR</t>
  </si>
  <si>
    <t>BBBFFBFLLR</t>
  </si>
  <si>
    <t>BFFBFFBRLR</t>
  </si>
  <si>
    <t>FFBFFFBLRR</t>
  </si>
  <si>
    <t>BBFFFBFLRR</t>
  </si>
  <si>
    <t>BBBFFFBLRL</t>
  </si>
  <si>
    <t>FFBBFBFLLL</t>
  </si>
  <si>
    <t>BBFBFFBRLR</t>
  </si>
  <si>
    <t>BFBFFBFLRL</t>
  </si>
  <si>
    <t>FBFFFBBLLL</t>
  </si>
  <si>
    <t>FBBBBBFLLR</t>
  </si>
  <si>
    <t>BFBFFFBLRL</t>
  </si>
  <si>
    <t>FFFBBBBLLL</t>
  </si>
  <si>
    <t>FBBFBBFRRL</t>
  </si>
  <si>
    <t>FBBFFBFLLL</t>
  </si>
  <si>
    <t>FFBBBFFRRL</t>
  </si>
  <si>
    <t>BFFFBBFRRR</t>
  </si>
  <si>
    <t>FFBFBBFRLL</t>
  </si>
  <si>
    <t>FFFBFFFRLL</t>
  </si>
  <si>
    <t>FBBFFFBLRR</t>
  </si>
  <si>
    <t>BBFFBBBLLL</t>
  </si>
  <si>
    <t>FBFFBFFRLR</t>
  </si>
  <si>
    <t>BBFBFFFRLR</t>
  </si>
  <si>
    <t>FBFBBFFLLL</t>
  </si>
  <si>
    <t>BBFFFBBRLL</t>
  </si>
  <si>
    <t>BBBFFBBLLL</t>
  </si>
  <si>
    <t>BFBFFFFRLR</t>
  </si>
  <si>
    <t>FBFBBFBLLR</t>
  </si>
  <si>
    <t>FBFFFBFLLR</t>
  </si>
  <si>
    <t>FFBBFBFLRR</t>
  </si>
  <si>
    <t>BFFBFFFLLR</t>
  </si>
  <si>
    <t>BBBFFFBRLR</t>
  </si>
  <si>
    <t>BFBBBBBRRR</t>
  </si>
  <si>
    <t>FFFBFFFRRL</t>
  </si>
  <si>
    <t>FFBBBBBRRL</t>
  </si>
  <si>
    <t>BBFBFBFLLR</t>
  </si>
  <si>
    <t>BBFFFFFRRR</t>
  </si>
  <si>
    <t>FBFFBBFRRL</t>
  </si>
  <si>
    <t>FBFFBFBLRR</t>
  </si>
  <si>
    <t>BFBFFFBRRL</t>
  </si>
  <si>
    <t>FFFBFBFLRR</t>
  </si>
  <si>
    <t>FFBBFFBRLR</t>
  </si>
  <si>
    <t>BFFBFBFLRR</t>
  </si>
  <si>
    <t>FBBBBBFLLL</t>
  </si>
  <si>
    <t>BFBFFFBRRR</t>
  </si>
  <si>
    <t>BBFBFBBRLR</t>
  </si>
  <si>
    <t>BFFBFBBLLL</t>
  </si>
  <si>
    <t>FBBFFFFRLR</t>
  </si>
  <si>
    <t>BFBFBFFRRL</t>
  </si>
  <si>
    <t>FFFFBBBRLR</t>
  </si>
  <si>
    <t>FFFBBFFRLL</t>
  </si>
  <si>
    <t>FBFFBBBRLL</t>
  </si>
  <si>
    <t>FFBBBBBRLL</t>
  </si>
  <si>
    <t>BFFFFBFRRR</t>
  </si>
  <si>
    <t>FBBFBBFLRR</t>
  </si>
  <si>
    <t>FFBFBFBRLR</t>
  </si>
  <si>
    <t>FBFBFFBRRL</t>
  </si>
  <si>
    <t>FFFFBFFLRR</t>
  </si>
  <si>
    <t>BFBFBFFRLR</t>
  </si>
  <si>
    <t>FFFFFFBRRR</t>
  </si>
  <si>
    <t>BFBBBBFRLR</t>
  </si>
  <si>
    <t>FFBFBBBLLR</t>
  </si>
  <si>
    <t>FBBBFFBLRR</t>
  </si>
  <si>
    <t>FFBFBFFLRL</t>
  </si>
  <si>
    <t>BBBFFFBLLL</t>
  </si>
  <si>
    <t>FFBFFFBLLL</t>
  </si>
  <si>
    <t>BFBFFFBRLR</t>
  </si>
  <si>
    <t>BFFFBFFLRR</t>
  </si>
  <si>
    <t>FFBFBFFRRL</t>
  </si>
  <si>
    <t>FFFFFBBRRR</t>
  </si>
  <si>
    <t>FFBBFFFLLR</t>
  </si>
  <si>
    <t>FBFFBFFRLL</t>
  </si>
  <si>
    <t>FBFFBBFRLL</t>
  </si>
  <si>
    <t>FFFFBBFLRL</t>
  </si>
  <si>
    <t>FFFBFFFLLL</t>
  </si>
  <si>
    <t>BFFBFBBRLL</t>
  </si>
  <si>
    <t>FBFFFFFLLR</t>
  </si>
  <si>
    <t>FFFFFBBRRL</t>
  </si>
  <si>
    <t>FBFBFFFRRL</t>
  </si>
  <si>
    <t>FBFBFBBRLR</t>
  </si>
  <si>
    <t>FFBBFFBLRR</t>
  </si>
  <si>
    <t>BBFFBFBLLR</t>
  </si>
  <si>
    <t>BFFBFBFLLL</t>
  </si>
  <si>
    <t>FBFBFFFLRL</t>
  </si>
  <si>
    <t>FFFFBBFRRR</t>
  </si>
  <si>
    <t>FFBFFFFRLL</t>
  </si>
  <si>
    <t>FBFBBFBRRL</t>
  </si>
  <si>
    <t>FBFBBFBRLR</t>
  </si>
  <si>
    <t>BBFFFFBLRL</t>
  </si>
  <si>
    <t>BFFFFBFRLL</t>
  </si>
  <si>
    <t>FFBFBBFRLR</t>
  </si>
  <si>
    <t>FFBFFBBLRR</t>
  </si>
  <si>
    <t>BFFFFFFRRR</t>
  </si>
  <si>
    <t>FBBBFBFLRL</t>
  </si>
  <si>
    <t>FBFFBFBRRR</t>
  </si>
  <si>
    <t>FBFFBFFRRR</t>
  </si>
  <si>
    <t>BFBFBFBLLR</t>
  </si>
  <si>
    <t>FBBBBBBRRL</t>
  </si>
  <si>
    <t>BFBFBFBLRR</t>
  </si>
  <si>
    <t>BBFFBFBLLL</t>
  </si>
  <si>
    <t>BFFBBBBLRL</t>
  </si>
  <si>
    <t>BFFBBBBLLR</t>
  </si>
  <si>
    <t>FFBFFBBRLL</t>
  </si>
  <si>
    <t>BBBFFBBRLR</t>
  </si>
  <si>
    <t>BBBFFFFLLL</t>
  </si>
  <si>
    <t>BFBBFBFLRL</t>
  </si>
  <si>
    <t>BBFBFFBLLR</t>
  </si>
  <si>
    <t>FFFBBFBRRL</t>
  </si>
  <si>
    <t>BFBBFBBLRL</t>
  </si>
  <si>
    <t>FFFFBFFRLL</t>
  </si>
  <si>
    <t>FFBBBFFLLR</t>
  </si>
  <si>
    <t>FFBBBFBRRL</t>
  </si>
  <si>
    <t>FFBFFFFRRL</t>
  </si>
  <si>
    <t>FBBFFFBLRL</t>
  </si>
  <si>
    <t>BBFFFBBLRR</t>
  </si>
  <si>
    <t>FFBBBBBLLR</t>
  </si>
  <si>
    <t>BBFBBBBRLL</t>
  </si>
  <si>
    <t>BFFFBFFRRR</t>
  </si>
  <si>
    <t>FFFFBBBRLL</t>
  </si>
  <si>
    <t>FFBFFBBLLR</t>
  </si>
  <si>
    <t>BFBBFBFRRL</t>
  </si>
  <si>
    <t>FFBFBBFLRL</t>
  </si>
  <si>
    <t>FBFFFFBRRL</t>
  </si>
  <si>
    <t>BFFFFFBLRL</t>
  </si>
  <si>
    <t>FFFBBFBLLL</t>
  </si>
  <si>
    <t>FBFFFFBLRL</t>
  </si>
  <si>
    <t>BFBBFFFLRR</t>
  </si>
  <si>
    <t>FBBBFBBLRR</t>
  </si>
  <si>
    <t>BFBBBBBLLR</t>
  </si>
  <si>
    <t>FFBFFBFRLR</t>
  </si>
  <si>
    <t>FFBFBBBLRL</t>
  </si>
  <si>
    <t>FBFFFBFRLR</t>
  </si>
  <si>
    <t>FFBBFFBLLR</t>
  </si>
  <si>
    <t>BBFFBBFRLR</t>
  </si>
  <si>
    <t>BBFFFBBRRR</t>
  </si>
  <si>
    <t>BBFFBBFRLL</t>
  </si>
  <si>
    <t>FFBBFFBLLL</t>
  </si>
  <si>
    <t>FBBBBFBLRL</t>
  </si>
  <si>
    <t>FFFFBBBLRL</t>
  </si>
  <si>
    <t>BBFBBBBRRR</t>
  </si>
  <si>
    <t>FFBFBFBLLL</t>
  </si>
  <si>
    <t>BFFFFBBLLR</t>
  </si>
  <si>
    <t>BFFBFFFRLR</t>
  </si>
  <si>
    <t>BFBFBFFLRL</t>
  </si>
  <si>
    <t>FFFBBBBRLR</t>
  </si>
  <si>
    <t>FFBBBBBLRL</t>
  </si>
  <si>
    <t>BFBBBBBLRL</t>
  </si>
  <si>
    <t>BBFFFFFLRR</t>
  </si>
  <si>
    <t>FBBBFFFLRL</t>
  </si>
  <si>
    <t>FBFBFFBRLR</t>
  </si>
  <si>
    <t>BFFBFFFLRR</t>
  </si>
  <si>
    <t>FFFFFBFLLR</t>
  </si>
  <si>
    <t>BFBBBBFLRR</t>
  </si>
  <si>
    <t>BFBBBFBLLL</t>
  </si>
  <si>
    <t>BBFBBFBRRL</t>
  </si>
  <si>
    <t>BBFFBFFLRL</t>
  </si>
  <si>
    <t>BFBBBBBRLL</t>
  </si>
  <si>
    <t>FBBFBBBRLR</t>
  </si>
  <si>
    <t>BBFFBBBLRR</t>
  </si>
  <si>
    <t>FFFBBFBLLR</t>
  </si>
  <si>
    <t>BFFFBBBLRL</t>
  </si>
  <si>
    <t>FFFBFBBRLL</t>
  </si>
  <si>
    <t>BBFBBFFRLR</t>
  </si>
  <si>
    <t>BFBFFBBRRR</t>
  </si>
  <si>
    <t>FFFBFBFRRL</t>
  </si>
  <si>
    <t>FFFBFFFLLR</t>
  </si>
  <si>
    <t>BBBFBFFRLR</t>
  </si>
  <si>
    <t>FFFBFFFRLR</t>
  </si>
  <si>
    <t>FBBFBFBRRR</t>
  </si>
  <si>
    <t>FFBBBBFRRR</t>
  </si>
  <si>
    <t>FBBBFBFLLR</t>
  </si>
  <si>
    <t>BBBFBFFLRL</t>
  </si>
  <si>
    <t>FFBBFFFRLR</t>
  </si>
  <si>
    <t>FFFBFFFRRR</t>
  </si>
  <si>
    <t>FFBFFFFLLR</t>
  </si>
  <si>
    <t>BFFBBFBLRR</t>
  </si>
  <si>
    <t>FBFFBFBLRL</t>
  </si>
  <si>
    <t>BBFBFBFRRR</t>
  </si>
  <si>
    <t>BBBFFFFLLR</t>
  </si>
  <si>
    <t>FBFFBFFLRR</t>
  </si>
  <si>
    <t>BFFFFFFLLL</t>
  </si>
  <si>
    <t>FBFBBFBRLL</t>
  </si>
  <si>
    <t>FFBFBFFRLL</t>
  </si>
  <si>
    <t>FBFFBFBLLL</t>
  </si>
  <si>
    <t>FFBBBBBLLL</t>
  </si>
  <si>
    <t>FFFFBFFLLL</t>
  </si>
  <si>
    <t>FBBBBFBRLR</t>
  </si>
  <si>
    <t>FFBBBBFLLL</t>
  </si>
  <si>
    <t>FFBBBFFRLL</t>
  </si>
  <si>
    <t>FFFBFBFLLL</t>
  </si>
  <si>
    <t>BFBBBBBLLL</t>
  </si>
  <si>
    <t>FBBFFFFRRR</t>
  </si>
  <si>
    <t>BFFBBFBRLR</t>
  </si>
  <si>
    <t>FBFFFBBLRL</t>
  </si>
  <si>
    <t>FBBFBFBLRR</t>
  </si>
  <si>
    <t>BBFFFFBLLR</t>
  </si>
  <si>
    <t>FFBBBBFLRR</t>
  </si>
  <si>
    <t>FFBFBBFLRR</t>
  </si>
  <si>
    <t>BBFBBFBRRR</t>
  </si>
  <si>
    <t>FBFBFBFRLL</t>
  </si>
  <si>
    <t>BFBFBBBLLL</t>
  </si>
  <si>
    <t>BFBBBFBRLR</t>
  </si>
  <si>
    <t>FFFBFBFRLR</t>
  </si>
  <si>
    <t>BFBBBFFRRR</t>
  </si>
  <si>
    <t>FFFFBBBLLL</t>
  </si>
  <si>
    <t>BFBFBBBRRR</t>
  </si>
  <si>
    <t>FBBBBFFRRL</t>
  </si>
  <si>
    <t>BBFBFFFLLL</t>
  </si>
  <si>
    <t>FBBBFBFRLR</t>
  </si>
  <si>
    <t>BFBBBFFLLR</t>
  </si>
  <si>
    <t>FBFFFFFLRL</t>
  </si>
  <si>
    <t>BFBFFBFLLL</t>
  </si>
  <si>
    <t>BFFFFBFLLL</t>
  </si>
  <si>
    <t>BFBBFFBLLR</t>
  </si>
  <si>
    <t>FBBFBBBRLL</t>
  </si>
  <si>
    <t>FFFBBBFLRR</t>
  </si>
  <si>
    <t>FBBBBFFLLL</t>
  </si>
  <si>
    <t>FFBBBBFLLR</t>
  </si>
  <si>
    <t>BFBFBFBLLL</t>
  </si>
  <si>
    <t>BFBFBBFRLR</t>
  </si>
  <si>
    <t>FBBFBBFRLL</t>
  </si>
  <si>
    <t>FBFFFBFLRR</t>
  </si>
  <si>
    <t>BFFBBFFRRL</t>
  </si>
  <si>
    <t>FFFBBFBLRL</t>
  </si>
  <si>
    <t>FBFFFFFRLL</t>
  </si>
  <si>
    <t>BFFFFBFRRL</t>
  </si>
  <si>
    <t>FFFBBBBRLL</t>
  </si>
  <si>
    <t>BFFBFFBRRL</t>
  </si>
  <si>
    <t>FBBFFFFLLL</t>
  </si>
  <si>
    <t>FFBBFBBLRR</t>
  </si>
  <si>
    <t>BFBFFFBLLL</t>
  </si>
  <si>
    <t>BFBFFFFLLR</t>
  </si>
  <si>
    <t>BBFBFFBRRR</t>
  </si>
  <si>
    <t>BBFBBFFRLL</t>
  </si>
  <si>
    <t>FFFBBBFLLR</t>
  </si>
  <si>
    <t>BFFBBBBRRR</t>
  </si>
  <si>
    <t>FBBBBBBLRR</t>
  </si>
  <si>
    <t>FFBFFBBLRL</t>
  </si>
  <si>
    <t>FBBFFBBRLR</t>
  </si>
  <si>
    <t>BFFFBFFRLR</t>
  </si>
  <si>
    <t>FBBBFFBLLL</t>
  </si>
  <si>
    <t>FFFBFBFRLL</t>
  </si>
  <si>
    <t>BFFBFFFRRL</t>
  </si>
  <si>
    <t>BFFFBFBRRR</t>
  </si>
  <si>
    <t>BFBFFFFLRR</t>
  </si>
  <si>
    <t>FFFBFBBLRR</t>
  </si>
  <si>
    <t>BBFBBBFLLL</t>
  </si>
  <si>
    <t>FBBFBFFRLR</t>
  </si>
  <si>
    <t>BBFFBBFLLL</t>
  </si>
  <si>
    <t>FBFFBBFRRR</t>
  </si>
  <si>
    <t>BFFFBFBLRL</t>
  </si>
  <si>
    <t>BFFFFBFLRR</t>
  </si>
  <si>
    <t>BFFFFBFRLR</t>
  </si>
  <si>
    <t>BBFFBBBRLR</t>
  </si>
  <si>
    <t>FBBFBFBRLL</t>
  </si>
  <si>
    <t>FBFBBFFRRL</t>
  </si>
  <si>
    <t>BBFFBFBLRR</t>
  </si>
  <si>
    <t>FBBFFBBLRR</t>
  </si>
  <si>
    <t>BBFFBFBRRL</t>
  </si>
  <si>
    <t>FFBBBBFLRL</t>
  </si>
  <si>
    <t>FFFBFBFLLR</t>
  </si>
  <si>
    <t>BBBFFFFRLR</t>
  </si>
  <si>
    <t>BFBFFBBRLR</t>
  </si>
  <si>
    <t>BFFBBFFRLR</t>
  </si>
  <si>
    <t>BFFFFFFLRR</t>
  </si>
  <si>
    <t>BBFFFFBLRR</t>
  </si>
  <si>
    <t>FFFFBFFLRL</t>
  </si>
  <si>
    <t>FBBBBBFLRR</t>
  </si>
  <si>
    <t>BFBFFFFRRR</t>
  </si>
  <si>
    <t>FBBBFBFLRR</t>
  </si>
  <si>
    <t>BFBFBBFRLL</t>
  </si>
  <si>
    <t>FBBFBBFLLR</t>
  </si>
  <si>
    <t>FBFFFFFRRR</t>
  </si>
  <si>
    <t>FBBFFBFRLL</t>
  </si>
  <si>
    <t>FBFBFFFRLR</t>
  </si>
  <si>
    <t>FFBBBFBLLR</t>
  </si>
  <si>
    <t>FBBBBFFLRL</t>
  </si>
  <si>
    <t>BBFFFFBRLL</t>
  </si>
  <si>
    <t>FBBBBBFRRL</t>
  </si>
  <si>
    <t>FBBBBFFRLL</t>
  </si>
  <si>
    <t>BBFFBFBRLR</t>
  </si>
  <si>
    <t>FBFBFBBRRL</t>
  </si>
  <si>
    <t>FBBFBFBLLL</t>
  </si>
  <si>
    <t>FBFFBFBLLR</t>
  </si>
  <si>
    <t>BFBBBFFLLL</t>
  </si>
  <si>
    <t>FFBFFBBRRL</t>
  </si>
  <si>
    <t>BBFBFBBLLL</t>
  </si>
  <si>
    <t>FBBBFFFLLL</t>
  </si>
  <si>
    <t>FBFBBBBLLL</t>
  </si>
  <si>
    <t>FBFFBFFLLL</t>
  </si>
  <si>
    <t>FFFBBFFLRL</t>
  </si>
  <si>
    <t>BBFFBBBLRL</t>
  </si>
  <si>
    <t>BFFFBFBRLR</t>
  </si>
  <si>
    <t>BBFFFFBRLR</t>
  </si>
  <si>
    <t>BBFBBBBLLR</t>
  </si>
  <si>
    <t>BFFBBFBLLR</t>
  </si>
  <si>
    <t>FFFBBFBRLL</t>
  </si>
  <si>
    <t>BBFFFBFRRL</t>
  </si>
  <si>
    <t>FFBFFFBRRR</t>
  </si>
  <si>
    <t>BBFBFBBRLL</t>
  </si>
  <si>
    <t>FBFBFBBLLR</t>
  </si>
  <si>
    <t>FBBFFBFRRR</t>
  </si>
  <si>
    <t>FBBBFFBLLR</t>
  </si>
  <si>
    <t>BFFFBBBRRL</t>
  </si>
  <si>
    <t>BFFBBFBLRL</t>
  </si>
  <si>
    <t>FBFFBBFLLL</t>
  </si>
  <si>
    <t>BFBFBFFRLL</t>
  </si>
  <si>
    <t>BFBBBFBLLR</t>
  </si>
  <si>
    <t>FBFFBFFLLR</t>
  </si>
  <si>
    <t>FBBFBFFLLR</t>
  </si>
  <si>
    <t>BFBFFFBLRR</t>
  </si>
  <si>
    <t>FBBFFBBLLL</t>
  </si>
  <si>
    <t>FFBFBFFLLL</t>
  </si>
  <si>
    <t>FFBBFFBRLL</t>
  </si>
  <si>
    <t>FFBFFBFRRR</t>
  </si>
  <si>
    <t>FBFBFFFRLL</t>
  </si>
  <si>
    <t>BBFBBFFLLL</t>
  </si>
  <si>
    <t>FBFBBBBRLR</t>
  </si>
  <si>
    <t>FFFBBBFRLL</t>
  </si>
  <si>
    <t>FFBFFBFLLR</t>
  </si>
  <si>
    <t>BFFFFBBRLR</t>
  </si>
  <si>
    <t>FFBFBBBRRL</t>
  </si>
  <si>
    <t>FFFFBFFRLR</t>
  </si>
  <si>
    <t>FFBBFFFLLL</t>
  </si>
  <si>
    <t>FBFFFFBLRR</t>
  </si>
  <si>
    <t>FBBBBFBRLL</t>
  </si>
  <si>
    <t>FBFFBBBLRR</t>
  </si>
  <si>
    <t>FFFBBFBRRR</t>
  </si>
  <si>
    <t>BFBBFBFRRR</t>
  </si>
  <si>
    <t>BFFFBFBLRR</t>
  </si>
  <si>
    <t>BFBFFBFRRL</t>
  </si>
  <si>
    <t>FFFBBBBRRR</t>
  </si>
  <si>
    <t>FBBFBFFRRL</t>
  </si>
  <si>
    <t>BFBBFFBLRR</t>
  </si>
  <si>
    <t>FBBFBBBLRR</t>
  </si>
  <si>
    <t>BFBBFBBRRR</t>
  </si>
  <si>
    <t>FFFFFBFLRR</t>
  </si>
  <si>
    <t>FBFBBBFLRR</t>
  </si>
  <si>
    <t>BBBFFFFRRL</t>
  </si>
  <si>
    <t>BBFFFBFLLL</t>
  </si>
  <si>
    <t>BBBFFFFLRL</t>
  </si>
  <si>
    <t>FFBBBBBLRR</t>
  </si>
  <si>
    <t>BBBFFBFLLL</t>
  </si>
  <si>
    <t>FBFBFBBLRR</t>
  </si>
  <si>
    <t>FFFBFFBLRR</t>
  </si>
  <si>
    <t>FFBBBFBLLL</t>
  </si>
  <si>
    <t>BBFFFBFLLR</t>
  </si>
  <si>
    <t>FFFFBBFRRL</t>
  </si>
  <si>
    <t>FBFBBFBLRL</t>
  </si>
  <si>
    <t>BBFBBFFLRR</t>
  </si>
  <si>
    <t>BFBFBFBRLR</t>
  </si>
  <si>
    <t>FFBFFBFRLL</t>
  </si>
  <si>
    <t>BFBBBFFRRL</t>
  </si>
  <si>
    <t>FFBBFBBLRL</t>
  </si>
  <si>
    <t>FBFFFFFRRL</t>
  </si>
  <si>
    <t>FBFFFFBLLR</t>
  </si>
  <si>
    <t>FFBFBFFRLR</t>
  </si>
  <si>
    <t>BFBBFBFRLL</t>
  </si>
  <si>
    <t>FBFBBBFRRR</t>
  </si>
  <si>
    <t>FBFBBBBLRL</t>
  </si>
  <si>
    <t>FFFBFFBRRL</t>
  </si>
  <si>
    <t>BFFFBFBLLR</t>
  </si>
  <si>
    <t>BFBFBBFLRL</t>
  </si>
  <si>
    <t>BBFBFBBLLR</t>
  </si>
  <si>
    <t>BBFFFFFLRL</t>
  </si>
  <si>
    <t>FFFBBFFLRR</t>
  </si>
  <si>
    <t>BFFBFBBLRR</t>
  </si>
  <si>
    <t>BBFFBBBRLL</t>
  </si>
  <si>
    <t>BFBBFBBRLL</t>
  </si>
  <si>
    <t>BFFBBBFRRR</t>
  </si>
  <si>
    <t>FBFBFFFRRR</t>
  </si>
  <si>
    <t>FBFBFFFLLR</t>
  </si>
  <si>
    <t>FFFBBBFLRL</t>
  </si>
  <si>
    <t>BBFBBFFRRL</t>
  </si>
  <si>
    <t>BFFFFFFRLR</t>
  </si>
  <si>
    <t>FFBBBFBRLR</t>
  </si>
  <si>
    <t>FFFFBBBRRR</t>
  </si>
  <si>
    <t>FFFBFBBRLR</t>
  </si>
  <si>
    <t>FBFBFFBLLL</t>
  </si>
  <si>
    <t>BBFBFFBLRR</t>
  </si>
  <si>
    <t>FBFFFFFLRR</t>
  </si>
  <si>
    <t>FFFBFBBLRL</t>
  </si>
  <si>
    <t>FBBBBFBLLR</t>
  </si>
  <si>
    <t>FBBBFBBLLL</t>
  </si>
  <si>
    <t>FFBBBBFRLL</t>
  </si>
  <si>
    <t>FBFFFBFRRR</t>
  </si>
  <si>
    <t>FFFBFFFLRR</t>
  </si>
  <si>
    <t>BFFBFFBLLR</t>
  </si>
  <si>
    <t>BBFBBBFRLR</t>
  </si>
  <si>
    <t>BFBFFBBLRR</t>
  </si>
  <si>
    <t>FFFBBFBRLR</t>
  </si>
  <si>
    <t>BFBBFBFRLR</t>
  </si>
  <si>
    <t>FBFFFBBLLR</t>
  </si>
  <si>
    <t>FBFBFFFLRR</t>
  </si>
  <si>
    <t>BFFFFBBRRR</t>
  </si>
  <si>
    <t>BBFFFFBLLL</t>
  </si>
  <si>
    <t>BFFBFFBLRR</t>
  </si>
  <si>
    <t>BFBFFBFLLR</t>
  </si>
  <si>
    <t>FBFBFBBLRL</t>
  </si>
  <si>
    <t>BFFBBBFRLL</t>
  </si>
  <si>
    <t>FFFFBFBRLL</t>
  </si>
  <si>
    <t>FFBFFFFLRR</t>
  </si>
  <si>
    <t>FBBFBBFRRR</t>
  </si>
  <si>
    <t>BFFFBFBRRL</t>
  </si>
  <si>
    <t>BFFFFBBLRR</t>
  </si>
  <si>
    <t>FFFFFBBRLL</t>
  </si>
  <si>
    <t>FBFFBBBRRR</t>
  </si>
  <si>
    <t>FFFBBFFLLL</t>
  </si>
  <si>
    <t>FFBFBFBRLL</t>
  </si>
  <si>
    <t>BFFBFBBRRR</t>
  </si>
  <si>
    <t>FFFFBBFLRR</t>
  </si>
  <si>
    <t>FBBFBBFLRL</t>
  </si>
  <si>
    <t>BBFFBBFLRL</t>
  </si>
  <si>
    <t>FBBBFBFRRL</t>
  </si>
  <si>
    <t>FFFBFBBLLL</t>
  </si>
  <si>
    <t>FFFBFFBRLR</t>
  </si>
  <si>
    <t>FFFFFBFLRL</t>
  </si>
  <si>
    <t>BFFFFFBLLL</t>
  </si>
  <si>
    <t>BFFBBFFLLL</t>
  </si>
  <si>
    <t>FBBFBFBRLR</t>
  </si>
  <si>
    <t>FBFBFBFRLR</t>
  </si>
  <si>
    <t>FBBBBFBRRR</t>
  </si>
  <si>
    <t>BFFFFFFLRL</t>
  </si>
  <si>
    <t>BFBFBBBRLR</t>
  </si>
  <si>
    <t>FBFBBBBRRL</t>
  </si>
  <si>
    <t>BFBBBFFLRR</t>
  </si>
  <si>
    <t>BFBFFFFRLL</t>
  </si>
  <si>
    <t>BBFFFBBLRL</t>
  </si>
  <si>
    <t>BBFFFFBRRL</t>
  </si>
  <si>
    <t>BBFBFBBRRL</t>
  </si>
  <si>
    <t>BFFBBBFLRR</t>
  </si>
  <si>
    <t>BBBFFFBLLR</t>
  </si>
  <si>
    <t>BBFFBFBRLL</t>
  </si>
  <si>
    <t>FBBFFBFRRL</t>
  </si>
  <si>
    <t>BFFFFFFLLR</t>
  </si>
  <si>
    <t>FFFFFBBLLR</t>
  </si>
  <si>
    <t>FBFBBFFLRL</t>
  </si>
  <si>
    <t>BBFBFBFLLL</t>
  </si>
  <si>
    <t>BBFBBBBLRR</t>
  </si>
  <si>
    <t>FFBFFFFLLL</t>
  </si>
  <si>
    <t>FBFFFBBRRR</t>
  </si>
  <si>
    <t>BBFBFBBLRL</t>
  </si>
  <si>
    <t>BFBBBBBRLR</t>
  </si>
  <si>
    <t>FBBFBBBLRL</t>
  </si>
  <si>
    <t>BBFBBBFRRL</t>
  </si>
  <si>
    <t>BBFBFFFLRL</t>
  </si>
  <si>
    <t>FFBFFFFRLR</t>
  </si>
  <si>
    <t>FFFFBFFLLR</t>
  </si>
  <si>
    <t>FBFBBBBLLR</t>
  </si>
  <si>
    <t>BFBBFBFLLR</t>
  </si>
  <si>
    <t>FBFFBBFRLR</t>
  </si>
  <si>
    <t>BFFFBFBLLL</t>
  </si>
  <si>
    <t>FBFBBBBLRR</t>
  </si>
  <si>
    <t>BBFBFFFRRL</t>
  </si>
  <si>
    <t>FBFBBBFLRL</t>
  </si>
  <si>
    <t>BFFBBFBLLL</t>
  </si>
  <si>
    <t>BFFBBBBRLR</t>
  </si>
  <si>
    <t>FBBBFBBLRL</t>
  </si>
  <si>
    <t>BFBBBFFRLL</t>
  </si>
  <si>
    <t>BFBBBFBLRR</t>
  </si>
  <si>
    <t>BFBFBBFRRL</t>
  </si>
  <si>
    <t>BFBBFBFLRR</t>
  </si>
  <si>
    <t>FBFFBBFLRR</t>
  </si>
  <si>
    <t>BBBFFBFRLL</t>
  </si>
  <si>
    <t>BBFBBFBLRL</t>
  </si>
  <si>
    <t>BBFBFFFLLR</t>
  </si>
  <si>
    <t>FBBBBBFRLL</t>
  </si>
  <si>
    <t>FBFBFFFLLL</t>
  </si>
  <si>
    <t>FFBFBFBLRR</t>
  </si>
  <si>
    <t>FBBBFFFRRL</t>
  </si>
  <si>
    <t>FFFFBBFRLR</t>
  </si>
  <si>
    <t>FFBFBBBLLL</t>
  </si>
  <si>
    <t>FBBFBFFLLL</t>
  </si>
  <si>
    <t>BBBFFFBRLL</t>
  </si>
  <si>
    <t>BFBFBBBLLR</t>
  </si>
  <si>
    <t>BBFBBFBLLR</t>
  </si>
  <si>
    <t>FFFFBFFRRL</t>
  </si>
  <si>
    <t>FBFBBBFRLR</t>
  </si>
  <si>
    <t>BFFBBFBRRR</t>
  </si>
  <si>
    <t>BFBFBFFLLL</t>
  </si>
  <si>
    <t>BFBBBFBRRR</t>
  </si>
  <si>
    <t>FBFFBBBRLR</t>
  </si>
  <si>
    <t>BFBBFFBRLR</t>
  </si>
  <si>
    <t>BBFBBFFLLR</t>
  </si>
  <si>
    <t>FFBBFBFRRR</t>
  </si>
  <si>
    <t>BBFFFFFRRL</t>
  </si>
  <si>
    <t>FBBFBBBLLR</t>
  </si>
  <si>
    <t>BBBFFFFRLL</t>
  </si>
  <si>
    <t>FBFFBFBRRL</t>
  </si>
  <si>
    <t>BFFFFFFRLL</t>
  </si>
  <si>
    <t>FBBBBBFRLR</t>
  </si>
  <si>
    <t>FBBBBBBLLL</t>
  </si>
  <si>
    <t>BFFFFFBLLR</t>
  </si>
  <si>
    <t>BBBFFBFLRR</t>
  </si>
  <si>
    <t>BFFFFBBRLL</t>
  </si>
  <si>
    <t>BFBBFFFLRL</t>
  </si>
  <si>
    <t>BBFBBBBRLR</t>
  </si>
  <si>
    <t>FBFFBBBRRL</t>
  </si>
  <si>
    <t>BBFFBFFLLR</t>
  </si>
  <si>
    <t>BFFFBBBRLR</t>
  </si>
  <si>
    <t>BFBBFBBLRR</t>
  </si>
  <si>
    <t>BBBFBFFRLL</t>
  </si>
  <si>
    <t>FBFFFFBRRR</t>
  </si>
  <si>
    <t>BFBBBFFLRL</t>
  </si>
  <si>
    <t>FBBFFFFRLL</t>
  </si>
  <si>
    <t>FFBBFBBLLR</t>
  </si>
  <si>
    <t>BFFBFFFRRR</t>
  </si>
  <si>
    <t>BFBFFBBLRL</t>
  </si>
  <si>
    <t>FBFBBBFLLL</t>
  </si>
  <si>
    <t>FBBFFBBLLR</t>
  </si>
  <si>
    <t>FBBBFBBRLL</t>
  </si>
  <si>
    <t>FBFFFFBRLL</t>
  </si>
  <si>
    <t>FBFBBFBRRR</t>
  </si>
  <si>
    <t>FFBFFBBRRR</t>
  </si>
  <si>
    <t>FBBBFFBRRL</t>
  </si>
  <si>
    <t>FFBFBBFLLL</t>
  </si>
  <si>
    <t>FFBFBFBRRR</t>
  </si>
  <si>
    <t>FFBBFBFRLR</t>
  </si>
  <si>
    <t>FFBBBBFRRL</t>
  </si>
  <si>
    <t>FBBFFBFLLR</t>
  </si>
  <si>
    <t>FBBFBFBLRL</t>
  </si>
  <si>
    <t>FFBBBFFRRR</t>
  </si>
  <si>
    <t>FFBFBFFLLR</t>
  </si>
  <si>
    <t>BBFFBFBRRR</t>
  </si>
  <si>
    <t>BFFBBBBRRL</t>
  </si>
  <si>
    <t>FFFFFBFRRL</t>
  </si>
  <si>
    <t>FBFFBFFLRL</t>
  </si>
  <si>
    <t>FBBBFBFRLL</t>
  </si>
  <si>
    <t>FFBBBFBLRR</t>
  </si>
  <si>
    <t>FFFBFFBLLR</t>
  </si>
  <si>
    <t>BFFBFBFRLL</t>
  </si>
  <si>
    <t>FFFBFBBRRL</t>
  </si>
  <si>
    <t>BFFBFFFRLL</t>
  </si>
  <si>
    <t>FBBBFFBRLR</t>
  </si>
  <si>
    <t>FFFBFBBRRR</t>
  </si>
  <si>
    <t>BBFBFFFRLL</t>
  </si>
  <si>
    <t>BBFFBFFLRR</t>
  </si>
  <si>
    <t>BFFBFBFRRL</t>
  </si>
  <si>
    <t>FFFBFFBLRL</t>
  </si>
  <si>
    <t>BBBFFBFLRL</t>
  </si>
  <si>
    <t>BFFBFBBLLR</t>
  </si>
  <si>
    <t>FFBFBFBLLR</t>
  </si>
  <si>
    <t>FFFBFBFRRR</t>
  </si>
  <si>
    <t>FFBBFFBLRL</t>
  </si>
  <si>
    <t>BBFFBBFLLR</t>
  </si>
  <si>
    <t>FFBBFBBRLL</t>
  </si>
  <si>
    <t>FFBBBBFRLR</t>
  </si>
  <si>
    <t>FFFFBFBLRR</t>
  </si>
  <si>
    <t>FFBFBFFLRR</t>
  </si>
  <si>
    <t>BFBBBBBLRR</t>
  </si>
  <si>
    <t>FBBFBFFLRL</t>
  </si>
  <si>
    <t>FFFFFFBLRR</t>
  </si>
  <si>
    <t>BFBBBBFLRL</t>
  </si>
  <si>
    <t>BBBFFBBLLR</t>
  </si>
  <si>
    <t>BFFFBBFRRL</t>
  </si>
  <si>
    <t>FFFFBBBRRL</t>
  </si>
  <si>
    <t>FBFFFBFLRL</t>
  </si>
  <si>
    <t>BBFBBBBLLL</t>
  </si>
  <si>
    <t>BFBBBFFRLR</t>
  </si>
  <si>
    <t>BFFBBBBLLL</t>
  </si>
  <si>
    <t>BFFFFFBRLL</t>
  </si>
  <si>
    <t>BBFBBBBRRL</t>
  </si>
  <si>
    <t>BFBFBBBLRR</t>
  </si>
  <si>
    <t>FBFBBBFRRL</t>
  </si>
  <si>
    <t>BFBFFFBRLL</t>
  </si>
  <si>
    <t>BFFBBFBRRL</t>
  </si>
  <si>
    <t>FBBBBFBLRR</t>
  </si>
  <si>
    <t>BFBBFFBLRL</t>
  </si>
  <si>
    <t>FFFFFFFRRL</t>
  </si>
  <si>
    <t>BFBFBBBRRL</t>
  </si>
  <si>
    <t>BFBBFBBRRL</t>
  </si>
  <si>
    <t>FFBFBFFRRR</t>
  </si>
  <si>
    <t>FFBBFFBRRR</t>
  </si>
  <si>
    <t>FFFBBBBLLR</t>
  </si>
  <si>
    <t>FBBFBFBLLR</t>
  </si>
  <si>
    <t>BBFFFBBLLR</t>
  </si>
  <si>
    <t>FFFBBBFLLL</t>
  </si>
  <si>
    <t>FFFBBFFRRL</t>
  </si>
  <si>
    <t>FFFBBFFRRR</t>
  </si>
  <si>
    <t>FFBBFFFLRL</t>
  </si>
  <si>
    <t>FBFBBFBLRR</t>
  </si>
  <si>
    <t>BFFBBFBRLL</t>
  </si>
  <si>
    <t>FFBBFBFLRL</t>
  </si>
  <si>
    <t>FFFBBBFRLR</t>
  </si>
  <si>
    <t>BBFBBFBRLL</t>
  </si>
  <si>
    <t>FBFBBFFRRR</t>
  </si>
  <si>
    <t>BFFBBFFLRL</t>
  </si>
  <si>
    <t>BBFFBFFRRR</t>
  </si>
  <si>
    <t>BBFBBBFLRR</t>
  </si>
  <si>
    <t>FFFBBBFRRL</t>
  </si>
  <si>
    <t>BBFFBFFRRL</t>
  </si>
  <si>
    <t>FFBFBBFRRR</t>
  </si>
  <si>
    <t>BBFFFBBRLR</t>
  </si>
  <si>
    <t>FFFFBBFLLR</t>
  </si>
  <si>
    <t>FFFFFFBLRL</t>
  </si>
  <si>
    <t>BBFBFFFRRR</t>
  </si>
  <si>
    <t>BFBFFFBLLR</t>
  </si>
  <si>
    <t>FBFFFFBLLL</t>
  </si>
  <si>
    <t>FBBBBFFRRR</t>
  </si>
  <si>
    <t>BFFFBBFLRR</t>
  </si>
  <si>
    <t>FFBBFBBRLR</t>
  </si>
  <si>
    <t>BFFFBFFRRL</t>
  </si>
  <si>
    <t>BBFBFFBLLL</t>
  </si>
  <si>
    <t>FBBFBFFRLL</t>
  </si>
  <si>
    <t>BFBFFBBRRL</t>
  </si>
  <si>
    <t>BFFBBBFLLL</t>
  </si>
  <si>
    <t>FBFBFBFRRR</t>
  </si>
  <si>
    <t>BBFFBFFLLL</t>
  </si>
  <si>
    <t>BFBFBBFLLR</t>
  </si>
  <si>
    <t>BBFBFBFLRR</t>
  </si>
  <si>
    <t>BFBBFBBLLR</t>
  </si>
  <si>
    <t>FBBBFBBRLR</t>
  </si>
  <si>
    <t>BFFFBBBLLL</t>
  </si>
  <si>
    <t>BFBBBFBLRL</t>
  </si>
  <si>
    <t>BBBFFBFRRL</t>
  </si>
  <si>
    <t>FFFFFFBLLR</t>
  </si>
  <si>
    <t>BFFFBBBLLR</t>
  </si>
  <si>
    <t>BFBBBBFLLL</t>
  </si>
  <si>
    <t>BBFBFBBLRR</t>
  </si>
  <si>
    <t>FBBFBBBLLL</t>
  </si>
  <si>
    <t>BBFFBFFRLR</t>
  </si>
  <si>
    <t>FFFBBBBLRR</t>
  </si>
  <si>
    <t>BBBFFFFRRR</t>
  </si>
  <si>
    <t>BFBBBBFRRL</t>
  </si>
  <si>
    <t>BBBFBFFLRR</t>
  </si>
  <si>
    <t>BFBBBBFLLR</t>
  </si>
  <si>
    <t>BFFBBBFLRL</t>
  </si>
  <si>
    <t>BBFBBBFRLL</t>
  </si>
  <si>
    <t>FFFFFBFRRR</t>
  </si>
  <si>
    <t>BBBFBFFLLL</t>
  </si>
  <si>
    <t>BFFFBBFLLL</t>
  </si>
  <si>
    <t>BFFBFFFLLL</t>
  </si>
  <si>
    <t>FFBFFBFLLL</t>
  </si>
  <si>
    <t>BBFBFBFRLR</t>
  </si>
  <si>
    <t>FFBBFBFRRL</t>
  </si>
  <si>
    <t>BBFBFFBLRL</t>
  </si>
  <si>
    <t>FBBFFBBRRL</t>
  </si>
  <si>
    <t>BFFBFBFLLR</t>
  </si>
  <si>
    <t>BFBFBFFLLR</t>
  </si>
  <si>
    <t>BBBFFBBLRR</t>
  </si>
  <si>
    <t>FBBBBBBLRL</t>
  </si>
  <si>
    <t>FFBBBFBLRL</t>
  </si>
  <si>
    <t>FFBFFBBRLR</t>
  </si>
  <si>
    <t>BBBFFBBRRL</t>
  </si>
  <si>
    <t>BFBBFBBLLL</t>
  </si>
  <si>
    <t>FBFFBFBRLL</t>
  </si>
  <si>
    <t>BFBBFBFLLL</t>
  </si>
  <si>
    <t>BFFFBFFLLL</t>
  </si>
  <si>
    <t>FBFFFBBRLR</t>
  </si>
  <si>
    <t>BBBFFFBLRR</t>
  </si>
  <si>
    <t>BBFFBBFRRR</t>
  </si>
  <si>
    <t>BFFBBFFLRR</t>
  </si>
  <si>
    <t>BFBFFFFRRL</t>
  </si>
  <si>
    <t>FFFFFBFRLL</t>
  </si>
  <si>
    <t>FBFBBBBRLL</t>
  </si>
  <si>
    <t>FBFBFBBLLL</t>
  </si>
  <si>
    <t>FFFFBFFRRR</t>
  </si>
  <si>
    <t>FFBFFFFRRR</t>
  </si>
  <si>
    <t>FBFFFBBLRR</t>
  </si>
  <si>
    <t>FFFFBFBRLR</t>
  </si>
  <si>
    <t>BFBFBBBLRL</t>
  </si>
  <si>
    <t>FBBFFFFLLR</t>
  </si>
  <si>
    <t>BFFBFBBLRL</t>
  </si>
  <si>
    <t>FBBFBFBRRL</t>
  </si>
  <si>
    <t>BBFFBFFRLL</t>
  </si>
  <si>
    <t>BBFFFBFLRL</t>
  </si>
  <si>
    <t>FFFBBBFRRR</t>
  </si>
  <si>
    <t>BBBFFBBRRR</t>
  </si>
  <si>
    <t>BFFBBBBRLL</t>
  </si>
  <si>
    <t>BBFFFBBRRL</t>
  </si>
  <si>
    <t>BFBFFBBLLR</t>
  </si>
  <si>
    <t>FFBBBFFLLL</t>
  </si>
  <si>
    <t>BFBBBBFRLL</t>
  </si>
  <si>
    <t>FFBBFFFRRL</t>
  </si>
  <si>
    <t>FBBBFFBLRL</t>
  </si>
  <si>
    <t>BFFBFBFRLR</t>
  </si>
  <si>
    <t>BBFBFFBRRL</t>
  </si>
  <si>
    <t>FBBBBBBRLL</t>
  </si>
  <si>
    <t>FBBBBBFRRR</t>
  </si>
  <si>
    <t>BFFBBFFRLL</t>
  </si>
  <si>
    <t>BBFFFFFLLL</t>
  </si>
  <si>
    <t>BBBFFBBRLL</t>
  </si>
  <si>
    <t>FFFBFFBLLL</t>
  </si>
  <si>
    <t>FFFBFFBRRR</t>
  </si>
  <si>
    <t>FFBFBBBRLR</t>
  </si>
  <si>
    <t>FFFFFFBRLR</t>
  </si>
  <si>
    <t>FBFFFBBRRL</t>
  </si>
  <si>
    <t>BFFFFBFLLR</t>
  </si>
  <si>
    <t>BFBFBBFRRR</t>
  </si>
  <si>
    <t>FBBBFBBRRR</t>
  </si>
  <si>
    <t>BFBFFFFLLL</t>
  </si>
  <si>
    <t>BBFBBFBLRR</t>
  </si>
  <si>
    <t>BFBFBBFLRR</t>
  </si>
  <si>
    <t>FFFFFBBLRL</t>
  </si>
  <si>
    <t>FBBFFFBRRR</t>
  </si>
  <si>
    <t>FFBBFBBRRL</t>
  </si>
  <si>
    <t>BFFBBBBLRR</t>
  </si>
  <si>
    <t>BBFBBBFLRL</t>
  </si>
  <si>
    <t>FBFFBBFLRL</t>
  </si>
  <si>
    <t>BBBFFFBRRR</t>
  </si>
  <si>
    <t>BBFBFBFRLL</t>
  </si>
  <si>
    <t>BFBFFBFRLR</t>
  </si>
  <si>
    <t>BFBFFFFLRL</t>
  </si>
  <si>
    <t>BBFBBBFLLR</t>
  </si>
  <si>
    <t>BFFBBBFRLR</t>
  </si>
  <si>
    <t>BFBBBBBRRL</t>
  </si>
  <si>
    <t>BFBFFBFRLL</t>
  </si>
  <si>
    <t>BBFFFBBLLL</t>
  </si>
  <si>
    <t>FBBBBFBRRL</t>
  </si>
  <si>
    <t>FFBFFFFLRL</t>
  </si>
  <si>
    <t>FFBBBFFLRL</t>
  </si>
  <si>
    <t>FBBBFFFRLR</t>
  </si>
  <si>
    <t>Max</t>
  </si>
  <si>
    <t>Min</t>
  </si>
  <si>
    <t>Sum of seats</t>
  </si>
  <si>
    <t>Expected sum (6 to 933)</t>
  </si>
  <si>
    <t>Difference</t>
  </si>
  <si>
    <t>zvxc</t>
  </si>
  <si>
    <t>dv</t>
  </si>
  <si>
    <t>vh</t>
  </si>
  <si>
    <t>xv</t>
  </si>
  <si>
    <t>jvem</t>
  </si>
  <si>
    <t>mxfhdeyikljnz</t>
  </si>
  <si>
    <t>vwzbjmsrgq</t>
  </si>
  <si>
    <t>vbtjnh</t>
  </si>
  <si>
    <t>vhejnbti</t>
  </si>
  <si>
    <t>vthnjb</t>
  </si>
  <si>
    <t>tsbhjnv</t>
  </si>
  <si>
    <t>cbjemdvp</t>
  </si>
  <si>
    <t>jdvuylp</t>
  </si>
  <si>
    <t>ofpjaqgsrxvdn</t>
  </si>
  <si>
    <t>dzvpbj</t>
  </si>
  <si>
    <t>vbktpdj</t>
  </si>
  <si>
    <t>knyvdhsemu</t>
  </si>
  <si>
    <t>sdyumkgvh</t>
  </si>
  <si>
    <t>muyvdskh</t>
  </si>
  <si>
    <t>syhkuvmd</t>
  </si>
  <si>
    <t>dvmykshu</t>
  </si>
  <si>
    <t>rmantzovbsuxiljkchfgdqew</t>
  </si>
  <si>
    <t>vficzosgwlmrdtqkueajbnxh</t>
  </si>
  <si>
    <t>davqlntibxhojesrkugpzmwfc</t>
  </si>
  <si>
    <t>ifdmgrcve</t>
  </si>
  <si>
    <t>bkqal</t>
  </si>
  <si>
    <t>gxcwvt</t>
  </si>
  <si>
    <t>xeiokblasch</t>
  </si>
  <si>
    <t>toxjlsbnciha</t>
  </si>
  <si>
    <t>sovycihlabx</t>
  </si>
  <si>
    <t>ximhylocabs</t>
  </si>
  <si>
    <t>hixsolabc</t>
  </si>
  <si>
    <t>iyfkvmpolta</t>
  </si>
  <si>
    <t>thpqodzifxc</t>
  </si>
  <si>
    <t>iexunoyhwv</t>
  </si>
  <si>
    <t>ovweiyuhxn</t>
  </si>
  <si>
    <t>uhojnvyxeiw</t>
  </si>
  <si>
    <t>vbncamhzojtqrlpse</t>
  </si>
  <si>
    <t>wujapcidzx</t>
  </si>
  <si>
    <t>zxjiuacwkgfdp</t>
  </si>
  <si>
    <t>bygewhzsnqvxaoc</t>
  </si>
  <si>
    <t>sngqvepohyzdwxcab</t>
  </si>
  <si>
    <t>yoxwzmgvesbqhcua</t>
  </si>
  <si>
    <t>cqtbwehiavofzsgylx</t>
  </si>
  <si>
    <t>rxanvifdup</t>
  </si>
  <si>
    <t>xuvpnfria</t>
  </si>
  <si>
    <t>rfnpvixua</t>
  </si>
  <si>
    <t>npiuxfarv</t>
  </si>
  <si>
    <t>vnifuxpra</t>
  </si>
  <si>
    <t>ysrktfhc</t>
  </si>
  <si>
    <t>trfkcysh</t>
  </si>
  <si>
    <t>ktfycrsh</t>
  </si>
  <si>
    <t>rhckstyf</t>
  </si>
  <si>
    <t>nq</t>
  </si>
  <si>
    <t>kqin</t>
  </si>
  <si>
    <t>qn</t>
  </si>
  <si>
    <t>yorbujt</t>
  </si>
  <si>
    <t>evqkmscp</t>
  </si>
  <si>
    <t>fitkprweso</t>
  </si>
  <si>
    <t>fszkmoretwpi</t>
  </si>
  <si>
    <t>ptyoswrekim</t>
  </si>
  <si>
    <t>iuwbrsgeockpajt</t>
  </si>
  <si>
    <t>yewksitpro</t>
  </si>
  <si>
    <t>gtyaemflvc</t>
  </si>
  <si>
    <t>fyvlecgmati</t>
  </si>
  <si>
    <t>vgfyclemta</t>
  </si>
  <si>
    <t>k</t>
  </si>
  <si>
    <t>tj</t>
  </si>
  <si>
    <t>uebpy</t>
  </si>
  <si>
    <t>vyma</t>
  </si>
  <si>
    <t>ibdy</t>
  </si>
  <si>
    <t>p</t>
  </si>
  <si>
    <t>r</t>
  </si>
  <si>
    <t>lya</t>
  </si>
  <si>
    <t>b</t>
  </si>
  <si>
    <t>cht</t>
  </si>
  <si>
    <t>hct</t>
  </si>
  <si>
    <t>cth</t>
  </si>
  <si>
    <t>tch</t>
  </si>
  <si>
    <t>qdxpas</t>
  </si>
  <si>
    <t>dpxsha</t>
  </si>
  <si>
    <t>parlyekqsx</t>
  </si>
  <si>
    <t>sxuotvpwaz</t>
  </si>
  <si>
    <t>jqxspymae</t>
  </si>
  <si>
    <t>ngycrw</t>
  </si>
  <si>
    <t>wgnv</t>
  </si>
  <si>
    <t>sngw</t>
  </si>
  <si>
    <t>psb</t>
  </si>
  <si>
    <t>us</t>
  </si>
  <si>
    <t>s</t>
  </si>
  <si>
    <t>xnodk</t>
  </si>
  <si>
    <t>dxok</t>
  </si>
  <si>
    <t>tkxdo</t>
  </si>
  <si>
    <t>n</t>
  </si>
  <si>
    <t>tysg</t>
  </si>
  <si>
    <t>gtys</t>
  </si>
  <si>
    <t>syg</t>
  </si>
  <si>
    <t>eghslqry</t>
  </si>
  <si>
    <t>gyts</t>
  </si>
  <si>
    <t>qliwfgatpbdcy</t>
  </si>
  <si>
    <t>aqwflpdygtcb</t>
  </si>
  <si>
    <t>ypdcglqtwabf</t>
  </si>
  <si>
    <t>dwgcytlbapqf</t>
  </si>
  <si>
    <t>nwvlqbusparkf</t>
  </si>
  <si>
    <t>jhfbvnsqpr</t>
  </si>
  <si>
    <t>nprqbzfevs</t>
  </si>
  <si>
    <t>nvrqhboexmspfy</t>
  </si>
  <si>
    <t>tgr</t>
  </si>
  <si>
    <t>rgt</t>
  </si>
  <si>
    <t>gtr</t>
  </si>
  <si>
    <t>jokfqv</t>
  </si>
  <si>
    <t>jqk</t>
  </si>
  <si>
    <t>qjk</t>
  </si>
  <si>
    <t>fuv</t>
  </si>
  <si>
    <t>mvuf</t>
  </si>
  <si>
    <t>vfu</t>
  </si>
  <si>
    <t>mfw</t>
  </si>
  <si>
    <t>mwf</t>
  </si>
  <si>
    <t>fmw</t>
  </si>
  <si>
    <t>kt</t>
  </si>
  <si>
    <t>jp</t>
  </si>
  <si>
    <t>fklnagsztb</t>
  </si>
  <si>
    <t>znmtsfalpj</t>
  </si>
  <si>
    <t>o</t>
  </si>
  <si>
    <t>qb</t>
  </si>
  <si>
    <t>h</t>
  </si>
  <si>
    <t>peqyon</t>
  </si>
  <si>
    <t>az</t>
  </si>
  <si>
    <t>eagyvpmjqxs</t>
  </si>
  <si>
    <t>qghjsapny</t>
  </si>
  <si>
    <t>jayrqsgp</t>
  </si>
  <si>
    <t>qasygjp</t>
  </si>
  <si>
    <t>yctzugn</t>
  </si>
  <si>
    <t>ytzcgu</t>
  </si>
  <si>
    <t>cuytgz</t>
  </si>
  <si>
    <t>bsfxcygptnlk</t>
  </si>
  <si>
    <t>xrgocylkifuen</t>
  </si>
  <si>
    <t>os</t>
  </si>
  <si>
    <t>wakdftzgh</t>
  </si>
  <si>
    <t>losn</t>
  </si>
  <si>
    <t>pn</t>
  </si>
  <si>
    <t>yp</t>
  </si>
  <si>
    <t>pie</t>
  </si>
  <si>
    <t>ei</t>
  </si>
  <si>
    <t>zpsxeb</t>
  </si>
  <si>
    <t>tgynfiw</t>
  </si>
  <si>
    <t>zomvqu</t>
  </si>
  <si>
    <t>ludk</t>
  </si>
  <si>
    <t>wuon</t>
  </si>
  <si>
    <t>ngw</t>
  </si>
  <si>
    <t>wn</t>
  </si>
  <si>
    <t>nw</t>
  </si>
  <si>
    <t>omrdjkzeb</t>
  </si>
  <si>
    <t>ncdjuzborkm</t>
  </si>
  <si>
    <t>zkebrdajmo</t>
  </si>
  <si>
    <t>tjwaxm</t>
  </si>
  <si>
    <t>iztwvod</t>
  </si>
  <si>
    <t>wqt</t>
  </si>
  <si>
    <t>txwr</t>
  </si>
  <si>
    <t>wt</t>
  </si>
  <si>
    <t>lpcbfwiksnvdhrqjut</t>
  </si>
  <si>
    <t>punidbscqtrwjvkfhl</t>
  </si>
  <si>
    <t>vrcqukphwjsdbtflin</t>
  </si>
  <si>
    <t>dvkwlgnhutsrcjbqipf</t>
  </si>
  <si>
    <t>spzlowvtxdkjinfc</t>
  </si>
  <si>
    <t>indjlksczxfptvo</t>
  </si>
  <si>
    <t>czmaxkqnfpbvyshjdliot</t>
  </si>
  <si>
    <t>aqspmnkxie</t>
  </si>
  <si>
    <t>trjhfclyogd</t>
  </si>
  <si>
    <t>zwavixpbeu</t>
  </si>
  <si>
    <t>mozewqhxkduajgy</t>
  </si>
  <si>
    <t>mogjekqnfuywzhxda</t>
  </si>
  <si>
    <t>ozhkaxegyumwqdj</t>
  </si>
  <si>
    <t>ajdzogmehwqrkyux</t>
  </si>
  <si>
    <t>qemykxdwipjfa</t>
  </si>
  <si>
    <t>wdxaplmeyfkiqj</t>
  </si>
  <si>
    <t>xmqplaekifdwzj</t>
  </si>
  <si>
    <t>mjixwqzaedkfp</t>
  </si>
  <si>
    <t>ofpmwxkqjeadi</t>
  </si>
  <si>
    <t>gpjydb</t>
  </si>
  <si>
    <t>jpystgkd</t>
  </si>
  <si>
    <t>gzjdpy</t>
  </si>
  <si>
    <t>jpgyd</t>
  </si>
  <si>
    <t>pgjydxh</t>
  </si>
  <si>
    <t>drockgqe</t>
  </si>
  <si>
    <t>evanghozbi</t>
  </si>
  <si>
    <t>kfg</t>
  </si>
  <si>
    <t>lmfwig</t>
  </si>
  <si>
    <t>gf</t>
  </si>
  <si>
    <t>fgsj</t>
  </si>
  <si>
    <t>zjfnabowyrtmxcgl</t>
  </si>
  <si>
    <t>ycrjxazgfowbitlnm</t>
  </si>
  <si>
    <t>hrlwegxokbqzatcnjfmy</t>
  </si>
  <si>
    <t>jcobagxflzntymwr</t>
  </si>
  <si>
    <t>grzotfxcymlwavbunj</t>
  </si>
  <si>
    <t>iamdhcgfynqzos</t>
  </si>
  <si>
    <t>gyszifcnavdolhqm</t>
  </si>
  <si>
    <t>qmnwziuropsacdgyh</t>
  </si>
  <si>
    <t>mwlgcedjtknxsuy</t>
  </si>
  <si>
    <t>estmwlxuydjkci</t>
  </si>
  <si>
    <t>hctlyawmxkjseud</t>
  </si>
  <si>
    <t>jutsxdycwlkmie</t>
  </si>
  <si>
    <t>mtwqyskbflxjzvcdeuo</t>
  </si>
  <si>
    <t>sdfwjm</t>
  </si>
  <si>
    <t>wdsm</t>
  </si>
  <si>
    <t>ygmqsxdei</t>
  </si>
  <si>
    <t>u</t>
  </si>
  <si>
    <t>dutb</t>
  </si>
  <si>
    <t>dubt</t>
  </si>
  <si>
    <t>tdu</t>
  </si>
  <si>
    <t>idtu</t>
  </si>
  <si>
    <t>sqpfzwlvcjtx</t>
  </si>
  <si>
    <t>haiv</t>
  </si>
  <si>
    <t>dveyohgb</t>
  </si>
  <si>
    <t>kuvhm</t>
  </si>
  <si>
    <t>vik</t>
  </si>
  <si>
    <t>myzxofuacqsgi</t>
  </si>
  <si>
    <t>kcamifojuybgqs</t>
  </si>
  <si>
    <t>mthngfuvykwci</t>
  </si>
  <si>
    <t>numzktjydcxwio</t>
  </si>
  <si>
    <t>aspdgtikq</t>
  </si>
  <si>
    <t>qpkgdtisa</t>
  </si>
  <si>
    <t>qsgkdptia</t>
  </si>
  <si>
    <t>pqtuakzdigxs</t>
  </si>
  <si>
    <t>pdkqtiasg</t>
  </si>
  <si>
    <t>fityomxdwlscjazhkqp</t>
  </si>
  <si>
    <t>pmzrcjhvntsobfq</t>
  </si>
  <si>
    <t>shztqgmrjofcp</t>
  </si>
  <si>
    <t>jmcngqhoputzefs</t>
  </si>
  <si>
    <t>whjgxi</t>
  </si>
  <si>
    <t>wxjoihg</t>
  </si>
  <si>
    <t>gxjwih</t>
  </si>
  <si>
    <t>hirpefgxsa</t>
  </si>
  <si>
    <t>gahfytkz</t>
  </si>
  <si>
    <t>qdjlzvwfahg</t>
  </si>
  <si>
    <t>hbaofwgvc</t>
  </si>
  <si>
    <t>dhcnfgy</t>
  </si>
  <si>
    <t>fyhdgc</t>
  </si>
  <si>
    <t>gyctdhf</t>
  </si>
  <si>
    <t>hbmconewlqgsdzk</t>
  </si>
  <si>
    <t>jqflbowkdsgc</t>
  </si>
  <si>
    <t>hwkobvdcsqeilgn</t>
  </si>
  <si>
    <t>lkcogsaypdwxbq</t>
  </si>
  <si>
    <t>enzrdgqyu</t>
  </si>
  <si>
    <t>gvqrtoihlaj</t>
  </si>
  <si>
    <t>qrgs</t>
  </si>
  <si>
    <t>qpeurgzkxn</t>
  </si>
  <si>
    <t>grjdenycstpfbihqo</t>
  </si>
  <si>
    <t>bfkhlgjrpeysomtvidqc</t>
  </si>
  <si>
    <t>fxmqujr</t>
  </si>
  <si>
    <t>wmvghur</t>
  </si>
  <si>
    <t>dpaeyko</t>
  </si>
  <si>
    <t>untpyr</t>
  </si>
  <si>
    <t>urtpyn</t>
  </si>
  <si>
    <t>apnutry</t>
  </si>
  <si>
    <t>uptyrn</t>
  </si>
  <si>
    <t>nustyrepg</t>
  </si>
  <si>
    <t>ofualjwvq</t>
  </si>
  <si>
    <t>jeyoqru</t>
  </si>
  <si>
    <t>yuxqioj</t>
  </si>
  <si>
    <t>ushtogmdpqjcknb</t>
  </si>
  <si>
    <t>txeyfwrhl</t>
  </si>
  <si>
    <t>xrhfytelw</t>
  </si>
  <si>
    <t>nu</t>
  </si>
  <si>
    <t>niu</t>
  </si>
  <si>
    <t>rbmuneiz</t>
  </si>
  <si>
    <t>neibzurm</t>
  </si>
  <si>
    <t>mnerbizu</t>
  </si>
  <si>
    <t>mvtkp</t>
  </si>
  <si>
    <t>vmpkzt</t>
  </si>
  <si>
    <t>mpvkt</t>
  </si>
  <si>
    <t>vakc</t>
  </si>
  <si>
    <t>erq</t>
  </si>
  <si>
    <t>ijftomxy</t>
  </si>
  <si>
    <t>zsg</t>
  </si>
  <si>
    <t>yptu</t>
  </si>
  <si>
    <t>tpayoub</t>
  </si>
  <si>
    <t>zsqvdfw</t>
  </si>
  <si>
    <t>zdswvfq</t>
  </si>
  <si>
    <t>qzwsfdv</t>
  </si>
  <si>
    <t>qwzdfsv</t>
  </si>
  <si>
    <t>pbwvzadgyturskqoefncxhmjl</t>
  </si>
  <si>
    <t>thazxruyscfqndvpjklbgomwe</t>
  </si>
  <si>
    <t>xnomrqyzpe</t>
  </si>
  <si>
    <t>ieudmxroqvbnz</t>
  </si>
  <si>
    <t>cldqr</t>
  </si>
  <si>
    <t>ecdqr</t>
  </si>
  <si>
    <t>ercqd</t>
  </si>
  <si>
    <t>cdwrq</t>
  </si>
  <si>
    <t>kwzqcagfxvhjromti</t>
  </si>
  <si>
    <t>hfsjcqxibokgravztmw</t>
  </si>
  <si>
    <t>atkrogwjcxvfmzhiq</t>
  </si>
  <si>
    <t>gwhztkxacfvrimqoj</t>
  </si>
  <si>
    <t>ztbqli</t>
  </si>
  <si>
    <t>lobdrhgt</t>
  </si>
  <si>
    <t>rbltoyh</t>
  </si>
  <si>
    <t>wfh</t>
  </si>
  <si>
    <t>fh</t>
  </si>
  <si>
    <t>hf</t>
  </si>
  <si>
    <t>rnxkztpmi</t>
  </si>
  <si>
    <t>umzigxnh</t>
  </si>
  <si>
    <t>zyxilqnsm</t>
  </si>
  <si>
    <t>iox</t>
  </si>
  <si>
    <t>oi</t>
  </si>
  <si>
    <t>ovugqjpxkshczewmr</t>
  </si>
  <si>
    <t>smpgxuqzlehkwrvaocj</t>
  </si>
  <si>
    <t>civspxkmhjwuzegoqr</t>
  </si>
  <si>
    <t>jergszqvhkxucpomw</t>
  </si>
  <si>
    <t>mzsrlcfqpuaex</t>
  </si>
  <si>
    <t>rtxaqnsjczvf</t>
  </si>
  <si>
    <t>rxsuiazqcdf</t>
  </si>
  <si>
    <t>zvmltjegwxyfihnsaouq</t>
  </si>
  <si>
    <t>tmwlgxyhoendfiaq</t>
  </si>
  <si>
    <t>nrgptwaxleoqfihmyk</t>
  </si>
  <si>
    <t>tlqhiawmnoyfegx</t>
  </si>
  <si>
    <t>nhlwfcagqyotxmei</t>
  </si>
  <si>
    <t>dfoyublxhzajwktrv</t>
  </si>
  <si>
    <t>olrfzuyphd</t>
  </si>
  <si>
    <t>fynohuiqemlszr</t>
  </si>
  <si>
    <t>nmwedzq</t>
  </si>
  <si>
    <t>qewzdn</t>
  </si>
  <si>
    <t>zqnedw</t>
  </si>
  <si>
    <t>qnzwedp</t>
  </si>
  <si>
    <t>dqezwn</t>
  </si>
  <si>
    <t>lvugjzmsec</t>
  </si>
  <si>
    <t>mgnlqsjzudvw</t>
  </si>
  <si>
    <t>yasmrkxvnpch</t>
  </si>
  <si>
    <t>yxabnvhpskrdmcl</t>
  </si>
  <si>
    <t>hvnkarsyxpmc</t>
  </si>
  <si>
    <t>myhvconkpaxrs</t>
  </si>
  <si>
    <t>pfelbgs</t>
  </si>
  <si>
    <t>a</t>
  </si>
  <si>
    <t>vriu</t>
  </si>
  <si>
    <t>vfy</t>
  </si>
  <si>
    <t>oj</t>
  </si>
  <si>
    <t>izagebph</t>
  </si>
  <si>
    <t>ck</t>
  </si>
  <si>
    <t>mv</t>
  </si>
  <si>
    <t>hn</t>
  </si>
  <si>
    <t>bjhtr</t>
  </si>
  <si>
    <t>saixpwbhqdverzcyfnktluo</t>
  </si>
  <si>
    <t>kuqtfhewypnrbgvcdliozxs</t>
  </si>
  <si>
    <t>deiyptgkwrzqlohbvxfucsn</t>
  </si>
  <si>
    <t>bynqihpjwecotlfvzusdrkx</t>
  </si>
  <si>
    <t>yxvfnlwz</t>
  </si>
  <si>
    <t>ecvwlfbgnz</t>
  </si>
  <si>
    <t>rfphonqviwlz</t>
  </si>
  <si>
    <t>nezbwvufl</t>
  </si>
  <si>
    <t>i</t>
  </si>
  <si>
    <t>hvbatqdzu</t>
  </si>
  <si>
    <t>zvaqtumldb</t>
  </si>
  <si>
    <t>hqxbn</t>
  </si>
  <si>
    <t>hqbn</t>
  </si>
  <si>
    <t>ymikcgxdph</t>
  </si>
  <si>
    <t>kmduhyxqenpil</t>
  </si>
  <si>
    <t>kphygxmid</t>
  </si>
  <si>
    <t>hidfkzxypm</t>
  </si>
  <si>
    <t>gve</t>
  </si>
  <si>
    <t>eygv</t>
  </si>
  <si>
    <t>chds</t>
  </si>
  <si>
    <t>hsdc</t>
  </si>
  <si>
    <t>dcsh</t>
  </si>
  <si>
    <t>hcsd</t>
  </si>
  <si>
    <t>pgakuncrze</t>
  </si>
  <si>
    <t>rpackxegnz</t>
  </si>
  <si>
    <t>nhypde</t>
  </si>
  <si>
    <t>ncepyd</t>
  </si>
  <si>
    <t>ndpey</t>
  </si>
  <si>
    <t>ydenp</t>
  </si>
  <si>
    <t>yecndp</t>
  </si>
  <si>
    <t>qgjpeu</t>
  </si>
  <si>
    <t>dfma</t>
  </si>
  <si>
    <t>uwnfvsja</t>
  </si>
  <si>
    <t>ohxcltz</t>
  </si>
  <si>
    <t>emgqlacpfvjhux</t>
  </si>
  <si>
    <t>iudjrhwvfsxplmge</t>
  </si>
  <si>
    <t>fmwbpeyxna</t>
  </si>
  <si>
    <t>wxdnafyeuibkj</t>
  </si>
  <si>
    <t>rqhzeaojuigyvp</t>
  </si>
  <si>
    <t>ovtixs</t>
  </si>
  <si>
    <t>ixov</t>
  </si>
  <si>
    <t>ms</t>
  </si>
  <si>
    <t>m</t>
  </si>
  <si>
    <t>v</t>
  </si>
  <si>
    <t>yo</t>
  </si>
  <si>
    <t>rhnmlxbvdteckzpsjaw</t>
  </si>
  <si>
    <t>cwzdraljthpnkxmeibvs</t>
  </si>
  <si>
    <t>wavdlhjezskmbrnpcxt</t>
  </si>
  <si>
    <t>pqadwkrmjbecxlnsthzv</t>
  </si>
  <si>
    <t>zkpbawrdhnclsmtexvj</t>
  </si>
  <si>
    <t>djecv</t>
  </si>
  <si>
    <t>jewcd</t>
  </si>
  <si>
    <t>dejcb</t>
  </si>
  <si>
    <t>dvjce</t>
  </si>
  <si>
    <t>ecdj</t>
  </si>
  <si>
    <t>adiotklhj</t>
  </si>
  <si>
    <t>oakyljdthi</t>
  </si>
  <si>
    <t>laticokjdh</t>
  </si>
  <si>
    <t>cialdtykjhfo</t>
  </si>
  <si>
    <t>kadoequjtlih</t>
  </si>
  <si>
    <t>xcrfloupby</t>
  </si>
  <si>
    <t>lufciypr</t>
  </si>
  <si>
    <t>hrpcuyxfl</t>
  </si>
  <si>
    <t>fwngabh</t>
  </si>
  <si>
    <t>njfgbwha</t>
  </si>
  <si>
    <t>hgafbwn</t>
  </si>
  <si>
    <t>bnhgawf</t>
  </si>
  <si>
    <t>fbamhngw</t>
  </si>
  <si>
    <t>fwqe</t>
  </si>
  <si>
    <t>qfmvup</t>
  </si>
  <si>
    <t>fqa</t>
  </si>
  <si>
    <t>fqe</t>
  </si>
  <si>
    <t>su</t>
  </si>
  <si>
    <t>lobh</t>
  </si>
  <si>
    <t>bezjmi</t>
  </si>
  <si>
    <t>iblz</t>
  </si>
  <si>
    <t>sxbtav</t>
  </si>
  <si>
    <t>tjkdlfwm</t>
  </si>
  <si>
    <t>klwmjfdt</t>
  </si>
  <si>
    <t>lcwfvjmdktq</t>
  </si>
  <si>
    <t>wlkfdtjm</t>
  </si>
  <si>
    <t>kmdwltfj</t>
  </si>
  <si>
    <t>ngrzftbhoevylpiscd</t>
  </si>
  <si>
    <t>rhvsfbliwkndcaxzoejyp</t>
  </si>
  <si>
    <t>pfizbnldechsryov</t>
  </si>
  <si>
    <t>csnrdfibyvpolzeh</t>
  </si>
  <si>
    <t>bhszfutjkrdxyeic</t>
  </si>
  <si>
    <t>iscrkhbjwdlyxzefp</t>
  </si>
  <si>
    <t>rncodaythzpgelbu</t>
  </si>
  <si>
    <t>udcnathrbsogelzy</t>
  </si>
  <si>
    <t>yuhwglzreancitojbd</t>
  </si>
  <si>
    <t>yhelzuodacnrbtg</t>
  </si>
  <si>
    <t>rv</t>
  </si>
  <si>
    <t>fwla</t>
  </si>
  <si>
    <t>cuqsfzalw</t>
  </si>
  <si>
    <t>caqzwlfus</t>
  </si>
  <si>
    <t>wvcuflszaq</t>
  </si>
  <si>
    <t>saqlcuzfw</t>
  </si>
  <si>
    <t>uwscqaflz</t>
  </si>
  <si>
    <t>hnp</t>
  </si>
  <si>
    <t>pnh</t>
  </si>
  <si>
    <t>y</t>
  </si>
  <si>
    <t>ergy</t>
  </si>
  <si>
    <t>bmexpongud</t>
  </si>
  <si>
    <t>pgktrwhbneqaxov</t>
  </si>
  <si>
    <t>uiocxdgnebps</t>
  </si>
  <si>
    <t>vxtckwno</t>
  </si>
  <si>
    <t>uenb</t>
  </si>
  <si>
    <t>xgomqzsuivnab</t>
  </si>
  <si>
    <t>xusnvoqimgbza</t>
  </si>
  <si>
    <t>vqizsuxbnamgo</t>
  </si>
  <si>
    <t>zumvgxansqboi</t>
  </si>
  <si>
    <t>tsy</t>
  </si>
  <si>
    <t>lf</t>
  </si>
  <si>
    <t>rczxhvaopjew</t>
  </si>
  <si>
    <t>ltm</t>
  </si>
  <si>
    <t>ipvefjzuhs</t>
  </si>
  <si>
    <t>hiecsvzu</t>
  </si>
  <si>
    <t>egykiushqbzdmovx</t>
  </si>
  <si>
    <t>izhvesau</t>
  </si>
  <si>
    <t>virsuhez</t>
  </si>
  <si>
    <t>ld</t>
  </si>
  <si>
    <t>lg</t>
  </si>
  <si>
    <t>xnvszluechwptgm</t>
  </si>
  <si>
    <t>uczsgowtpvlnmx</t>
  </si>
  <si>
    <t>zmwglrpscuvtxyn</t>
  </si>
  <si>
    <t>xmcstnvldzpguaw</t>
  </si>
  <si>
    <t>miwblxuzgcptjvksnq</t>
  </si>
  <si>
    <t>ftwx</t>
  </si>
  <si>
    <t>zcritxpbo</t>
  </si>
  <si>
    <t>txsf</t>
  </si>
  <si>
    <t>buzcyxlmoknsvqrdpwta</t>
  </si>
  <si>
    <t>iseplfgmrnjbwyvhtxk</t>
  </si>
  <si>
    <t>cmjpkingdflra</t>
  </si>
  <si>
    <t>pcinrfladmkug</t>
  </si>
  <si>
    <t>icrmngljadkpf</t>
  </si>
  <si>
    <t>saehfjb</t>
  </si>
  <si>
    <t>dtuheqwbgxyonksjlc</t>
  </si>
  <si>
    <t>ehvmjsb</t>
  </si>
  <si>
    <t>fcty</t>
  </si>
  <si>
    <t>qopy</t>
  </si>
  <si>
    <t>hyfv</t>
  </si>
  <si>
    <t>djkcm</t>
  </si>
  <si>
    <t>jklmbd</t>
  </si>
  <si>
    <t>mhrdkji</t>
  </si>
  <si>
    <t>xaropbcylemuh</t>
  </si>
  <si>
    <t>benjalhducrpy</t>
  </si>
  <si>
    <t>ecypvsklubhtirwfa</t>
  </si>
  <si>
    <t>azrynhepulcb</t>
  </si>
  <si>
    <t>xe</t>
  </si>
  <si>
    <t>ex</t>
  </si>
  <si>
    <t>asob</t>
  </si>
  <si>
    <t>so</t>
  </si>
  <si>
    <t>omtnjhdvcw</t>
  </si>
  <si>
    <t>ujotewxndvkfb</t>
  </si>
  <si>
    <t>svqlbwrctd</t>
  </si>
  <si>
    <t>qfcbltsh</t>
  </si>
  <si>
    <t>eof</t>
  </si>
  <si>
    <t>ebosn</t>
  </si>
  <si>
    <t>owfe</t>
  </si>
  <si>
    <t>xmyoe</t>
  </si>
  <si>
    <t>rvmoew</t>
  </si>
  <si>
    <t>lmaus</t>
  </si>
  <si>
    <t>ulam</t>
  </si>
  <si>
    <t>auml</t>
  </si>
  <si>
    <t>ky</t>
  </si>
  <si>
    <t>e</t>
  </si>
  <si>
    <t>f</t>
  </si>
  <si>
    <t>figyhsul</t>
  </si>
  <si>
    <t>fguyhlsi</t>
  </si>
  <si>
    <t>lyhfigsu</t>
  </si>
  <si>
    <t>yuglfshi</t>
  </si>
  <si>
    <t>myc</t>
  </si>
  <si>
    <t>cmyd</t>
  </si>
  <si>
    <t>mcy</t>
  </si>
  <si>
    <t>dpnbhltm</t>
  </si>
  <si>
    <t>mp</t>
  </si>
  <si>
    <t>pmua</t>
  </si>
  <si>
    <t>opxm</t>
  </si>
  <si>
    <t>kvpgmuf</t>
  </si>
  <si>
    <t>hk</t>
  </si>
  <si>
    <t>prv</t>
  </si>
  <si>
    <t>rh</t>
  </si>
  <si>
    <t>ixm</t>
  </si>
  <si>
    <t>umlcksxonaqft</t>
  </si>
  <si>
    <t>bednjkpgirm</t>
  </si>
  <si>
    <t>fxjtl</t>
  </si>
  <si>
    <t>tcmj</t>
  </si>
  <si>
    <t>tgzbvoprkqwu</t>
  </si>
  <si>
    <t>ist</t>
  </si>
  <si>
    <t>bzats</t>
  </si>
  <si>
    <t>haosb</t>
  </si>
  <si>
    <t>abqsk</t>
  </si>
  <si>
    <t>abgs</t>
  </si>
  <si>
    <t>wvbfeuxasn</t>
  </si>
  <si>
    <t>knwbzryjvde</t>
  </si>
  <si>
    <t>jdebkvryzcn</t>
  </si>
  <si>
    <t>djbzykenv</t>
  </si>
  <si>
    <t>euyfnkavdzbxmj</t>
  </si>
  <si>
    <t>srgkpw</t>
  </si>
  <si>
    <t>apqbxusc</t>
  </si>
  <si>
    <t>tpmwq</t>
  </si>
  <si>
    <t>injolypfd</t>
  </si>
  <si>
    <t>onxflkzsqwetmdrayupbijv</t>
  </si>
  <si>
    <t>blkorzdvyxiuawgnqpmstef</t>
  </si>
  <si>
    <t>fsnpxiueltmzovwrabyqdk</t>
  </si>
  <si>
    <t>bfxsyekrnvdqzoutwpiagmhl</t>
  </si>
  <si>
    <t>jahltpfywcnobux</t>
  </si>
  <si>
    <t>hcwfadpkyzms</t>
  </si>
  <si>
    <t>oglqhpifavcwyx</t>
  </si>
  <si>
    <t>migjhyvpnf</t>
  </si>
  <si>
    <t>ufjyqv</t>
  </si>
  <si>
    <t>txoci</t>
  </si>
  <si>
    <t>z</t>
  </si>
  <si>
    <t>izvugb</t>
  </si>
  <si>
    <t>rpydhl</t>
  </si>
  <si>
    <t>xbm</t>
  </si>
  <si>
    <t>ajlfb</t>
  </si>
  <si>
    <t>bfl</t>
  </si>
  <si>
    <t>jslof</t>
  </si>
  <si>
    <t>fzrnmlqek</t>
  </si>
  <si>
    <t>ofdl</t>
  </si>
  <si>
    <t>crbuzmjlnsoixgyatf</t>
  </si>
  <si>
    <t>gkbasourfjcimlxtnv</t>
  </si>
  <si>
    <t>ndmwxstgfoubrcljia</t>
  </si>
  <si>
    <t>qmfoxlhnrubetgjsaci</t>
  </si>
  <si>
    <t>msr</t>
  </si>
  <si>
    <t>ir</t>
  </si>
  <si>
    <t>ypv</t>
  </si>
  <si>
    <t>vp</t>
  </si>
  <si>
    <t>rpv</t>
  </si>
  <si>
    <t>pv</t>
  </si>
  <si>
    <t>jquxr</t>
  </si>
  <si>
    <t>hngqptklaeuimrw</t>
  </si>
  <si>
    <t>frbdvoucq</t>
  </si>
  <si>
    <t>drusqy</t>
  </si>
  <si>
    <t>xqdzur</t>
  </si>
  <si>
    <t>ifnuymdhesgzpjkroqwc</t>
  </si>
  <si>
    <t>nqshkiwoyfcupmjgrezd</t>
  </si>
  <si>
    <t>cpqmjwreogdyhuznfkis</t>
  </si>
  <si>
    <t>pzijugdfykreocnqhswm</t>
  </si>
  <si>
    <t>wletxi</t>
  </si>
  <si>
    <t>twlxe</t>
  </si>
  <si>
    <t>tjewrlmx</t>
  </si>
  <si>
    <t>sflciwxet</t>
  </si>
  <si>
    <t>cqmtspovlhxzwknijgdbya</t>
  </si>
  <si>
    <t>jktgvsnfmobiwxplqzyc</t>
  </si>
  <si>
    <t>oniglefctyxvbzpsqkmjw</t>
  </si>
  <si>
    <t>aqbujkmecp</t>
  </si>
  <si>
    <t>jcakubpeqm</t>
  </si>
  <si>
    <t>g</t>
  </si>
  <si>
    <t>d</t>
  </si>
  <si>
    <t>ymb</t>
  </si>
  <si>
    <t>bmy</t>
  </si>
  <si>
    <t>tbym</t>
  </si>
  <si>
    <t>zmby</t>
  </si>
  <si>
    <t>zymb</t>
  </si>
  <si>
    <t>zmajf</t>
  </si>
  <si>
    <t>afd</t>
  </si>
  <si>
    <t>saqutcgmzpvrx</t>
  </si>
  <si>
    <t>qzumvpcraxgts</t>
  </si>
  <si>
    <t>zcmgpquxnrsavt</t>
  </si>
  <si>
    <t>uxztgakmcqsypvr</t>
  </si>
  <si>
    <t>xmvqurazcptsg</t>
  </si>
  <si>
    <t>xgcnvwikzmh</t>
  </si>
  <si>
    <t>jualdmfogexcp</t>
  </si>
  <si>
    <t>vrixcgqmbt</t>
  </si>
  <si>
    <t>gcxms</t>
  </si>
  <si>
    <t>hlf</t>
  </si>
  <si>
    <t>jzeubrawvgonf</t>
  </si>
  <si>
    <t>yqxcpkhf</t>
  </si>
  <si>
    <t>wpkbqaver</t>
  </si>
  <si>
    <t>kwenvqrpbd</t>
  </si>
  <si>
    <t>pswekvrqb</t>
  </si>
  <si>
    <t>vbepwrqk</t>
  </si>
  <si>
    <t>rkweqpvb</t>
  </si>
  <si>
    <t>ef</t>
  </si>
  <si>
    <t>eqh</t>
  </si>
  <si>
    <t>nvzfi</t>
  </si>
  <si>
    <t>znmev</t>
  </si>
  <si>
    <t>ohnlvzk</t>
  </si>
  <si>
    <t>vnezjc</t>
  </si>
  <si>
    <t>whkjfmbtausedyvqx</t>
  </si>
  <si>
    <t>tmqxhkfsydevuwba</t>
  </si>
  <si>
    <t>srvfbdkymwtqxiehcupa</t>
  </si>
  <si>
    <t>lsatxumedbwfkvyhq</t>
  </si>
  <si>
    <t>aligpe</t>
  </si>
  <si>
    <t>glpaie</t>
  </si>
  <si>
    <t>aliepg</t>
  </si>
  <si>
    <t>eilagp</t>
  </si>
  <si>
    <t>xvigpscledkfwjbztn</t>
  </si>
  <si>
    <t>sgejnlvxdtbzfckpiwh</t>
  </si>
  <si>
    <t>vlcwftebgjsndpzixk</t>
  </si>
  <si>
    <t>swkzngbdcexifltvjp</t>
  </si>
  <si>
    <t>zrethjknvsdwf</t>
  </si>
  <si>
    <t>qldrsgybijfhz</t>
  </si>
  <si>
    <t>tlhogxqens</t>
  </si>
  <si>
    <t>habqtneudxljgks</t>
  </si>
  <si>
    <t>xqtsnelhmgo</t>
  </si>
  <si>
    <t>qlnteghxs</t>
  </si>
  <si>
    <t>bhc</t>
  </si>
  <si>
    <t>ec</t>
  </si>
  <si>
    <t>ch</t>
  </si>
  <si>
    <t>jgiyc</t>
  </si>
  <si>
    <t>xzfioelc</t>
  </si>
  <si>
    <t>ozilcexf</t>
  </si>
  <si>
    <t>zfeoxcli</t>
  </si>
  <si>
    <t>clefxioz</t>
  </si>
  <si>
    <t>uqjkybfsehwxzlptrni</t>
  </si>
  <si>
    <t>caryzpjnukwlxesgtbhf</t>
  </si>
  <si>
    <t>jzwkubtlsypqhneforx</t>
  </si>
  <si>
    <t>xlrwkspjyufnzebht</t>
  </si>
  <si>
    <t>tvzuoab</t>
  </si>
  <si>
    <t>bv</t>
  </si>
  <si>
    <t>bgv</t>
  </si>
  <si>
    <t>ltujriwpmyna</t>
  </si>
  <si>
    <t>jtrmpw</t>
  </si>
  <si>
    <t>mwtspjr</t>
  </si>
  <si>
    <t>tmorwjp</t>
  </si>
  <si>
    <t>tyjsqfripxz</t>
  </si>
  <si>
    <t>rpzxytjqsif</t>
  </si>
  <si>
    <t>xtyrspijzfq</t>
  </si>
  <si>
    <t>ctixjyfzrsqp</t>
  </si>
  <si>
    <t>ycjihklnd</t>
  </si>
  <si>
    <t>ezvuqn</t>
  </si>
  <si>
    <t>chtgvuilo</t>
  </si>
  <si>
    <t>uvgticloh</t>
  </si>
  <si>
    <t>hmgyx</t>
  </si>
  <si>
    <t>yghlx</t>
  </si>
  <si>
    <t>oejuvpaigsrqh</t>
  </si>
  <si>
    <t>pijsveugqroha</t>
  </si>
  <si>
    <t>eviqopasurjgh</t>
  </si>
  <si>
    <t>iroqaphsuevjg</t>
  </si>
  <si>
    <t>qauzoirjghsevp</t>
  </si>
  <si>
    <t>gumpokcdtinjberaxqfz</t>
  </si>
  <si>
    <t>xdounkjezmrpfbicqgt</t>
  </si>
  <si>
    <t>pzfgicekuymqnrxodbjt</t>
  </si>
  <si>
    <t>npy</t>
  </si>
  <si>
    <t>nyp</t>
  </si>
  <si>
    <t>ypn</t>
  </si>
  <si>
    <t>ynp</t>
  </si>
  <si>
    <t>xfhucsdlpveoir</t>
  </si>
  <si>
    <t>mnzobifxtkr</t>
  </si>
  <si>
    <t>hy</t>
  </si>
  <si>
    <t>yh</t>
  </si>
  <si>
    <t>iumnsyqgw</t>
  </si>
  <si>
    <t>wgyismd</t>
  </si>
  <si>
    <t>rdmgwiyhfs</t>
  </si>
  <si>
    <t>xzgywmis</t>
  </si>
  <si>
    <t>dwfplygjx</t>
  </si>
  <si>
    <t>vuhewxszq</t>
  </si>
  <si>
    <t>bxnrmocki</t>
  </si>
  <si>
    <t>xtyea</t>
  </si>
  <si>
    <t>ouyqrtczxwj</t>
  </si>
  <si>
    <t>xqtyujwocrzb</t>
  </si>
  <si>
    <t>qjxuyrotkwcz</t>
  </si>
  <si>
    <t>qjtcyaoexnvl</t>
  </si>
  <si>
    <t>nxtaqkjloce</t>
  </si>
  <si>
    <t>tzcongqajpxle</t>
  </si>
  <si>
    <t>olubpxmfdayik</t>
  </si>
  <si>
    <t>leqomjitfbay</t>
  </si>
  <si>
    <t>lygezhjmbi</t>
  </si>
  <si>
    <t>clvphtkud</t>
  </si>
  <si>
    <t>pvkfw</t>
  </si>
  <si>
    <t>pmv</t>
  </si>
  <si>
    <t>rpsclgeuhmkja</t>
  </si>
  <si>
    <t>mcgypeuswakhio</t>
  </si>
  <si>
    <t>ajdpyugzbcswtei</t>
  </si>
  <si>
    <t>pcadiemunsbgw</t>
  </si>
  <si>
    <t>ludvapgecqsfbwi</t>
  </si>
  <si>
    <t>elsugdcfnhbipwa</t>
  </si>
  <si>
    <t>vfzoqrbgjycuenwlxdts</t>
  </si>
  <si>
    <t>fgdnclwtoyxqvuesjrzb</t>
  </si>
  <si>
    <t>ejatdrohipbxucyvnwzfsqgl</t>
  </si>
  <si>
    <t>utsloejxznvwybdrfgcq</t>
  </si>
  <si>
    <t>vwkaomqupbitzrh</t>
  </si>
  <si>
    <t>pvawbkoztumqhr</t>
  </si>
  <si>
    <t>ijbcxau</t>
  </si>
  <si>
    <t>cijuoea</t>
  </si>
  <si>
    <t>cjifuyqa</t>
  </si>
  <si>
    <t>cubtxaji</t>
  </si>
  <si>
    <t>jxcaiu</t>
  </si>
  <si>
    <t>zsankwocrhb</t>
  </si>
  <si>
    <t>dchzrbkmaswon</t>
  </si>
  <si>
    <t>jdcfne</t>
  </si>
  <si>
    <t>nfedjc</t>
  </si>
  <si>
    <t>qeczfjn</t>
  </si>
  <si>
    <t>fcejqn</t>
  </si>
  <si>
    <t>jnefvc</t>
  </si>
  <si>
    <t>vpzmjnb</t>
  </si>
  <si>
    <t>zbvjqdys</t>
  </si>
  <si>
    <t>zbxpdjmial</t>
  </si>
  <si>
    <t>ktouerbjgwz</t>
  </si>
  <si>
    <t>jsbzhc</t>
  </si>
  <si>
    <t>zbsi</t>
  </si>
  <si>
    <t>zisb</t>
  </si>
  <si>
    <t>txvngrdas</t>
  </si>
  <si>
    <t>vadsrgtx</t>
  </si>
  <si>
    <t>qgnvriol</t>
  </si>
  <si>
    <t>mvuywsiaqcl</t>
  </si>
  <si>
    <t>nqavfwhsicz</t>
  </si>
  <si>
    <t>yuomdcgnvwhakel</t>
  </si>
  <si>
    <t>auwkhgoycmlevn</t>
  </si>
  <si>
    <t>icagyksq</t>
  </si>
  <si>
    <t>crsahngi</t>
  </si>
  <si>
    <t>vb</t>
  </si>
  <si>
    <t>ftlgxroupjyis</t>
  </si>
  <si>
    <t>cvh</t>
  </si>
  <si>
    <t>vcimkpuafwqbryogjxdt</t>
  </si>
  <si>
    <t>mxyftdriubhawgjcvpkq</t>
  </si>
  <si>
    <t>rybptdfhaoxkgvmjuciqw</t>
  </si>
  <si>
    <t>idxrkpygcwvltaefmbqju</t>
  </si>
  <si>
    <t>trmjbiqpnyhvscwxafukgd</t>
  </si>
  <si>
    <t>esbdajqhvl</t>
  </si>
  <si>
    <t>jdqlszev</t>
  </si>
  <si>
    <t>foedswyvlunq</t>
  </si>
  <si>
    <t>ixevsdtblmq</t>
  </si>
  <si>
    <t>rvetlqsdk</t>
  </si>
  <si>
    <t>islfcy</t>
  </si>
  <si>
    <t>yif</t>
  </si>
  <si>
    <t>bify</t>
  </si>
  <si>
    <t>ioymf</t>
  </si>
  <si>
    <t>hrcqst</t>
  </si>
  <si>
    <t>pecr</t>
  </si>
  <si>
    <t>gwd</t>
  </si>
  <si>
    <t>wdg</t>
  </si>
  <si>
    <t>dgw</t>
  </si>
  <si>
    <t>ksyqndmahzgxejfp</t>
  </si>
  <si>
    <t>sexhgkfzdapyqmjn</t>
  </si>
  <si>
    <t>dejzykngpamhfqxs</t>
  </si>
  <si>
    <t>fmohepc</t>
  </si>
  <si>
    <t>pucg</t>
  </si>
  <si>
    <t>cp</t>
  </si>
  <si>
    <t>xvdmorgbsnawjlecztykpif</t>
  </si>
  <si>
    <t>rsmwdvfplkencbzaotgjix</t>
  </si>
  <si>
    <t>wjhkg</t>
  </si>
  <si>
    <t>gbkh</t>
  </si>
  <si>
    <t>dklegsrmhy</t>
  </si>
  <si>
    <t>hukgw</t>
  </si>
  <si>
    <t>flwu</t>
  </si>
  <si>
    <t>lnzckx</t>
  </si>
  <si>
    <t>vetd</t>
  </si>
  <si>
    <t>myj</t>
  </si>
  <si>
    <t>xwcp</t>
  </si>
  <si>
    <t>vjhnftpyr</t>
  </si>
  <si>
    <t>nfhjvyrpt</t>
  </si>
  <si>
    <t>lne</t>
  </si>
  <si>
    <t>nel</t>
  </si>
  <si>
    <t>nle</t>
  </si>
  <si>
    <t>hgqjcse</t>
  </si>
  <si>
    <t>chfja</t>
  </si>
  <si>
    <t>jqcus</t>
  </si>
  <si>
    <t>kozlctmiy</t>
  </si>
  <si>
    <t>lwco</t>
  </si>
  <si>
    <t>wloc</t>
  </si>
  <si>
    <t>tlkuwco</t>
  </si>
  <si>
    <t>lwoc</t>
  </si>
  <si>
    <t>egzxalry</t>
  </si>
  <si>
    <t>zyxaklpge</t>
  </si>
  <si>
    <t>zlwergaxy</t>
  </si>
  <si>
    <t>nghrpie</t>
  </si>
  <si>
    <t>nqz</t>
  </si>
  <si>
    <t>au</t>
  </si>
  <si>
    <t>ytcdsfw</t>
  </si>
  <si>
    <t>lbj</t>
  </si>
  <si>
    <t>jkcetobxnsyqwfdzuglv</t>
  </si>
  <si>
    <t>gsnwvmzjxiteryacp</t>
  </si>
  <si>
    <t>njcshegytvzxw</t>
  </si>
  <si>
    <t>qtsf</t>
  </si>
  <si>
    <t>st</t>
  </si>
  <si>
    <t>ts</t>
  </si>
  <si>
    <t>tps</t>
  </si>
  <si>
    <t>ckmnriay</t>
  </si>
  <si>
    <t>sytrcng</t>
  </si>
  <si>
    <t>ncywrg</t>
  </si>
  <si>
    <t>ncygr</t>
  </si>
  <si>
    <t>rcnyivhla</t>
  </si>
  <si>
    <t>ebgfdotjuks</t>
  </si>
  <si>
    <t>tfjcihobxywuvpezarkg</t>
  </si>
  <si>
    <t>hckgoruvbxzenjipaywft</t>
  </si>
  <si>
    <t>fwhtyrvebajgpkcuxoiz</t>
  </si>
  <si>
    <t>oaruytpwzikbfhjxevgc</t>
  </si>
  <si>
    <t>oaxzdr</t>
  </si>
  <si>
    <t>dopg</t>
  </si>
  <si>
    <t>opzak</t>
  </si>
  <si>
    <t>woqg</t>
  </si>
  <si>
    <t>notveuy</t>
  </si>
  <si>
    <t>l</t>
  </si>
  <si>
    <t>dvjuhlfmectponaxwyib</t>
  </si>
  <si>
    <t>yfaltvohpnquirmzjdcxsb</t>
  </si>
  <si>
    <t>ib</t>
  </si>
  <si>
    <t>bil</t>
  </si>
  <si>
    <t>bi</t>
  </si>
  <si>
    <t>sd</t>
  </si>
  <si>
    <t>lo</t>
  </si>
  <si>
    <t>wsvef</t>
  </si>
  <si>
    <t>va</t>
  </si>
  <si>
    <t>jwvf</t>
  </si>
  <si>
    <t>rdho</t>
  </si>
  <si>
    <t>or</t>
  </si>
  <si>
    <t>lor</t>
  </si>
  <si>
    <t>kro</t>
  </si>
  <si>
    <t>ze</t>
  </si>
  <si>
    <t>teh</t>
  </si>
  <si>
    <t>ek</t>
  </si>
  <si>
    <t>fe</t>
  </si>
  <si>
    <t>dfbzgqpsk</t>
  </si>
  <si>
    <t>pzgfaydsuxq</t>
  </si>
  <si>
    <t>pgfqdsz</t>
  </si>
  <si>
    <t>kzrfgqsdwp</t>
  </si>
  <si>
    <t>rxqgndcawfb</t>
  </si>
  <si>
    <t>loyuzbmejivkhs</t>
  </si>
  <si>
    <t>jilybertvwkqcma</t>
  </si>
  <si>
    <t>nuelmho</t>
  </si>
  <si>
    <t>ledhomnuz</t>
  </si>
  <si>
    <t>esfml</t>
  </si>
  <si>
    <t>gxzpelm</t>
  </si>
  <si>
    <t>mikrjtbophlqduwsexvcy</t>
  </si>
  <si>
    <t>mbrqlycjvskdwithuopex</t>
  </si>
  <si>
    <t>qlwrcduykbmxsovijthep</t>
  </si>
  <si>
    <t>xevmqplwtjyckbouirhds</t>
  </si>
  <si>
    <t>bmytdrsxvupciloewqjkh</t>
  </si>
  <si>
    <t>wrnkojbmtzvchulxaisepyfdq</t>
  </si>
  <si>
    <t>xicryqvwkumtozjdhsflegpabn</t>
  </si>
  <si>
    <t>yjxpwakhd</t>
  </si>
  <si>
    <t>klhj</t>
  </si>
  <si>
    <t>kjih</t>
  </si>
  <si>
    <t>nshrgujk</t>
  </si>
  <si>
    <t>skjhm</t>
  </si>
  <si>
    <t>fasz</t>
  </si>
  <si>
    <t>aef</t>
  </si>
  <si>
    <t>gmqipcfanvt</t>
  </si>
  <si>
    <t>hsafl</t>
  </si>
  <si>
    <t>ksyargzucfq</t>
  </si>
  <si>
    <t>lyvjrmapbhqwt</t>
  </si>
  <si>
    <t>by</t>
  </si>
  <si>
    <t>dx</t>
  </si>
  <si>
    <t>lqdmrovwifbhpkg</t>
  </si>
  <si>
    <t>dqvofhgzwipkmlsrbn</t>
  </si>
  <si>
    <t>ihmvkdqbroflgpw</t>
  </si>
  <si>
    <t>bghqvfipwodlkrm</t>
  </si>
  <si>
    <t>qzuabnldjsf</t>
  </si>
  <si>
    <t>nabfzldjq</t>
  </si>
  <si>
    <t>ihkpj</t>
  </si>
  <si>
    <t>skhj</t>
  </si>
  <si>
    <t>khj</t>
  </si>
  <si>
    <t>pfhzgidaoumyclqwjb</t>
  </si>
  <si>
    <t>oubaqdmhlzgjfcwyip</t>
  </si>
  <si>
    <t>maqwihopcbdlzyfujg</t>
  </si>
  <si>
    <t>aydlupjizwhofcbgmq</t>
  </si>
  <si>
    <t>dcifuhzpj</t>
  </si>
  <si>
    <t>udizhcfj</t>
  </si>
  <si>
    <t>uzcrijdhmf</t>
  </si>
  <si>
    <t>uhfdcjize</t>
  </si>
  <si>
    <t>dxbjhzaifuc</t>
  </si>
  <si>
    <t>mijthslvq</t>
  </si>
  <si>
    <t>vslmjqhi</t>
  </si>
  <si>
    <t>yilmjrbsaugeqv</t>
  </si>
  <si>
    <t>sokhewyczmgufabjv</t>
  </si>
  <si>
    <t>maxbtsguvyejdlp</t>
  </si>
  <si>
    <t>bdysxeouwcn</t>
  </si>
  <si>
    <t>otszxpnm</t>
  </si>
  <si>
    <t>wbsxonkr</t>
  </si>
  <si>
    <t>btwjys</t>
  </si>
  <si>
    <t>bjy</t>
  </si>
  <si>
    <t>jby</t>
  </si>
  <si>
    <t>elobcuyqvps</t>
  </si>
  <si>
    <t>ubeloqvyspc</t>
  </si>
  <si>
    <t>elvcypobusq</t>
  </si>
  <si>
    <t>qbcsuyeplov</t>
  </si>
  <si>
    <t>zshbqdmcxntwokevlpjugr</t>
  </si>
  <si>
    <t>lubzdvwrksnhqcptmgyexjo</t>
  </si>
  <si>
    <t>csmyezwqxdpfh</t>
  </si>
  <si>
    <t>zexmdwhcqsyfp</t>
  </si>
  <si>
    <t>fdqeysphczxwm</t>
  </si>
  <si>
    <t>wx</t>
  </si>
  <si>
    <t>x</t>
  </si>
  <si>
    <t>hmudcwtoix</t>
  </si>
  <si>
    <t>duitheoxcmw</t>
  </si>
  <si>
    <t>xeomwhtiucd</t>
  </si>
  <si>
    <t>xmthuoiwdfc</t>
  </si>
  <si>
    <t>qgh</t>
  </si>
  <si>
    <t>xburedysok</t>
  </si>
  <si>
    <t>izaqc</t>
  </si>
  <si>
    <t>vac</t>
  </si>
  <si>
    <t>c</t>
  </si>
  <si>
    <t>xd</t>
  </si>
  <si>
    <t>bcqxzv</t>
  </si>
  <si>
    <t>czxvb</t>
  </si>
  <si>
    <t>xcdv</t>
  </si>
  <si>
    <t>rstdhfvyupaqnilgkx</t>
  </si>
  <si>
    <t>thmdrvqkgyxpcewlafu</t>
  </si>
  <si>
    <t>xkvfgpdtahinlsyquzr</t>
  </si>
  <si>
    <t>ionzfdqwacl</t>
  </si>
  <si>
    <t>aliwfzcnodq</t>
  </si>
  <si>
    <t>ysdoijcnpqalfwuzr</t>
  </si>
  <si>
    <t>dialwcqofezn</t>
  </si>
  <si>
    <t>lqwfncaoeizd</t>
  </si>
  <si>
    <t>vjnzhsyokprdwqt</t>
  </si>
  <si>
    <t>slufncexiadgw</t>
  </si>
  <si>
    <t>lmanxbzrvkgju</t>
  </si>
  <si>
    <t>cotlneyfp</t>
  </si>
  <si>
    <t>ehcxwrapivns</t>
  </si>
  <si>
    <t>nvewjcaspixr</t>
  </si>
  <si>
    <t>ecpdkqxvastmn</t>
  </si>
  <si>
    <t>okgbcwvytiznshexu</t>
  </si>
  <si>
    <t>kwyszldpbuthoxnj</t>
  </si>
  <si>
    <t>kotjwysnuzxhb</t>
  </si>
  <si>
    <t>juzbwshqatknxomy</t>
  </si>
  <si>
    <t>krzthuxqynfoswb</t>
  </si>
  <si>
    <t>rjfbkgapzqiwnecoh</t>
  </si>
  <si>
    <t>ohjnfzrabwcgqipek</t>
  </si>
  <si>
    <t>bgmzawokijpnqhfcre</t>
  </si>
  <si>
    <t>vwherzicopkqbanjufg</t>
  </si>
  <si>
    <t>qrwxpijsu</t>
  </si>
  <si>
    <t>apuwbfirqjs</t>
  </si>
  <si>
    <t>rgynxak</t>
  </si>
  <si>
    <t>uaxpirf</t>
  </si>
  <si>
    <t>sf</t>
  </si>
  <si>
    <t>uf</t>
  </si>
  <si>
    <t>ihxfzdy</t>
  </si>
  <si>
    <t>dvcrwsbpziytjqhnuoa</t>
  </si>
  <si>
    <t>ehgudqsyzkbrnpt</t>
  </si>
  <si>
    <t>sptdxznyeuhrqb</t>
  </si>
  <si>
    <t>uqzbhfynsrtdp</t>
  </si>
  <si>
    <t>srpymhztqbdunl</t>
  </si>
  <si>
    <t>rqly</t>
  </si>
  <si>
    <t>dlaxpwrji</t>
  </si>
  <si>
    <t>rbljwh</t>
  </si>
  <si>
    <t>grascdfzlpxoeqvtyn</t>
  </si>
  <si>
    <t>xcnfwvryspeukbodzlatg</t>
  </si>
  <si>
    <t>oqlucpvdizwh</t>
  </si>
  <si>
    <t>trakqib</t>
  </si>
  <si>
    <t>agitjq</t>
  </si>
  <si>
    <t>yslaopvredmzcjnighqtfk</t>
  </si>
  <si>
    <t>ohgqmkatyrledjnifspzc</t>
  </si>
  <si>
    <t>xwliz</t>
  </si>
  <si>
    <t>czvfiqxw</t>
  </si>
  <si>
    <t>gyswmhb</t>
  </si>
  <si>
    <t>fpndrua</t>
  </si>
  <si>
    <t>aurfp</t>
  </si>
  <si>
    <t>rpuaf</t>
  </si>
  <si>
    <t>raufp</t>
  </si>
  <si>
    <t>eukjozdbqcxpyl</t>
  </si>
  <si>
    <t>qyfmkxzboulcpejd</t>
  </si>
  <si>
    <t>zlquxdybcepjko</t>
  </si>
  <si>
    <t>dlgxuchpnmosfr</t>
  </si>
  <si>
    <t>dxcoshzfguykpvm</t>
  </si>
  <si>
    <t>awgdpubxiefsohqj</t>
  </si>
  <si>
    <t>abop</t>
  </si>
  <si>
    <t>abvpo</t>
  </si>
  <si>
    <t>napobc</t>
  </si>
  <si>
    <t>vapob</t>
  </si>
  <si>
    <t>wryqzk</t>
  </si>
  <si>
    <t>kwqyc</t>
  </si>
  <si>
    <t>wyzqkr</t>
  </si>
  <si>
    <t>ykwqzo</t>
  </si>
  <si>
    <t>ywkqr</t>
  </si>
  <si>
    <t>jbk</t>
  </si>
  <si>
    <t>tkbj</t>
  </si>
  <si>
    <t>bjkcn</t>
  </si>
  <si>
    <t>bjk</t>
  </si>
  <si>
    <t>jkb</t>
  </si>
  <si>
    <t>fagxpiolshctke</t>
  </si>
  <si>
    <t>xtiochpabflsk</t>
  </si>
  <si>
    <t>fqdteprviumho</t>
  </si>
  <si>
    <t>meitwhforpduqv</t>
  </si>
  <si>
    <t>utfrhempwodviq</t>
  </si>
  <si>
    <t>nehmyipftrqdlucov</t>
  </si>
  <si>
    <t>anqedwylpuv</t>
  </si>
  <si>
    <t>edoqpufvwzx</t>
  </si>
  <si>
    <t>tiuqvjhcrpewkmd</t>
  </si>
  <si>
    <t>psvudgeqw</t>
  </si>
  <si>
    <t>gdwulbpvqze</t>
  </si>
  <si>
    <t>znugjimbptvefqhxr</t>
  </si>
  <si>
    <t>suxktycoplwe</t>
  </si>
  <si>
    <t>qtludyrb</t>
  </si>
  <si>
    <t>yqrludv</t>
  </si>
  <si>
    <t>lqdyur</t>
  </si>
  <si>
    <t>ldqryu</t>
  </si>
  <si>
    <t>lurkzqyvad</t>
  </si>
  <si>
    <t>cwmikuhtgole</t>
  </si>
  <si>
    <t>tzghimclkue</t>
  </si>
  <si>
    <t>igtxkcpsmlydhe</t>
  </si>
  <si>
    <t>khtglcqmuie</t>
  </si>
  <si>
    <t>imhwecgltk</t>
  </si>
  <si>
    <t>pschkw</t>
  </si>
  <si>
    <t>schnwpultqk</t>
  </si>
  <si>
    <t>iwzohyej</t>
  </si>
  <si>
    <t>dwxbfsq</t>
  </si>
  <si>
    <t>dswfbqx</t>
  </si>
  <si>
    <t>tpby</t>
  </si>
  <si>
    <t>ptq</t>
  </si>
  <si>
    <t>qpt</t>
  </si>
  <si>
    <t>tp</t>
  </si>
  <si>
    <t>nqtocmfdjpskriev</t>
  </si>
  <si>
    <t>agvctwbfxkyj</t>
  </si>
  <si>
    <t>kqdewilc</t>
  </si>
  <si>
    <t>qweluikd</t>
  </si>
  <si>
    <t>qbyv</t>
  </si>
  <si>
    <t>jmp</t>
  </si>
  <si>
    <t>lvnqfrdctwzk</t>
  </si>
  <si>
    <t>xtljgevz</t>
  </si>
  <si>
    <t>tusihlzv</t>
  </si>
  <si>
    <t>vrtojs</t>
  </si>
  <si>
    <t>rvtzosj</t>
  </si>
  <si>
    <t>jrcqvsutohwl</t>
  </si>
  <si>
    <t>zvpsjtgoar</t>
  </si>
  <si>
    <t>wkh</t>
  </si>
  <si>
    <t>wh</t>
  </si>
  <si>
    <t>hbtl</t>
  </si>
  <si>
    <t>qh</t>
  </si>
  <si>
    <t>jzcdykoafitepbxlqvmns</t>
  </si>
  <si>
    <t>yqcpzvksoinjlebfdatxm</t>
  </si>
  <si>
    <t>rvmjscznedib</t>
  </si>
  <si>
    <t>smineqdwcjvrz</t>
  </si>
  <si>
    <t>duejsmrncviz</t>
  </si>
  <si>
    <t>idrmvcsezlnjf</t>
  </si>
  <si>
    <t>qognsitfwkcmvd</t>
  </si>
  <si>
    <t>qbonaiuktrc</t>
  </si>
  <si>
    <t>ctkiyqnou</t>
  </si>
  <si>
    <t>iptrcqjkhzoaxn</t>
  </si>
  <si>
    <t>msjqvb</t>
  </si>
  <si>
    <t>wxfpej</t>
  </si>
  <si>
    <t>zgdmaphfuiols</t>
  </si>
  <si>
    <t>oemgjuxavhcsfzdilp</t>
  </si>
  <si>
    <t>gopdafmiulshz</t>
  </si>
  <si>
    <t>zaphsolgumftid</t>
  </si>
  <si>
    <t>fdgmahupzsoil</t>
  </si>
  <si>
    <t>svdmfou</t>
  </si>
  <si>
    <t>uofmsdv</t>
  </si>
  <si>
    <t>fuvsodm</t>
  </si>
  <si>
    <t>uvmodfs</t>
  </si>
  <si>
    <t>vsoumdf</t>
  </si>
  <si>
    <t>gn</t>
  </si>
  <si>
    <t>np</t>
  </si>
  <si>
    <t>hsnc</t>
  </si>
  <si>
    <t>nem</t>
  </si>
  <si>
    <t>ondycsxijkhztmb</t>
  </si>
  <si>
    <t>sdtmkibxjyu</t>
  </si>
  <si>
    <t>cfdbyz</t>
  </si>
  <si>
    <t>dbcfyz</t>
  </si>
  <si>
    <t>ocfbzyd</t>
  </si>
  <si>
    <t>bfzdyc</t>
  </si>
  <si>
    <t>fcbydz</t>
  </si>
  <si>
    <t>rycjvanzo</t>
  </si>
  <si>
    <t>qzecro</t>
  </si>
  <si>
    <t>zrqoc</t>
  </si>
  <si>
    <t>iytqmcheg</t>
  </si>
  <si>
    <t>gyiectmh</t>
  </si>
  <si>
    <t>idcpxfhmwbutsogkazl</t>
  </si>
  <si>
    <t>iwoydxlchsezubtkgpma</t>
  </si>
  <si>
    <t>fcwtdoulsphxmibkazg</t>
  </si>
  <si>
    <t>woshuclmdzibaxpgkt</t>
  </si>
  <si>
    <t>lvpfdtgw</t>
  </si>
  <si>
    <t>jysqnxkozermwc</t>
  </si>
  <si>
    <t>aywockbuh</t>
  </si>
  <si>
    <t>hlgrnxofckptmqvaebsdwi</t>
  </si>
  <si>
    <t>lhqtonswkdmvrcibfxape</t>
  </si>
  <si>
    <t>wqimranhsepdotcfbxlvk</t>
  </si>
  <si>
    <t>ksxwcidfaoqlbrvenhtpm</t>
  </si>
  <si>
    <t>dncheprotawksmxflvbiq</t>
  </si>
  <si>
    <t>mkcyzpfseqg</t>
  </si>
  <si>
    <t>yqgmkczvt</t>
  </si>
  <si>
    <t>zbiqoynxkrjd</t>
  </si>
  <si>
    <t>qalxdcz</t>
  </si>
  <si>
    <t>wuchrlszbepm</t>
  </si>
  <si>
    <t>tisl</t>
  </si>
  <si>
    <t>tjoycs</t>
  </si>
  <si>
    <t>uixno</t>
  </si>
  <si>
    <t>zicsuorn</t>
  </si>
  <si>
    <t>xuqiokn</t>
  </si>
  <si>
    <t>qadwnkvfzltpib</t>
  </si>
  <si>
    <t>ctehovpradslgxujwnmbfiq</t>
  </si>
  <si>
    <t>lnbzhdvqucg</t>
  </si>
  <si>
    <t>udvzgqlcbhn</t>
  </si>
  <si>
    <t>zcvhlqndgub</t>
  </si>
  <si>
    <t>dnkeso</t>
  </si>
  <si>
    <t>enskdo</t>
  </si>
  <si>
    <t>sneokd</t>
  </si>
  <si>
    <t>oknsde</t>
  </si>
  <si>
    <t>dekson</t>
  </si>
  <si>
    <t>aqxyozpubvjgcr</t>
  </si>
  <si>
    <t>ybpjqrcoagxuzv</t>
  </si>
  <si>
    <t>yrajbvpogcuqzx</t>
  </si>
  <si>
    <t>ubarxgvqyjpzoc</t>
  </si>
  <si>
    <t>xqupgyrovzcjba</t>
  </si>
  <si>
    <t>galcpxukjvdfz</t>
  </si>
  <si>
    <t>jcvgulafdxpzk</t>
  </si>
  <si>
    <t>gchxzuajvlkpdf</t>
  </si>
  <si>
    <t>pds</t>
  </si>
  <si>
    <t>euwsvd</t>
  </si>
  <si>
    <t>dsf</t>
  </si>
  <si>
    <t>phvzus</t>
  </si>
  <si>
    <t>rhlztp</t>
  </si>
  <si>
    <t>phzdla</t>
  </si>
  <si>
    <t>rfpbcyd</t>
  </si>
  <si>
    <t>rbdycpf</t>
  </si>
  <si>
    <t>brwpvt</t>
  </si>
  <si>
    <t>spvtrjb</t>
  </si>
  <si>
    <t>vytpbr</t>
  </si>
  <si>
    <t>tbsrvwp</t>
  </si>
  <si>
    <t>rvtpb</t>
  </si>
  <si>
    <t>efmkb</t>
  </si>
  <si>
    <t>bemkf</t>
  </si>
  <si>
    <t>bekmf</t>
  </si>
  <si>
    <t>temfkb</t>
  </si>
  <si>
    <t>jyzinpl</t>
  </si>
  <si>
    <t>efxqapwo</t>
  </si>
  <si>
    <t>rzup</t>
  </si>
  <si>
    <t>dpcr</t>
  </si>
  <si>
    <t>bawpqhnvmtuxsflizck</t>
  </si>
  <si>
    <t>avqcthmkpifswzlnxu</t>
  </si>
  <si>
    <t>slmqcpnxivzahkutwf</t>
  </si>
  <si>
    <t>zsakf</t>
  </si>
  <si>
    <t>skfeza</t>
  </si>
  <si>
    <t>neqbzcajpw</t>
  </si>
  <si>
    <t>onzqsaxhcbwljdm</t>
  </si>
  <si>
    <t>do</t>
  </si>
  <si>
    <t>od</t>
  </si>
  <si>
    <t>rieubqwd</t>
  </si>
  <si>
    <t>cqrupedvitb</t>
  </si>
  <si>
    <t>edbqirun</t>
  </si>
  <si>
    <t>hvrpjfwud</t>
  </si>
  <si>
    <t>zpauyi</t>
  </si>
  <si>
    <t>kbxmeupq</t>
  </si>
  <si>
    <t>uptwfhgzaj</t>
  </si>
  <si>
    <t>vkqf</t>
  </si>
  <si>
    <t>fhnpyx</t>
  </si>
  <si>
    <t>gawucsozmdi</t>
  </si>
  <si>
    <t>tbrpnlekj</t>
  </si>
  <si>
    <t>neriadovyhuzkqgc</t>
  </si>
  <si>
    <t>rqflhpywekobzstjumcn</t>
  </si>
  <si>
    <t>bvzumtnorcqhyilgwe</t>
  </si>
  <si>
    <t>tvnioyzlwmerhgbuq</t>
  </si>
  <si>
    <t>wylinhomzvetrbuqgdc</t>
  </si>
  <si>
    <t>ghbltunyeopfrqizmwavx</t>
  </si>
  <si>
    <t>jvrieqgfklch</t>
  </si>
  <si>
    <t>pjndlghruvif</t>
  </si>
  <si>
    <t>xbwvzikjtnhfayp</t>
  </si>
  <si>
    <t>tgcadrqjxuel</t>
  </si>
  <si>
    <t>lbxsjvamqwdfutrck</t>
  </si>
  <si>
    <t>bwrxdaqzuftlmvk</t>
  </si>
  <si>
    <t>zbtmakqxdfpruwlv</t>
  </si>
  <si>
    <t>jrisgax</t>
  </si>
  <si>
    <t>gries</t>
  </si>
  <si>
    <t>rigts</t>
  </si>
  <si>
    <t>girjspe</t>
  </si>
  <si>
    <t>pasieghr</t>
  </si>
  <si>
    <t>reqwbsjzlghkv</t>
  </si>
  <si>
    <t>gkmvstdcaroqbzjp</t>
  </si>
  <si>
    <t>qhrvngfjzsblku</t>
  </si>
  <si>
    <t>vtilu</t>
  </si>
  <si>
    <t>cmizk</t>
  </si>
  <si>
    <t>kmcdwi</t>
  </si>
  <si>
    <t>tokljcmiv</t>
  </si>
  <si>
    <t>gcmxdqoysrjhzvunkbtpwfi</t>
  </si>
  <si>
    <t>rsvhxmjgbdupqotnywkcifz</t>
  </si>
  <si>
    <t>byczhwkrnmujqoidfpstxgv</t>
  </si>
  <si>
    <t>romdtyjgwbcpihafslznxqkvu</t>
  </si>
  <si>
    <t>kcx</t>
  </si>
  <si>
    <t>wfsoxa</t>
  </si>
  <si>
    <t>rcxk</t>
  </si>
  <si>
    <t>xecl</t>
  </si>
  <si>
    <t>xhljmt</t>
  </si>
  <si>
    <t>lheratmxj</t>
  </si>
  <si>
    <t>fhmxtcwlb</t>
  </si>
  <si>
    <t>xhlmaritg</t>
  </si>
  <si>
    <t>thxmalo</t>
  </si>
  <si>
    <t>usfhzlidpmxvonr</t>
  </si>
  <si>
    <t>luvxhfdcmrpn</t>
  </si>
  <si>
    <t>xpfldmuhvrn</t>
  </si>
  <si>
    <t>lumvrnedxfphk</t>
  </si>
  <si>
    <t>lpvdnfurmxhk</t>
  </si>
  <si>
    <t>ukqco</t>
  </si>
  <si>
    <t>bg</t>
  </si>
  <si>
    <t>wshkqpojltbyexrvfcmaiugd</t>
  </si>
  <si>
    <t>ptxsveguqfjdimboarwclhky</t>
  </si>
  <si>
    <t>figabshrwotdqjepmlxkyvcu</t>
  </si>
  <si>
    <t>imgseacrdxfkyptwhvoblujq</t>
  </si>
  <si>
    <t>wflyahpcgbrsmvkitejxoqud</t>
  </si>
  <si>
    <t>cdfihsmoy</t>
  </si>
  <si>
    <t>smieho</t>
  </si>
  <si>
    <t>mhsoi</t>
  </si>
  <si>
    <t>oenshami</t>
  </si>
  <si>
    <t>ozlhswmi</t>
  </si>
  <si>
    <t>pefjcrt</t>
  </si>
  <si>
    <t>vdfzpwrtc</t>
  </si>
  <si>
    <t>ptegcbfr</t>
  </si>
  <si>
    <t>uet</t>
  </si>
  <si>
    <t>eut</t>
  </si>
  <si>
    <t>ubyk</t>
  </si>
  <si>
    <t>ukygtrole</t>
  </si>
  <si>
    <t>jukzxqhvy</t>
  </si>
  <si>
    <t>eumldfkyos</t>
  </si>
  <si>
    <t>knaiuywrm</t>
  </si>
  <si>
    <t>ncjzgqof</t>
  </si>
  <si>
    <t>qafcjnzog</t>
  </si>
  <si>
    <t>zojngqfc</t>
  </si>
  <si>
    <t>uxkryjwflco</t>
  </si>
  <si>
    <t>psolcaquvwkdnizre</t>
  </si>
  <si>
    <t>linoudwypsgbvmx</t>
  </si>
  <si>
    <t>wugpsidobmnryv</t>
  </si>
  <si>
    <t>udynmoswgb</t>
  </si>
  <si>
    <t>kydhcbnozusmegwt</t>
  </si>
  <si>
    <t>sygbrmudwnafo</t>
  </si>
  <si>
    <t>sfkatdxbyqezirv</t>
  </si>
  <si>
    <t>skvtiarxeybzf</t>
  </si>
  <si>
    <t>viyzrlampbxtskfe</t>
  </si>
  <si>
    <t>vyqazixrftsebk</t>
  </si>
  <si>
    <t>bjwqhkryuz</t>
  </si>
  <si>
    <t>zmwkyuqhjrb</t>
  </si>
  <si>
    <t>qjuwrzhybsk</t>
  </si>
  <si>
    <t>hyzwujqbkr</t>
  </si>
  <si>
    <t>wjahb</t>
  </si>
  <si>
    <t>jywahb</t>
  </si>
  <si>
    <t>jbawh</t>
  </si>
  <si>
    <t>jwhba</t>
  </si>
  <si>
    <t>aetucrzpvn</t>
  </si>
  <si>
    <t>esznbtkoy</t>
  </si>
  <si>
    <t>eztdn</t>
  </si>
  <si>
    <t>zonte</t>
  </si>
  <si>
    <t>dkpu</t>
  </si>
  <si>
    <t>mpqcixu</t>
  </si>
  <si>
    <t>pwu</t>
  </si>
  <si>
    <t>psu</t>
  </si>
  <si>
    <t>pudkhyv</t>
  </si>
  <si>
    <t>ydtaink</t>
  </si>
  <si>
    <t>atndubyk</t>
  </si>
  <si>
    <t>ocytkdain</t>
  </si>
  <si>
    <t>wnvgzytadkps</t>
  </si>
  <si>
    <t>mtne</t>
  </si>
  <si>
    <t>mten</t>
  </si>
  <si>
    <t>netm</t>
  </si>
  <si>
    <t>lz</t>
  </si>
  <si>
    <t>wfu</t>
  </si>
  <si>
    <t>uwf</t>
  </si>
  <si>
    <t>wcxsiaokerlumjnqyfvhtbgd</t>
  </si>
  <si>
    <t>abrlxsfzqjuwnotehgmdkcyv</t>
  </si>
  <si>
    <t>kate</t>
  </si>
  <si>
    <t>aekt</t>
  </si>
  <si>
    <t>akte</t>
  </si>
  <si>
    <t>teak</t>
  </si>
  <si>
    <t>spxqizdhbuokw</t>
  </si>
  <si>
    <t>pwdxibkuzsqohr</t>
  </si>
  <si>
    <t>qkszwvaulbpdthoig</t>
  </si>
  <si>
    <t>ouwqdkzypbhis</t>
  </si>
  <si>
    <t>xlskunagot</t>
  </si>
  <si>
    <t>onxagbulsem</t>
  </si>
  <si>
    <t>olnsagux</t>
  </si>
  <si>
    <t>mhrst</t>
  </si>
  <si>
    <t>hm</t>
  </si>
  <si>
    <t>hknuimeg</t>
  </si>
  <si>
    <t>pzwtsrfhcmqidnaeybgxkluvoj</t>
  </si>
  <si>
    <t>keugsjaimzwbxqcvndytfhlpor</t>
  </si>
  <si>
    <t>gezfhs</t>
  </si>
  <si>
    <t>nsyftgje</t>
  </si>
  <si>
    <t>csifykhegj</t>
  </si>
  <si>
    <t>fdrgmqvse</t>
  </si>
  <si>
    <t>eqagibxdlst</t>
  </si>
  <si>
    <t>gdisebqlxat</t>
  </si>
  <si>
    <t>eogtidqaslbx</t>
  </si>
  <si>
    <t>tdbqslaigxe</t>
  </si>
  <si>
    <t>eltabiqxsdg</t>
  </si>
  <si>
    <t>hopcmlyfka</t>
  </si>
  <si>
    <t>zleytsfdpcgbn</t>
  </si>
  <si>
    <t>iq</t>
  </si>
  <si>
    <t>qm</t>
  </si>
  <si>
    <t>ajngr</t>
  </si>
  <si>
    <t>jgnh</t>
  </si>
  <si>
    <t>pdqzyblwuh</t>
  </si>
  <si>
    <t>tovghj</t>
  </si>
  <si>
    <t>jsztoebhflkrncuygi</t>
  </si>
  <si>
    <t>epzghnfcoljutisryk</t>
  </si>
  <si>
    <t>ugnysrzftjieholckm</t>
  </si>
  <si>
    <t>kyeuglztrshjnbfico</t>
  </si>
  <si>
    <t>q</t>
  </si>
  <si>
    <t>zch</t>
  </si>
  <si>
    <t>zhc</t>
  </si>
  <si>
    <t>cdgh</t>
  </si>
  <si>
    <t>hcw</t>
  </si>
  <si>
    <t>nubdmx</t>
  </si>
  <si>
    <t>xunbd</t>
  </si>
  <si>
    <t>dxunb</t>
  </si>
  <si>
    <t>wbxund</t>
  </si>
  <si>
    <t>udnbex</t>
  </si>
  <si>
    <t>dfcauy</t>
  </si>
  <si>
    <t>afdcuy</t>
  </si>
  <si>
    <t>dfcuya</t>
  </si>
  <si>
    <t>uafcdyn</t>
  </si>
  <si>
    <t>fudyac</t>
  </si>
  <si>
    <t>cdgkzushqaevntrop</t>
  </si>
  <si>
    <t>ndhzqxgksrpotcaev</t>
  </si>
  <si>
    <t>qetkhzodnsrcgvap</t>
  </si>
  <si>
    <t>epcvrnokadgzhstq</t>
  </si>
  <si>
    <t>nozqsrhcegpavdkt</t>
  </si>
  <si>
    <t>wbpaec</t>
  </si>
  <si>
    <t>jmfyir</t>
  </si>
  <si>
    <t>wozuxcnegrjikhy</t>
  </si>
  <si>
    <t>eritoghwxluynkjzc</t>
  </si>
  <si>
    <t>okrecihjuwxznbgy</t>
  </si>
  <si>
    <t>nuwirjxkezyghoc</t>
  </si>
  <si>
    <t>jdr</t>
  </si>
  <si>
    <t>rj</t>
  </si>
  <si>
    <t>ogs</t>
  </si>
  <si>
    <t>szgo</t>
  </si>
  <si>
    <t>osyugw</t>
  </si>
  <si>
    <t>sogj</t>
  </si>
  <si>
    <t>ixnlzuvyar</t>
  </si>
  <si>
    <t>ryznvumlqfexi</t>
  </si>
  <si>
    <t>icylvxzrnu</t>
  </si>
  <si>
    <t>lurxhyvzni</t>
  </si>
  <si>
    <t>nixylzvrut</t>
  </si>
  <si>
    <t>xs</t>
  </si>
  <si>
    <t>kfwax</t>
  </si>
  <si>
    <t>hxu</t>
  </si>
  <si>
    <t>dkjohmvtxscaqpyzbie</t>
  </si>
  <si>
    <t>bdvtjzyhoaecmxpiqks</t>
  </si>
  <si>
    <t>eyhsxtdoazqvcbpmikj</t>
  </si>
  <si>
    <t>oevbpqstmxchykizdja</t>
  </si>
  <si>
    <t>mbvjkyzihcsqepadxot</t>
  </si>
  <si>
    <t>vkqgipbhsmczdaery</t>
  </si>
  <si>
    <t>ckomvhixysdq</t>
  </si>
  <si>
    <t>cvixystlohmkqd</t>
  </si>
  <si>
    <t>noyqmhdfuvkcis</t>
  </si>
  <si>
    <t>jeqcx</t>
  </si>
  <si>
    <t>xjqec</t>
  </si>
  <si>
    <t>jceqx</t>
  </si>
  <si>
    <t>qcjex</t>
  </si>
  <si>
    <t>okncyha</t>
  </si>
  <si>
    <t>kha</t>
  </si>
  <si>
    <t>wdqkamrhi</t>
  </si>
  <si>
    <t>uajtdcwglpxf</t>
  </si>
  <si>
    <t>ldxgwjauscp</t>
  </si>
  <si>
    <t>avciwljdyxupg</t>
  </si>
  <si>
    <t>lgctupaxwjd</t>
  </si>
  <si>
    <t>zjblqcxwkrgdanup</t>
  </si>
  <si>
    <t>ogpcjvltkizyrubnshf</t>
  </si>
  <si>
    <t>xrpukdzmcsqlnofejigtvbh</t>
  </si>
  <si>
    <t>nhvztyfbsuicjlrkopg</t>
  </si>
  <si>
    <t>rklv</t>
  </si>
  <si>
    <t>lnvr</t>
  </si>
  <si>
    <t>vrsle</t>
  </si>
  <si>
    <t>tdoeb</t>
  </si>
  <si>
    <t>toebz</t>
  </si>
  <si>
    <t>jbot</t>
  </si>
  <si>
    <t>ahntqkrwvxc</t>
  </si>
  <si>
    <t>htray</t>
  </si>
  <si>
    <t>tehar</t>
  </si>
  <si>
    <t>xbis</t>
  </si>
  <si>
    <t>svpnoi</t>
  </si>
  <si>
    <t>vsnroip</t>
  </si>
  <si>
    <t>rkdetpah</t>
  </si>
  <si>
    <t>hpdmjrekao</t>
  </si>
  <si>
    <t>ybzcrhkguew</t>
  </si>
  <si>
    <t>ha</t>
  </si>
  <si>
    <t>qkj</t>
  </si>
  <si>
    <t>vzcjq</t>
  </si>
  <si>
    <t>ubjqtpfxalnv</t>
  </si>
  <si>
    <t>uftvrxjqpbnla</t>
  </si>
  <si>
    <t>tbunjpvqfxalh</t>
  </si>
  <si>
    <t>izesvwkmyohlqr</t>
  </si>
  <si>
    <t>jhtqnmyiawpskz</t>
  </si>
  <si>
    <t>jdoqhwbftxpavygze</t>
  </si>
  <si>
    <t>zydthexqgwpkaovnfj</t>
  </si>
  <si>
    <t>cdsvzfxwtigjamryhqep</t>
  </si>
  <si>
    <t>srvdcubotnwkx</t>
  </si>
  <si>
    <t>dmhpqyzikcslargnj</t>
  </si>
  <si>
    <t>tcmoi</t>
  </si>
  <si>
    <t>ptqeci</t>
  </si>
  <si>
    <t>buvtic</t>
  </si>
  <si>
    <t>kisteoqyjapdrcgfx</t>
  </si>
  <si>
    <t>sqdxjckrfoytap</t>
  </si>
  <si>
    <t>ztrdcxsayfkqjop</t>
  </si>
  <si>
    <t>rjxfkpdaqysozctm</t>
  </si>
  <si>
    <t>fyctdxsrkaojqpu</t>
  </si>
  <si>
    <t>chtzwxr</t>
  </si>
  <si>
    <t>ozcrsthux</t>
  </si>
  <si>
    <t>oqahrvuinct</t>
  </si>
  <si>
    <t>uavtnforke</t>
  </si>
  <si>
    <t>ounartv</t>
  </si>
  <si>
    <t>akunvrot</t>
  </si>
  <si>
    <t>uonvftmar</t>
  </si>
  <si>
    <t>hveqfbrwkdosnay</t>
  </si>
  <si>
    <t>zofutwkxmpgnljic</t>
  </si>
  <si>
    <t>sexkhbfwvagzjq</t>
  </si>
  <si>
    <t>hryamtnf</t>
  </si>
  <si>
    <t>phacfo</t>
  </si>
  <si>
    <t>yzdbglajf</t>
  </si>
  <si>
    <t>lybfajgzid</t>
  </si>
  <si>
    <t>ldjagfbyz</t>
  </si>
  <si>
    <t>djlyzfbga</t>
  </si>
  <si>
    <t>lgyjzfabd</t>
  </si>
  <si>
    <t>mk</t>
  </si>
  <si>
    <t>km</t>
  </si>
  <si>
    <t>vupse</t>
  </si>
  <si>
    <t>utvf</t>
  </si>
  <si>
    <t>veu</t>
  </si>
  <si>
    <t>noubvi</t>
  </si>
  <si>
    <t>vslpu</t>
  </si>
  <si>
    <t>gxcz</t>
  </si>
  <si>
    <t>xgcz</t>
  </si>
  <si>
    <t>zxgc</t>
  </si>
  <si>
    <t>cgxz</t>
  </si>
  <si>
    <t>xsgkotfqldj</t>
  </si>
  <si>
    <t>ltwmgjofxdsk</t>
  </si>
  <si>
    <t>sptmvzkdoxwqrefgn</t>
  </si>
  <si>
    <t>zwa</t>
  </si>
  <si>
    <t>ybwjzuchl</t>
  </si>
  <si>
    <t>jqdxzbhsctn</t>
  </si>
  <si>
    <t>ocsat</t>
  </si>
  <si>
    <t>tokewcs</t>
  </si>
  <si>
    <t>usktc</t>
  </si>
  <si>
    <t>hqctliu</t>
  </si>
  <si>
    <t>ilchptqu</t>
  </si>
  <si>
    <t>quchitlj</t>
  </si>
  <si>
    <t>lcuqtih</t>
  </si>
  <si>
    <t>ipbqctulh</t>
  </si>
  <si>
    <t>wgihvaqrxpczsmflydjuket</t>
  </si>
  <si>
    <t>mclinzpejdgtsfwqhyxkrvua</t>
  </si>
  <si>
    <t>sdgycjfmukezpx</t>
  </si>
  <si>
    <t>bvwzqrmnti</t>
  </si>
  <si>
    <t>xoizphtv</t>
  </si>
  <si>
    <t>mfzxhitopvag</t>
  </si>
  <si>
    <t>hzipoxtv</t>
  </si>
  <si>
    <t>rdtxiopvhz</t>
  </si>
  <si>
    <t>hnvopxzti</t>
  </si>
  <si>
    <t>nluidsozya</t>
  </si>
  <si>
    <t>sxcqziol</t>
  </si>
  <si>
    <t>vf</t>
  </si>
  <si>
    <t>fv</t>
  </si>
  <si>
    <t>mdtxr</t>
  </si>
  <si>
    <t>cspzldibokwq</t>
  </si>
  <si>
    <t>bnktcpxzwlmeijqvd</t>
  </si>
  <si>
    <t>pqkcyzhwbild</t>
  </si>
  <si>
    <t>zmdrvaxgtiq</t>
  </si>
  <si>
    <t>jydtqgcm</t>
  </si>
  <si>
    <t>dqgtxlm</t>
  </si>
  <si>
    <t>fnxtegsmqrad</t>
  </si>
  <si>
    <t>gkqmdtv</t>
  </si>
  <si>
    <t>zwulxhevg</t>
  </si>
  <si>
    <t>jtwpxvdczlsh</t>
  </si>
  <si>
    <t>znxlvhw</t>
  </si>
  <si>
    <t>laozqhwrvgx</t>
  </si>
  <si>
    <t>xmlvhfizw</t>
  </si>
  <si>
    <t>ixjseyvhfcupkz</t>
  </si>
  <si>
    <t>jifehpsczxyvu</t>
  </si>
  <si>
    <t>ixhvyweujozsmpfc</t>
  </si>
  <si>
    <t>wpfskxljyceiuzhv</t>
  </si>
  <si>
    <t>gydqfcphztjesirxuv</t>
  </si>
  <si>
    <t>bdolgwcua</t>
  </si>
  <si>
    <t>cogbawu</t>
  </si>
  <si>
    <t>ugabwco</t>
  </si>
  <si>
    <t>obtcwagu</t>
  </si>
  <si>
    <t>wcbuoga</t>
  </si>
  <si>
    <t>txjldzfwhbqcspemvgkiyn</t>
  </si>
  <si>
    <t>kmdswhijztqfyclebvnpgx</t>
  </si>
  <si>
    <t>szydcbewfnmvpxhijtqklg</t>
  </si>
  <si>
    <t>jfxehga</t>
  </si>
  <si>
    <t>aoxhj</t>
  </si>
  <si>
    <t>vuaozhjqxi</t>
  </si>
  <si>
    <t>hxjqvia</t>
  </si>
  <si>
    <t>cyknepoazhsml</t>
  </si>
  <si>
    <t>dhoecksznaylp</t>
  </si>
  <si>
    <t>uktqnwrhivasbcxlepy</t>
  </si>
  <si>
    <t>yshcfelankp</t>
  </si>
  <si>
    <t>mgbwxcvkrl</t>
  </si>
  <si>
    <t>tzoauif</t>
  </si>
  <si>
    <t>qpjntdoysueh</t>
  </si>
  <si>
    <t>briatspxkzdwue</t>
  </si>
  <si>
    <t>abdgifsljzuo</t>
  </si>
  <si>
    <t>vklpca</t>
  </si>
  <si>
    <t>lkavpc</t>
  </si>
  <si>
    <t>lfxguyd</t>
  </si>
  <si>
    <t>dzfuex</t>
  </si>
  <si>
    <t>zqxod</t>
  </si>
  <si>
    <t>qxd</t>
  </si>
  <si>
    <t>qdx</t>
  </si>
  <si>
    <t>xhqude</t>
  </si>
  <si>
    <t>ovigcernldjwzy</t>
  </si>
  <si>
    <t>idegzjvrwlyn</t>
  </si>
  <si>
    <t>cb</t>
  </si>
  <si>
    <t>bc</t>
  </si>
  <si>
    <t>rbcxdh</t>
  </si>
  <si>
    <t>givtqeysrcjfzumod</t>
  </si>
  <si>
    <t>isrgtyjavfwcoekdzmuq</t>
  </si>
  <si>
    <t>zdgtmescqrvyiujfo</t>
  </si>
  <si>
    <t>ogumbvzcdejyrtsiqf</t>
  </si>
  <si>
    <t>qdfjsoetuvrymzcig</t>
  </si>
  <si>
    <t>fwruktphdzan</t>
  </si>
  <si>
    <t>zkfpnrthwaud</t>
  </si>
  <si>
    <t>unrhpzwtdafk</t>
  </si>
  <si>
    <t>odlubiyrqzfevnjpakwtgmx</t>
  </si>
  <si>
    <t>lrsdjkauwbvztfymqginoxpe</t>
  </si>
  <si>
    <t>omeqnvadjubzwkxritgyplf</t>
  </si>
  <si>
    <t>fjzywpmkeaotldvguqbnixr</t>
  </si>
  <si>
    <t>emayzjxi</t>
  </si>
  <si>
    <t>axzreyckm</t>
  </si>
  <si>
    <t>lduhiqwpjrnkto</t>
  </si>
  <si>
    <t>ntcrjqdkwphloi</t>
  </si>
  <si>
    <t>thjdwnklqirpo</t>
  </si>
  <si>
    <t>tqpdwjilhoknr</t>
  </si>
  <si>
    <t>vi</t>
  </si>
  <si>
    <t>iv</t>
  </si>
  <si>
    <t>vir</t>
  </si>
  <si>
    <t>xoetdfmrbvl</t>
  </si>
  <si>
    <t>dfebtomilx</t>
  </si>
  <si>
    <t>fbltmdexo</t>
  </si>
  <si>
    <t>hmcuklq</t>
  </si>
  <si>
    <t>lusqkch</t>
  </si>
  <si>
    <t>iqjpulckh</t>
  </si>
  <si>
    <t>suchkql</t>
  </si>
  <si>
    <t>gu</t>
  </si>
  <si>
    <t>ugn</t>
  </si>
  <si>
    <t>lvtfiecgrzxhm</t>
  </si>
  <si>
    <t>tircajhne</t>
  </si>
  <si>
    <t>fm</t>
  </si>
  <si>
    <t>if</t>
  </si>
  <si>
    <t>subio</t>
  </si>
  <si>
    <t>buosi</t>
  </si>
  <si>
    <t>boisu</t>
  </si>
  <si>
    <t>busoi</t>
  </si>
  <si>
    <t>uwkhxabg</t>
  </si>
  <si>
    <t>hofrviyqz</t>
  </si>
  <si>
    <t>wkuhs</t>
  </si>
  <si>
    <t>zoswictnpdvjegqymbfura</t>
  </si>
  <si>
    <t>cmrnqyupavzbfjegidtso</t>
  </si>
  <si>
    <t>xpycanfhjrulqzvmtdbsegoi</t>
  </si>
  <si>
    <t>iqdrfstyjgabzenpvckomu</t>
  </si>
  <si>
    <t>kzardg</t>
  </si>
  <si>
    <t>dkzgura</t>
  </si>
  <si>
    <t>zdagrk</t>
  </si>
  <si>
    <t>gdrakz</t>
  </si>
  <si>
    <t>Left code</t>
  </si>
  <si>
    <t>Right Code</t>
  </si>
  <si>
    <t>Letter Code</t>
  </si>
  <si>
    <t>String</t>
  </si>
  <si>
    <t>Letter Occurrence</t>
  </si>
  <si>
    <t>Valid (1)</t>
  </si>
  <si>
    <t>Valid (2)</t>
  </si>
  <si>
    <t>CheckRow</t>
  </si>
  <si>
    <t>HitTree</t>
  </si>
  <si>
    <t>Raw Input</t>
  </si>
  <si>
    <t>Concatenated</t>
  </si>
  <si>
    <t>Existing Fields</t>
  </si>
  <si>
    <t>Byr</t>
  </si>
  <si>
    <t>Eyr</t>
  </si>
  <si>
    <t>Iyr</t>
  </si>
  <si>
    <t>Hgt</t>
  </si>
  <si>
    <t>Pid</t>
  </si>
  <si>
    <t>Hcl</t>
  </si>
  <si>
    <t>Ecl</t>
  </si>
  <si>
    <t>Valid (same order)</t>
  </si>
  <si>
    <t>Total Valid</t>
  </si>
  <si>
    <t>IsValid</t>
  </si>
  <si>
    <t>RowSum</t>
  </si>
  <si>
    <t>ColumnSum</t>
  </si>
  <si>
    <t>SeatNum</t>
  </si>
  <si>
    <t>Raw Data</t>
  </si>
  <si>
    <t>Group Members</t>
  </si>
  <si>
    <t>Individual Yes</t>
  </si>
  <si>
    <t>Group Yes</t>
  </si>
  <si>
    <t>Chart: Find (X*Y*(2020-x*y)) if (2020-x*y) exists as axis</t>
  </si>
  <si>
    <t>Answer: Maximum value in chart</t>
  </si>
  <si>
    <t>muted coral bags contain 1 bright magenta bag, 1 dim aqua bag.</t>
  </si>
  <si>
    <t>muted orange bags contain 2 bright red bags.</t>
  </si>
  <si>
    <t>dim olive bags contain 2 dull silver bags, 4 posh blue bags.</t>
  </si>
  <si>
    <t>dim white bags contain 4 shiny indigo bags, 4 posh tan bags, 3 faded blue bags.</t>
  </si>
  <si>
    <t>dotted salmon bags contain 5 bright black bags, 3 bright purple bags, 5 bright olive bags.</t>
  </si>
  <si>
    <t>faded purple bags contain 4 pale beige bags, 2 striped violet bags, 3 muted olive bags, 4 vibrant chartreuse bags.</t>
  </si>
  <si>
    <t>dark maroon bags contain 1 muted chartreuse bag, 1 muted violet bag, 2 bright lime bags.</t>
  </si>
  <si>
    <t>bright tomato bags contain 4 dark chartreuse bags, 2 striped blue bags, 2 drab magenta bags, 2 faded gray bags.</t>
  </si>
  <si>
    <t>light orange bags contain 2 bright tomato bags, 5 muted olive bags, 1 mirrored green bag, 3 drab bronze bags.</t>
  </si>
  <si>
    <t>posh cyan bags contain 5 pale blue bags, 5 mirrored bronze bags, 4 dim magenta bags.</t>
  </si>
  <si>
    <t>pale lime bags contain 4 light violet bags, 4 dotted black bags, 3 pale chartreuse bags.</t>
  </si>
  <si>
    <t>striped lavender bags contain 4 shiny yellow bags, 1 mirrored green bag, 1 light blue bag.</t>
  </si>
  <si>
    <t>dull orange bags contain 1 shiny white bag, 3 clear crimson bags, 5 posh tan bags.</t>
  </si>
  <si>
    <t>posh lavender bags contain 5 vibrant orange bags, 3 dim aqua bags.</t>
  </si>
  <si>
    <t>light beige bags contain 5 dim silver bags, 2 bright teal bags, 3 dotted tomato bags.</t>
  </si>
  <si>
    <t>drab lime bags contain 5 faded lavender bags, 3 muted violet bags, 1 muted coral bag.</t>
  </si>
  <si>
    <t>faded lavender bags contain 5 wavy blue bags, 2 plaid aqua bags.</t>
  </si>
  <si>
    <t>dull bronze bags contain 2 dark lavender bags, 1 dotted silver bag.</t>
  </si>
  <si>
    <t>plaid lavender bags contain 1 drab red bag, 4 wavy lime bags, 2 shiny olive bags.</t>
  </si>
  <si>
    <t>vibrant plum bags contain 4 clear indigo bags, 3 light bronze bags, 1 striped coral bag.</t>
  </si>
  <si>
    <t>dull cyan bags contain 4 striped cyan bags, 5 bright magenta bags, 2 pale brown bags.</t>
  </si>
  <si>
    <t>clear gold bags contain 4 faded black bags, 1 shiny chartreuse bag, 1 mirrored green bag.</t>
  </si>
  <si>
    <t>dotted olive bags contain 5 striped cyan bags, 2 dark chartreuse bags, 1 bright aqua bag, 1 pale blue bag.</t>
  </si>
  <si>
    <t>light cyan bags contain 1 mirrored green bag.</t>
  </si>
  <si>
    <t>faded tan bags contain 2 dim teal bags, 4 wavy green bags.</t>
  </si>
  <si>
    <t>dull olive bags contain 1 striped teal bag, 2 drab green bags, 2 light red bags.</t>
  </si>
  <si>
    <t>plaid red bags contain 2 muted cyan bags.</t>
  </si>
  <si>
    <t>faded coral bags contain 1 striped maroon bag.</t>
  </si>
  <si>
    <t>light aqua bags contain 2 muted plum bags, 5 mirrored bronze bags, 4 striped coral bags, 1 posh violet bag.</t>
  </si>
  <si>
    <t>bright aqua bags contain 2 pale coral bags, 4 mirrored bronze bags, 1 light gold bag, 2 plaid lime bags.</t>
  </si>
  <si>
    <t>muted yellow bags contain 1 wavy blue bag, 5 drab violet bags, 3 wavy black bags, 2 bright teal bags.</t>
  </si>
  <si>
    <t>vibrant yellow bags contain 4 dull silver bags, 4 dark tan bags, 2 drab magenta bags.</t>
  </si>
  <si>
    <t>clear purple bags contain 1 posh bronze bag, 5 vibrant black bags, 3 bright bronze bags.</t>
  </si>
  <si>
    <t>faded tomato bags contain 2 shiny turquoise bags, 5 vibrant yellow bags.</t>
  </si>
  <si>
    <t>muted gold bags contain 1 vibrant purple bag, 5 clear aqua bags, 1 mirrored white bag.</t>
  </si>
  <si>
    <t>drab magenta bags contain no other bags.</t>
  </si>
  <si>
    <t>posh brown bags contain 5 muted plum bags, 5 mirrored aqua bags, 3 wavy chartreuse bags, 1 dull lavender bag.</t>
  </si>
  <si>
    <t>bright red bags contain 3 drab violet bags, 3 clear blue bags.</t>
  </si>
  <si>
    <t>striped red bags contain 4 vibrant orange bags, 2 vibrant turquoise bags.</t>
  </si>
  <si>
    <t>dotted green bags contain 1 pale green bag, 2 posh teal bags, 1 muted blue bag, 2 clear tomato bags.</t>
  </si>
  <si>
    <t>pale fuchsia bags contain 3 dim blue bags.</t>
  </si>
  <si>
    <t>light plum bags contain 4 clear green bags, 3 clear crimson bags, 1 vibrant aqua bag, 5 faded gray bags.</t>
  </si>
  <si>
    <t>dim violet bags contain 3 faded bronze bags, 5 dark turquoise bags.</t>
  </si>
  <si>
    <t>wavy indigo bags contain 2 pale green bags, 2 clear tomato bags, 2 dotted black bags.</t>
  </si>
  <si>
    <t>dark salmon bags contain 4 dotted silver bags.</t>
  </si>
  <si>
    <t>plaid bronze bags contain 2 shiny magenta bags.</t>
  </si>
  <si>
    <t>mirrored aqua bags contain 1 wavy green bag, 1 striped bronze bag, 4 light blue bags.</t>
  </si>
  <si>
    <t>mirrored gray bags contain 2 clear beige bags.</t>
  </si>
  <si>
    <t>wavy olive bags contain 3 dim brown bags, 5 clear green bags, 4 pale white bags.</t>
  </si>
  <si>
    <t>vibrant magenta bags contain 3 striped cyan bags, 3 mirrored purple bags.</t>
  </si>
  <si>
    <t>dotted teal bags contain 4 pale coral bags.</t>
  </si>
  <si>
    <t>posh orange bags contain 1 wavy chartreuse bag, 2 mirrored orange bags, 5 dark white bags, 1 vibrant salmon bag.</t>
  </si>
  <si>
    <t>dotted brown bags contain 5 drab silver bags, 5 bright tomato bags, 3 mirrored coral bags, 2 striped bronze bags.</t>
  </si>
  <si>
    <t>posh purple bags contain 5 striped purple bags, 1 wavy beige bag, 3 clear beige bags.</t>
  </si>
  <si>
    <t>dark bronze bags contain 5 posh white bags, 5 muted coral bags, 4 light blue bags.</t>
  </si>
  <si>
    <t>plaid violet bags contain 5 dark fuchsia bags.</t>
  </si>
  <si>
    <t>drab gray bags contain 5 plaid bronze bags, 4 dark salmon bags, 5 mirrored blue bags.</t>
  </si>
  <si>
    <t>muted tan bags contain 1 striped olive bag, 5 vibrant magenta bags, 5 mirrored green bags.</t>
  </si>
  <si>
    <t>wavy magenta bags contain 2 striped beige bags, 4 vibrant blue bags.</t>
  </si>
  <si>
    <t>dull violet bags contain no other bags.</t>
  </si>
  <si>
    <t>drab blue bags contain 1 drab red bag, 4 dark gray bags.</t>
  </si>
  <si>
    <t>shiny crimson bags contain 1 shiny magenta bag, 5 shiny silver bags, 4 striped salmon bags, 5 light magenta bags.</t>
  </si>
  <si>
    <t>muted teal bags contain 2 shiny teal bags, 5 dim fuchsia bags, 2 dim red bags.</t>
  </si>
  <si>
    <t>dotted gold bags contain 2 clear red bags, 1 wavy beige bag.</t>
  </si>
  <si>
    <t>dotted white bags contain 4 plaid chartreuse bags.</t>
  </si>
  <si>
    <t>muted lavender bags contain 1 striped silver bag.</t>
  </si>
  <si>
    <t>vibrant teal bags contain 1 faded blue bag.</t>
  </si>
  <si>
    <t>striped tan bags contain 3 muted salmon bags, 4 striped purple bags, 3 striped silver bags.</t>
  </si>
  <si>
    <t>light blue bags contain 2 drab violet bags.</t>
  </si>
  <si>
    <t>dim salmon bags contain 1 pale chartreuse bag.</t>
  </si>
  <si>
    <t>dark lavender bags contain 2 dull brown bags, 5 pale teal bags, 2 muted lime bags, 4 pale beige bags.</t>
  </si>
  <si>
    <t>wavy beige bags contain 4 posh tan bags, 3 muted brown bags, 1 pale magenta bag, 5 muted magenta bags.</t>
  </si>
  <si>
    <t>drab olive bags contain 1 striped indigo bag, 2 dull beige bags, 5 bright magenta bags.</t>
  </si>
  <si>
    <t>pale cyan bags contain 2 bright olive bags.</t>
  </si>
  <si>
    <t>dark blue bags contain 1 posh indigo bag, 2 bright lime bags.</t>
  </si>
  <si>
    <t>dark chartreuse bags contain 3 muted brown bags, 3 light violet bags, 1 mirrored green bag.</t>
  </si>
  <si>
    <t>dim bronze bags contain 1 muted plum bag, 5 pale red bags.</t>
  </si>
  <si>
    <t>dotted fuchsia bags contain 3 drab violet bags.</t>
  </si>
  <si>
    <t>posh fuchsia bags contain 1 mirrored maroon bag.</t>
  </si>
  <si>
    <t>bright coral bags contain 2 vibrant gray bags, 2 drab aqua bags.</t>
  </si>
  <si>
    <t>dark orange bags contain 2 bright salmon bags, 1 plaid cyan bag, 3 plaid beige bags.</t>
  </si>
  <si>
    <t>dotted turquoise bags contain 4 wavy green bags, 1 plaid lavender bag, 1 dotted olive bag, 1 dark silver bag.</t>
  </si>
  <si>
    <t>plaid salmon bags contain 3 faded plum bags, 4 dark teal bags, 2 wavy green bags.</t>
  </si>
  <si>
    <t>clear cyan bags contain 3 dull tan bags, 2 shiny olive bags, 5 shiny brown bags.</t>
  </si>
  <si>
    <t>posh tan bags contain 5 dim lime bags, 1 shiny indigo bag, 2 dark chartreuse bags.</t>
  </si>
  <si>
    <t>muted violet bags contain 1 wavy blue bag, 1 dark silver bag.</t>
  </si>
  <si>
    <t>dull indigo bags contain 3 posh plum bags, 5 shiny coral bags, 5 dull crimson bags.</t>
  </si>
  <si>
    <t>mirrored violet bags contain 2 posh plum bags, 5 dark indigo bags.</t>
  </si>
  <si>
    <t>pale tomato bags contain 1 bright tomato bag, 3 striped salmon bags, 1 posh silver bag.</t>
  </si>
  <si>
    <t>shiny tomato bags contain 3 shiny coral bags, 5 striped orange bags, 1 posh bronze bag, 1 wavy silver bag.</t>
  </si>
  <si>
    <t>dull silver bags contain 3 light violet bags, 2 dim white bags, 2 dull beige bags, 3 pale maroon bags.</t>
  </si>
  <si>
    <t>dark gray bags contain 5 drab green bags, 5 mirrored green bags, 4 faded gray bags, 3 drab white bags.</t>
  </si>
  <si>
    <t>wavy orange bags contain 1 light maroon bag, 3 shiny beige bags, 5 drab silver bags.</t>
  </si>
  <si>
    <t>pale lavender bags contain 4 shiny white bags, 4 bright indigo bags, 5 shiny teal bags, 3 clear crimson bags.</t>
  </si>
  <si>
    <t>pale chartreuse bags contain 3 dark lavender bags.</t>
  </si>
  <si>
    <t>posh green bags contain 1 plaid plum bag, 3 drab maroon bags.</t>
  </si>
  <si>
    <t>clear lavender bags contain 1 vibrant purple bag, 4 pale orange bags.</t>
  </si>
  <si>
    <t>dim red bags contain 1 posh coral bag, 5 pale yellow bags, 5 plaid aqua bags, 3 striped bronze bags.</t>
  </si>
  <si>
    <t>light violet bags contain no other bags.</t>
  </si>
  <si>
    <t>dull aqua bags contain 3 posh bronze bags, 2 muted plum bags.</t>
  </si>
  <si>
    <t>faded beige bags contain 5 vibrant orange bags, 5 clear magenta bags.</t>
  </si>
  <si>
    <t>vibrant black bags contain 5 wavy orange bags.</t>
  </si>
  <si>
    <t>faded silver bags contain 1 wavy olive bag.</t>
  </si>
  <si>
    <t>dark brown bags contain 3 light indigo bags, 1 muted salmon bag.</t>
  </si>
  <si>
    <t>mirrored green bags contain no other bags.</t>
  </si>
  <si>
    <t>plaid tomato bags contain 1 faded gray bag, 3 striped teal bags, 2 dotted beige bags, 2 dark coral bags.</t>
  </si>
  <si>
    <t>faded salmon bags contain 1 vibrant purple bag, 1 dark cyan bag, 3 muted maroon bags.</t>
  </si>
  <si>
    <t>faded white bags contain 1 mirrored tan bag, 2 pale fuchsia bags, 3 wavy gray bags, 3 plaid maroon bags.</t>
  </si>
  <si>
    <t>posh crimson bags contain 2 dull tan bags, 4 striped silver bags, 1 clear fuchsia bag.</t>
  </si>
  <si>
    <t>striped silver bags contain 5 dull tan bags, 3 striped blue bags, 1 dark silver bag, 1 clear green bag.</t>
  </si>
  <si>
    <t>dim green bags contain 1 striped coral bag, 3 plaid gray bags, 4 clear green bags, 3 drab indigo bags.</t>
  </si>
  <si>
    <t>shiny gold bags contain 2 dark chartreuse bags, 2 bright silver bags, 1 striped bronze bag, 2 pale maroon bags.</t>
  </si>
  <si>
    <t>wavy coral bags contain 1 clear magenta bag.</t>
  </si>
  <si>
    <t>bright white bags contain 4 dim teal bags, 4 plaid violet bags, 5 dotted chartreuse bags.</t>
  </si>
  <si>
    <t>dull lime bags contain 5 vibrant salmon bags, 1 wavy fuchsia bag.</t>
  </si>
  <si>
    <t>dark red bags contain 2 mirrored gray bags, 5 drab tomato bags, 1 faded purple bag.</t>
  </si>
  <si>
    <t>mirrored cyan bags contain 5 bright cyan bags.</t>
  </si>
  <si>
    <t>dim blue bags contain 3 dull beige bags, 3 shiny white bags, 4 posh purple bags.</t>
  </si>
  <si>
    <t>pale teal bags contain 3 striped tomato bags, 1 plaid plum bag, 5 mirrored green bags, 1 striped blue bag.</t>
  </si>
  <si>
    <t>posh silver bags contain 1 light violet bag, 3 dull blue bags.</t>
  </si>
  <si>
    <t>faded black bags contain 2 bright tomato bags, 1 striped teal bag, 1 dim maroon bag.</t>
  </si>
  <si>
    <t>posh plum bags contain 5 faded gray bags.</t>
  </si>
  <si>
    <t>striped beige bags contain 4 dotted fuchsia bags, 1 pale teal bag, 5 shiny cyan bags, 5 striped indigo bags.</t>
  </si>
  <si>
    <t>striped indigo bags contain 4 muted olive bags, 1 dotted silver bag, 3 clear fuchsia bags, 3 dull orange bags.</t>
  </si>
  <si>
    <t>dull black bags contain 4 dark gold bags, 4 dark tan bags, 2 pale orange bags, 2 light gold bags.</t>
  </si>
  <si>
    <t>dark yellow bags contain 3 posh teal bags.</t>
  </si>
  <si>
    <t>vibrant gold bags contain 3 dull cyan bags, 1 mirrored maroon bag.</t>
  </si>
  <si>
    <t>dull gray bags contain 5 plaid plum bags, 4 mirrored aqua bags.</t>
  </si>
  <si>
    <t>muted chartreuse bags contain 4 dull blue bags, 1 dull tan bag, 2 light green bags, 4 mirrored green bags.</t>
  </si>
  <si>
    <t>dim maroon bags contain 1 striped teal bag.</t>
  </si>
  <si>
    <t>bright orange bags contain 3 muted maroon bags, 5 muted tomato bags, 4 striped maroon bags, 1 faded gray bag.</t>
  </si>
  <si>
    <t>faded orange bags contain 3 posh lime bags, 1 clear purple bag, 4 dotted magenta bags.</t>
  </si>
  <si>
    <t>dotted red bags contain 4 plaid tan bags, 1 dull tan bag, 2 posh beige bags, 5 bright turquoise bags.</t>
  </si>
  <si>
    <t>dotted orange bags contain 4 bright black bags.</t>
  </si>
  <si>
    <t>wavy plum bags contain 3 dull plum bags, 3 dotted cyan bags.</t>
  </si>
  <si>
    <t>clear turquoise bags contain 2 striped blue bags, 4 wavy plum bags, 2 dark olive bags, 2 striped maroon bags.</t>
  </si>
  <si>
    <t>wavy chartreuse bags contain 3 shiny yellow bags.</t>
  </si>
  <si>
    <t>muted turquoise bags contain 2 plaid indigo bags.</t>
  </si>
  <si>
    <t>dotted bronze bags contain 2 pale red bags, 3 dull lavender bags, 4 striped crimson bags.</t>
  </si>
  <si>
    <t>clear black bags contain 3 striped plum bags, 3 plaid violet bags, 3 shiny chartreuse bags, 4 bright tomato bags.</t>
  </si>
  <si>
    <t>shiny brown bags contain 5 posh lime bags, 1 posh bronze bag, 4 wavy brown bags.</t>
  </si>
  <si>
    <t>posh bronze bags contain 1 mirrored gray bag, 2 bright plum bags, 5 dark gold bags.</t>
  </si>
  <si>
    <t>dark crimson bags contain 4 wavy orange bags, 4 wavy green bags, 1 muted brown bag, 2 dotted purple bags.</t>
  </si>
  <si>
    <t>faded red bags contain 2 plaid violet bags, 5 dull orange bags, 1 mirrored tomato bag, 3 dim aqua bags.</t>
  </si>
  <si>
    <t>drab purple bags contain 1 posh violet bag, 1 dotted cyan bag, 3 muted magenta bags, 2 wavy black bags.</t>
  </si>
  <si>
    <t>dotted beige bags contain 4 shiny green bags, 5 striped maroon bags.</t>
  </si>
  <si>
    <t>dim magenta bags contain 1 dull violet bag, 3 striped tomato bags.</t>
  </si>
  <si>
    <t>striped white bags contain 4 dim maroon bags.</t>
  </si>
  <si>
    <t>vibrant tan bags contain 1 bright lime bag, 3 faded black bags, 3 bright olive bags.</t>
  </si>
  <si>
    <t>bright olive bags contain 5 drab orange bags, 2 drab black bags, 4 muted salmon bags.</t>
  </si>
  <si>
    <t>dark white bags contain 2 mirrored beige bags, 1 bright teal bag, 2 posh beige bags.</t>
  </si>
  <si>
    <t>pale gold bags contain 5 dark orange bags.</t>
  </si>
  <si>
    <t>vibrant indigo bags contain 1 muted purple bag.</t>
  </si>
  <si>
    <t>faded turquoise bags contain 5 pale indigo bags.</t>
  </si>
  <si>
    <t>faded bronze bags contain 1 clear magenta bag, 4 faded gold bags.</t>
  </si>
  <si>
    <t>shiny gray bags contain 3 striped crimson bags, 2 dim brown bags, 3 drab red bags.</t>
  </si>
  <si>
    <t>mirrored magenta bags contain 3 wavy maroon bags, 2 pale beige bags.</t>
  </si>
  <si>
    <t>muted lime bags contain 4 clear beige bags, 5 vibrant chartreuse bags, 1 dark turquoise bag, 5 dim crimson bags.</t>
  </si>
  <si>
    <t>vibrant crimson bags contain 1 dotted fuchsia bag, 1 pale tomato bag, 4 dark turquoise bags.</t>
  </si>
  <si>
    <t>vibrant cyan bags contain 4 mirrored brown bags, 3 wavy green bags.</t>
  </si>
  <si>
    <t>pale orange bags contain 1 pale gray bag, 2 wavy green bags, 5 plaid plum bags.</t>
  </si>
  <si>
    <t>vibrant maroon bags contain 3 bright red bags.</t>
  </si>
  <si>
    <t>light bronze bags contain 1 dull blue bag, 2 posh crimson bags, 5 drab magenta bags.</t>
  </si>
  <si>
    <t>dim beige bags contain 4 shiny yellow bags, 4 muted lavender bags.</t>
  </si>
  <si>
    <t>pale black bags contain 5 mirrored fuchsia bags, 4 striped salmon bags, 2 dark turquoise bags, 4 dotted orange bags.</t>
  </si>
  <si>
    <t>dark turquoise bags contain 2 striped purple bags, 5 bright teal bags.</t>
  </si>
  <si>
    <t>drab crimson bags contain 1 faded turquoise bag, 4 vibrant crimson bags.</t>
  </si>
  <si>
    <t>pale maroon bags contain 3 dull violet bags.</t>
  </si>
  <si>
    <t>bright salmon bags contain 5 pale lime bags, 4 bright cyan bags.</t>
  </si>
  <si>
    <t>dull beige bags contain 3 striped tomato bags, 3 dotted black bags.</t>
  </si>
  <si>
    <t>clear fuchsia bags contain 4 shiny white bags, 1 mirrored fuchsia bag, 4 drab violet bags, 1 pale magenta bag.</t>
  </si>
  <si>
    <t>wavy gold bags contain 1 vibrant black bag, 2 dotted indigo bags, 5 faded silver bags, 1 muted cyan bag.</t>
  </si>
  <si>
    <t>plaid maroon bags contain 3 bright silver bags, 5 mirrored coral bags.</t>
  </si>
  <si>
    <t>dim cyan bags contain 3 muted white bags, 2 wavy maroon bags.</t>
  </si>
  <si>
    <t>wavy purple bags contain 4 bright teal bags, 4 dull turquoise bags, 2 vibrant aqua bags.</t>
  </si>
  <si>
    <t>muted cyan bags contain 3 muted olive bags, 3 dim brown bags, 4 striped indigo bags.</t>
  </si>
  <si>
    <t>striped olive bags contain 2 clear blue bags, 2 plaid indigo bags, 3 faded blue bags, 3 bright tomato bags.</t>
  </si>
  <si>
    <t>plaid orange bags contain 2 bright indigo bags, 2 vibrant blue bags, 5 light gray bags, 3 faded tomato bags.</t>
  </si>
  <si>
    <t>striped plum bags contain 5 posh gold bags, 5 bright bronze bags, 2 clear gold bags, 2 dark lime bags.</t>
  </si>
  <si>
    <t>dim crimson bags contain 4 posh tan bags.</t>
  </si>
  <si>
    <t>drab aqua bags contain 3 mirrored lime bags, 4 pale salmon bags, 2 wavy coral bags, 4 light brown bags.</t>
  </si>
  <si>
    <t>bright silver bags contain 4 muted salmon bags, 2 striped salmon bags, 5 shiny turquoise bags.</t>
  </si>
  <si>
    <t>shiny beige bags contain 2 light plum bags, 4 dim maroon bags, 3 pale brown bags, 1 pale maroon bag.</t>
  </si>
  <si>
    <t>shiny tan bags contain 4 posh chartreuse bags, 3 dim tan bags, 2 pale green bags, 5 light tomato bags.</t>
  </si>
  <si>
    <t>wavy silver bags contain 3 drab magenta bags.</t>
  </si>
  <si>
    <t>light brown bags contain 5 dim fuchsia bags, 3 drab brown bags, 4 posh bronze bags, 4 bright cyan bags.</t>
  </si>
  <si>
    <t>striped green bags contain 5 bright bronze bags, 1 striped gray bag, 4 wavy fuchsia bags, 2 striped indigo bags.</t>
  </si>
  <si>
    <t>faded brown bags contain 3 dim brown bags.</t>
  </si>
  <si>
    <t>clear maroon bags contain 2 mirrored magenta bags, 3 light cyan bags.</t>
  </si>
  <si>
    <t>dim black bags contain 3 dull turquoise bags.</t>
  </si>
  <si>
    <t>muted bronze bags contain 3 bright green bags.</t>
  </si>
  <si>
    <t>drab green bags contain 4 posh gold bags.</t>
  </si>
  <si>
    <t>muted magenta bags contain 5 muted brown bags, 2 dark chartreuse bags, 5 pale magenta bags.</t>
  </si>
  <si>
    <t>light chartreuse bags contain 5 dim lime bags, 1 faded blue bag, 5 striped salmon bags.</t>
  </si>
  <si>
    <t>dull teal bags contain 3 shiny teal bags.</t>
  </si>
  <si>
    <t>faded blue bags contain 5 shiny indigo bags, 5 drab magenta bags, 1 dim lime bag, 5 striped teal bags.</t>
  </si>
  <si>
    <t>pale red bags contain 1 dull brown bag, 1 bright tomato bag.</t>
  </si>
  <si>
    <t>dim indigo bags contain 2 vibrant white bags.</t>
  </si>
  <si>
    <t>light gold bags contain 5 shiny gold bags.</t>
  </si>
  <si>
    <t>clear green bags contain 2 muted brown bags, 4 mirrored orange bags.</t>
  </si>
  <si>
    <t>posh red bags contain 1 striped salmon bag, 4 posh silver bags, 1 pale blue bag.</t>
  </si>
  <si>
    <t>dull coral bags contain 2 pale bronze bags, 3 shiny lime bags, 5 muted chartreuse bags.</t>
  </si>
  <si>
    <t>dotted plum bags contain 4 plaid fuchsia bags, 1 mirrored coral bag, 4 clear beige bags, 4 bright gray bags.</t>
  </si>
  <si>
    <t>shiny black bags contain 5 dotted indigo bags.</t>
  </si>
  <si>
    <t>drab white bags contain 5 wavy lime bags, 1 posh bronze bag, 3 striped crimson bags.</t>
  </si>
  <si>
    <t>light fuchsia bags contain 3 striped maroon bags, 3 muted coral bags, 3 light green bags.</t>
  </si>
  <si>
    <t>dotted tan bags contain 1 wavy aqua bag, 3 dull turquoise bags.</t>
  </si>
  <si>
    <t>dark tomato bags contain 4 dull violet bags, 4 shiny gold bags, 2 clear fuchsia bags, 5 striped teal bags.</t>
  </si>
  <si>
    <t>posh yellow bags contain 1 dotted brown bag, 5 mirrored aqua bags.</t>
  </si>
  <si>
    <t>dark silver bags contain 3 striped blue bags, 3 faded gray bags.</t>
  </si>
  <si>
    <t>clear chartreuse bags contain 2 faded green bags, 4 vibrant lavender bags, 5 faded lime bags, 5 plaid lavender bags.</t>
  </si>
  <si>
    <t>dotted gray bags contain 3 drab orange bags.</t>
  </si>
  <si>
    <t>vibrant beige bags contain 2 bright olive bags, 2 plaid gold bags, 3 drab lime bags.</t>
  </si>
  <si>
    <t>light lime bags contain 1 bright teal bag, 1 shiny cyan bag.</t>
  </si>
  <si>
    <t>dark aqua bags contain 4 striped silver bags, 1 vibrant bronze bag, 2 plaid orange bags.</t>
  </si>
  <si>
    <t>shiny plum bags contain 3 bright tomato bags, 2 clear crimson bags, 2 dull violet bags, 2 posh bronze bags.</t>
  </si>
  <si>
    <t>posh gray bags contain 4 pale maroon bags, 4 plaid gold bags, 3 bright red bags.</t>
  </si>
  <si>
    <t>dark olive bags contain 4 pale aqua bags, 4 bright brown bags, 2 dotted gray bags.</t>
  </si>
  <si>
    <t>dim tan bags contain 5 mirrored orange bags, 5 pale magenta bags, 3 striped teal bags.</t>
  </si>
  <si>
    <t>drab chartreuse bags contain 3 posh olive bags.</t>
  </si>
  <si>
    <t>clear lime bags contain 1 vibrant gold bag, 1 faded beige bag, 2 dark lime bags, 1 faded gold bag.</t>
  </si>
  <si>
    <t>pale plum bags contain 5 dim lavender bags, 3 dim turquoise bags, 5 muted aqua bags, 4 bright maroon bags.</t>
  </si>
  <si>
    <t>mirrored lime bags contain 4 dim brown bags, 2 muted tomato bags.</t>
  </si>
  <si>
    <t>wavy violet bags contain 3 mirrored chartreuse bags, 5 wavy gold bags, 1 faded gray bag, 2 dim maroon bags.</t>
  </si>
  <si>
    <t>posh coral bags contain 5 bright turquoise bags, 2 dark fuchsia bags, 4 light crimson bags.</t>
  </si>
  <si>
    <t>shiny olive bags contain 2 shiny coral bags, 2 posh bronze bags.</t>
  </si>
  <si>
    <t>faded yellow bags contain 5 striped black bags, 1 dotted black bag.</t>
  </si>
  <si>
    <t>dotted chartreuse bags contain 3 shiny maroon bags, 2 pale magenta bags, 5 wavy beige bags, 5 dim silver bags.</t>
  </si>
  <si>
    <t>dotted lavender bags contain 5 muted silver bags, 2 striped purple bags.</t>
  </si>
  <si>
    <t>posh olive bags contain 5 dotted yellow bags, 1 light salmon bag.</t>
  </si>
  <si>
    <t>shiny magenta bags contain 1 striped yellow bag, 1 dotted yellow bag, 1 bright teal bag, 3 striped tan bags.</t>
  </si>
  <si>
    <t>clear red bags contain 5 shiny teal bags.</t>
  </si>
  <si>
    <t>posh black bags contain 1 shiny lime bag, 1 shiny salmon bag.</t>
  </si>
  <si>
    <t>dotted yellow bags contain 3 dull gold bags, 3 dotted fuchsia bags, 1 shiny teal bag, 2 bright black bags.</t>
  </si>
  <si>
    <t>drab salmon bags contain 5 plaid white bags, 4 dull lavender bags, 4 striped red bags, 1 posh bronze bag.</t>
  </si>
  <si>
    <t>shiny white bags contain 4 striped tomato bags, 4 posh tan bags.</t>
  </si>
  <si>
    <t>clear olive bags contain 2 bright plum bags, 1 clear green bag.</t>
  </si>
  <si>
    <t>light tomato bags contain 5 dark purple bags.</t>
  </si>
  <si>
    <t>wavy crimson bags contain 2 plaid plum bags, 1 vibrant tomato bag, 4 mirrored plum bags.</t>
  </si>
  <si>
    <t>muted indigo bags contain 1 posh coral bag, 1 posh lavender bag, 1 muted coral bag, 4 faded lime bags.</t>
  </si>
  <si>
    <t>mirrored coral bags contain 3 vibrant chartreuse bags, 5 muted magenta bags, 2 shiny salmon bags.</t>
  </si>
  <si>
    <t>bright violet bags contain 2 dotted aqua bags, 3 dark yellow bags, 1 clear purple bag.</t>
  </si>
  <si>
    <t>mirrored white bags contain 1 wavy chartreuse bag, 3 clear aqua bags, 3 bright tan bags.</t>
  </si>
  <si>
    <t>mirrored orange bags contain no other bags.</t>
  </si>
  <si>
    <t>drab violet bags contain 1 drab magenta bag, 4 striped purple bags.</t>
  </si>
  <si>
    <t>pale white bags contain 1 muted maroon bag, 1 clear crimson bag, 3 dotted fuchsia bags, 3 clear bronze bags.</t>
  </si>
  <si>
    <t>dull green bags contain 3 mirrored fuchsia bags, 4 mirrored purple bags, 2 dotted green bags.</t>
  </si>
  <si>
    <t>pale tan bags contain 2 dark fuchsia bags, 5 shiny white bags, 4 bright red bags, 5 posh plum bags.</t>
  </si>
  <si>
    <t>dull tan bags contain 5 clear blue bags, 1 shiny turquoise bag.</t>
  </si>
  <si>
    <t>shiny turquoise bags contain 5 striped teal bags, 5 clear crimson bags, 4 dim lime bags, 2 faded gray bags.</t>
  </si>
  <si>
    <t>shiny lime bags contain 1 plaid indigo bag, 1 dim lime bag, 5 dotted beige bags, 2 dotted indigo bags.</t>
  </si>
  <si>
    <t>bright fuchsia bags contain 4 plaid chartreuse bags, 1 drab red bag.</t>
  </si>
  <si>
    <t>wavy lavender bags contain 1 muted olive bag, 3 shiny tan bags, 5 posh tan bags, 4 bright green bags.</t>
  </si>
  <si>
    <t>shiny violet bags contain 2 dull lime bags, 1 dotted crimson bag, 5 dark lime bags, 4 shiny salmon bags.</t>
  </si>
  <si>
    <t>dotted maroon bags contain 1 vibrant crimson bag.</t>
  </si>
  <si>
    <t>mirrored bronze bags contain 5 posh silver bags, 3 mirrored lime bags.</t>
  </si>
  <si>
    <t>light green bags contain 1 pale indigo bag, 4 vibrant chartreuse bags, 1 dull beige bag, 5 pale aqua bags.</t>
  </si>
  <si>
    <t>clear indigo bags contain 5 dull turquoise bags.</t>
  </si>
  <si>
    <t>faded indigo bags contain 3 muted tomato bags, 2 dotted fuchsia bags, 4 striped silver bags.</t>
  </si>
  <si>
    <t>shiny green bags contain 3 striped salmon bags, 4 posh gold bags.</t>
  </si>
  <si>
    <t>muted crimson bags contain 4 dark indigo bags.</t>
  </si>
  <si>
    <t>posh gold bags contain 4 mirrored fuchsia bags, 3 muted brown bags, 5 dim lime bags.</t>
  </si>
  <si>
    <t>pale brown bags contain 3 striped teal bags, 2 bright magenta bags.</t>
  </si>
  <si>
    <t>dark indigo bags contain 1 muted tomato bag.</t>
  </si>
  <si>
    <t>light turquoise bags contain 2 vibrant turquoise bags, 2 bright silver bags.</t>
  </si>
  <si>
    <t>shiny salmon bags contain 4 pale gray bags.</t>
  </si>
  <si>
    <t>faded fuchsia bags contain 4 light chartreuse bags, 4 posh lime bags.</t>
  </si>
  <si>
    <t>mirrored teal bags contain 4 dull orange bags, 1 muted turquoise bag, 2 vibrant aqua bags, 3 faded blue bags.</t>
  </si>
  <si>
    <t>muted tomato bags contain 4 drab green bags, 3 pale coral bags, 5 bright green bags.</t>
  </si>
  <si>
    <t>bright plum bags contain 4 drab magenta bags, 5 light violet bags.</t>
  </si>
  <si>
    <t>striped brown bags contain 3 vibrant turquoise bags, 2 plaid crimson bags, 2 wavy gray bags.</t>
  </si>
  <si>
    <t>muted white bags contain 5 posh white bags.</t>
  </si>
  <si>
    <t>muted beige bags contain 3 shiny cyan bags, 4 dim brown bags, 3 clear blue bags.</t>
  </si>
  <si>
    <t>dim coral bags contain 4 wavy fuchsia bags.</t>
  </si>
  <si>
    <t>light indigo bags contain 2 faded bronze bags, 3 dim magenta bags.</t>
  </si>
  <si>
    <t>dark black bags contain 5 faded fuchsia bags, 5 mirrored olive bags, 3 dotted fuchsia bags.</t>
  </si>
  <si>
    <t>vibrant green bags contain 5 bright purple bags, 5 muted chartreuse bags.</t>
  </si>
  <si>
    <t>plaid fuchsia bags contain 5 bright aqua bags, 2 shiny indigo bags.</t>
  </si>
  <si>
    <t>light red bags contain 1 vibrant aqua bag.</t>
  </si>
  <si>
    <t>light gray bags contain 2 bright maroon bags, 3 dim turquoise bags, 2 faded gold bags.</t>
  </si>
  <si>
    <t>faded gold bags contain 3 dull tan bags, 2 dotted black bags.</t>
  </si>
  <si>
    <t>striped lime bags contain 5 muted fuchsia bags, 3 bright tomato bags, 3 drab teal bags.</t>
  </si>
  <si>
    <t>dim purple bags contain 4 drab lavender bags.</t>
  </si>
  <si>
    <t>plaid aqua bags contain 4 shiny indigo bags, 2 pale teal bags, 3 clear crimson bags, 2 striped purple bags.</t>
  </si>
  <si>
    <t>wavy fuchsia bags contain 4 shiny turquoise bags, 3 muted salmon bags.</t>
  </si>
  <si>
    <t>bright lavender bags contain 4 light gold bags, 1 bright magenta bag.</t>
  </si>
  <si>
    <t>striped tomato bags contain no other bags.</t>
  </si>
  <si>
    <t>bright indigo bags contain 4 striped yellow bags, 2 clear crimson bags.</t>
  </si>
  <si>
    <t>dull tomato bags contain 5 mirrored orange bags, 3 vibrant yellow bags.</t>
  </si>
  <si>
    <t>striped violet bags contain 1 clear beige bag, 4 drab violet bags.</t>
  </si>
  <si>
    <t>vibrant turquoise bags contain 4 light violet bags, 2 plaid gold bags.</t>
  </si>
  <si>
    <t>dim aqua bags contain 1 bright teal bag, 1 wavy silver bag.</t>
  </si>
  <si>
    <t>dim lavender bags contain 2 dull aqua bags, 1 plaid maroon bag, 1 light gray bag, 4 wavy maroon bags.</t>
  </si>
  <si>
    <t>vibrant violet bags contain 3 posh gold bags, 3 shiny plum bags, 4 muted coral bags, 4 posh indigo bags.</t>
  </si>
  <si>
    <t>shiny chartreuse bags contain 5 light violet bags, 5 plaid aqua bags.</t>
  </si>
  <si>
    <t>dull brown bags contain 1 dull violet bag, 1 striped salmon bag, 1 wavy tan bag.</t>
  </si>
  <si>
    <t>muted silver bags contain 4 dark red bags, 2 muted violet bags.</t>
  </si>
  <si>
    <t>striped blue bags contain no other bags.</t>
  </si>
  <si>
    <t>plaid silver bags contain 5 dotted red bags, 2 faded teal bags, 2 faded olive bags.</t>
  </si>
  <si>
    <t>faded lime bags contain 3 vibrant chartreuse bags.</t>
  </si>
  <si>
    <t>vibrant silver bags contain 3 pale violet bags, 3 dark purple bags.</t>
  </si>
  <si>
    <t>clear tomato bags contain 3 clear salmon bags, 2 light blue bags, 2 striped yellow bags.</t>
  </si>
  <si>
    <t>pale indigo bags contain 3 clear green bags.</t>
  </si>
  <si>
    <t>dim turquoise bags contain 3 pale teal bags, 4 shiny white bags.</t>
  </si>
  <si>
    <t>bright tan bags contain 3 dotted beige bags.</t>
  </si>
  <si>
    <t>light tan bags contain 3 dark teal bags, 4 muted brown bags.</t>
  </si>
  <si>
    <t>plaid white bags contain 3 clear white bags, 1 dotted gold bag, 1 striped beige bag, 3 mirrored lavender bags.</t>
  </si>
  <si>
    <t>faded aqua bags contain 1 bright plum bag.</t>
  </si>
  <si>
    <t>pale crimson bags contain 2 mirrored magenta bags, 2 bright tan bags, 4 clear maroon bags.</t>
  </si>
  <si>
    <t>mirrored tomato bags contain 5 bright bronze bags.</t>
  </si>
  <si>
    <t>bright bronze bags contain 3 light red bags.</t>
  </si>
  <si>
    <t>plaid green bags contain 5 striped green bags, 3 vibrant orange bags.</t>
  </si>
  <si>
    <t>drab teal bags contain 4 plaid orange bags, 4 dotted teal bags, 1 vibrant chartreuse bag.</t>
  </si>
  <si>
    <t>posh chartreuse bags contain 3 shiny teal bags, 5 dark tan bags, 1 dull olive bag.</t>
  </si>
  <si>
    <t>dim lime bags contain 3 pale magenta bags, 5 striped tomato bags, 2 drab magenta bags, 4 striped blue bags.</t>
  </si>
  <si>
    <t>vibrant fuchsia bags contain 5 plaid tomato bags, 2 dark coral bags, 5 mirrored lime bags, 3 plaid violet bags.</t>
  </si>
  <si>
    <t>mirrored turquoise bags contain 5 wavy gray bags, 3 faded lavender bags, 5 muted fuchsia bags, 5 clear red bags.</t>
  </si>
  <si>
    <t>plaid magenta bags contain 1 clear bronze bag, 3 muted cyan bags, 3 clear fuchsia bags.</t>
  </si>
  <si>
    <t>muted blue bags contain 4 dotted indigo bags, 5 dim magenta bags.</t>
  </si>
  <si>
    <t>dotted lime bags contain 5 vibrant aqua bags, 1 clear olive bag, 1 clear green bag.</t>
  </si>
  <si>
    <t>dim teal bags contain 5 mirrored teal bags, 4 dotted teal bags, 1 mirrored tomato bag, 2 dull violet bags.</t>
  </si>
  <si>
    <t>plaid blue bags contain 5 posh yellow bags, 2 mirrored crimson bags, 4 drab lavender bags, 5 plaid fuchsia bags.</t>
  </si>
  <si>
    <t>drab turquoise bags contain 1 dotted plum bag, 4 dim gold bags, 3 mirrored white bags, 2 posh coral bags.</t>
  </si>
  <si>
    <t>striped maroon bags contain 2 dim coral bags, 4 light cyan bags.</t>
  </si>
  <si>
    <t>vibrant blue bags contain 2 dotted beige bags, 4 shiny green bags, 3 posh bronze bags, 3 posh olive bags.</t>
  </si>
  <si>
    <t>posh teal bags contain 5 wavy beige bags, 1 striped black bag, 3 dotted teal bags.</t>
  </si>
  <si>
    <t>light yellow bags contain 1 wavy olive bag, 4 shiny green bags, 2 clear teal bags.</t>
  </si>
  <si>
    <t>dim silver bags contain 1 dark lime bag, 1 bright red bag.</t>
  </si>
  <si>
    <t>drab gold bags contain 4 mirrored purple bags, 3 wavy maroon bags.</t>
  </si>
  <si>
    <t>striped gray bags contain 3 wavy silver bags.</t>
  </si>
  <si>
    <t>bright maroon bags contain 5 dull olive bags, 4 shiny gold bags.</t>
  </si>
  <si>
    <t>dotted silver bags contain 4 dim tan bags, 3 posh tan bags, 1 clear crimson bag.</t>
  </si>
  <si>
    <t>dark green bags contain 4 dim teal bags, 5 dull tan bags, 1 pale blue bag, 5 clear aqua bags.</t>
  </si>
  <si>
    <t>clear crimson bags contain 1 posh gold bag, 1 dull violet bag, 4 mirrored green bags.</t>
  </si>
  <si>
    <t>bright green bags contain 5 clear bronze bags, 2 wavy beige bags.</t>
  </si>
  <si>
    <t>drab yellow bags contain 2 dim lavender bags, 4 striped indigo bags, 4 wavy green bags.</t>
  </si>
  <si>
    <t>bright brown bags contain 5 drab maroon bags, 2 wavy beige bags.</t>
  </si>
  <si>
    <t>dark purple bags contain 5 dark green bags.</t>
  </si>
  <si>
    <t>striped magenta bags contain 2 vibrant blue bags, 3 muted yellow bags, 3 muted violet bags.</t>
  </si>
  <si>
    <t>dim orange bags contain 4 dim fuchsia bags.</t>
  </si>
  <si>
    <t>drab brown bags contain 3 plaid lavender bags, 3 mirrored plum bags, 1 faded black bag.</t>
  </si>
  <si>
    <t>light magenta bags contain 2 clear beige bags, 3 shiny plum bags, 3 drab violet bags.</t>
  </si>
  <si>
    <t>faded gray bags contain 5 mirrored green bags, 3 dull violet bags.</t>
  </si>
  <si>
    <t>dull crimson bags contain 1 light gray bag, 2 dull gray bags.</t>
  </si>
  <si>
    <t>dotted blue bags contain 2 faded lavender bags, 2 mirrored fuchsia bags, 2 dark blue bags.</t>
  </si>
  <si>
    <t>bright black bags contain 4 dark chartreuse bags, 5 dim turquoise bags, 5 clear green bags, 2 striped teal bags.</t>
  </si>
  <si>
    <t>dim plum bags contain 4 posh silver bags, 3 clear red bags.</t>
  </si>
  <si>
    <t>plaid gray bags contain 2 clear silver bags, 1 posh lime bag, 3 striped gray bags, 3 dotted maroon bags.</t>
  </si>
  <si>
    <t>muted plum bags contain 4 plaid aqua bags, 1 wavy gray bag, 2 light crimson bags, 1 dull red bag.</t>
  </si>
  <si>
    <t>dark magenta bags contain 4 drab white bags, 5 dark lavender bags, 5 dim teal bags, 5 bright tan bags.</t>
  </si>
  <si>
    <t>clear brown bags contain 2 mirrored teal bags, 1 striped silver bag, 3 mirrored purple bags, 3 faded gray bags.</t>
  </si>
  <si>
    <t>muted brown bags contain 1 striped teal bag, 3 pale magenta bags, 3 striped tomato bags.</t>
  </si>
  <si>
    <t>bright gray bags contain 1 dark fuchsia bag.</t>
  </si>
  <si>
    <t>wavy teal bags contain 5 faded gold bags, 5 bright plum bags.</t>
  </si>
  <si>
    <t>wavy bronze bags contain 4 posh turquoise bags, 5 muted red bags, 3 plaid crimson bags.</t>
  </si>
  <si>
    <t>shiny lavender bags contain 4 bright tan bags, 5 drab teal bags, 1 shiny tan bag.</t>
  </si>
  <si>
    <t>pale silver bags contain 2 mirrored beige bags, 2 drab crimson bags, 4 clear coral bags, 3 plaid brown bags.</t>
  </si>
  <si>
    <t>drab silver bags contain 1 dark fuchsia bag, 3 drab magenta bags, 4 pale violet bags, 5 dull tan bags.</t>
  </si>
  <si>
    <t>bright chartreuse bags contain 1 bright green bag.</t>
  </si>
  <si>
    <t>light salmon bags contain 2 dim brown bags, 4 dark gold bags, 2 dull silver bags, 4 bright bronze bags.</t>
  </si>
  <si>
    <t>clear silver bags contain 4 shiny gray bags, 3 drab green bags, 5 dim aqua bags, 2 drab olive bags.</t>
  </si>
  <si>
    <t>wavy tomato bags contain 3 wavy green bags.</t>
  </si>
  <si>
    <t>dotted magenta bags contain 4 posh purple bags.</t>
  </si>
  <si>
    <t>striped fuchsia bags contain 4 vibrant maroon bags, 4 wavy tomato bags, 3 clear coral bags, 3 striped indigo bags.</t>
  </si>
  <si>
    <t>wavy green bags contain 1 plaid aqua bag.</t>
  </si>
  <si>
    <t>clear plum bags contain 2 wavy silver bags, 3 posh red bags, 2 dark gray bags, 4 dull brown bags.</t>
  </si>
  <si>
    <t>striped aqua bags contain 5 dull gold bags, 5 mirrored green bags.</t>
  </si>
  <si>
    <t>dull maroon bags contain 5 posh crimson bags, 1 muted tomato bag, 5 shiny gold bags.</t>
  </si>
  <si>
    <t>muted green bags contain 5 faded blue bags, 2 dark tan bags, 1 mirrored bronze bag, 2 dotted crimson bags.</t>
  </si>
  <si>
    <t>mirrored purple bags contain 3 clear green bags, 2 bright plum bags, 4 muted olive bags.</t>
  </si>
  <si>
    <t>dull purple bags contain 3 plaid tan bags, 5 bright turquoise bags.</t>
  </si>
  <si>
    <t>pale coral bags contain 1 clear olive bag.</t>
  </si>
  <si>
    <t>wavy gray bags contain 4 light gold bags, 5 clear beige bags, 4 dim lime bags.</t>
  </si>
  <si>
    <t>wavy cyan bags contain 2 striped olive bags.</t>
  </si>
  <si>
    <t>drab orange bags contain 1 mirrored purple bag, 2 muted cyan bags, 4 posh purple bags.</t>
  </si>
  <si>
    <t>wavy lime bags contain 2 striped indigo bags, 3 plaid plum bags, 3 drab violet bags, 5 muted magenta bags.</t>
  </si>
  <si>
    <t>dull blue bags contain 3 drab magenta bags, 1 shiny teal bag, 5 mirrored fuchsia bags, 2 posh plum bags.</t>
  </si>
  <si>
    <t>dark teal bags contain 4 shiny gray bags.</t>
  </si>
  <si>
    <t>pale beige bags contain 4 faded blue bags, 2 dull red bags, 3 wavy beige bags, 2 dull tan bags.</t>
  </si>
  <si>
    <t>pale purple bags contain 2 pale maroon bags.</t>
  </si>
  <si>
    <t>clear magenta bags contain 3 muted olive bags, 3 bright teal bags, 4 dull salmon bags, 2 mirrored coral bags.</t>
  </si>
  <si>
    <t>dark tan bags contain 2 plaid plum bags, 5 bright purple bags, 4 mirrored aqua bags.</t>
  </si>
  <si>
    <t>pale turquoise bags contain 3 striped silver bags, 2 bright gray bags.</t>
  </si>
  <si>
    <t>shiny indigo bags contain 5 mirrored fuchsia bags.</t>
  </si>
  <si>
    <t>plaid plum bags contain no other bags.</t>
  </si>
  <si>
    <t>plaid yellow bags contain 5 bright beige bags, 2 dull tan bags, 3 dim crimson bags, 1 vibrant tomato bag.</t>
  </si>
  <si>
    <t>pale gray bags contain 5 mirrored green bags, 3 plaid aqua bags, 5 pale violet bags.</t>
  </si>
  <si>
    <t>dotted crimson bags contain 5 striped lavender bags, 3 shiny orange bags.</t>
  </si>
  <si>
    <t>plaid teal bags contain 2 bright aqua bags, 1 posh olive bag, 4 shiny white bags, 3 dotted beige bags.</t>
  </si>
  <si>
    <t>dim brown bags contain 5 striped tomato bags, 5 wavy black bags, 3 pale magenta bags.</t>
  </si>
  <si>
    <t>vibrant gray bags contain 4 dark cyan bags, 5 drab purple bags, 2 mirrored crimson bags, 4 dark turquoise bags.</t>
  </si>
  <si>
    <t>light olive bags contain 2 mirrored teal bags.</t>
  </si>
  <si>
    <t>posh aqua bags contain 5 muted cyan bags, 1 plaid aqua bag, 4 mirrored plum bags.</t>
  </si>
  <si>
    <t>wavy tan bags contain 5 clear fuchsia bags, 1 bright silver bag, 5 clear green bags, 2 bright teal bags.</t>
  </si>
  <si>
    <t>shiny cyan bags contain 3 clear green bags, 2 bright black bags, 3 muted magenta bags, 4 mirrored orange bags.</t>
  </si>
  <si>
    <t>mirrored fuchsia bags contain no other bags.</t>
  </si>
  <si>
    <t>plaid beige bags contain 4 wavy indigo bags, 2 bright green bags, 1 light magenta bag, 2 plaid tomato bags.</t>
  </si>
  <si>
    <t>drab cyan bags contain 5 posh yellow bags, 5 dull white bags.</t>
  </si>
  <si>
    <t>drab tan bags contain 5 wavy teal bags.</t>
  </si>
  <si>
    <t>muted aqua bags contain 3 dim blue bags, 1 dim tan bag, 3 dim white bags.</t>
  </si>
  <si>
    <t>posh tomato bags contain 1 clear purple bag, 4 vibrant crimson bags.</t>
  </si>
  <si>
    <t>pale aqua bags contain 5 wavy fuchsia bags, 2 striped bronze bags.</t>
  </si>
  <si>
    <t>pale magenta bags contain no other bags.</t>
  </si>
  <si>
    <t>pale violet bags contain 1 pale maroon bag.</t>
  </si>
  <si>
    <t>shiny teal bags contain 4 striped tomato bags, 1 bright plum bag, 1 dim crimson bag, 1 plaid aqua bag.</t>
  </si>
  <si>
    <t>vibrant aqua bags contain 4 mirrored green bags, 4 dim crimson bags, 4 faded blue bags.</t>
  </si>
  <si>
    <t>faded violet bags contain 1 dark green bag, 4 mirrored maroon bags, 1 dark lavender bag, 4 bright black bags.</t>
  </si>
  <si>
    <t>mirrored tan bags contain 3 mirrored magenta bags.</t>
  </si>
  <si>
    <t>faded cyan bags contain 5 dotted crimson bags, 1 vibrant yellow bag, 3 shiny bronze bags.</t>
  </si>
  <si>
    <t>posh violet bags contain 4 dotted beige bags.</t>
  </si>
  <si>
    <t>striped salmon bags contain 3 posh purple bags, 4 clear green bags.</t>
  </si>
  <si>
    <t>mirrored indigo bags contain 2 posh plum bags.</t>
  </si>
  <si>
    <t>dim gold bags contain 2 posh gold bags, 5 faded gray bags.</t>
  </si>
  <si>
    <t>striped bronze bags contain 4 mirrored orange bags.</t>
  </si>
  <si>
    <t>light white bags contain 3 shiny plum bags, 5 striped indigo bags.</t>
  </si>
  <si>
    <t>muted purple bags contain 2 dull orange bags, 4 drab maroon bags, 4 striped lavender bags, 4 dim teal bags.</t>
  </si>
  <si>
    <t>clear violet bags contain 5 plaid yellow bags, 3 dark lavender bags, 2 wavy salmon bags.</t>
  </si>
  <si>
    <t>dotted black bags contain 1 pale brown bag, 1 drab magenta bag, 5 plaid plum bags, 5 clear crimson bags.</t>
  </si>
  <si>
    <t>wavy black bags contain 5 dim lime bags, 4 drab magenta bags, 5 mirrored orange bags, 3 plaid plum bags.</t>
  </si>
  <si>
    <t>plaid purple bags contain 4 dull maroon bags.</t>
  </si>
  <si>
    <t>dotted cyan bags contain 4 pale indigo bags, 1 dark coral bag.</t>
  </si>
  <si>
    <t>bright magenta bags contain 3 clear fuchsia bags, 2 plaid plum bags, 1 clear blue bag, 1 dim white bag.</t>
  </si>
  <si>
    <t>posh blue bags contain 4 dark purple bags.</t>
  </si>
  <si>
    <t>vibrant tomato bags contain 5 muted tomato bags, 5 striped indigo bags, 3 clear crimson bags.</t>
  </si>
  <si>
    <t>drab black bags contain 3 dotted orange bags, 1 pale tomato bag, 2 bright maroon bags.</t>
  </si>
  <si>
    <t>clear salmon bags contain 3 pale maroon bags.</t>
  </si>
  <si>
    <t>mirrored beige bags contain 5 dark lavender bags, 5 light violet bags, 3 striped tomato bags.</t>
  </si>
  <si>
    <t>muted gray bags contain 4 muted gold bags, 4 clear indigo bags, 4 light maroon bags.</t>
  </si>
  <si>
    <t>posh indigo bags contain 4 faded aqua bags.</t>
  </si>
  <si>
    <t>wavy red bags contain 3 dim crimson bags, 3 clear red bags, 3 wavy beige bags, 1 vibrant purple bag.</t>
  </si>
  <si>
    <t>striped purple bags contain 4 mirrored orange bags, 3 drab magenta bags, 1 bright plum bag, 3 striped teal bags.</t>
  </si>
  <si>
    <t>dull magenta bags contain 2 dim crimson bags, 2 wavy olive bags.</t>
  </si>
  <si>
    <t>wavy brown bags contain 3 faded tomato bags, 1 muted olive bag, 2 light tomato bags, 1 shiny orange bag.</t>
  </si>
  <si>
    <t>clear coral bags contain 2 shiny maroon bags.</t>
  </si>
  <si>
    <t>dotted indigo bags contain 1 posh silver bag.</t>
  </si>
  <si>
    <t>pale green bags contain 1 striped crimson bag, 3 dim coral bags, 5 mirrored aqua bags, 4 light cyan bags.</t>
  </si>
  <si>
    <t>vibrant chartreuse bags contain 1 clear beige bag, 4 muted magenta bags, 2 mirrored orange bags, 5 pale teal bags.</t>
  </si>
  <si>
    <t>muted salmon bags contain 1 muted brown bag, 5 dark chartreuse bags, 3 posh gold bags, 2 shiny indigo bags.</t>
  </si>
  <si>
    <t>mirrored gold bags contain 2 dotted bronze bags, 3 muted bronze bags, 4 clear orange bags.</t>
  </si>
  <si>
    <t>light purple bags contain 2 light blue bags, 5 muted black bags, 4 posh indigo bags.</t>
  </si>
  <si>
    <t>clear aqua bags contain 2 muted chartreuse bags, 2 dotted black bags, 4 wavy black bags.</t>
  </si>
  <si>
    <t>faded crimson bags contain 5 shiny salmon bags, 2 striped plum bags.</t>
  </si>
  <si>
    <t>bright cyan bags contain 2 wavy olive bags, 3 muted turquoise bags.</t>
  </si>
  <si>
    <t>pale yellow bags contain 1 pale beige bag, 3 striped cyan bags.</t>
  </si>
  <si>
    <t>striped crimson bags contain 5 shiny indigo bags, 4 dim brown bags, 5 muted salmon bags, 5 mirrored green bags.</t>
  </si>
  <si>
    <t>mirrored brown bags contain 1 pale tomato bag, 1 striped purple bag, 5 posh gold bags.</t>
  </si>
  <si>
    <t>bright lime bags contain 2 muted red bags, 1 pale lavender bag, 1 posh white bag.</t>
  </si>
  <si>
    <t>posh turquoise bags contain 3 pale white bags.</t>
  </si>
  <si>
    <t>drab red bags contain 3 dark fuchsia bags.</t>
  </si>
  <si>
    <t>striped gold bags contain 1 mirrored brown bag, 5 drab lavender bags, 4 dotted lavender bags.</t>
  </si>
  <si>
    <t>dull red bags contain 2 dim crimson bags.</t>
  </si>
  <si>
    <t>striped cyan bags contain 3 striped salmon bags, 3 wavy beige bags, 2 dim tan bags.</t>
  </si>
  <si>
    <t>vibrant lime bags contain 1 pale lavender bag.</t>
  </si>
  <si>
    <t>dotted violet bags contain 4 plaid gold bags, 3 clear green bags.</t>
  </si>
  <si>
    <t>pale olive bags contain 3 light orange bags, 4 wavy silver bags, 4 shiny indigo bags.</t>
  </si>
  <si>
    <t>plaid olive bags contain 4 dim purple bags, 5 wavy chartreuse bags, 3 posh plum bags, 4 light violet bags.</t>
  </si>
  <si>
    <t>dotted coral bags contain 1 striped olive bag, 1 wavy gray bag, 1 vibrant chartreuse bag.</t>
  </si>
  <si>
    <t>drab lavender bags contain 1 mirrored crimson bag.</t>
  </si>
  <si>
    <t>mirrored crimson bags contain 3 dark gold bags.</t>
  </si>
  <si>
    <t>vibrant orange bags contain 1 light blue bag, 3 mirrored brown bags, 2 mirrored plum bags, 3 pale lavender bags.</t>
  </si>
  <si>
    <t>dull chartreuse bags contain 3 dotted bronze bags, 3 striped teal bags.</t>
  </si>
  <si>
    <t>wavy turquoise bags contain 4 muted fuchsia bags.</t>
  </si>
  <si>
    <t>shiny purple bags contain 5 drab salmon bags.</t>
  </si>
  <si>
    <t>plaid brown bags contain 2 bright green bags, 5 clear aqua bags, 2 plaid plum bags.</t>
  </si>
  <si>
    <t>pale bronze bags contain 3 bright red bags, 3 pale black bags, 1 wavy lime bag, 4 light maroon bags.</t>
  </si>
  <si>
    <t>vibrant white bags contain 5 striped yellow bags, 4 dark tan bags.</t>
  </si>
  <si>
    <t>mirrored blue bags contain 1 plaid indigo bag, 5 muted chartreuse bags, 2 plaid lime bags, 2 drab green bags.</t>
  </si>
  <si>
    <t>wavy aqua bags contain 4 mirrored orange bags.</t>
  </si>
  <si>
    <t>drab bronze bags contain 1 bright purple bag, 5 dim coral bags, 4 shiny green bags, 2 pale beige bags.</t>
  </si>
  <si>
    <t>mirrored chartreuse bags contain 2 mirrored tomato bags, 4 posh lime bags, 5 posh tan bags, 4 pale aqua bags.</t>
  </si>
  <si>
    <t>bright blue bags contain 3 dark violet bags.</t>
  </si>
  <si>
    <t>mirrored yellow bags contain 2 pale tomato bags, 4 vibrant gold bags, 1 faded teal bag, 2 bright purple bags.</t>
  </si>
  <si>
    <t>plaid black bags contain 2 plaid purple bags, 5 dotted bronze bags.</t>
  </si>
  <si>
    <t>shiny silver bags contain 1 dull lavender bag, 5 pale magenta bags, 2 drab white bags.</t>
  </si>
  <si>
    <t>mirrored salmon bags contain 1 muted lime bag, 4 shiny bronze bags.</t>
  </si>
  <si>
    <t>muted maroon bags contain 3 muted lime bags, 1 muted turquoise bag.</t>
  </si>
  <si>
    <t>light black bags contain 3 striped beige bags, 2 shiny olive bags, 2 drab olive bags.</t>
  </si>
  <si>
    <t>wavy blue bags contain 2 dull violet bags, 1 pale magenta bag, 3 bright black bags.</t>
  </si>
  <si>
    <t>light silver bags contain 1 shiny bronze bag, 2 faded lavender bags.</t>
  </si>
  <si>
    <t>shiny coral bags contain 2 mirrored tomato bags, 2 faded fuchsia bags, 2 striped violet bags, 4 shiny orange bags.</t>
  </si>
  <si>
    <t>striped coral bags contain 1 clear indigo bag, 3 muted bronze bags, 4 shiny turquoise bags.</t>
  </si>
  <si>
    <t>shiny bronze bags contain 4 light gold bags.</t>
  </si>
  <si>
    <t>bright crimson bags contain 4 mirrored blue bags, 3 dull aqua bags, 5 muted lavender bags, 1 dotted turquoise bag.</t>
  </si>
  <si>
    <t>striped turquoise bags contain 3 striped indigo bags, 3 clear fuchsia bags, 4 bright black bags, 1 vibrant aqua bag.</t>
  </si>
  <si>
    <t>faded green bags contain 3 posh olive bags, 4 bright violet bags, 5 dull yellow bags, 3 dull olive bags.</t>
  </si>
  <si>
    <t>dark coral bags contain 2 wavy green bags, 2 shiny cyan bags, 5 light red bags, 3 bright red bags.</t>
  </si>
  <si>
    <t>clear teal bags contain 3 plaid beige bags, 5 faded aqua bags, 2 dim yellow bags, 5 bright gray bags.</t>
  </si>
  <si>
    <t>plaid chartreuse bags contain 2 dark magenta bags, 5 wavy olive bags, 2 plaid plum bags.</t>
  </si>
  <si>
    <t>shiny aqua bags contain 1 wavy indigo bag, 1 dull bronze bag, 4 shiny bronze bags.</t>
  </si>
  <si>
    <t>wavy salmon bags contain 2 pale lime bags, 4 drab silver bags.</t>
  </si>
  <si>
    <t>striped yellow bags contain 4 faded black bags.</t>
  </si>
  <si>
    <t>mirrored black bags contain 5 muted yellow bags.</t>
  </si>
  <si>
    <t>bright gold bags contain 2 mirrored crimson bags, 1 vibrant purple bag.</t>
  </si>
  <si>
    <t>vibrant purple bags contain 1 muted tomato bag, 5 shiny green bags, 1 dark turquoise bag.</t>
  </si>
  <si>
    <t>dull fuchsia bags contain 1 wavy gold bag, 2 plaid yellow bags.</t>
  </si>
  <si>
    <t>light maroon bags contain 5 striped indigo bags, 3 muted red bags, 3 muted lime bags, 2 striped lavender bags.</t>
  </si>
  <si>
    <t>clear yellow bags contain 3 plaid beige bags.</t>
  </si>
  <si>
    <t>clear tan bags contain 2 vibrant red bags, 4 light chartreuse bags.</t>
  </si>
  <si>
    <t>dotted tomato bags contain 5 vibrant black bags, 5 dotted gray bags, 5 plaid red bags.</t>
  </si>
  <si>
    <t>dark plum bags contain 5 dotted orange bags, 2 mirrored blue bags, 1 light indigo bag.</t>
  </si>
  <si>
    <t>posh magenta bags contain 3 dim gold bags, 1 drab coral bag, 3 shiny tomato bags.</t>
  </si>
  <si>
    <t>posh salmon bags contain 4 posh tomato bags, 3 pale silver bags.</t>
  </si>
  <si>
    <t>vibrant bronze bags contain 4 posh orange bags.</t>
  </si>
  <si>
    <t>dim tomato bags contain 2 dull black bags, 1 striped aqua bag.</t>
  </si>
  <si>
    <t>posh white bags contain 3 shiny plum bags, 2 wavy olive bags.</t>
  </si>
  <si>
    <t>mirrored plum bags contain 5 dotted teal bags, 2 bright maroon bags.</t>
  </si>
  <si>
    <t>light coral bags contain 3 dull brown bags, 4 pale red bags, 4 dull orange bags, 5 dim crimson bags.</t>
  </si>
  <si>
    <t>striped teal bags contain 1 plaid plum bag, 4 striped tomato bags, 1 mirrored orange bag, 5 mirrored fuchsia bags.</t>
  </si>
  <si>
    <t>striped orange bags contain 4 dark crimson bags, 5 drab green bags, 5 striped tan bags.</t>
  </si>
  <si>
    <t>dark gold bags contain 2 bright plum bags, 1 striped purple bag, 3 wavy beige bags.</t>
  </si>
  <si>
    <t>drab fuchsia bags contain 5 wavy orange bags.</t>
  </si>
  <si>
    <t>dull salmon bags contain 2 dull olive bags, 4 bright silver bags, 1 muted tomato bag.</t>
  </si>
  <si>
    <t>shiny fuchsia bags contain 2 mirrored fuchsia bags, 1 bright black bag, 2 clear orange bags, 4 wavy gold bags.</t>
  </si>
  <si>
    <t>clear bronze bags contain 4 posh purple bags, 3 dim gold bags, 3 light chartreuse bags, 1 shiny cyan bag.</t>
  </si>
  <si>
    <t>dim gray bags contain 5 muted beige bags, 1 dim purple bag.</t>
  </si>
  <si>
    <t>faded magenta bags contain 3 mirrored aqua bags, 3 vibrant maroon bags, 5 drab red bags, 1 light magenta bag.</t>
  </si>
  <si>
    <t>muted fuchsia bags contain 1 dim indigo bag, 5 vibrant purple bags, 2 posh silver bags.</t>
  </si>
  <si>
    <t>posh beige bags contain 3 dark gold bags.</t>
  </si>
  <si>
    <t>bright yellow bags contain 2 mirrored blue bags.</t>
  </si>
  <si>
    <t>clear orange bags contain 4 vibrant purple bags, 2 clear fuchsia bags.</t>
  </si>
  <si>
    <t>pale salmon bags contain 4 wavy black bags, 3 muted olive bags, 5 wavy teal bags, 3 dotted orange bags.</t>
  </si>
  <si>
    <t>dim chartreuse bags contain 1 mirrored bronze bag, 5 shiny lavender bags, 4 dark red bags.</t>
  </si>
  <si>
    <t>clear gray bags contain 4 bright indigo bags, 5 wavy coral bags, 4 drab tomato bags, 1 mirrored tomato bag.</t>
  </si>
  <si>
    <t>drab maroon bags contain 2 dotted lime bags, 2 muted beige bags, 2 clear aqua bags, 4 drab silver bags.</t>
  </si>
  <si>
    <t>muted black bags contain 4 wavy fuchsia bags, 1 striped cyan bag, 4 faded purple bags.</t>
  </si>
  <si>
    <t>clear blue bags contain 2 striped teal bags.</t>
  </si>
  <si>
    <t>mirrored red bags contain 3 posh plum bags, 2 striped beige bags.</t>
  </si>
  <si>
    <t>dull lavender bags contain 2 vibrant purple bags.</t>
  </si>
  <si>
    <t>shiny maroon bags contain 4 vibrant chartreuse bags.</t>
  </si>
  <si>
    <t>dim fuchsia bags contain 1 striped maroon bag, 3 faded gray bags, 4 vibrant aqua bags.</t>
  </si>
  <si>
    <t>faded plum bags contain 5 posh black bags, 4 striped turquoise bags, 1 striped plum bag.</t>
  </si>
  <si>
    <t>plaid cyan bags contain 1 dim turquoise bag, 1 mirrored tan bag, 5 plaid fuchsia bags.</t>
  </si>
  <si>
    <t>muted olive bags contain 5 wavy beige bags, 5 striped tomato bags, 5 posh tan bags, 2 pale magenta bags.</t>
  </si>
  <si>
    <t>dark cyan bags contain 5 wavy green bags, 4 muted violet bags.</t>
  </si>
  <si>
    <t>vibrant lavender bags contain 1 mirrored orange bag, 4 dull yellow bags, 5 bright silver bags.</t>
  </si>
  <si>
    <t>drab beige bags contain 1 drab yellow bag.</t>
  </si>
  <si>
    <t>plaid indigo bags contain 5 clear olive bags, 4 striped teal bags, 4 pale violet bags, 4 shiny gold bags.</t>
  </si>
  <si>
    <t>dark fuchsia bags contain 3 drab magenta bags, 1 mirrored orange bag.</t>
  </si>
  <si>
    <t>faded chartreuse bags contain 5 pale blue bags, 3 dim tan bags, 5 dull red bags, 4 wavy maroon bags.</t>
  </si>
  <si>
    <t>shiny orange bags contain 3 dark gold bags, 2 posh silver bags, 1 dull cyan bag, 4 drab silver bags.</t>
  </si>
  <si>
    <t>striped black bags contain 5 wavy teal bags, 5 light chartreuse bags, 4 wavy coral bags.</t>
  </si>
  <si>
    <t>light crimson bags contain 2 dim gold bags.</t>
  </si>
  <si>
    <t>wavy yellow bags contain 2 dark lime bags, 1 bright fuchsia bag, 2 plaid purple bags, 4 dark bronze bags.</t>
  </si>
  <si>
    <t>faded teal bags contain 3 posh bronze bags, 1 striped yellow bag, 3 dim aqua bags.</t>
  </si>
  <si>
    <t>plaid gold bags contain 5 bright black bags, 2 shiny yellow bags, 5 mirrored orange bags, 5 dark lime bags.</t>
  </si>
  <si>
    <t>clear beige bags contain 3 faded blue bags, 1 plaid plum bag.</t>
  </si>
  <si>
    <t>dull plum bags contain 1 mirrored green bag, 3 mirrored lime bags.</t>
  </si>
  <si>
    <t>bright beige bags contain 4 shiny white bags, 5 faded teal bags, 3 mirrored plum bags.</t>
  </si>
  <si>
    <t>plaid turquoise bags contain 4 striped gray bags.</t>
  </si>
  <si>
    <t>dark beige bags contain 5 plaid brown bags, 4 bright plum bags.</t>
  </si>
  <si>
    <t>dull white bags contain 3 posh coral bags.</t>
  </si>
  <si>
    <t>vibrant red bags contain 4 plaid red bags.</t>
  </si>
  <si>
    <t>drab indigo bags contain 5 shiny black bags, 3 mirrored brown bags, 4 muted olive bags, 2 mirrored coral bags.</t>
  </si>
  <si>
    <t>plaid lime bags contain 4 dim gold bags.</t>
  </si>
  <si>
    <t>plaid tan bags contain 2 dark fuchsia bags, 3 dotted purple bags, 5 dull bronze bags, 3 light blue bags.</t>
  </si>
  <si>
    <t>mirrored maroon bags contain 4 mirrored green bags, 1 dark tomato bag.</t>
  </si>
  <si>
    <t>shiny red bags contain 1 dim salmon bag, 1 plaid plum bag, 4 drab orange bags, 5 shiny teal bags.</t>
  </si>
  <si>
    <t>dark lime bags contain 4 shiny white bags, 3 shiny indigo bags, 4 light cyan bags, 2 muted brown bags.</t>
  </si>
  <si>
    <t>dull yellow bags contain 3 muted brown bags, 1 light maroon bag.</t>
  </si>
  <si>
    <t>mirrored silver bags contain 3 pale brown bags, 5 mirrored yellow bags, 1 pale teal bag, 4 plaid red bags.</t>
  </si>
  <si>
    <t>light teal bags contain 3 posh plum bags.</t>
  </si>
  <si>
    <t>drab tomato bags contain 2 pale coral bags, 5 clear olive bags.</t>
  </si>
  <si>
    <t>mirrored lavender bags contain 3 plaid fuchsia bags, 3 muted yellow bags.</t>
  </si>
  <si>
    <t>drab plum bags contain 5 plaid olive bags.</t>
  </si>
  <si>
    <t>dotted purple bags contain 2 plaid red bags, 4 mirrored bronze bags, 5 shiny teal bags, 3 dim blue bags.</t>
  </si>
  <si>
    <t>vibrant coral bags contain 1 dotted lime bag, 5 shiny salmon bags, 3 mirrored blue bags, 2 striped indigo bags.</t>
  </si>
  <si>
    <t>faded olive bags contain 1 drab blue bag, 4 vibrant indigo bags, 3 dotted lavender bags, 5 muted silver bags.</t>
  </si>
  <si>
    <t>wavy white bags contain 3 mirrored maroon bags, 2 dim white bags, 2 dark magenta bags, 4 clear fuchsia bags.</t>
  </si>
  <si>
    <t>clear white bags contain 2 light chartreuse bags, 5 plaid fuchsia bags, 2 drab lime bags, 1 clear indigo bag.</t>
  </si>
  <si>
    <t>pale blue bags contain 2 dim crimson bags, 4 light green bags, 4 vibrant aqua bags, 5 drab white bags.</t>
  </si>
  <si>
    <t>mirrored olive bags contain 2 bright gold bags, 4 bright tomato bags.</t>
  </si>
  <si>
    <t>vibrant salmon bags contain 5 dim maroon bags, 2 dull cyan bags.</t>
  </si>
  <si>
    <t>plaid coral bags contain 1 bright gray bag.</t>
  </si>
  <si>
    <t>plaid crimson bags contain 2 muted black bags, 3 drab turquoise bags, 2 mirrored beige bags.</t>
  </si>
  <si>
    <t>faded maroon bags contain 5 drab tan bags, 4 mirrored brown bags, 1 light silver bag.</t>
  </si>
  <si>
    <t>vibrant brown bags contain 2 faded salmon bags, 2 posh plum bags, 5 wavy lime bags, 2 shiny beige bags.</t>
  </si>
  <si>
    <t>dull gold bags contain 5 shiny salmon bags, 3 drab silver bags, 1 wavy beige bag.</t>
  </si>
  <si>
    <t>bright turquoise bags contain 5 wavy blue bags, 4 muted chartreuse bags.</t>
  </si>
  <si>
    <t>light lavender bags contain 1 drab olive bag, 1 posh violet bag.</t>
  </si>
  <si>
    <t>posh maroon bags contain 5 bright chartreuse bags, 4 muted black bags, 3 dull tan bags, 2 mirrored gray bags.</t>
  </si>
  <si>
    <t>muted red bags contain 1 striped crimson bag, 5 light blue bags.</t>
  </si>
  <si>
    <t>dark violet bags contain 2 muted blue bags, 1 light bronze bag.</t>
  </si>
  <si>
    <t>striped chartreuse bags contain 1 dark violet bag, 1 faded turquoise bag, 3 vibrant tomato bags, 5 dotted teal bags.</t>
  </si>
  <si>
    <t>dull turquoise bags contain 3 drab tan bags.</t>
  </si>
  <si>
    <t>vibrant olive bags contain 2 drab purple bags.</t>
  </si>
  <si>
    <t>shiny yellow bags contain 2 faded lavender bags, 4 shiny cyan bags.</t>
  </si>
  <si>
    <t>posh lime bags contain 3 light plum bags, 4 clear magenta bags.</t>
  </si>
  <si>
    <t>dotted aqua bags contain 3 dim lime bags, 2 light green bags.</t>
  </si>
  <si>
    <t>dim yellow bags contain 4 bright brown bags, 4 wavy coral bags.</t>
  </si>
  <si>
    <t>shiny blue bags contain 4 dotted yellow bags, 1 dim crimson bag, 1 clear black bag.</t>
  </si>
  <si>
    <t>wavy maroon bags contain 4 vibrant aqua bags, 4 striped bronze bags, 3 dotted silver bags.</t>
  </si>
  <si>
    <t>drab coral bags contain 1 wavy teal bag, 3 plaid orange bags, 2 posh orange bags, 1 mirrored olive bag.</t>
  </si>
  <si>
    <t>bright teal bags contain 2 pale magenta bags.</t>
  </si>
  <si>
    <t>bright purple bags contain 4 shiny chartreuse bags, 5 plaid lime bags, 2 dim magenta bags.</t>
  </si>
  <si>
    <t>Contains Gold</t>
  </si>
  <si>
    <t>Full String</t>
  </si>
  <si>
    <t>Bag Color</t>
  </si>
  <si>
    <t>1st Parse</t>
  </si>
  <si>
    <t>Color</t>
  </si>
  <si>
    <t># 2nd Bag</t>
  </si>
  <si>
    <t># 1st Bag</t>
  </si>
  <si>
    <t># 3rd Bag</t>
  </si>
  <si>
    <t># 4th Bag</t>
  </si>
  <si>
    <t># when stored</t>
  </si>
  <si>
    <t># this bag contains</t>
  </si>
  <si>
    <t>Which Has the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</si>
</sst>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textRotation="45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textRotation="45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CB6D-AE51-4531-A39B-7C390D7649E0}">
  <dimension ref="A1:GS225"/>
  <sheetViews>
    <sheetView zoomScale="70" zoomScaleNormal="70" workbookViewId="0">
      <selection activeCell="I2" sqref="I2"/>
    </sheetView>
  </sheetViews>
  <sheetFormatPr defaultRowHeight="15"/>
  <cols>
    <col min="2" max="2" width="12.7109375" bestFit="1" customWidth="1"/>
    <col min="63" max="63" width="12.42578125" bestFit="1" customWidth="1"/>
  </cols>
  <sheetData>
    <row r="1" spans="1:201">
      <c r="B1" t="s">
        <v>4508</v>
      </c>
    </row>
    <row r="2" spans="1:201">
      <c r="B2" t="s">
        <v>4509</v>
      </c>
      <c r="F2" s="11">
        <f>MAX(B5:GS204)</f>
        <v>177337980</v>
      </c>
      <c r="G2" s="11"/>
    </row>
    <row r="3" spans="1:201">
      <c r="F3" s="10"/>
      <c r="G3" s="10"/>
    </row>
    <row r="4" spans="1:201">
      <c r="B4" cm="1">
        <f t="array" ref="B4:GS4">TRANSPOSE($A$5:$A$204)</f>
        <v>1895</v>
      </c>
      <c r="C4">
        <v>1602</v>
      </c>
      <c r="D4">
        <v>1592</v>
      </c>
      <c r="E4">
        <v>1714</v>
      </c>
      <c r="F4">
        <v>1403</v>
      </c>
      <c r="G4">
        <v>1766</v>
      </c>
      <c r="H4">
        <v>1654</v>
      </c>
      <c r="I4">
        <v>1771</v>
      </c>
      <c r="J4">
        <v>1957</v>
      </c>
      <c r="K4">
        <v>1533</v>
      </c>
      <c r="L4">
        <v>1661</v>
      </c>
      <c r="M4">
        <v>1761</v>
      </c>
      <c r="N4">
        <v>1711</v>
      </c>
      <c r="O4">
        <v>1869</v>
      </c>
      <c r="P4">
        <v>1541</v>
      </c>
      <c r="Q4">
        <v>1595</v>
      </c>
      <c r="R4">
        <v>1819</v>
      </c>
      <c r="S4">
        <v>1735</v>
      </c>
      <c r="T4">
        <v>1894</v>
      </c>
      <c r="U4">
        <v>1316</v>
      </c>
      <c r="V4">
        <v>1777</v>
      </c>
      <c r="W4">
        <v>1450</v>
      </c>
      <c r="X4">
        <v>1526</v>
      </c>
      <c r="Y4">
        <v>1888</v>
      </c>
      <c r="Z4">
        <v>1968</v>
      </c>
      <c r="AA4">
        <v>1877</v>
      </c>
      <c r="AB4">
        <v>1972</v>
      </c>
      <c r="AC4">
        <v>1988</v>
      </c>
      <c r="AD4">
        <v>1655</v>
      </c>
      <c r="AE4">
        <v>1369</v>
      </c>
      <c r="AF4">
        <v>1636</v>
      </c>
      <c r="AG4">
        <v>1453</v>
      </c>
      <c r="AH4">
        <v>1969</v>
      </c>
      <c r="AI4">
        <v>1239</v>
      </c>
      <c r="AJ4">
        <v>1717</v>
      </c>
      <c r="AK4">
        <v>1444</v>
      </c>
      <c r="AL4">
        <v>1907</v>
      </c>
      <c r="AM4">
        <v>1682</v>
      </c>
      <c r="AN4">
        <v>1358</v>
      </c>
      <c r="AO4">
        <v>1706</v>
      </c>
      <c r="AP4">
        <v>1482</v>
      </c>
      <c r="AQ4">
        <v>1852</v>
      </c>
      <c r="AR4">
        <v>1689</v>
      </c>
      <c r="AS4">
        <v>1905</v>
      </c>
      <c r="AT4">
        <v>1262</v>
      </c>
      <c r="AU4">
        <v>1956</v>
      </c>
      <c r="AV4">
        <v>770</v>
      </c>
      <c r="AW4">
        <v>1507</v>
      </c>
      <c r="AX4">
        <v>1314</v>
      </c>
      <c r="AY4">
        <v>1890</v>
      </c>
      <c r="AZ4">
        <v>784</v>
      </c>
      <c r="BA4">
        <v>1710</v>
      </c>
      <c r="BB4">
        <v>1418</v>
      </c>
      <c r="BC4">
        <v>597</v>
      </c>
      <c r="BD4">
        <v>1417</v>
      </c>
      <c r="BE4">
        <v>1587</v>
      </c>
      <c r="BF4">
        <v>2003</v>
      </c>
      <c r="BG4">
        <v>1889</v>
      </c>
      <c r="BH4">
        <v>879</v>
      </c>
      <c r="BI4">
        <v>1534</v>
      </c>
      <c r="BJ4">
        <v>279</v>
      </c>
      <c r="BK4">
        <v>1302</v>
      </c>
      <c r="BL4">
        <v>1976</v>
      </c>
      <c r="BM4">
        <v>1936</v>
      </c>
      <c r="BN4">
        <v>1590</v>
      </c>
      <c r="BO4">
        <v>1939</v>
      </c>
      <c r="BP4">
        <v>1489</v>
      </c>
      <c r="BQ4">
        <v>1966</v>
      </c>
      <c r="BR4">
        <v>1238</v>
      </c>
      <c r="BS4">
        <v>1481</v>
      </c>
      <c r="BT4">
        <v>1412</v>
      </c>
      <c r="BU4">
        <v>1675</v>
      </c>
      <c r="BV4">
        <v>2001</v>
      </c>
      <c r="BW4">
        <v>1543</v>
      </c>
      <c r="BX4">
        <v>1220</v>
      </c>
      <c r="BY4">
        <v>1352</v>
      </c>
      <c r="BZ4">
        <v>1536</v>
      </c>
      <c r="CA4">
        <v>1879</v>
      </c>
      <c r="CB4">
        <v>1892</v>
      </c>
      <c r="CC4">
        <v>2006</v>
      </c>
      <c r="CD4">
        <v>1642</v>
      </c>
      <c r="CE4">
        <v>1321</v>
      </c>
      <c r="CF4">
        <v>1600</v>
      </c>
      <c r="CG4">
        <v>1908</v>
      </c>
      <c r="CH4">
        <v>2009</v>
      </c>
      <c r="CI4">
        <v>1784</v>
      </c>
      <c r="CJ4">
        <v>1260</v>
      </c>
      <c r="CK4">
        <v>1881</v>
      </c>
      <c r="CL4">
        <v>1897</v>
      </c>
      <c r="CM4">
        <v>1933</v>
      </c>
      <c r="CN4">
        <v>1048</v>
      </c>
      <c r="CO4">
        <v>1851</v>
      </c>
      <c r="CP4">
        <v>2005</v>
      </c>
      <c r="CQ4">
        <v>1626</v>
      </c>
      <c r="CR4">
        <v>1441</v>
      </c>
      <c r="CS4">
        <v>1945</v>
      </c>
      <c r="CT4">
        <v>1742</v>
      </c>
      <c r="CU4">
        <v>1734</v>
      </c>
      <c r="CV4">
        <v>1816</v>
      </c>
      <c r="CW4">
        <v>1919</v>
      </c>
      <c r="CX4">
        <v>1802</v>
      </c>
      <c r="CY4">
        <v>1460</v>
      </c>
      <c r="CZ4">
        <v>1845</v>
      </c>
      <c r="DA4">
        <v>1914</v>
      </c>
      <c r="DB4">
        <v>1652</v>
      </c>
      <c r="DC4">
        <v>1943</v>
      </c>
      <c r="DD4">
        <v>1521</v>
      </c>
      <c r="DE4">
        <v>1830</v>
      </c>
      <c r="DF4">
        <v>1477</v>
      </c>
      <c r="DG4">
        <v>1866</v>
      </c>
      <c r="DH4">
        <v>1702</v>
      </c>
      <c r="DI4">
        <v>1629</v>
      </c>
      <c r="DJ4">
        <v>1932</v>
      </c>
      <c r="DK4">
        <v>1671</v>
      </c>
      <c r="DL4">
        <v>1707</v>
      </c>
      <c r="DM4">
        <v>1577</v>
      </c>
      <c r="DN4">
        <v>1962</v>
      </c>
      <c r="DO4">
        <v>1518</v>
      </c>
      <c r="DP4">
        <v>1989</v>
      </c>
      <c r="DQ4">
        <v>1502</v>
      </c>
      <c r="DR4">
        <v>61</v>
      </c>
      <c r="DS4">
        <v>1546</v>
      </c>
      <c r="DT4">
        <v>1264</v>
      </c>
      <c r="DU4">
        <v>1651</v>
      </c>
      <c r="DV4">
        <v>2000</v>
      </c>
      <c r="DW4">
        <v>1443</v>
      </c>
      <c r="DX4">
        <v>1931</v>
      </c>
      <c r="DY4">
        <v>1882</v>
      </c>
      <c r="DZ4">
        <v>1583</v>
      </c>
      <c r="EA4">
        <v>1597</v>
      </c>
      <c r="EB4">
        <v>1487</v>
      </c>
      <c r="EC4">
        <v>1255</v>
      </c>
      <c r="ED4">
        <v>1779</v>
      </c>
      <c r="EE4">
        <v>1782</v>
      </c>
      <c r="EF4">
        <v>1540</v>
      </c>
      <c r="EG4">
        <v>1580</v>
      </c>
      <c r="EH4">
        <v>1294</v>
      </c>
      <c r="EI4">
        <v>1691</v>
      </c>
      <c r="EJ4">
        <v>1337</v>
      </c>
      <c r="EK4">
        <v>1743</v>
      </c>
      <c r="EL4">
        <v>1632</v>
      </c>
      <c r="EM4">
        <v>1348</v>
      </c>
      <c r="EN4">
        <v>2010</v>
      </c>
      <c r="EO4">
        <v>1794</v>
      </c>
      <c r="EP4">
        <v>1876</v>
      </c>
      <c r="EQ4">
        <v>1808</v>
      </c>
      <c r="ER4">
        <v>1647</v>
      </c>
      <c r="ES4">
        <v>422</v>
      </c>
      <c r="ET4">
        <v>1994</v>
      </c>
      <c r="EU4">
        <v>1864</v>
      </c>
      <c r="EV4">
        <v>1996</v>
      </c>
      <c r="EW4">
        <v>1738</v>
      </c>
      <c r="EX4">
        <v>1998</v>
      </c>
      <c r="EY4">
        <v>1749</v>
      </c>
      <c r="EZ4">
        <v>1789</v>
      </c>
      <c r="FA4">
        <v>1395</v>
      </c>
      <c r="FB4">
        <v>1997</v>
      </c>
      <c r="FC4">
        <v>1440</v>
      </c>
      <c r="FD4">
        <v>1676</v>
      </c>
      <c r="FE4">
        <v>1527</v>
      </c>
      <c r="FF4">
        <v>1523</v>
      </c>
      <c r="FG4">
        <v>1836</v>
      </c>
      <c r="FH4">
        <v>1366</v>
      </c>
      <c r="FI4">
        <v>1700</v>
      </c>
      <c r="FJ4">
        <v>1826</v>
      </c>
      <c r="FK4">
        <v>1426</v>
      </c>
      <c r="FL4">
        <v>1709</v>
      </c>
      <c r="FM4">
        <v>166</v>
      </c>
      <c r="FN4">
        <v>1958</v>
      </c>
      <c r="FO4">
        <v>1909</v>
      </c>
      <c r="FP4">
        <v>1428</v>
      </c>
      <c r="FQ4">
        <v>1984</v>
      </c>
      <c r="FR4">
        <v>521</v>
      </c>
      <c r="FS4">
        <v>1760</v>
      </c>
      <c r="FT4">
        <v>156</v>
      </c>
      <c r="FU4">
        <v>1296</v>
      </c>
      <c r="FV4">
        <v>1475</v>
      </c>
      <c r="FW4">
        <v>1566</v>
      </c>
      <c r="FX4">
        <v>1573</v>
      </c>
      <c r="FY4">
        <v>1696</v>
      </c>
      <c r="FZ4">
        <v>1471</v>
      </c>
      <c r="GA4">
        <v>1788</v>
      </c>
      <c r="GB4">
        <v>1809</v>
      </c>
      <c r="GC4">
        <v>1942</v>
      </c>
      <c r="GD4">
        <v>1461</v>
      </c>
      <c r="GE4">
        <v>1559</v>
      </c>
      <c r="GF4">
        <v>1699</v>
      </c>
      <c r="GG4">
        <v>1504</v>
      </c>
      <c r="GH4">
        <v>1465</v>
      </c>
      <c r="GI4">
        <v>1658</v>
      </c>
      <c r="GJ4">
        <v>1973</v>
      </c>
      <c r="GK4">
        <v>1679</v>
      </c>
      <c r="GL4">
        <v>1376</v>
      </c>
      <c r="GM4">
        <v>1985</v>
      </c>
      <c r="GN4">
        <v>1503</v>
      </c>
      <c r="GO4">
        <v>1517</v>
      </c>
      <c r="GP4">
        <v>1825</v>
      </c>
      <c r="GQ4">
        <v>1847</v>
      </c>
      <c r="GR4">
        <v>1528</v>
      </c>
      <c r="GS4">
        <v>1246</v>
      </c>
    </row>
    <row r="5" spans="1:201">
      <c r="A5" s="2">
        <v>1895</v>
      </c>
      <c r="B5">
        <f>IF($A5&gt;=B$4,0,1)*COUNTIF($A$5:$A$204,2020-B$4-$A5)*$A5*B$4*(2020-B$4-$A5)</f>
        <v>0</v>
      </c>
      <c r="C5">
        <f t="shared" ref="C5:R20" si="0">IF($A5&gt;=C$4,0,1)*COUNTIF($A$5:$A$204,2020-C$4-$A5)*$A5*C$4*(2020-C$4-$A5)</f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ref="S5:AH20" si="1">IF($A5&gt;=S$4,0,1)*COUNTIF($A$5:$A$204,2020-S$4-$A5)*$A5*S$4*(2020-S$4-$A5)</f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 t="shared" si="1"/>
        <v>0</v>
      </c>
      <c r="AC5">
        <f t="shared" si="1"/>
        <v>0</v>
      </c>
      <c r="AD5">
        <f t="shared" si="1"/>
        <v>0</v>
      </c>
      <c r="AE5">
        <f t="shared" si="1"/>
        <v>0</v>
      </c>
      <c r="AF5">
        <f t="shared" si="1"/>
        <v>0</v>
      </c>
      <c r="AG5">
        <f t="shared" si="1"/>
        <v>0</v>
      </c>
      <c r="AH5">
        <f t="shared" si="1"/>
        <v>0</v>
      </c>
      <c r="AI5">
        <f t="shared" ref="AI5:AX20" si="2">IF($A5&gt;=AI$4,0,1)*COUNTIF($A$5:$A$204,2020-AI$4-$A5)*$A5*AI$4*(2020-AI$4-$A5)</f>
        <v>0</v>
      </c>
      <c r="AJ5">
        <f t="shared" si="2"/>
        <v>0</v>
      </c>
      <c r="AK5">
        <f t="shared" si="2"/>
        <v>0</v>
      </c>
      <c r="AL5">
        <f t="shared" si="2"/>
        <v>0</v>
      </c>
      <c r="AM5">
        <f t="shared" si="2"/>
        <v>0</v>
      </c>
      <c r="AN5">
        <f t="shared" si="2"/>
        <v>0</v>
      </c>
      <c r="AO5">
        <f t="shared" si="2"/>
        <v>0</v>
      </c>
      <c r="AP5">
        <f t="shared" si="2"/>
        <v>0</v>
      </c>
      <c r="AQ5">
        <f t="shared" si="2"/>
        <v>0</v>
      </c>
      <c r="AR5">
        <f t="shared" si="2"/>
        <v>0</v>
      </c>
      <c r="AS5">
        <f t="shared" si="2"/>
        <v>0</v>
      </c>
      <c r="AT5">
        <f t="shared" si="2"/>
        <v>0</v>
      </c>
      <c r="AU5">
        <f t="shared" si="2"/>
        <v>0</v>
      </c>
      <c r="AV5">
        <f t="shared" si="2"/>
        <v>0</v>
      </c>
      <c r="AW5">
        <f t="shared" si="2"/>
        <v>0</v>
      </c>
      <c r="AX5">
        <f t="shared" si="2"/>
        <v>0</v>
      </c>
      <c r="AY5">
        <f t="shared" ref="AY5:BN20" si="3">IF($A5&gt;=AY$4,0,1)*COUNTIF($A$5:$A$204,2020-AY$4-$A5)*$A5*AY$4*(2020-AY$4-$A5)</f>
        <v>0</v>
      </c>
      <c r="AZ5">
        <f t="shared" si="3"/>
        <v>0</v>
      </c>
      <c r="BA5">
        <f t="shared" si="3"/>
        <v>0</v>
      </c>
      <c r="BB5">
        <f t="shared" si="3"/>
        <v>0</v>
      </c>
      <c r="BC5">
        <f t="shared" si="3"/>
        <v>0</v>
      </c>
      <c r="BD5">
        <f t="shared" si="3"/>
        <v>0</v>
      </c>
      <c r="BE5">
        <f t="shared" si="3"/>
        <v>0</v>
      </c>
      <c r="BF5">
        <f t="shared" si="3"/>
        <v>0</v>
      </c>
      <c r="BG5">
        <f t="shared" si="3"/>
        <v>0</v>
      </c>
      <c r="BH5">
        <f t="shared" si="3"/>
        <v>0</v>
      </c>
      <c r="BI5">
        <f t="shared" si="3"/>
        <v>0</v>
      </c>
      <c r="BJ5">
        <f t="shared" si="3"/>
        <v>0</v>
      </c>
      <c r="BK5">
        <f t="shared" si="3"/>
        <v>0</v>
      </c>
      <c r="BL5">
        <f t="shared" si="3"/>
        <v>0</v>
      </c>
      <c r="BM5">
        <f t="shared" si="3"/>
        <v>0</v>
      </c>
      <c r="BN5">
        <f t="shared" si="3"/>
        <v>0</v>
      </c>
      <c r="BO5">
        <f t="shared" ref="BO5:CD20" si="4">IF($A5&gt;=BO$4,0,1)*COUNTIF($A$5:$A$204,2020-BO$4-$A5)*$A5*BO$4*(2020-BO$4-$A5)</f>
        <v>0</v>
      </c>
      <c r="BP5">
        <f t="shared" si="4"/>
        <v>0</v>
      </c>
      <c r="BQ5">
        <f t="shared" si="4"/>
        <v>0</v>
      </c>
      <c r="BR5">
        <f t="shared" si="4"/>
        <v>0</v>
      </c>
      <c r="BS5">
        <f t="shared" si="4"/>
        <v>0</v>
      </c>
      <c r="BT5">
        <f t="shared" si="4"/>
        <v>0</v>
      </c>
      <c r="BU5">
        <f t="shared" si="4"/>
        <v>0</v>
      </c>
      <c r="BV5">
        <f t="shared" si="4"/>
        <v>0</v>
      </c>
      <c r="BW5">
        <f t="shared" si="4"/>
        <v>0</v>
      </c>
      <c r="BX5">
        <f t="shared" si="4"/>
        <v>0</v>
      </c>
      <c r="BY5">
        <f t="shared" si="4"/>
        <v>0</v>
      </c>
      <c r="BZ5">
        <f t="shared" si="4"/>
        <v>0</v>
      </c>
      <c r="CA5">
        <f t="shared" si="4"/>
        <v>0</v>
      </c>
      <c r="CB5">
        <f t="shared" si="4"/>
        <v>0</v>
      </c>
      <c r="CC5">
        <f t="shared" si="4"/>
        <v>0</v>
      </c>
      <c r="CD5">
        <f t="shared" si="4"/>
        <v>0</v>
      </c>
      <c r="CE5">
        <f t="shared" ref="CE5:CT20" si="5">IF($A5&gt;=CE$4,0,1)*COUNTIF($A$5:$A$204,2020-CE$4-$A5)*$A5*CE$4*(2020-CE$4-$A5)</f>
        <v>0</v>
      </c>
      <c r="CF5">
        <f t="shared" si="5"/>
        <v>0</v>
      </c>
      <c r="CG5">
        <f t="shared" si="5"/>
        <v>0</v>
      </c>
      <c r="CH5">
        <f t="shared" si="5"/>
        <v>0</v>
      </c>
      <c r="CI5">
        <f t="shared" si="5"/>
        <v>0</v>
      </c>
      <c r="CJ5">
        <f t="shared" si="5"/>
        <v>0</v>
      </c>
      <c r="CK5">
        <f t="shared" si="5"/>
        <v>0</v>
      </c>
      <c r="CL5">
        <f t="shared" si="5"/>
        <v>0</v>
      </c>
      <c r="CM5">
        <f t="shared" si="5"/>
        <v>0</v>
      </c>
      <c r="CN5">
        <f t="shared" si="5"/>
        <v>0</v>
      </c>
      <c r="CO5">
        <f t="shared" si="5"/>
        <v>0</v>
      </c>
      <c r="CP5">
        <f t="shared" si="5"/>
        <v>0</v>
      </c>
      <c r="CQ5">
        <f t="shared" si="5"/>
        <v>0</v>
      </c>
      <c r="CR5">
        <f t="shared" si="5"/>
        <v>0</v>
      </c>
      <c r="CS5">
        <f t="shared" si="5"/>
        <v>0</v>
      </c>
      <c r="CT5">
        <f t="shared" si="5"/>
        <v>0</v>
      </c>
      <c r="CU5">
        <f t="shared" ref="CU5:DJ20" si="6">IF($A5&gt;=CU$4,0,1)*COUNTIF($A$5:$A$204,2020-CU$4-$A5)*$A5*CU$4*(2020-CU$4-$A5)</f>
        <v>0</v>
      </c>
      <c r="CV5">
        <f t="shared" si="6"/>
        <v>0</v>
      </c>
      <c r="CW5">
        <f t="shared" si="6"/>
        <v>0</v>
      </c>
      <c r="CX5">
        <f t="shared" si="6"/>
        <v>0</v>
      </c>
      <c r="CY5">
        <f t="shared" si="6"/>
        <v>0</v>
      </c>
      <c r="CZ5">
        <f t="shared" si="6"/>
        <v>0</v>
      </c>
      <c r="DA5">
        <f t="shared" si="6"/>
        <v>0</v>
      </c>
      <c r="DB5">
        <f t="shared" si="6"/>
        <v>0</v>
      </c>
      <c r="DC5">
        <f t="shared" si="6"/>
        <v>0</v>
      </c>
      <c r="DD5">
        <f t="shared" si="6"/>
        <v>0</v>
      </c>
      <c r="DE5">
        <f t="shared" si="6"/>
        <v>0</v>
      </c>
      <c r="DF5">
        <f t="shared" si="6"/>
        <v>0</v>
      </c>
      <c r="DG5">
        <f t="shared" si="6"/>
        <v>0</v>
      </c>
      <c r="DH5">
        <f t="shared" si="6"/>
        <v>0</v>
      </c>
      <c r="DI5">
        <f t="shared" si="6"/>
        <v>0</v>
      </c>
      <c r="DJ5">
        <f t="shared" si="6"/>
        <v>0</v>
      </c>
      <c r="DK5">
        <f t="shared" ref="DK5:DZ20" si="7">IF($A5&gt;=DK$4,0,1)*COUNTIF($A$5:$A$204,2020-DK$4-$A5)*$A5*DK$4*(2020-DK$4-$A5)</f>
        <v>0</v>
      </c>
      <c r="DL5">
        <f t="shared" si="7"/>
        <v>0</v>
      </c>
      <c r="DM5">
        <f t="shared" si="7"/>
        <v>0</v>
      </c>
      <c r="DN5">
        <f t="shared" si="7"/>
        <v>0</v>
      </c>
      <c r="DO5">
        <f t="shared" si="7"/>
        <v>0</v>
      </c>
      <c r="DP5">
        <f t="shared" si="7"/>
        <v>0</v>
      </c>
      <c r="DQ5">
        <f t="shared" si="7"/>
        <v>0</v>
      </c>
      <c r="DR5">
        <f t="shared" si="7"/>
        <v>0</v>
      </c>
      <c r="DS5">
        <f t="shared" si="7"/>
        <v>0</v>
      </c>
      <c r="DT5">
        <f t="shared" si="7"/>
        <v>0</v>
      </c>
      <c r="DU5">
        <f t="shared" si="7"/>
        <v>0</v>
      </c>
      <c r="DV5">
        <f t="shared" si="7"/>
        <v>0</v>
      </c>
      <c r="DW5">
        <f t="shared" si="7"/>
        <v>0</v>
      </c>
      <c r="DX5">
        <f t="shared" si="7"/>
        <v>0</v>
      </c>
      <c r="DY5">
        <f t="shared" si="7"/>
        <v>0</v>
      </c>
      <c r="DZ5">
        <f t="shared" si="7"/>
        <v>0</v>
      </c>
      <c r="EA5">
        <f t="shared" ref="EA5:EP20" si="8">IF($A5&gt;=EA$4,0,1)*COUNTIF($A$5:$A$204,2020-EA$4-$A5)*$A5*EA$4*(2020-EA$4-$A5)</f>
        <v>0</v>
      </c>
      <c r="EB5">
        <f t="shared" si="8"/>
        <v>0</v>
      </c>
      <c r="EC5">
        <f t="shared" si="8"/>
        <v>0</v>
      </c>
      <c r="ED5">
        <f t="shared" si="8"/>
        <v>0</v>
      </c>
      <c r="EE5">
        <f t="shared" si="8"/>
        <v>0</v>
      </c>
      <c r="EF5">
        <f t="shared" si="8"/>
        <v>0</v>
      </c>
      <c r="EG5">
        <f t="shared" si="8"/>
        <v>0</v>
      </c>
      <c r="EH5">
        <f t="shared" si="8"/>
        <v>0</v>
      </c>
      <c r="EI5">
        <f t="shared" si="8"/>
        <v>0</v>
      </c>
      <c r="EJ5">
        <f t="shared" si="8"/>
        <v>0</v>
      </c>
      <c r="EK5">
        <f t="shared" si="8"/>
        <v>0</v>
      </c>
      <c r="EL5">
        <f t="shared" si="8"/>
        <v>0</v>
      </c>
      <c r="EM5">
        <f t="shared" si="8"/>
        <v>0</v>
      </c>
      <c r="EN5">
        <f t="shared" si="8"/>
        <v>0</v>
      </c>
      <c r="EO5">
        <f t="shared" si="8"/>
        <v>0</v>
      </c>
      <c r="EP5">
        <f t="shared" si="8"/>
        <v>0</v>
      </c>
      <c r="EQ5">
        <f t="shared" ref="EQ5:FF20" si="9">IF($A5&gt;=EQ$4,0,1)*COUNTIF($A$5:$A$204,2020-EQ$4-$A5)*$A5*EQ$4*(2020-EQ$4-$A5)</f>
        <v>0</v>
      </c>
      <c r="ER5">
        <f t="shared" si="9"/>
        <v>0</v>
      </c>
      <c r="ES5">
        <f t="shared" si="9"/>
        <v>0</v>
      </c>
      <c r="ET5">
        <f t="shared" si="9"/>
        <v>0</v>
      </c>
      <c r="EU5">
        <f t="shared" si="9"/>
        <v>0</v>
      </c>
      <c r="EV5">
        <f t="shared" si="9"/>
        <v>0</v>
      </c>
      <c r="EW5">
        <f t="shared" si="9"/>
        <v>0</v>
      </c>
      <c r="EX5">
        <f t="shared" si="9"/>
        <v>0</v>
      </c>
      <c r="EY5">
        <f t="shared" si="9"/>
        <v>0</v>
      </c>
      <c r="EZ5">
        <f t="shared" si="9"/>
        <v>0</v>
      </c>
      <c r="FA5">
        <f t="shared" si="9"/>
        <v>0</v>
      </c>
      <c r="FB5">
        <f t="shared" si="9"/>
        <v>0</v>
      </c>
      <c r="FC5">
        <f t="shared" si="9"/>
        <v>0</v>
      </c>
      <c r="FD5">
        <f t="shared" si="9"/>
        <v>0</v>
      </c>
      <c r="FE5">
        <f t="shared" si="9"/>
        <v>0</v>
      </c>
      <c r="FF5">
        <f t="shared" si="9"/>
        <v>0</v>
      </c>
      <c r="FG5">
        <f t="shared" ref="FG5:FV20" si="10">IF($A5&gt;=FG$4,0,1)*COUNTIF($A$5:$A$204,2020-FG$4-$A5)*$A5*FG$4*(2020-FG$4-$A5)</f>
        <v>0</v>
      </c>
      <c r="FH5">
        <f t="shared" si="10"/>
        <v>0</v>
      </c>
      <c r="FI5">
        <f t="shared" si="10"/>
        <v>0</v>
      </c>
      <c r="FJ5">
        <f t="shared" si="10"/>
        <v>0</v>
      </c>
      <c r="FK5">
        <f t="shared" si="10"/>
        <v>0</v>
      </c>
      <c r="FL5">
        <f t="shared" si="10"/>
        <v>0</v>
      </c>
      <c r="FM5">
        <f t="shared" si="10"/>
        <v>0</v>
      </c>
      <c r="FN5">
        <f t="shared" si="10"/>
        <v>0</v>
      </c>
      <c r="FO5">
        <f t="shared" si="10"/>
        <v>0</v>
      </c>
      <c r="FP5">
        <f t="shared" si="10"/>
        <v>0</v>
      </c>
      <c r="FQ5">
        <f t="shared" si="10"/>
        <v>0</v>
      </c>
      <c r="FR5">
        <f t="shared" si="10"/>
        <v>0</v>
      </c>
      <c r="FS5">
        <f t="shared" si="10"/>
        <v>0</v>
      </c>
      <c r="FT5">
        <f t="shared" si="10"/>
        <v>0</v>
      </c>
      <c r="FU5">
        <f t="shared" si="10"/>
        <v>0</v>
      </c>
      <c r="FV5">
        <f t="shared" si="10"/>
        <v>0</v>
      </c>
      <c r="FW5">
        <f t="shared" ref="FW5:GL20" si="11">IF($A5&gt;=FW$4,0,1)*COUNTIF($A$5:$A$204,2020-FW$4-$A5)*$A5*FW$4*(2020-FW$4-$A5)</f>
        <v>0</v>
      </c>
      <c r="FX5">
        <f t="shared" si="11"/>
        <v>0</v>
      </c>
      <c r="FY5">
        <f t="shared" si="11"/>
        <v>0</v>
      </c>
      <c r="FZ5">
        <f t="shared" si="11"/>
        <v>0</v>
      </c>
      <c r="GA5">
        <f t="shared" si="11"/>
        <v>0</v>
      </c>
      <c r="GB5">
        <f t="shared" si="11"/>
        <v>0</v>
      </c>
      <c r="GC5">
        <f t="shared" si="11"/>
        <v>0</v>
      </c>
      <c r="GD5">
        <f t="shared" si="11"/>
        <v>0</v>
      </c>
      <c r="GE5">
        <f t="shared" si="11"/>
        <v>0</v>
      </c>
      <c r="GF5">
        <f t="shared" si="11"/>
        <v>0</v>
      </c>
      <c r="GG5">
        <f t="shared" si="11"/>
        <v>0</v>
      </c>
      <c r="GH5">
        <f t="shared" si="11"/>
        <v>0</v>
      </c>
      <c r="GI5">
        <f t="shared" si="11"/>
        <v>0</v>
      </c>
      <c r="GJ5">
        <f t="shared" si="11"/>
        <v>0</v>
      </c>
      <c r="GK5">
        <f t="shared" si="11"/>
        <v>0</v>
      </c>
      <c r="GL5">
        <f t="shared" si="11"/>
        <v>0</v>
      </c>
      <c r="GM5">
        <f t="shared" ref="GM5:GS20" si="12">IF($A5&gt;=GM$4,0,1)*COUNTIF($A$5:$A$204,2020-GM$4-$A5)*$A5*GM$4*(2020-GM$4-$A5)</f>
        <v>0</v>
      </c>
      <c r="GN5">
        <f t="shared" si="12"/>
        <v>0</v>
      </c>
      <c r="GO5">
        <f t="shared" si="12"/>
        <v>0</v>
      </c>
      <c r="GP5">
        <f t="shared" si="12"/>
        <v>0</v>
      </c>
      <c r="GQ5">
        <f t="shared" si="12"/>
        <v>0</v>
      </c>
      <c r="GR5">
        <f t="shared" si="12"/>
        <v>0</v>
      </c>
      <c r="GS5">
        <f t="shared" si="12"/>
        <v>0</v>
      </c>
    </row>
    <row r="6" spans="1:201">
      <c r="A6" s="2">
        <v>1602</v>
      </c>
      <c r="B6">
        <f t="shared" ref="B6:Q21" si="13">IF($A6&gt;=B$4,0,1)*COUNTIF($A$5:$A$204,2020-B$4-$A6)*$A6*B$4*(2020-B$4-$A6)</f>
        <v>0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  <c r="AC6">
        <f t="shared" si="1"/>
        <v>0</v>
      </c>
      <c r="AD6">
        <f t="shared" si="1"/>
        <v>0</v>
      </c>
      <c r="AE6">
        <f t="shared" si="1"/>
        <v>0</v>
      </c>
      <c r="AF6">
        <f t="shared" si="1"/>
        <v>0</v>
      </c>
      <c r="AG6">
        <f t="shared" si="1"/>
        <v>0</v>
      </c>
      <c r="AH6">
        <f t="shared" si="1"/>
        <v>0</v>
      </c>
      <c r="AI6">
        <f t="shared" si="2"/>
        <v>0</v>
      </c>
      <c r="AJ6">
        <f t="shared" si="2"/>
        <v>0</v>
      </c>
      <c r="AK6">
        <f t="shared" si="2"/>
        <v>0</v>
      </c>
      <c r="AL6">
        <f t="shared" si="2"/>
        <v>0</v>
      </c>
      <c r="AM6">
        <f t="shared" si="2"/>
        <v>0</v>
      </c>
      <c r="AN6">
        <f t="shared" si="2"/>
        <v>0</v>
      </c>
      <c r="AO6">
        <f t="shared" si="2"/>
        <v>0</v>
      </c>
      <c r="AP6">
        <f t="shared" si="2"/>
        <v>0</v>
      </c>
      <c r="AQ6">
        <f t="shared" si="2"/>
        <v>0</v>
      </c>
      <c r="AR6">
        <f t="shared" si="2"/>
        <v>0</v>
      </c>
      <c r="AS6">
        <f t="shared" si="2"/>
        <v>0</v>
      </c>
      <c r="AT6">
        <f t="shared" si="2"/>
        <v>0</v>
      </c>
      <c r="AU6">
        <f t="shared" si="2"/>
        <v>0</v>
      </c>
      <c r="AV6">
        <f t="shared" si="2"/>
        <v>0</v>
      </c>
      <c r="AW6">
        <f t="shared" si="2"/>
        <v>0</v>
      </c>
      <c r="AX6">
        <f t="shared" si="2"/>
        <v>0</v>
      </c>
      <c r="AY6">
        <f t="shared" si="3"/>
        <v>0</v>
      </c>
      <c r="AZ6">
        <f t="shared" si="3"/>
        <v>0</v>
      </c>
      <c r="BA6">
        <f t="shared" si="3"/>
        <v>0</v>
      </c>
      <c r="BB6">
        <f t="shared" si="3"/>
        <v>0</v>
      </c>
      <c r="BC6">
        <f t="shared" si="3"/>
        <v>0</v>
      </c>
      <c r="BD6">
        <f t="shared" si="3"/>
        <v>0</v>
      </c>
      <c r="BE6">
        <f t="shared" si="3"/>
        <v>0</v>
      </c>
      <c r="BF6">
        <f t="shared" si="3"/>
        <v>0</v>
      </c>
      <c r="BG6">
        <f t="shared" si="3"/>
        <v>0</v>
      </c>
      <c r="BH6">
        <f t="shared" si="3"/>
        <v>0</v>
      </c>
      <c r="BI6">
        <f t="shared" si="3"/>
        <v>0</v>
      </c>
      <c r="BJ6">
        <f t="shared" si="3"/>
        <v>0</v>
      </c>
      <c r="BK6">
        <f t="shared" si="3"/>
        <v>0</v>
      </c>
      <c r="BL6">
        <f t="shared" si="3"/>
        <v>0</v>
      </c>
      <c r="BM6">
        <f t="shared" si="3"/>
        <v>0</v>
      </c>
      <c r="BN6">
        <f t="shared" si="3"/>
        <v>0</v>
      </c>
      <c r="BO6">
        <f t="shared" si="4"/>
        <v>0</v>
      </c>
      <c r="BP6">
        <f t="shared" si="4"/>
        <v>0</v>
      </c>
      <c r="BQ6">
        <f t="shared" si="4"/>
        <v>0</v>
      </c>
      <c r="BR6">
        <f t="shared" si="4"/>
        <v>0</v>
      </c>
      <c r="BS6">
        <f t="shared" si="4"/>
        <v>0</v>
      </c>
      <c r="BT6">
        <f t="shared" si="4"/>
        <v>0</v>
      </c>
      <c r="BU6">
        <f t="shared" si="4"/>
        <v>0</v>
      </c>
      <c r="BV6">
        <f t="shared" si="4"/>
        <v>0</v>
      </c>
      <c r="BW6">
        <f t="shared" si="4"/>
        <v>0</v>
      </c>
      <c r="BX6">
        <f t="shared" si="4"/>
        <v>0</v>
      </c>
      <c r="BY6">
        <f t="shared" si="4"/>
        <v>0</v>
      </c>
      <c r="BZ6">
        <f t="shared" si="4"/>
        <v>0</v>
      </c>
      <c r="CA6">
        <f t="shared" si="4"/>
        <v>0</v>
      </c>
      <c r="CB6">
        <f t="shared" si="4"/>
        <v>0</v>
      </c>
      <c r="CC6">
        <f t="shared" si="4"/>
        <v>0</v>
      </c>
      <c r="CD6">
        <f t="shared" si="4"/>
        <v>0</v>
      </c>
      <c r="CE6">
        <f t="shared" si="5"/>
        <v>0</v>
      </c>
      <c r="CF6">
        <f t="shared" si="5"/>
        <v>0</v>
      </c>
      <c r="CG6">
        <f t="shared" si="5"/>
        <v>0</v>
      </c>
      <c r="CH6">
        <f t="shared" si="5"/>
        <v>0</v>
      </c>
      <c r="CI6">
        <f t="shared" si="5"/>
        <v>0</v>
      </c>
      <c r="CJ6">
        <f t="shared" si="5"/>
        <v>0</v>
      </c>
      <c r="CK6">
        <f t="shared" si="5"/>
        <v>0</v>
      </c>
      <c r="CL6">
        <f t="shared" si="5"/>
        <v>0</v>
      </c>
      <c r="CM6">
        <f t="shared" si="5"/>
        <v>0</v>
      </c>
      <c r="CN6">
        <f t="shared" si="5"/>
        <v>0</v>
      </c>
      <c r="CO6">
        <f t="shared" si="5"/>
        <v>0</v>
      </c>
      <c r="CP6">
        <f t="shared" si="5"/>
        <v>0</v>
      </c>
      <c r="CQ6">
        <f t="shared" si="5"/>
        <v>0</v>
      </c>
      <c r="CR6">
        <f t="shared" si="5"/>
        <v>0</v>
      </c>
      <c r="CS6">
        <f t="shared" si="5"/>
        <v>0</v>
      </c>
      <c r="CT6">
        <f t="shared" si="5"/>
        <v>0</v>
      </c>
      <c r="CU6">
        <f t="shared" si="6"/>
        <v>0</v>
      </c>
      <c r="CV6">
        <f t="shared" si="6"/>
        <v>0</v>
      </c>
      <c r="CW6">
        <f t="shared" si="6"/>
        <v>0</v>
      </c>
      <c r="CX6">
        <f t="shared" si="6"/>
        <v>0</v>
      </c>
      <c r="CY6">
        <f t="shared" si="6"/>
        <v>0</v>
      </c>
      <c r="CZ6">
        <f t="shared" si="6"/>
        <v>0</v>
      </c>
      <c r="DA6">
        <f t="shared" si="6"/>
        <v>0</v>
      </c>
      <c r="DB6">
        <f t="shared" si="6"/>
        <v>0</v>
      </c>
      <c r="DC6">
        <f t="shared" si="6"/>
        <v>0</v>
      </c>
      <c r="DD6">
        <f t="shared" si="6"/>
        <v>0</v>
      </c>
      <c r="DE6">
        <f t="shared" si="6"/>
        <v>0</v>
      </c>
      <c r="DF6">
        <f t="shared" si="6"/>
        <v>0</v>
      </c>
      <c r="DG6">
        <f t="shared" si="6"/>
        <v>0</v>
      </c>
      <c r="DH6">
        <f t="shared" si="6"/>
        <v>0</v>
      </c>
      <c r="DI6">
        <f t="shared" si="6"/>
        <v>0</v>
      </c>
      <c r="DJ6">
        <f t="shared" si="6"/>
        <v>0</v>
      </c>
      <c r="DK6">
        <f t="shared" si="7"/>
        <v>0</v>
      </c>
      <c r="DL6">
        <f t="shared" si="7"/>
        <v>0</v>
      </c>
      <c r="DM6">
        <f t="shared" si="7"/>
        <v>0</v>
      </c>
      <c r="DN6">
        <f t="shared" si="7"/>
        <v>0</v>
      </c>
      <c r="DO6">
        <f t="shared" si="7"/>
        <v>0</v>
      </c>
      <c r="DP6">
        <f t="shared" si="7"/>
        <v>0</v>
      </c>
      <c r="DQ6">
        <f t="shared" si="7"/>
        <v>0</v>
      </c>
      <c r="DR6">
        <f t="shared" si="7"/>
        <v>0</v>
      </c>
      <c r="DS6">
        <f t="shared" si="7"/>
        <v>0</v>
      </c>
      <c r="DT6">
        <f t="shared" si="7"/>
        <v>0</v>
      </c>
      <c r="DU6">
        <f t="shared" si="7"/>
        <v>0</v>
      </c>
      <c r="DV6">
        <f t="shared" si="7"/>
        <v>0</v>
      </c>
      <c r="DW6">
        <f t="shared" si="7"/>
        <v>0</v>
      </c>
      <c r="DX6">
        <f t="shared" si="7"/>
        <v>0</v>
      </c>
      <c r="DY6">
        <f t="shared" si="7"/>
        <v>0</v>
      </c>
      <c r="DZ6">
        <f t="shared" si="7"/>
        <v>0</v>
      </c>
      <c r="EA6">
        <f t="shared" si="8"/>
        <v>0</v>
      </c>
      <c r="EB6">
        <f t="shared" si="8"/>
        <v>0</v>
      </c>
      <c r="EC6">
        <f t="shared" si="8"/>
        <v>0</v>
      </c>
      <c r="ED6">
        <f t="shared" si="8"/>
        <v>0</v>
      </c>
      <c r="EE6">
        <f t="shared" si="8"/>
        <v>0</v>
      </c>
      <c r="EF6">
        <f t="shared" si="8"/>
        <v>0</v>
      </c>
      <c r="EG6">
        <f t="shared" si="8"/>
        <v>0</v>
      </c>
      <c r="EH6">
        <f t="shared" si="8"/>
        <v>0</v>
      </c>
      <c r="EI6">
        <f t="shared" si="8"/>
        <v>0</v>
      </c>
      <c r="EJ6">
        <f t="shared" si="8"/>
        <v>0</v>
      </c>
      <c r="EK6">
        <f t="shared" si="8"/>
        <v>0</v>
      </c>
      <c r="EL6">
        <f t="shared" si="8"/>
        <v>0</v>
      </c>
      <c r="EM6">
        <f t="shared" si="8"/>
        <v>0</v>
      </c>
      <c r="EN6">
        <f t="shared" si="8"/>
        <v>0</v>
      </c>
      <c r="EO6">
        <f t="shared" si="8"/>
        <v>0</v>
      </c>
      <c r="EP6">
        <f t="shared" si="8"/>
        <v>0</v>
      </c>
      <c r="EQ6">
        <f t="shared" si="9"/>
        <v>0</v>
      </c>
      <c r="ER6">
        <f t="shared" si="9"/>
        <v>0</v>
      </c>
      <c r="ES6">
        <f t="shared" si="9"/>
        <v>0</v>
      </c>
      <c r="ET6">
        <f t="shared" si="9"/>
        <v>0</v>
      </c>
      <c r="EU6">
        <f t="shared" si="9"/>
        <v>0</v>
      </c>
      <c r="EV6">
        <f t="shared" si="9"/>
        <v>0</v>
      </c>
      <c r="EW6">
        <f t="shared" si="9"/>
        <v>0</v>
      </c>
      <c r="EX6">
        <f t="shared" si="9"/>
        <v>0</v>
      </c>
      <c r="EY6">
        <f t="shared" si="9"/>
        <v>0</v>
      </c>
      <c r="EZ6">
        <f t="shared" si="9"/>
        <v>0</v>
      </c>
      <c r="FA6">
        <f t="shared" si="9"/>
        <v>0</v>
      </c>
      <c r="FB6">
        <f t="shared" si="9"/>
        <v>0</v>
      </c>
      <c r="FC6">
        <f t="shared" si="9"/>
        <v>0</v>
      </c>
      <c r="FD6">
        <f t="shared" si="9"/>
        <v>0</v>
      </c>
      <c r="FE6">
        <f t="shared" si="9"/>
        <v>0</v>
      </c>
      <c r="FF6">
        <f t="shared" si="9"/>
        <v>0</v>
      </c>
      <c r="FG6">
        <f t="shared" si="10"/>
        <v>0</v>
      </c>
      <c r="FH6">
        <f t="shared" si="10"/>
        <v>0</v>
      </c>
      <c r="FI6">
        <f t="shared" si="10"/>
        <v>0</v>
      </c>
      <c r="FJ6">
        <f t="shared" si="10"/>
        <v>0</v>
      </c>
      <c r="FK6">
        <f t="shared" si="10"/>
        <v>0</v>
      </c>
      <c r="FL6">
        <f t="shared" si="10"/>
        <v>0</v>
      </c>
      <c r="FM6">
        <f t="shared" si="10"/>
        <v>0</v>
      </c>
      <c r="FN6">
        <f t="shared" si="10"/>
        <v>0</v>
      </c>
      <c r="FO6">
        <f t="shared" si="10"/>
        <v>0</v>
      </c>
      <c r="FP6">
        <f t="shared" si="10"/>
        <v>0</v>
      </c>
      <c r="FQ6">
        <f t="shared" si="10"/>
        <v>0</v>
      </c>
      <c r="FR6">
        <f t="shared" si="10"/>
        <v>0</v>
      </c>
      <c r="FS6">
        <f t="shared" si="10"/>
        <v>0</v>
      </c>
      <c r="FT6">
        <f t="shared" si="10"/>
        <v>0</v>
      </c>
      <c r="FU6">
        <f t="shared" si="10"/>
        <v>0</v>
      </c>
      <c r="FV6">
        <f t="shared" si="10"/>
        <v>0</v>
      </c>
      <c r="FW6">
        <f t="shared" si="11"/>
        <v>0</v>
      </c>
      <c r="FX6">
        <f t="shared" si="11"/>
        <v>0</v>
      </c>
      <c r="FY6">
        <f t="shared" si="11"/>
        <v>0</v>
      </c>
      <c r="FZ6">
        <f t="shared" si="11"/>
        <v>0</v>
      </c>
      <c r="GA6">
        <f t="shared" si="11"/>
        <v>0</v>
      </c>
      <c r="GB6">
        <f t="shared" si="11"/>
        <v>0</v>
      </c>
      <c r="GC6">
        <f t="shared" si="11"/>
        <v>0</v>
      </c>
      <c r="GD6">
        <f t="shared" si="11"/>
        <v>0</v>
      </c>
      <c r="GE6">
        <f t="shared" si="11"/>
        <v>0</v>
      </c>
      <c r="GF6">
        <f t="shared" si="11"/>
        <v>0</v>
      </c>
      <c r="GG6">
        <f t="shared" si="11"/>
        <v>0</v>
      </c>
      <c r="GH6">
        <f t="shared" si="11"/>
        <v>0</v>
      </c>
      <c r="GI6">
        <f t="shared" si="11"/>
        <v>0</v>
      </c>
      <c r="GJ6">
        <f t="shared" si="11"/>
        <v>0</v>
      </c>
      <c r="GK6">
        <f t="shared" si="11"/>
        <v>0</v>
      </c>
      <c r="GL6">
        <f t="shared" si="11"/>
        <v>0</v>
      </c>
      <c r="GM6">
        <f t="shared" si="12"/>
        <v>0</v>
      </c>
      <c r="GN6">
        <f t="shared" si="12"/>
        <v>0</v>
      </c>
      <c r="GO6">
        <f t="shared" si="12"/>
        <v>0</v>
      </c>
      <c r="GP6">
        <f t="shared" si="12"/>
        <v>0</v>
      </c>
      <c r="GQ6">
        <f t="shared" si="12"/>
        <v>0</v>
      </c>
      <c r="GR6">
        <f t="shared" si="12"/>
        <v>0</v>
      </c>
      <c r="GS6">
        <f t="shared" si="12"/>
        <v>0</v>
      </c>
    </row>
    <row r="7" spans="1:201">
      <c r="A7" s="2">
        <v>1592</v>
      </c>
      <c r="B7">
        <f t="shared" si="13"/>
        <v>0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2"/>
        <v>0</v>
      </c>
      <c r="AJ7">
        <f t="shared" si="2"/>
        <v>0</v>
      </c>
      <c r="AK7">
        <f t="shared" si="2"/>
        <v>0</v>
      </c>
      <c r="AL7">
        <f t="shared" si="2"/>
        <v>0</v>
      </c>
      <c r="AM7">
        <f t="shared" si="2"/>
        <v>0</v>
      </c>
      <c r="AN7">
        <f t="shared" si="2"/>
        <v>0</v>
      </c>
      <c r="AO7">
        <f t="shared" si="2"/>
        <v>0</v>
      </c>
      <c r="AP7">
        <f t="shared" si="2"/>
        <v>0</v>
      </c>
      <c r="AQ7">
        <f t="shared" si="2"/>
        <v>0</v>
      </c>
      <c r="AR7">
        <f t="shared" si="2"/>
        <v>0</v>
      </c>
      <c r="AS7">
        <f t="shared" si="2"/>
        <v>0</v>
      </c>
      <c r="AT7">
        <f t="shared" si="2"/>
        <v>0</v>
      </c>
      <c r="AU7">
        <f t="shared" si="2"/>
        <v>0</v>
      </c>
      <c r="AV7">
        <f t="shared" si="2"/>
        <v>0</v>
      </c>
      <c r="AW7">
        <f t="shared" si="2"/>
        <v>0</v>
      </c>
      <c r="AX7">
        <f t="shared" si="2"/>
        <v>0</v>
      </c>
      <c r="AY7">
        <f t="shared" si="3"/>
        <v>0</v>
      </c>
      <c r="AZ7">
        <f t="shared" si="3"/>
        <v>0</v>
      </c>
      <c r="BA7">
        <f t="shared" si="3"/>
        <v>0</v>
      </c>
      <c r="BB7">
        <f t="shared" si="3"/>
        <v>0</v>
      </c>
      <c r="BC7">
        <f t="shared" si="3"/>
        <v>0</v>
      </c>
      <c r="BD7">
        <f t="shared" si="3"/>
        <v>0</v>
      </c>
      <c r="BE7">
        <f t="shared" si="3"/>
        <v>0</v>
      </c>
      <c r="BF7">
        <f t="shared" si="3"/>
        <v>0</v>
      </c>
      <c r="BG7">
        <f t="shared" si="3"/>
        <v>0</v>
      </c>
      <c r="BH7">
        <f t="shared" si="3"/>
        <v>0</v>
      </c>
      <c r="BI7">
        <f t="shared" si="3"/>
        <v>0</v>
      </c>
      <c r="BJ7">
        <f t="shared" si="3"/>
        <v>0</v>
      </c>
      <c r="BK7">
        <f t="shared" si="3"/>
        <v>0</v>
      </c>
      <c r="BL7">
        <f t="shared" si="3"/>
        <v>0</v>
      </c>
      <c r="BM7">
        <f t="shared" si="3"/>
        <v>0</v>
      </c>
      <c r="BN7">
        <f t="shared" si="3"/>
        <v>0</v>
      </c>
      <c r="BO7">
        <f t="shared" si="4"/>
        <v>0</v>
      </c>
      <c r="BP7">
        <f t="shared" si="4"/>
        <v>0</v>
      </c>
      <c r="BQ7">
        <f t="shared" si="4"/>
        <v>0</v>
      </c>
      <c r="BR7">
        <f t="shared" si="4"/>
        <v>0</v>
      </c>
      <c r="BS7">
        <f t="shared" si="4"/>
        <v>0</v>
      </c>
      <c r="BT7">
        <f t="shared" si="4"/>
        <v>0</v>
      </c>
      <c r="BU7">
        <f t="shared" si="4"/>
        <v>0</v>
      </c>
      <c r="BV7">
        <f t="shared" si="4"/>
        <v>0</v>
      </c>
      <c r="BW7">
        <f t="shared" si="4"/>
        <v>0</v>
      </c>
      <c r="BX7">
        <f t="shared" si="4"/>
        <v>0</v>
      </c>
      <c r="BY7">
        <f t="shared" si="4"/>
        <v>0</v>
      </c>
      <c r="BZ7">
        <f t="shared" si="4"/>
        <v>0</v>
      </c>
      <c r="CA7">
        <f t="shared" si="4"/>
        <v>0</v>
      </c>
      <c r="CB7">
        <f t="shared" si="4"/>
        <v>0</v>
      </c>
      <c r="CC7">
        <f t="shared" si="4"/>
        <v>0</v>
      </c>
      <c r="CD7">
        <f t="shared" si="4"/>
        <v>0</v>
      </c>
      <c r="CE7">
        <f t="shared" si="5"/>
        <v>0</v>
      </c>
      <c r="CF7">
        <f t="shared" si="5"/>
        <v>0</v>
      </c>
      <c r="CG7">
        <f t="shared" si="5"/>
        <v>0</v>
      </c>
      <c r="CH7">
        <f t="shared" si="5"/>
        <v>0</v>
      </c>
      <c r="CI7">
        <f t="shared" si="5"/>
        <v>0</v>
      </c>
      <c r="CJ7">
        <f t="shared" si="5"/>
        <v>0</v>
      </c>
      <c r="CK7">
        <f t="shared" si="5"/>
        <v>0</v>
      </c>
      <c r="CL7">
        <f t="shared" si="5"/>
        <v>0</v>
      </c>
      <c r="CM7">
        <f t="shared" si="5"/>
        <v>0</v>
      </c>
      <c r="CN7">
        <f t="shared" si="5"/>
        <v>0</v>
      </c>
      <c r="CO7">
        <f t="shared" si="5"/>
        <v>0</v>
      </c>
      <c r="CP7">
        <f t="shared" si="5"/>
        <v>0</v>
      </c>
      <c r="CQ7">
        <f t="shared" si="5"/>
        <v>0</v>
      </c>
      <c r="CR7">
        <f t="shared" si="5"/>
        <v>0</v>
      </c>
      <c r="CS7">
        <f t="shared" si="5"/>
        <v>0</v>
      </c>
      <c r="CT7">
        <f t="shared" si="5"/>
        <v>0</v>
      </c>
      <c r="CU7">
        <f t="shared" si="6"/>
        <v>0</v>
      </c>
      <c r="CV7">
        <f t="shared" si="6"/>
        <v>0</v>
      </c>
      <c r="CW7">
        <f t="shared" si="6"/>
        <v>0</v>
      </c>
      <c r="CX7">
        <f t="shared" si="6"/>
        <v>0</v>
      </c>
      <c r="CY7">
        <f t="shared" si="6"/>
        <v>0</v>
      </c>
      <c r="CZ7">
        <f t="shared" si="6"/>
        <v>0</v>
      </c>
      <c r="DA7">
        <f t="shared" si="6"/>
        <v>0</v>
      </c>
      <c r="DB7">
        <f t="shared" si="6"/>
        <v>0</v>
      </c>
      <c r="DC7">
        <f t="shared" si="6"/>
        <v>0</v>
      </c>
      <c r="DD7">
        <f t="shared" si="6"/>
        <v>0</v>
      </c>
      <c r="DE7">
        <f t="shared" si="6"/>
        <v>0</v>
      </c>
      <c r="DF7">
        <f t="shared" si="6"/>
        <v>0</v>
      </c>
      <c r="DG7">
        <f t="shared" si="6"/>
        <v>0</v>
      </c>
      <c r="DH7">
        <f t="shared" si="6"/>
        <v>0</v>
      </c>
      <c r="DI7">
        <f t="shared" si="6"/>
        <v>0</v>
      </c>
      <c r="DJ7">
        <f t="shared" si="6"/>
        <v>0</v>
      </c>
      <c r="DK7">
        <f t="shared" si="7"/>
        <v>0</v>
      </c>
      <c r="DL7">
        <f t="shared" si="7"/>
        <v>0</v>
      </c>
      <c r="DM7">
        <f t="shared" si="7"/>
        <v>0</v>
      </c>
      <c r="DN7">
        <f t="shared" si="7"/>
        <v>0</v>
      </c>
      <c r="DO7">
        <f t="shared" si="7"/>
        <v>0</v>
      </c>
      <c r="DP7">
        <f t="shared" si="7"/>
        <v>0</v>
      </c>
      <c r="DQ7">
        <f t="shared" si="7"/>
        <v>0</v>
      </c>
      <c r="DR7">
        <f t="shared" si="7"/>
        <v>0</v>
      </c>
      <c r="DS7">
        <f t="shared" si="7"/>
        <v>0</v>
      </c>
      <c r="DT7">
        <f t="shared" si="7"/>
        <v>0</v>
      </c>
      <c r="DU7">
        <f t="shared" si="7"/>
        <v>0</v>
      </c>
      <c r="DV7">
        <f t="shared" si="7"/>
        <v>0</v>
      </c>
      <c r="DW7">
        <f t="shared" si="7"/>
        <v>0</v>
      </c>
      <c r="DX7">
        <f t="shared" si="7"/>
        <v>0</v>
      </c>
      <c r="DY7">
        <f t="shared" si="7"/>
        <v>0</v>
      </c>
      <c r="DZ7">
        <f t="shared" si="7"/>
        <v>0</v>
      </c>
      <c r="EA7">
        <f t="shared" si="8"/>
        <v>0</v>
      </c>
      <c r="EB7">
        <f t="shared" si="8"/>
        <v>0</v>
      </c>
      <c r="EC7">
        <f t="shared" si="8"/>
        <v>0</v>
      </c>
      <c r="ED7">
        <f t="shared" si="8"/>
        <v>0</v>
      </c>
      <c r="EE7">
        <f t="shared" si="8"/>
        <v>0</v>
      </c>
      <c r="EF7">
        <f t="shared" si="8"/>
        <v>0</v>
      </c>
      <c r="EG7">
        <f t="shared" si="8"/>
        <v>0</v>
      </c>
      <c r="EH7">
        <f t="shared" si="8"/>
        <v>0</v>
      </c>
      <c r="EI7">
        <f t="shared" si="8"/>
        <v>0</v>
      </c>
      <c r="EJ7">
        <f t="shared" si="8"/>
        <v>0</v>
      </c>
      <c r="EK7">
        <f t="shared" si="8"/>
        <v>0</v>
      </c>
      <c r="EL7">
        <f t="shared" si="8"/>
        <v>0</v>
      </c>
      <c r="EM7">
        <f t="shared" si="8"/>
        <v>0</v>
      </c>
      <c r="EN7">
        <f t="shared" si="8"/>
        <v>0</v>
      </c>
      <c r="EO7">
        <f t="shared" si="8"/>
        <v>0</v>
      </c>
      <c r="EP7">
        <f t="shared" si="8"/>
        <v>0</v>
      </c>
      <c r="EQ7">
        <f t="shared" si="9"/>
        <v>0</v>
      </c>
      <c r="ER7">
        <f t="shared" si="9"/>
        <v>0</v>
      </c>
      <c r="ES7">
        <f t="shared" si="9"/>
        <v>0</v>
      </c>
      <c r="ET7">
        <f t="shared" si="9"/>
        <v>0</v>
      </c>
      <c r="EU7">
        <f t="shared" si="9"/>
        <v>0</v>
      </c>
      <c r="EV7">
        <f t="shared" si="9"/>
        <v>0</v>
      </c>
      <c r="EW7">
        <f t="shared" si="9"/>
        <v>0</v>
      </c>
      <c r="EX7">
        <f t="shared" si="9"/>
        <v>0</v>
      </c>
      <c r="EY7">
        <f t="shared" si="9"/>
        <v>0</v>
      </c>
      <c r="EZ7">
        <f t="shared" si="9"/>
        <v>0</v>
      </c>
      <c r="FA7">
        <f t="shared" si="9"/>
        <v>0</v>
      </c>
      <c r="FB7">
        <f t="shared" si="9"/>
        <v>0</v>
      </c>
      <c r="FC7">
        <f t="shared" si="9"/>
        <v>0</v>
      </c>
      <c r="FD7">
        <f t="shared" si="9"/>
        <v>0</v>
      </c>
      <c r="FE7">
        <f t="shared" si="9"/>
        <v>0</v>
      </c>
      <c r="FF7">
        <f t="shared" si="9"/>
        <v>0</v>
      </c>
      <c r="FG7">
        <f t="shared" si="10"/>
        <v>0</v>
      </c>
      <c r="FH7">
        <f t="shared" si="10"/>
        <v>0</v>
      </c>
      <c r="FI7">
        <f t="shared" si="10"/>
        <v>0</v>
      </c>
      <c r="FJ7">
        <f t="shared" si="10"/>
        <v>0</v>
      </c>
      <c r="FK7">
        <f t="shared" si="10"/>
        <v>0</v>
      </c>
      <c r="FL7">
        <f t="shared" si="10"/>
        <v>0</v>
      </c>
      <c r="FM7">
        <f t="shared" si="10"/>
        <v>0</v>
      </c>
      <c r="FN7">
        <f t="shared" si="10"/>
        <v>0</v>
      </c>
      <c r="FO7">
        <f t="shared" si="10"/>
        <v>0</v>
      </c>
      <c r="FP7">
        <f t="shared" si="10"/>
        <v>0</v>
      </c>
      <c r="FQ7">
        <f t="shared" si="10"/>
        <v>0</v>
      </c>
      <c r="FR7">
        <f t="shared" si="10"/>
        <v>0</v>
      </c>
      <c r="FS7">
        <f t="shared" si="10"/>
        <v>0</v>
      </c>
      <c r="FT7">
        <f t="shared" si="10"/>
        <v>0</v>
      </c>
      <c r="FU7">
        <f t="shared" si="10"/>
        <v>0</v>
      </c>
      <c r="FV7">
        <f t="shared" si="10"/>
        <v>0</v>
      </c>
      <c r="FW7">
        <f t="shared" si="11"/>
        <v>0</v>
      </c>
      <c r="FX7">
        <f t="shared" si="11"/>
        <v>0</v>
      </c>
      <c r="FY7">
        <f t="shared" si="11"/>
        <v>0</v>
      </c>
      <c r="FZ7">
        <f t="shared" si="11"/>
        <v>0</v>
      </c>
      <c r="GA7">
        <f t="shared" si="11"/>
        <v>0</v>
      </c>
      <c r="GB7">
        <f t="shared" si="11"/>
        <v>0</v>
      </c>
      <c r="GC7">
        <f t="shared" si="11"/>
        <v>0</v>
      </c>
      <c r="GD7">
        <f t="shared" si="11"/>
        <v>0</v>
      </c>
      <c r="GE7">
        <f t="shared" si="11"/>
        <v>0</v>
      </c>
      <c r="GF7">
        <f t="shared" si="11"/>
        <v>0</v>
      </c>
      <c r="GG7">
        <f t="shared" si="11"/>
        <v>0</v>
      </c>
      <c r="GH7">
        <f t="shared" si="11"/>
        <v>0</v>
      </c>
      <c r="GI7">
        <f t="shared" si="11"/>
        <v>0</v>
      </c>
      <c r="GJ7">
        <f t="shared" si="11"/>
        <v>0</v>
      </c>
      <c r="GK7">
        <f t="shared" si="11"/>
        <v>0</v>
      </c>
      <c r="GL7">
        <f t="shared" si="11"/>
        <v>0</v>
      </c>
      <c r="GM7">
        <f t="shared" si="12"/>
        <v>0</v>
      </c>
      <c r="GN7">
        <f t="shared" si="12"/>
        <v>0</v>
      </c>
      <c r="GO7">
        <f t="shared" si="12"/>
        <v>0</v>
      </c>
      <c r="GP7">
        <f t="shared" si="12"/>
        <v>0</v>
      </c>
      <c r="GQ7">
        <f t="shared" si="12"/>
        <v>0</v>
      </c>
      <c r="GR7">
        <f t="shared" si="12"/>
        <v>0</v>
      </c>
      <c r="GS7">
        <f t="shared" si="12"/>
        <v>0</v>
      </c>
    </row>
    <row r="8" spans="1:201">
      <c r="A8" s="2">
        <v>1714</v>
      </c>
      <c r="B8">
        <f t="shared" si="13"/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>
        <f t="shared" si="1"/>
        <v>0</v>
      </c>
      <c r="AE8">
        <f t="shared" si="1"/>
        <v>0</v>
      </c>
      <c r="AF8">
        <f t="shared" si="1"/>
        <v>0</v>
      </c>
      <c r="AG8">
        <f t="shared" si="1"/>
        <v>0</v>
      </c>
      <c r="AH8">
        <f t="shared" si="1"/>
        <v>0</v>
      </c>
      <c r="AI8">
        <f t="shared" si="2"/>
        <v>0</v>
      </c>
      <c r="AJ8">
        <f t="shared" si="2"/>
        <v>0</v>
      </c>
      <c r="AK8">
        <f t="shared" si="2"/>
        <v>0</v>
      </c>
      <c r="AL8">
        <f t="shared" si="2"/>
        <v>0</v>
      </c>
      <c r="AM8">
        <f t="shared" si="2"/>
        <v>0</v>
      </c>
      <c r="AN8">
        <f t="shared" si="2"/>
        <v>0</v>
      </c>
      <c r="AO8">
        <f t="shared" si="2"/>
        <v>0</v>
      </c>
      <c r="AP8">
        <f t="shared" si="2"/>
        <v>0</v>
      </c>
      <c r="AQ8">
        <f t="shared" si="2"/>
        <v>0</v>
      </c>
      <c r="AR8">
        <f t="shared" si="2"/>
        <v>0</v>
      </c>
      <c r="AS8">
        <f t="shared" si="2"/>
        <v>0</v>
      </c>
      <c r="AT8">
        <f t="shared" si="2"/>
        <v>0</v>
      </c>
      <c r="AU8">
        <f t="shared" si="2"/>
        <v>0</v>
      </c>
      <c r="AV8">
        <f t="shared" si="2"/>
        <v>0</v>
      </c>
      <c r="AW8">
        <f t="shared" si="2"/>
        <v>0</v>
      </c>
      <c r="AX8">
        <f t="shared" si="2"/>
        <v>0</v>
      </c>
      <c r="AY8">
        <f t="shared" si="3"/>
        <v>0</v>
      </c>
      <c r="AZ8">
        <f t="shared" si="3"/>
        <v>0</v>
      </c>
      <c r="BA8">
        <f t="shared" si="3"/>
        <v>0</v>
      </c>
      <c r="BB8">
        <f t="shared" si="3"/>
        <v>0</v>
      </c>
      <c r="BC8">
        <f t="shared" si="3"/>
        <v>0</v>
      </c>
      <c r="BD8">
        <f t="shared" si="3"/>
        <v>0</v>
      </c>
      <c r="BE8">
        <f t="shared" si="3"/>
        <v>0</v>
      </c>
      <c r="BF8">
        <f t="shared" si="3"/>
        <v>0</v>
      </c>
      <c r="BG8">
        <f t="shared" si="3"/>
        <v>0</v>
      </c>
      <c r="BH8">
        <f t="shared" si="3"/>
        <v>0</v>
      </c>
      <c r="BI8">
        <f t="shared" si="3"/>
        <v>0</v>
      </c>
      <c r="BJ8">
        <f t="shared" si="3"/>
        <v>0</v>
      </c>
      <c r="BK8">
        <f t="shared" si="3"/>
        <v>0</v>
      </c>
      <c r="BL8">
        <f t="shared" si="3"/>
        <v>0</v>
      </c>
      <c r="BM8">
        <f t="shared" si="3"/>
        <v>0</v>
      </c>
      <c r="BN8">
        <f t="shared" si="3"/>
        <v>0</v>
      </c>
      <c r="BO8">
        <f t="shared" si="4"/>
        <v>0</v>
      </c>
      <c r="BP8">
        <f t="shared" si="4"/>
        <v>0</v>
      </c>
      <c r="BQ8">
        <f t="shared" si="4"/>
        <v>0</v>
      </c>
      <c r="BR8">
        <f t="shared" si="4"/>
        <v>0</v>
      </c>
      <c r="BS8">
        <f t="shared" si="4"/>
        <v>0</v>
      </c>
      <c r="BT8">
        <f t="shared" si="4"/>
        <v>0</v>
      </c>
      <c r="BU8">
        <f t="shared" si="4"/>
        <v>0</v>
      </c>
      <c r="BV8">
        <f t="shared" si="4"/>
        <v>0</v>
      </c>
      <c r="BW8">
        <f t="shared" si="4"/>
        <v>0</v>
      </c>
      <c r="BX8">
        <f t="shared" si="4"/>
        <v>0</v>
      </c>
      <c r="BY8">
        <f t="shared" si="4"/>
        <v>0</v>
      </c>
      <c r="BZ8">
        <f t="shared" si="4"/>
        <v>0</v>
      </c>
      <c r="CA8">
        <f t="shared" si="4"/>
        <v>0</v>
      </c>
      <c r="CB8">
        <f t="shared" si="4"/>
        <v>0</v>
      </c>
      <c r="CC8">
        <f t="shared" si="4"/>
        <v>0</v>
      </c>
      <c r="CD8">
        <f t="shared" si="4"/>
        <v>0</v>
      </c>
      <c r="CE8">
        <f t="shared" si="5"/>
        <v>0</v>
      </c>
      <c r="CF8">
        <f t="shared" si="5"/>
        <v>0</v>
      </c>
      <c r="CG8">
        <f t="shared" si="5"/>
        <v>0</v>
      </c>
      <c r="CH8">
        <f t="shared" si="5"/>
        <v>0</v>
      </c>
      <c r="CI8">
        <f t="shared" si="5"/>
        <v>0</v>
      </c>
      <c r="CJ8">
        <f t="shared" si="5"/>
        <v>0</v>
      </c>
      <c r="CK8">
        <f t="shared" si="5"/>
        <v>0</v>
      </c>
      <c r="CL8">
        <f t="shared" si="5"/>
        <v>0</v>
      </c>
      <c r="CM8">
        <f t="shared" si="5"/>
        <v>0</v>
      </c>
      <c r="CN8">
        <f t="shared" si="5"/>
        <v>0</v>
      </c>
      <c r="CO8">
        <f t="shared" si="5"/>
        <v>0</v>
      </c>
      <c r="CP8">
        <f t="shared" si="5"/>
        <v>0</v>
      </c>
      <c r="CQ8">
        <f t="shared" si="5"/>
        <v>0</v>
      </c>
      <c r="CR8">
        <f t="shared" si="5"/>
        <v>0</v>
      </c>
      <c r="CS8">
        <f t="shared" si="5"/>
        <v>0</v>
      </c>
      <c r="CT8">
        <f t="shared" si="5"/>
        <v>0</v>
      </c>
      <c r="CU8">
        <f t="shared" si="6"/>
        <v>0</v>
      </c>
      <c r="CV8">
        <f t="shared" si="6"/>
        <v>0</v>
      </c>
      <c r="CW8">
        <f t="shared" si="6"/>
        <v>0</v>
      </c>
      <c r="CX8">
        <f t="shared" si="6"/>
        <v>0</v>
      </c>
      <c r="CY8">
        <f t="shared" si="6"/>
        <v>0</v>
      </c>
      <c r="CZ8">
        <f t="shared" si="6"/>
        <v>0</v>
      </c>
      <c r="DA8">
        <f t="shared" si="6"/>
        <v>0</v>
      </c>
      <c r="DB8">
        <f t="shared" si="6"/>
        <v>0</v>
      </c>
      <c r="DC8">
        <f t="shared" si="6"/>
        <v>0</v>
      </c>
      <c r="DD8">
        <f t="shared" si="6"/>
        <v>0</v>
      </c>
      <c r="DE8">
        <f t="shared" si="6"/>
        <v>0</v>
      </c>
      <c r="DF8">
        <f t="shared" si="6"/>
        <v>0</v>
      </c>
      <c r="DG8">
        <f t="shared" si="6"/>
        <v>0</v>
      </c>
      <c r="DH8">
        <f t="shared" si="6"/>
        <v>0</v>
      </c>
      <c r="DI8">
        <f t="shared" si="6"/>
        <v>0</v>
      </c>
      <c r="DJ8">
        <f t="shared" si="6"/>
        <v>0</v>
      </c>
      <c r="DK8">
        <f t="shared" si="7"/>
        <v>0</v>
      </c>
      <c r="DL8">
        <f t="shared" si="7"/>
        <v>0</v>
      </c>
      <c r="DM8">
        <f t="shared" si="7"/>
        <v>0</v>
      </c>
      <c r="DN8">
        <f t="shared" si="7"/>
        <v>0</v>
      </c>
      <c r="DO8">
        <f t="shared" si="7"/>
        <v>0</v>
      </c>
      <c r="DP8">
        <f t="shared" si="7"/>
        <v>0</v>
      </c>
      <c r="DQ8">
        <f t="shared" si="7"/>
        <v>0</v>
      </c>
      <c r="DR8">
        <f t="shared" si="7"/>
        <v>0</v>
      </c>
      <c r="DS8">
        <f t="shared" si="7"/>
        <v>0</v>
      </c>
      <c r="DT8">
        <f t="shared" si="7"/>
        <v>0</v>
      </c>
      <c r="DU8">
        <f t="shared" si="7"/>
        <v>0</v>
      </c>
      <c r="DV8">
        <f t="shared" si="7"/>
        <v>0</v>
      </c>
      <c r="DW8">
        <f t="shared" si="7"/>
        <v>0</v>
      </c>
      <c r="DX8">
        <f t="shared" si="7"/>
        <v>0</v>
      </c>
      <c r="DY8">
        <f t="shared" si="7"/>
        <v>0</v>
      </c>
      <c r="DZ8">
        <f t="shared" si="7"/>
        <v>0</v>
      </c>
      <c r="EA8">
        <f t="shared" si="8"/>
        <v>0</v>
      </c>
      <c r="EB8">
        <f t="shared" si="8"/>
        <v>0</v>
      </c>
      <c r="EC8">
        <f t="shared" si="8"/>
        <v>0</v>
      </c>
      <c r="ED8">
        <f t="shared" si="8"/>
        <v>0</v>
      </c>
      <c r="EE8">
        <f t="shared" si="8"/>
        <v>0</v>
      </c>
      <c r="EF8">
        <f t="shared" si="8"/>
        <v>0</v>
      </c>
      <c r="EG8">
        <f t="shared" si="8"/>
        <v>0</v>
      </c>
      <c r="EH8">
        <f t="shared" si="8"/>
        <v>0</v>
      </c>
      <c r="EI8">
        <f t="shared" si="8"/>
        <v>0</v>
      </c>
      <c r="EJ8">
        <f t="shared" si="8"/>
        <v>0</v>
      </c>
      <c r="EK8">
        <f t="shared" si="8"/>
        <v>0</v>
      </c>
      <c r="EL8">
        <f t="shared" si="8"/>
        <v>0</v>
      </c>
      <c r="EM8">
        <f t="shared" si="8"/>
        <v>0</v>
      </c>
      <c r="EN8">
        <f t="shared" si="8"/>
        <v>0</v>
      </c>
      <c r="EO8">
        <f t="shared" si="8"/>
        <v>0</v>
      </c>
      <c r="EP8">
        <f t="shared" si="8"/>
        <v>0</v>
      </c>
      <c r="EQ8">
        <f t="shared" si="9"/>
        <v>0</v>
      </c>
      <c r="ER8">
        <f t="shared" si="9"/>
        <v>0</v>
      </c>
      <c r="ES8">
        <f t="shared" si="9"/>
        <v>0</v>
      </c>
      <c r="ET8">
        <f t="shared" si="9"/>
        <v>0</v>
      </c>
      <c r="EU8">
        <f t="shared" si="9"/>
        <v>0</v>
      </c>
      <c r="EV8">
        <f t="shared" si="9"/>
        <v>0</v>
      </c>
      <c r="EW8">
        <f t="shared" si="9"/>
        <v>0</v>
      </c>
      <c r="EX8">
        <f t="shared" si="9"/>
        <v>0</v>
      </c>
      <c r="EY8">
        <f t="shared" si="9"/>
        <v>0</v>
      </c>
      <c r="EZ8">
        <f t="shared" si="9"/>
        <v>0</v>
      </c>
      <c r="FA8">
        <f t="shared" si="9"/>
        <v>0</v>
      </c>
      <c r="FB8">
        <f t="shared" si="9"/>
        <v>0</v>
      </c>
      <c r="FC8">
        <f t="shared" si="9"/>
        <v>0</v>
      </c>
      <c r="FD8">
        <f t="shared" si="9"/>
        <v>0</v>
      </c>
      <c r="FE8">
        <f t="shared" si="9"/>
        <v>0</v>
      </c>
      <c r="FF8">
        <f t="shared" si="9"/>
        <v>0</v>
      </c>
      <c r="FG8">
        <f t="shared" si="10"/>
        <v>0</v>
      </c>
      <c r="FH8">
        <f t="shared" si="10"/>
        <v>0</v>
      </c>
      <c r="FI8">
        <f t="shared" si="10"/>
        <v>0</v>
      </c>
      <c r="FJ8">
        <f t="shared" si="10"/>
        <v>0</v>
      </c>
      <c r="FK8">
        <f t="shared" si="10"/>
        <v>0</v>
      </c>
      <c r="FL8">
        <f t="shared" si="10"/>
        <v>0</v>
      </c>
      <c r="FM8">
        <f t="shared" si="10"/>
        <v>0</v>
      </c>
      <c r="FN8">
        <f t="shared" si="10"/>
        <v>0</v>
      </c>
      <c r="FO8">
        <f t="shared" si="10"/>
        <v>0</v>
      </c>
      <c r="FP8">
        <f t="shared" si="10"/>
        <v>0</v>
      </c>
      <c r="FQ8">
        <f t="shared" si="10"/>
        <v>0</v>
      </c>
      <c r="FR8">
        <f t="shared" si="10"/>
        <v>0</v>
      </c>
      <c r="FS8">
        <f t="shared" si="10"/>
        <v>0</v>
      </c>
      <c r="FT8">
        <f t="shared" si="10"/>
        <v>0</v>
      </c>
      <c r="FU8">
        <f t="shared" si="10"/>
        <v>0</v>
      </c>
      <c r="FV8">
        <f t="shared" si="10"/>
        <v>0</v>
      </c>
      <c r="FW8">
        <f t="shared" si="11"/>
        <v>0</v>
      </c>
      <c r="FX8">
        <f t="shared" si="11"/>
        <v>0</v>
      </c>
      <c r="FY8">
        <f t="shared" si="11"/>
        <v>0</v>
      </c>
      <c r="FZ8">
        <f t="shared" si="11"/>
        <v>0</v>
      </c>
      <c r="GA8">
        <f t="shared" si="11"/>
        <v>0</v>
      </c>
      <c r="GB8">
        <f t="shared" si="11"/>
        <v>0</v>
      </c>
      <c r="GC8">
        <f t="shared" si="11"/>
        <v>0</v>
      </c>
      <c r="GD8">
        <f t="shared" si="11"/>
        <v>0</v>
      </c>
      <c r="GE8">
        <f t="shared" si="11"/>
        <v>0</v>
      </c>
      <c r="GF8">
        <f t="shared" si="11"/>
        <v>0</v>
      </c>
      <c r="GG8">
        <f t="shared" si="11"/>
        <v>0</v>
      </c>
      <c r="GH8">
        <f t="shared" si="11"/>
        <v>0</v>
      </c>
      <c r="GI8">
        <f t="shared" si="11"/>
        <v>0</v>
      </c>
      <c r="GJ8">
        <f t="shared" si="11"/>
        <v>0</v>
      </c>
      <c r="GK8">
        <f t="shared" si="11"/>
        <v>0</v>
      </c>
      <c r="GL8">
        <f t="shared" si="11"/>
        <v>0</v>
      </c>
      <c r="GM8">
        <f t="shared" si="12"/>
        <v>0</v>
      </c>
      <c r="GN8">
        <f t="shared" si="12"/>
        <v>0</v>
      </c>
      <c r="GO8">
        <f t="shared" si="12"/>
        <v>0</v>
      </c>
      <c r="GP8">
        <f t="shared" si="12"/>
        <v>0</v>
      </c>
      <c r="GQ8">
        <f t="shared" si="12"/>
        <v>0</v>
      </c>
      <c r="GR8">
        <f t="shared" si="12"/>
        <v>0</v>
      </c>
      <c r="GS8">
        <f t="shared" si="12"/>
        <v>0</v>
      </c>
    </row>
    <row r="9" spans="1:201">
      <c r="A9" s="2">
        <v>1403</v>
      </c>
      <c r="B9">
        <f t="shared" si="13"/>
        <v>0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  <c r="AC9">
        <f t="shared" si="1"/>
        <v>0</v>
      </c>
      <c r="AD9">
        <f t="shared" si="1"/>
        <v>0</v>
      </c>
      <c r="AE9">
        <f t="shared" si="1"/>
        <v>0</v>
      </c>
      <c r="AF9">
        <f t="shared" si="1"/>
        <v>0</v>
      </c>
      <c r="AG9">
        <f t="shared" si="1"/>
        <v>0</v>
      </c>
      <c r="AH9">
        <f t="shared" si="1"/>
        <v>0</v>
      </c>
      <c r="AI9">
        <f t="shared" si="2"/>
        <v>0</v>
      </c>
      <c r="AJ9">
        <f t="shared" si="2"/>
        <v>0</v>
      </c>
      <c r="AK9">
        <f t="shared" si="2"/>
        <v>0</v>
      </c>
      <c r="AL9">
        <f t="shared" si="2"/>
        <v>0</v>
      </c>
      <c r="AM9">
        <f t="shared" si="2"/>
        <v>0</v>
      </c>
      <c r="AN9">
        <f t="shared" si="2"/>
        <v>0</v>
      </c>
      <c r="AO9">
        <f t="shared" si="2"/>
        <v>0</v>
      </c>
      <c r="AP9">
        <f t="shared" si="2"/>
        <v>0</v>
      </c>
      <c r="AQ9">
        <f t="shared" si="2"/>
        <v>0</v>
      </c>
      <c r="AR9">
        <f t="shared" si="2"/>
        <v>0</v>
      </c>
      <c r="AS9">
        <f t="shared" si="2"/>
        <v>0</v>
      </c>
      <c r="AT9">
        <f t="shared" si="2"/>
        <v>0</v>
      </c>
      <c r="AU9">
        <f t="shared" si="2"/>
        <v>0</v>
      </c>
      <c r="AV9">
        <f t="shared" si="2"/>
        <v>0</v>
      </c>
      <c r="AW9">
        <f t="shared" si="2"/>
        <v>0</v>
      </c>
      <c r="AX9">
        <f t="shared" si="2"/>
        <v>0</v>
      </c>
      <c r="AY9">
        <f t="shared" si="3"/>
        <v>0</v>
      </c>
      <c r="AZ9">
        <f t="shared" si="3"/>
        <v>0</v>
      </c>
      <c r="BA9">
        <f t="shared" si="3"/>
        <v>0</v>
      </c>
      <c r="BB9">
        <f t="shared" si="3"/>
        <v>0</v>
      </c>
      <c r="BC9">
        <f t="shared" si="3"/>
        <v>0</v>
      </c>
      <c r="BD9">
        <f t="shared" si="3"/>
        <v>0</v>
      </c>
      <c r="BE9">
        <f t="shared" si="3"/>
        <v>0</v>
      </c>
      <c r="BF9">
        <f t="shared" si="3"/>
        <v>0</v>
      </c>
      <c r="BG9">
        <f t="shared" si="3"/>
        <v>0</v>
      </c>
      <c r="BH9">
        <f t="shared" si="3"/>
        <v>0</v>
      </c>
      <c r="BI9">
        <f t="shared" si="3"/>
        <v>0</v>
      </c>
      <c r="BJ9">
        <f t="shared" si="3"/>
        <v>0</v>
      </c>
      <c r="BK9">
        <f t="shared" si="3"/>
        <v>0</v>
      </c>
      <c r="BL9">
        <f t="shared" si="3"/>
        <v>0</v>
      </c>
      <c r="BM9">
        <f t="shared" si="3"/>
        <v>0</v>
      </c>
      <c r="BN9">
        <f t="shared" si="3"/>
        <v>0</v>
      </c>
      <c r="BO9">
        <f t="shared" si="4"/>
        <v>0</v>
      </c>
      <c r="BP9">
        <f t="shared" si="4"/>
        <v>0</v>
      </c>
      <c r="BQ9">
        <f t="shared" si="4"/>
        <v>0</v>
      </c>
      <c r="BR9">
        <f t="shared" si="4"/>
        <v>0</v>
      </c>
      <c r="BS9">
        <f t="shared" si="4"/>
        <v>0</v>
      </c>
      <c r="BT9">
        <f t="shared" si="4"/>
        <v>0</v>
      </c>
      <c r="BU9">
        <f t="shared" si="4"/>
        <v>0</v>
      </c>
      <c r="BV9">
        <f t="shared" si="4"/>
        <v>0</v>
      </c>
      <c r="BW9">
        <f t="shared" si="4"/>
        <v>0</v>
      </c>
      <c r="BX9">
        <f t="shared" si="4"/>
        <v>0</v>
      </c>
      <c r="BY9">
        <f t="shared" si="4"/>
        <v>0</v>
      </c>
      <c r="BZ9">
        <f t="shared" si="4"/>
        <v>0</v>
      </c>
      <c r="CA9">
        <f t="shared" si="4"/>
        <v>0</v>
      </c>
      <c r="CB9">
        <f t="shared" si="4"/>
        <v>0</v>
      </c>
      <c r="CC9">
        <f t="shared" si="4"/>
        <v>0</v>
      </c>
      <c r="CD9">
        <f t="shared" si="4"/>
        <v>0</v>
      </c>
      <c r="CE9">
        <f t="shared" si="5"/>
        <v>0</v>
      </c>
      <c r="CF9">
        <f t="shared" si="5"/>
        <v>0</v>
      </c>
      <c r="CG9">
        <f t="shared" si="5"/>
        <v>0</v>
      </c>
      <c r="CH9">
        <f t="shared" si="5"/>
        <v>0</v>
      </c>
      <c r="CI9">
        <f t="shared" si="5"/>
        <v>0</v>
      </c>
      <c r="CJ9">
        <f t="shared" si="5"/>
        <v>0</v>
      </c>
      <c r="CK9">
        <f t="shared" si="5"/>
        <v>0</v>
      </c>
      <c r="CL9">
        <f t="shared" si="5"/>
        <v>0</v>
      </c>
      <c r="CM9">
        <f t="shared" si="5"/>
        <v>0</v>
      </c>
      <c r="CN9">
        <f t="shared" si="5"/>
        <v>0</v>
      </c>
      <c r="CO9">
        <f t="shared" si="5"/>
        <v>0</v>
      </c>
      <c r="CP9">
        <f t="shared" si="5"/>
        <v>0</v>
      </c>
      <c r="CQ9">
        <f t="shared" si="5"/>
        <v>0</v>
      </c>
      <c r="CR9">
        <f t="shared" si="5"/>
        <v>0</v>
      </c>
      <c r="CS9">
        <f t="shared" si="5"/>
        <v>0</v>
      </c>
      <c r="CT9">
        <f t="shared" si="5"/>
        <v>0</v>
      </c>
      <c r="CU9">
        <f t="shared" si="6"/>
        <v>0</v>
      </c>
      <c r="CV9">
        <f t="shared" si="6"/>
        <v>0</v>
      </c>
      <c r="CW9">
        <f t="shared" si="6"/>
        <v>0</v>
      </c>
      <c r="CX9">
        <f t="shared" si="6"/>
        <v>0</v>
      </c>
      <c r="CY9">
        <f t="shared" si="6"/>
        <v>0</v>
      </c>
      <c r="CZ9">
        <f t="shared" si="6"/>
        <v>0</v>
      </c>
      <c r="DA9">
        <f t="shared" si="6"/>
        <v>0</v>
      </c>
      <c r="DB9">
        <f t="shared" si="6"/>
        <v>0</v>
      </c>
      <c r="DC9">
        <f t="shared" si="6"/>
        <v>0</v>
      </c>
      <c r="DD9">
        <f t="shared" si="6"/>
        <v>0</v>
      </c>
      <c r="DE9">
        <f t="shared" si="6"/>
        <v>0</v>
      </c>
      <c r="DF9">
        <f t="shared" si="6"/>
        <v>0</v>
      </c>
      <c r="DG9">
        <f t="shared" si="6"/>
        <v>0</v>
      </c>
      <c r="DH9">
        <f t="shared" si="6"/>
        <v>0</v>
      </c>
      <c r="DI9">
        <f t="shared" si="6"/>
        <v>0</v>
      </c>
      <c r="DJ9">
        <f t="shared" si="6"/>
        <v>0</v>
      </c>
      <c r="DK9">
        <f t="shared" si="7"/>
        <v>0</v>
      </c>
      <c r="DL9">
        <f t="shared" si="7"/>
        <v>0</v>
      </c>
      <c r="DM9">
        <f t="shared" si="7"/>
        <v>0</v>
      </c>
      <c r="DN9">
        <f t="shared" si="7"/>
        <v>0</v>
      </c>
      <c r="DO9">
        <f t="shared" si="7"/>
        <v>0</v>
      </c>
      <c r="DP9">
        <f t="shared" si="7"/>
        <v>0</v>
      </c>
      <c r="DQ9">
        <f t="shared" si="7"/>
        <v>0</v>
      </c>
      <c r="DR9">
        <f t="shared" si="7"/>
        <v>0</v>
      </c>
      <c r="DS9">
        <f t="shared" si="7"/>
        <v>0</v>
      </c>
      <c r="DT9">
        <f t="shared" si="7"/>
        <v>0</v>
      </c>
      <c r="DU9">
        <f t="shared" si="7"/>
        <v>0</v>
      </c>
      <c r="DV9">
        <f t="shared" si="7"/>
        <v>0</v>
      </c>
      <c r="DW9">
        <f t="shared" si="7"/>
        <v>0</v>
      </c>
      <c r="DX9">
        <f t="shared" si="7"/>
        <v>0</v>
      </c>
      <c r="DY9">
        <f t="shared" si="7"/>
        <v>0</v>
      </c>
      <c r="DZ9">
        <f t="shared" si="7"/>
        <v>0</v>
      </c>
      <c r="EA9">
        <f t="shared" si="8"/>
        <v>0</v>
      </c>
      <c r="EB9">
        <f t="shared" si="8"/>
        <v>0</v>
      </c>
      <c r="EC9">
        <f t="shared" si="8"/>
        <v>0</v>
      </c>
      <c r="ED9">
        <f t="shared" si="8"/>
        <v>0</v>
      </c>
      <c r="EE9">
        <f t="shared" si="8"/>
        <v>0</v>
      </c>
      <c r="EF9">
        <f t="shared" si="8"/>
        <v>0</v>
      </c>
      <c r="EG9">
        <f t="shared" si="8"/>
        <v>0</v>
      </c>
      <c r="EH9">
        <f t="shared" si="8"/>
        <v>0</v>
      </c>
      <c r="EI9">
        <f t="shared" si="8"/>
        <v>0</v>
      </c>
      <c r="EJ9">
        <f t="shared" si="8"/>
        <v>0</v>
      </c>
      <c r="EK9">
        <f t="shared" si="8"/>
        <v>0</v>
      </c>
      <c r="EL9">
        <f t="shared" si="8"/>
        <v>0</v>
      </c>
      <c r="EM9">
        <f t="shared" si="8"/>
        <v>0</v>
      </c>
      <c r="EN9">
        <f t="shared" si="8"/>
        <v>0</v>
      </c>
      <c r="EO9">
        <f t="shared" si="8"/>
        <v>0</v>
      </c>
      <c r="EP9">
        <f t="shared" si="8"/>
        <v>0</v>
      </c>
      <c r="EQ9">
        <f t="shared" si="9"/>
        <v>0</v>
      </c>
      <c r="ER9">
        <f t="shared" si="9"/>
        <v>0</v>
      </c>
      <c r="ES9">
        <f t="shared" si="9"/>
        <v>0</v>
      </c>
      <c r="ET9">
        <f t="shared" si="9"/>
        <v>0</v>
      </c>
      <c r="EU9">
        <f t="shared" si="9"/>
        <v>0</v>
      </c>
      <c r="EV9">
        <f t="shared" si="9"/>
        <v>0</v>
      </c>
      <c r="EW9">
        <f t="shared" si="9"/>
        <v>0</v>
      </c>
      <c r="EX9">
        <f t="shared" si="9"/>
        <v>0</v>
      </c>
      <c r="EY9">
        <f t="shared" si="9"/>
        <v>0</v>
      </c>
      <c r="EZ9">
        <f t="shared" si="9"/>
        <v>0</v>
      </c>
      <c r="FA9">
        <f t="shared" si="9"/>
        <v>0</v>
      </c>
      <c r="FB9">
        <f t="shared" si="9"/>
        <v>0</v>
      </c>
      <c r="FC9">
        <f t="shared" si="9"/>
        <v>0</v>
      </c>
      <c r="FD9">
        <f t="shared" si="9"/>
        <v>0</v>
      </c>
      <c r="FE9">
        <f t="shared" si="9"/>
        <v>0</v>
      </c>
      <c r="FF9">
        <f t="shared" si="9"/>
        <v>0</v>
      </c>
      <c r="FG9">
        <f t="shared" si="10"/>
        <v>0</v>
      </c>
      <c r="FH9">
        <f t="shared" si="10"/>
        <v>0</v>
      </c>
      <c r="FI9">
        <f t="shared" si="10"/>
        <v>0</v>
      </c>
      <c r="FJ9">
        <f t="shared" si="10"/>
        <v>0</v>
      </c>
      <c r="FK9">
        <f t="shared" si="10"/>
        <v>0</v>
      </c>
      <c r="FL9">
        <f t="shared" si="10"/>
        <v>0</v>
      </c>
      <c r="FM9">
        <f t="shared" si="10"/>
        <v>0</v>
      </c>
      <c r="FN9">
        <f t="shared" si="10"/>
        <v>0</v>
      </c>
      <c r="FO9">
        <f t="shared" si="10"/>
        <v>0</v>
      </c>
      <c r="FP9">
        <f t="shared" si="10"/>
        <v>0</v>
      </c>
      <c r="FQ9">
        <f t="shared" si="10"/>
        <v>0</v>
      </c>
      <c r="FR9">
        <f t="shared" si="10"/>
        <v>0</v>
      </c>
      <c r="FS9">
        <f t="shared" si="10"/>
        <v>0</v>
      </c>
      <c r="FT9">
        <f t="shared" si="10"/>
        <v>0</v>
      </c>
      <c r="FU9">
        <f t="shared" si="10"/>
        <v>0</v>
      </c>
      <c r="FV9">
        <f t="shared" si="10"/>
        <v>0</v>
      </c>
      <c r="FW9">
        <f t="shared" si="11"/>
        <v>0</v>
      </c>
      <c r="FX9">
        <f t="shared" si="11"/>
        <v>0</v>
      </c>
      <c r="FY9">
        <f t="shared" si="11"/>
        <v>0</v>
      </c>
      <c r="FZ9">
        <f t="shared" si="11"/>
        <v>0</v>
      </c>
      <c r="GA9">
        <f t="shared" si="11"/>
        <v>0</v>
      </c>
      <c r="GB9">
        <f t="shared" si="11"/>
        <v>0</v>
      </c>
      <c r="GC9">
        <f t="shared" si="11"/>
        <v>0</v>
      </c>
      <c r="GD9">
        <f t="shared" si="11"/>
        <v>0</v>
      </c>
      <c r="GE9">
        <f t="shared" si="11"/>
        <v>0</v>
      </c>
      <c r="GF9">
        <f t="shared" si="11"/>
        <v>0</v>
      </c>
      <c r="GG9">
        <f t="shared" si="11"/>
        <v>0</v>
      </c>
      <c r="GH9">
        <f t="shared" si="11"/>
        <v>0</v>
      </c>
      <c r="GI9">
        <f t="shared" si="11"/>
        <v>0</v>
      </c>
      <c r="GJ9">
        <f t="shared" si="11"/>
        <v>0</v>
      </c>
      <c r="GK9">
        <f t="shared" si="11"/>
        <v>0</v>
      </c>
      <c r="GL9">
        <f t="shared" si="11"/>
        <v>0</v>
      </c>
      <c r="GM9">
        <f t="shared" si="12"/>
        <v>0</v>
      </c>
      <c r="GN9">
        <f t="shared" si="12"/>
        <v>0</v>
      </c>
      <c r="GO9">
        <f t="shared" si="12"/>
        <v>0</v>
      </c>
      <c r="GP9">
        <f t="shared" si="12"/>
        <v>0</v>
      </c>
      <c r="GQ9">
        <f t="shared" si="12"/>
        <v>0</v>
      </c>
      <c r="GR9">
        <f t="shared" si="12"/>
        <v>0</v>
      </c>
      <c r="GS9">
        <f t="shared" si="12"/>
        <v>0</v>
      </c>
    </row>
    <row r="10" spans="1:201">
      <c r="A10" s="2">
        <v>1766</v>
      </c>
      <c r="B10">
        <f t="shared" si="13"/>
        <v>0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1"/>
        <v>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  <c r="AC10">
        <f t="shared" si="1"/>
        <v>0</v>
      </c>
      <c r="AD10">
        <f t="shared" si="1"/>
        <v>0</v>
      </c>
      <c r="AE10">
        <f t="shared" si="1"/>
        <v>0</v>
      </c>
      <c r="AF10">
        <f t="shared" si="1"/>
        <v>0</v>
      </c>
      <c r="AG10">
        <f t="shared" si="1"/>
        <v>0</v>
      </c>
      <c r="AH10">
        <f t="shared" si="1"/>
        <v>0</v>
      </c>
      <c r="AI10">
        <f t="shared" si="2"/>
        <v>0</v>
      </c>
      <c r="AJ10">
        <f t="shared" si="2"/>
        <v>0</v>
      </c>
      <c r="AK10">
        <f t="shared" si="2"/>
        <v>0</v>
      </c>
      <c r="AL10">
        <f t="shared" si="2"/>
        <v>0</v>
      </c>
      <c r="AM10">
        <f t="shared" si="2"/>
        <v>0</v>
      </c>
      <c r="AN10">
        <f t="shared" si="2"/>
        <v>0</v>
      </c>
      <c r="AO10">
        <f t="shared" si="2"/>
        <v>0</v>
      </c>
      <c r="AP10">
        <f t="shared" si="2"/>
        <v>0</v>
      </c>
      <c r="AQ10">
        <f t="shared" si="2"/>
        <v>0</v>
      </c>
      <c r="AR10">
        <f t="shared" si="2"/>
        <v>0</v>
      </c>
      <c r="AS10">
        <f t="shared" si="2"/>
        <v>0</v>
      </c>
      <c r="AT10">
        <f t="shared" si="2"/>
        <v>0</v>
      </c>
      <c r="AU10">
        <f t="shared" si="2"/>
        <v>0</v>
      </c>
      <c r="AV10">
        <f t="shared" si="2"/>
        <v>0</v>
      </c>
      <c r="AW10">
        <f t="shared" si="2"/>
        <v>0</v>
      </c>
      <c r="AX10">
        <f t="shared" si="2"/>
        <v>0</v>
      </c>
      <c r="AY10">
        <f t="shared" si="3"/>
        <v>0</v>
      </c>
      <c r="AZ10">
        <f t="shared" si="3"/>
        <v>0</v>
      </c>
      <c r="BA10">
        <f t="shared" si="3"/>
        <v>0</v>
      </c>
      <c r="BB10">
        <f t="shared" si="3"/>
        <v>0</v>
      </c>
      <c r="BC10">
        <f t="shared" si="3"/>
        <v>0</v>
      </c>
      <c r="BD10">
        <f t="shared" si="3"/>
        <v>0</v>
      </c>
      <c r="BE10">
        <f t="shared" si="3"/>
        <v>0</v>
      </c>
      <c r="BF10">
        <f t="shared" si="3"/>
        <v>0</v>
      </c>
      <c r="BG10">
        <f t="shared" si="3"/>
        <v>0</v>
      </c>
      <c r="BH10">
        <f t="shared" si="3"/>
        <v>0</v>
      </c>
      <c r="BI10">
        <f t="shared" si="3"/>
        <v>0</v>
      </c>
      <c r="BJ10">
        <f t="shared" si="3"/>
        <v>0</v>
      </c>
      <c r="BK10">
        <f t="shared" si="3"/>
        <v>0</v>
      </c>
      <c r="BL10">
        <f t="shared" si="3"/>
        <v>0</v>
      </c>
      <c r="BM10">
        <f t="shared" si="3"/>
        <v>0</v>
      </c>
      <c r="BN10">
        <f t="shared" si="3"/>
        <v>0</v>
      </c>
      <c r="BO10">
        <f t="shared" si="4"/>
        <v>0</v>
      </c>
      <c r="BP10">
        <f t="shared" si="4"/>
        <v>0</v>
      </c>
      <c r="BQ10">
        <f t="shared" si="4"/>
        <v>0</v>
      </c>
      <c r="BR10">
        <f t="shared" si="4"/>
        <v>0</v>
      </c>
      <c r="BS10">
        <f t="shared" si="4"/>
        <v>0</v>
      </c>
      <c r="BT10">
        <f t="shared" si="4"/>
        <v>0</v>
      </c>
      <c r="BU10">
        <f t="shared" si="4"/>
        <v>0</v>
      </c>
      <c r="BV10">
        <f t="shared" si="4"/>
        <v>0</v>
      </c>
      <c r="BW10">
        <f t="shared" si="4"/>
        <v>0</v>
      </c>
      <c r="BX10">
        <f t="shared" si="4"/>
        <v>0</v>
      </c>
      <c r="BY10">
        <f t="shared" si="4"/>
        <v>0</v>
      </c>
      <c r="BZ10">
        <f t="shared" si="4"/>
        <v>0</v>
      </c>
      <c r="CA10">
        <f t="shared" si="4"/>
        <v>0</v>
      </c>
      <c r="CB10">
        <f t="shared" si="4"/>
        <v>0</v>
      </c>
      <c r="CC10">
        <f t="shared" si="4"/>
        <v>0</v>
      </c>
      <c r="CD10">
        <f t="shared" si="4"/>
        <v>0</v>
      </c>
      <c r="CE10">
        <f t="shared" si="5"/>
        <v>0</v>
      </c>
      <c r="CF10">
        <f t="shared" si="5"/>
        <v>0</v>
      </c>
      <c r="CG10">
        <f t="shared" si="5"/>
        <v>0</v>
      </c>
      <c r="CH10">
        <f t="shared" si="5"/>
        <v>0</v>
      </c>
      <c r="CI10">
        <f t="shared" si="5"/>
        <v>0</v>
      </c>
      <c r="CJ10">
        <f t="shared" si="5"/>
        <v>0</v>
      </c>
      <c r="CK10">
        <f t="shared" si="5"/>
        <v>0</v>
      </c>
      <c r="CL10">
        <f t="shared" si="5"/>
        <v>0</v>
      </c>
      <c r="CM10">
        <f t="shared" si="5"/>
        <v>0</v>
      </c>
      <c r="CN10">
        <f t="shared" si="5"/>
        <v>0</v>
      </c>
      <c r="CO10">
        <f t="shared" si="5"/>
        <v>0</v>
      </c>
      <c r="CP10">
        <f t="shared" si="5"/>
        <v>0</v>
      </c>
      <c r="CQ10">
        <f t="shared" si="5"/>
        <v>0</v>
      </c>
      <c r="CR10">
        <f t="shared" si="5"/>
        <v>0</v>
      </c>
      <c r="CS10">
        <f t="shared" si="5"/>
        <v>0</v>
      </c>
      <c r="CT10">
        <f t="shared" si="5"/>
        <v>0</v>
      </c>
      <c r="CU10">
        <f t="shared" si="6"/>
        <v>0</v>
      </c>
      <c r="CV10">
        <f t="shared" si="6"/>
        <v>0</v>
      </c>
      <c r="CW10">
        <f t="shared" si="6"/>
        <v>0</v>
      </c>
      <c r="CX10">
        <f t="shared" si="6"/>
        <v>0</v>
      </c>
      <c r="CY10">
        <f t="shared" si="6"/>
        <v>0</v>
      </c>
      <c r="CZ10">
        <f t="shared" si="6"/>
        <v>0</v>
      </c>
      <c r="DA10">
        <f t="shared" si="6"/>
        <v>0</v>
      </c>
      <c r="DB10">
        <f t="shared" si="6"/>
        <v>0</v>
      </c>
      <c r="DC10">
        <f t="shared" si="6"/>
        <v>0</v>
      </c>
      <c r="DD10">
        <f t="shared" si="6"/>
        <v>0</v>
      </c>
      <c r="DE10">
        <f t="shared" si="6"/>
        <v>0</v>
      </c>
      <c r="DF10">
        <f t="shared" si="6"/>
        <v>0</v>
      </c>
      <c r="DG10">
        <f t="shared" si="6"/>
        <v>0</v>
      </c>
      <c r="DH10">
        <f t="shared" si="6"/>
        <v>0</v>
      </c>
      <c r="DI10">
        <f t="shared" si="6"/>
        <v>0</v>
      </c>
      <c r="DJ10">
        <f t="shared" si="6"/>
        <v>0</v>
      </c>
      <c r="DK10">
        <f t="shared" si="7"/>
        <v>0</v>
      </c>
      <c r="DL10">
        <f t="shared" si="7"/>
        <v>0</v>
      </c>
      <c r="DM10">
        <f t="shared" si="7"/>
        <v>0</v>
      </c>
      <c r="DN10">
        <f t="shared" si="7"/>
        <v>0</v>
      </c>
      <c r="DO10">
        <f t="shared" si="7"/>
        <v>0</v>
      </c>
      <c r="DP10">
        <f t="shared" si="7"/>
        <v>0</v>
      </c>
      <c r="DQ10">
        <f t="shared" si="7"/>
        <v>0</v>
      </c>
      <c r="DR10">
        <f t="shared" si="7"/>
        <v>0</v>
      </c>
      <c r="DS10">
        <f t="shared" si="7"/>
        <v>0</v>
      </c>
      <c r="DT10">
        <f t="shared" si="7"/>
        <v>0</v>
      </c>
      <c r="DU10">
        <f t="shared" si="7"/>
        <v>0</v>
      </c>
      <c r="DV10">
        <f t="shared" si="7"/>
        <v>0</v>
      </c>
      <c r="DW10">
        <f t="shared" si="7"/>
        <v>0</v>
      </c>
      <c r="DX10">
        <f t="shared" si="7"/>
        <v>0</v>
      </c>
      <c r="DY10">
        <f t="shared" si="7"/>
        <v>0</v>
      </c>
      <c r="DZ10">
        <f t="shared" si="7"/>
        <v>0</v>
      </c>
      <c r="EA10">
        <f t="shared" si="8"/>
        <v>0</v>
      </c>
      <c r="EB10">
        <f t="shared" si="8"/>
        <v>0</v>
      </c>
      <c r="EC10">
        <f t="shared" si="8"/>
        <v>0</v>
      </c>
      <c r="ED10">
        <f t="shared" si="8"/>
        <v>0</v>
      </c>
      <c r="EE10">
        <f t="shared" si="8"/>
        <v>0</v>
      </c>
      <c r="EF10">
        <f t="shared" si="8"/>
        <v>0</v>
      </c>
      <c r="EG10">
        <f t="shared" si="8"/>
        <v>0</v>
      </c>
      <c r="EH10">
        <f t="shared" si="8"/>
        <v>0</v>
      </c>
      <c r="EI10">
        <f t="shared" si="8"/>
        <v>0</v>
      </c>
      <c r="EJ10">
        <f t="shared" si="8"/>
        <v>0</v>
      </c>
      <c r="EK10">
        <f t="shared" si="8"/>
        <v>0</v>
      </c>
      <c r="EL10">
        <f t="shared" si="8"/>
        <v>0</v>
      </c>
      <c r="EM10">
        <f t="shared" si="8"/>
        <v>0</v>
      </c>
      <c r="EN10">
        <f t="shared" si="8"/>
        <v>0</v>
      </c>
      <c r="EO10">
        <f t="shared" si="8"/>
        <v>0</v>
      </c>
      <c r="EP10">
        <f t="shared" si="8"/>
        <v>0</v>
      </c>
      <c r="EQ10">
        <f t="shared" si="9"/>
        <v>0</v>
      </c>
      <c r="ER10">
        <f t="shared" si="9"/>
        <v>0</v>
      </c>
      <c r="ES10">
        <f t="shared" si="9"/>
        <v>0</v>
      </c>
      <c r="ET10">
        <f t="shared" si="9"/>
        <v>0</v>
      </c>
      <c r="EU10">
        <f t="shared" si="9"/>
        <v>0</v>
      </c>
      <c r="EV10">
        <f t="shared" si="9"/>
        <v>0</v>
      </c>
      <c r="EW10">
        <f t="shared" si="9"/>
        <v>0</v>
      </c>
      <c r="EX10">
        <f t="shared" si="9"/>
        <v>0</v>
      </c>
      <c r="EY10">
        <f t="shared" si="9"/>
        <v>0</v>
      </c>
      <c r="EZ10">
        <f t="shared" si="9"/>
        <v>0</v>
      </c>
      <c r="FA10">
        <f t="shared" si="9"/>
        <v>0</v>
      </c>
      <c r="FB10">
        <f t="shared" si="9"/>
        <v>0</v>
      </c>
      <c r="FC10">
        <f t="shared" si="9"/>
        <v>0</v>
      </c>
      <c r="FD10">
        <f t="shared" si="9"/>
        <v>0</v>
      </c>
      <c r="FE10">
        <f t="shared" si="9"/>
        <v>0</v>
      </c>
      <c r="FF10">
        <f t="shared" si="9"/>
        <v>0</v>
      </c>
      <c r="FG10">
        <f t="shared" si="10"/>
        <v>0</v>
      </c>
      <c r="FH10">
        <f t="shared" si="10"/>
        <v>0</v>
      </c>
      <c r="FI10">
        <f t="shared" si="10"/>
        <v>0</v>
      </c>
      <c r="FJ10">
        <f t="shared" si="10"/>
        <v>0</v>
      </c>
      <c r="FK10">
        <f t="shared" si="10"/>
        <v>0</v>
      </c>
      <c r="FL10">
        <f t="shared" si="10"/>
        <v>0</v>
      </c>
      <c r="FM10">
        <f t="shared" si="10"/>
        <v>0</v>
      </c>
      <c r="FN10">
        <f t="shared" si="10"/>
        <v>0</v>
      </c>
      <c r="FO10">
        <f t="shared" si="10"/>
        <v>0</v>
      </c>
      <c r="FP10">
        <f t="shared" si="10"/>
        <v>0</v>
      </c>
      <c r="FQ10">
        <f t="shared" si="10"/>
        <v>0</v>
      </c>
      <c r="FR10">
        <f t="shared" si="10"/>
        <v>0</v>
      </c>
      <c r="FS10">
        <f t="shared" si="10"/>
        <v>0</v>
      </c>
      <c r="FT10">
        <f t="shared" si="10"/>
        <v>0</v>
      </c>
      <c r="FU10">
        <f t="shared" si="10"/>
        <v>0</v>
      </c>
      <c r="FV10">
        <f t="shared" si="10"/>
        <v>0</v>
      </c>
      <c r="FW10">
        <f t="shared" si="11"/>
        <v>0</v>
      </c>
      <c r="FX10">
        <f t="shared" si="11"/>
        <v>0</v>
      </c>
      <c r="FY10">
        <f t="shared" si="11"/>
        <v>0</v>
      </c>
      <c r="FZ10">
        <f t="shared" si="11"/>
        <v>0</v>
      </c>
      <c r="GA10">
        <f t="shared" si="11"/>
        <v>0</v>
      </c>
      <c r="GB10">
        <f t="shared" si="11"/>
        <v>0</v>
      </c>
      <c r="GC10">
        <f t="shared" si="11"/>
        <v>0</v>
      </c>
      <c r="GD10">
        <f t="shared" si="11"/>
        <v>0</v>
      </c>
      <c r="GE10">
        <f t="shared" si="11"/>
        <v>0</v>
      </c>
      <c r="GF10">
        <f t="shared" si="11"/>
        <v>0</v>
      </c>
      <c r="GG10">
        <f t="shared" si="11"/>
        <v>0</v>
      </c>
      <c r="GH10">
        <f t="shared" si="11"/>
        <v>0</v>
      </c>
      <c r="GI10">
        <f t="shared" si="11"/>
        <v>0</v>
      </c>
      <c r="GJ10">
        <f t="shared" si="11"/>
        <v>0</v>
      </c>
      <c r="GK10">
        <f t="shared" si="11"/>
        <v>0</v>
      </c>
      <c r="GL10">
        <f t="shared" si="11"/>
        <v>0</v>
      </c>
      <c r="GM10">
        <f t="shared" si="12"/>
        <v>0</v>
      </c>
      <c r="GN10">
        <f t="shared" si="12"/>
        <v>0</v>
      </c>
      <c r="GO10">
        <f t="shared" si="12"/>
        <v>0</v>
      </c>
      <c r="GP10">
        <f t="shared" si="12"/>
        <v>0</v>
      </c>
      <c r="GQ10">
        <f t="shared" si="12"/>
        <v>0</v>
      </c>
      <c r="GR10">
        <f t="shared" si="12"/>
        <v>0</v>
      </c>
      <c r="GS10">
        <f t="shared" si="12"/>
        <v>0</v>
      </c>
    </row>
    <row r="11" spans="1:201">
      <c r="A11" s="2">
        <v>1654</v>
      </c>
      <c r="B11">
        <f t="shared" si="13"/>
        <v>0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1"/>
        <v>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0</v>
      </c>
      <c r="X11">
        <f t="shared" si="1"/>
        <v>0</v>
      </c>
      <c r="Y11">
        <f t="shared" si="1"/>
        <v>0</v>
      </c>
      <c r="Z11">
        <f t="shared" si="1"/>
        <v>0</v>
      </c>
      <c r="AA11">
        <f t="shared" si="1"/>
        <v>0</v>
      </c>
      <c r="AB11">
        <f t="shared" si="1"/>
        <v>0</v>
      </c>
      <c r="AC11">
        <f t="shared" si="1"/>
        <v>0</v>
      </c>
      <c r="AD11">
        <f t="shared" si="1"/>
        <v>0</v>
      </c>
      <c r="AE11">
        <f t="shared" si="1"/>
        <v>0</v>
      </c>
      <c r="AF11">
        <f t="shared" si="1"/>
        <v>0</v>
      </c>
      <c r="AG11">
        <f t="shared" si="1"/>
        <v>0</v>
      </c>
      <c r="AH11">
        <f t="shared" si="1"/>
        <v>0</v>
      </c>
      <c r="AI11">
        <f t="shared" si="2"/>
        <v>0</v>
      </c>
      <c r="AJ11">
        <f t="shared" si="2"/>
        <v>0</v>
      </c>
      <c r="AK11">
        <f t="shared" si="2"/>
        <v>0</v>
      </c>
      <c r="AL11">
        <f t="shared" si="2"/>
        <v>0</v>
      </c>
      <c r="AM11">
        <f t="shared" si="2"/>
        <v>0</v>
      </c>
      <c r="AN11">
        <f t="shared" si="2"/>
        <v>0</v>
      </c>
      <c r="AO11">
        <f t="shared" si="2"/>
        <v>0</v>
      </c>
      <c r="AP11">
        <f t="shared" si="2"/>
        <v>0</v>
      </c>
      <c r="AQ11">
        <f t="shared" si="2"/>
        <v>0</v>
      </c>
      <c r="AR11">
        <f t="shared" si="2"/>
        <v>0</v>
      </c>
      <c r="AS11">
        <f t="shared" si="2"/>
        <v>0</v>
      </c>
      <c r="AT11">
        <f t="shared" si="2"/>
        <v>0</v>
      </c>
      <c r="AU11">
        <f t="shared" si="2"/>
        <v>0</v>
      </c>
      <c r="AV11">
        <f t="shared" si="2"/>
        <v>0</v>
      </c>
      <c r="AW11">
        <f t="shared" si="2"/>
        <v>0</v>
      </c>
      <c r="AX11">
        <f t="shared" si="2"/>
        <v>0</v>
      </c>
      <c r="AY11">
        <f t="shared" si="3"/>
        <v>0</v>
      </c>
      <c r="AZ11">
        <f t="shared" si="3"/>
        <v>0</v>
      </c>
      <c r="BA11">
        <f t="shared" si="3"/>
        <v>0</v>
      </c>
      <c r="BB11">
        <f t="shared" si="3"/>
        <v>0</v>
      </c>
      <c r="BC11">
        <f t="shared" si="3"/>
        <v>0</v>
      </c>
      <c r="BD11">
        <f t="shared" si="3"/>
        <v>0</v>
      </c>
      <c r="BE11">
        <f t="shared" si="3"/>
        <v>0</v>
      </c>
      <c r="BF11">
        <f t="shared" si="3"/>
        <v>0</v>
      </c>
      <c r="BG11">
        <f t="shared" si="3"/>
        <v>0</v>
      </c>
      <c r="BH11">
        <f t="shared" si="3"/>
        <v>0</v>
      </c>
      <c r="BI11">
        <f t="shared" si="3"/>
        <v>0</v>
      </c>
      <c r="BJ11">
        <f t="shared" si="3"/>
        <v>0</v>
      </c>
      <c r="BK11">
        <f t="shared" si="3"/>
        <v>0</v>
      </c>
      <c r="BL11">
        <f t="shared" si="3"/>
        <v>0</v>
      </c>
      <c r="BM11">
        <f t="shared" si="3"/>
        <v>0</v>
      </c>
      <c r="BN11">
        <f t="shared" si="3"/>
        <v>0</v>
      </c>
      <c r="BO11">
        <f t="shared" si="4"/>
        <v>0</v>
      </c>
      <c r="BP11">
        <f t="shared" si="4"/>
        <v>0</v>
      </c>
      <c r="BQ11">
        <f t="shared" si="4"/>
        <v>0</v>
      </c>
      <c r="BR11">
        <f t="shared" si="4"/>
        <v>0</v>
      </c>
      <c r="BS11">
        <f t="shared" si="4"/>
        <v>0</v>
      </c>
      <c r="BT11">
        <f t="shared" si="4"/>
        <v>0</v>
      </c>
      <c r="BU11">
        <f t="shared" si="4"/>
        <v>0</v>
      </c>
      <c r="BV11">
        <f t="shared" si="4"/>
        <v>0</v>
      </c>
      <c r="BW11">
        <f t="shared" si="4"/>
        <v>0</v>
      </c>
      <c r="BX11">
        <f t="shared" si="4"/>
        <v>0</v>
      </c>
      <c r="BY11">
        <f t="shared" si="4"/>
        <v>0</v>
      </c>
      <c r="BZ11">
        <f t="shared" si="4"/>
        <v>0</v>
      </c>
      <c r="CA11">
        <f t="shared" si="4"/>
        <v>0</v>
      </c>
      <c r="CB11">
        <f t="shared" si="4"/>
        <v>0</v>
      </c>
      <c r="CC11">
        <f t="shared" si="4"/>
        <v>0</v>
      </c>
      <c r="CD11">
        <f t="shared" si="4"/>
        <v>0</v>
      </c>
      <c r="CE11">
        <f t="shared" si="5"/>
        <v>0</v>
      </c>
      <c r="CF11">
        <f t="shared" si="5"/>
        <v>0</v>
      </c>
      <c r="CG11">
        <f t="shared" si="5"/>
        <v>0</v>
      </c>
      <c r="CH11">
        <f t="shared" si="5"/>
        <v>0</v>
      </c>
      <c r="CI11">
        <f t="shared" si="5"/>
        <v>0</v>
      </c>
      <c r="CJ11">
        <f t="shared" si="5"/>
        <v>0</v>
      </c>
      <c r="CK11">
        <f t="shared" si="5"/>
        <v>0</v>
      </c>
      <c r="CL11">
        <f t="shared" si="5"/>
        <v>0</v>
      </c>
      <c r="CM11">
        <f t="shared" si="5"/>
        <v>0</v>
      </c>
      <c r="CN11">
        <f t="shared" si="5"/>
        <v>0</v>
      </c>
      <c r="CO11">
        <f t="shared" si="5"/>
        <v>0</v>
      </c>
      <c r="CP11">
        <f t="shared" si="5"/>
        <v>0</v>
      </c>
      <c r="CQ11">
        <f t="shared" si="5"/>
        <v>0</v>
      </c>
      <c r="CR11">
        <f t="shared" si="5"/>
        <v>0</v>
      </c>
      <c r="CS11">
        <f t="shared" si="5"/>
        <v>0</v>
      </c>
      <c r="CT11">
        <f t="shared" si="5"/>
        <v>0</v>
      </c>
      <c r="CU11">
        <f t="shared" si="6"/>
        <v>0</v>
      </c>
      <c r="CV11">
        <f t="shared" si="6"/>
        <v>0</v>
      </c>
      <c r="CW11">
        <f t="shared" si="6"/>
        <v>0</v>
      </c>
      <c r="CX11">
        <f t="shared" si="6"/>
        <v>0</v>
      </c>
      <c r="CY11">
        <f t="shared" si="6"/>
        <v>0</v>
      </c>
      <c r="CZ11">
        <f t="shared" si="6"/>
        <v>0</v>
      </c>
      <c r="DA11">
        <f t="shared" si="6"/>
        <v>0</v>
      </c>
      <c r="DB11">
        <f t="shared" si="6"/>
        <v>0</v>
      </c>
      <c r="DC11">
        <f t="shared" si="6"/>
        <v>0</v>
      </c>
      <c r="DD11">
        <f t="shared" si="6"/>
        <v>0</v>
      </c>
      <c r="DE11">
        <f t="shared" si="6"/>
        <v>0</v>
      </c>
      <c r="DF11">
        <f t="shared" si="6"/>
        <v>0</v>
      </c>
      <c r="DG11">
        <f t="shared" si="6"/>
        <v>0</v>
      </c>
      <c r="DH11">
        <f t="shared" si="6"/>
        <v>0</v>
      </c>
      <c r="DI11">
        <f t="shared" si="6"/>
        <v>0</v>
      </c>
      <c r="DJ11">
        <f t="shared" si="6"/>
        <v>0</v>
      </c>
      <c r="DK11">
        <f t="shared" si="7"/>
        <v>0</v>
      </c>
      <c r="DL11">
        <f t="shared" si="7"/>
        <v>0</v>
      </c>
      <c r="DM11">
        <f t="shared" si="7"/>
        <v>0</v>
      </c>
      <c r="DN11">
        <f t="shared" si="7"/>
        <v>0</v>
      </c>
      <c r="DO11">
        <f t="shared" si="7"/>
        <v>0</v>
      </c>
      <c r="DP11">
        <f t="shared" si="7"/>
        <v>0</v>
      </c>
      <c r="DQ11">
        <f t="shared" si="7"/>
        <v>0</v>
      </c>
      <c r="DR11">
        <f t="shared" si="7"/>
        <v>0</v>
      </c>
      <c r="DS11">
        <f t="shared" si="7"/>
        <v>0</v>
      </c>
      <c r="DT11">
        <f t="shared" si="7"/>
        <v>0</v>
      </c>
      <c r="DU11">
        <f t="shared" si="7"/>
        <v>0</v>
      </c>
      <c r="DV11">
        <f t="shared" si="7"/>
        <v>0</v>
      </c>
      <c r="DW11">
        <f t="shared" si="7"/>
        <v>0</v>
      </c>
      <c r="DX11">
        <f t="shared" si="7"/>
        <v>0</v>
      </c>
      <c r="DY11">
        <f t="shared" si="7"/>
        <v>0</v>
      </c>
      <c r="DZ11">
        <f t="shared" si="7"/>
        <v>0</v>
      </c>
      <c r="EA11">
        <f t="shared" si="8"/>
        <v>0</v>
      </c>
      <c r="EB11">
        <f t="shared" si="8"/>
        <v>0</v>
      </c>
      <c r="EC11">
        <f t="shared" si="8"/>
        <v>0</v>
      </c>
      <c r="ED11">
        <f t="shared" si="8"/>
        <v>0</v>
      </c>
      <c r="EE11">
        <f t="shared" si="8"/>
        <v>0</v>
      </c>
      <c r="EF11">
        <f t="shared" si="8"/>
        <v>0</v>
      </c>
      <c r="EG11">
        <f t="shared" si="8"/>
        <v>0</v>
      </c>
      <c r="EH11">
        <f t="shared" si="8"/>
        <v>0</v>
      </c>
      <c r="EI11">
        <f t="shared" si="8"/>
        <v>0</v>
      </c>
      <c r="EJ11">
        <f t="shared" si="8"/>
        <v>0</v>
      </c>
      <c r="EK11">
        <f t="shared" si="8"/>
        <v>0</v>
      </c>
      <c r="EL11">
        <f t="shared" si="8"/>
        <v>0</v>
      </c>
      <c r="EM11">
        <f t="shared" si="8"/>
        <v>0</v>
      </c>
      <c r="EN11">
        <f t="shared" si="8"/>
        <v>0</v>
      </c>
      <c r="EO11">
        <f t="shared" si="8"/>
        <v>0</v>
      </c>
      <c r="EP11">
        <f t="shared" si="8"/>
        <v>0</v>
      </c>
      <c r="EQ11">
        <f t="shared" si="9"/>
        <v>0</v>
      </c>
      <c r="ER11">
        <f t="shared" si="9"/>
        <v>0</v>
      </c>
      <c r="ES11">
        <f t="shared" si="9"/>
        <v>0</v>
      </c>
      <c r="ET11">
        <f t="shared" si="9"/>
        <v>0</v>
      </c>
      <c r="EU11">
        <f t="shared" si="9"/>
        <v>0</v>
      </c>
      <c r="EV11">
        <f t="shared" si="9"/>
        <v>0</v>
      </c>
      <c r="EW11">
        <f t="shared" si="9"/>
        <v>0</v>
      </c>
      <c r="EX11">
        <f t="shared" si="9"/>
        <v>0</v>
      </c>
      <c r="EY11">
        <f t="shared" si="9"/>
        <v>0</v>
      </c>
      <c r="EZ11">
        <f t="shared" si="9"/>
        <v>0</v>
      </c>
      <c r="FA11">
        <f t="shared" si="9"/>
        <v>0</v>
      </c>
      <c r="FB11">
        <f t="shared" si="9"/>
        <v>0</v>
      </c>
      <c r="FC11">
        <f t="shared" si="9"/>
        <v>0</v>
      </c>
      <c r="FD11">
        <f t="shared" si="9"/>
        <v>0</v>
      </c>
      <c r="FE11">
        <f t="shared" si="9"/>
        <v>0</v>
      </c>
      <c r="FF11">
        <f t="shared" si="9"/>
        <v>0</v>
      </c>
      <c r="FG11">
        <f t="shared" si="10"/>
        <v>0</v>
      </c>
      <c r="FH11">
        <f t="shared" si="10"/>
        <v>0</v>
      </c>
      <c r="FI11">
        <f t="shared" si="10"/>
        <v>0</v>
      </c>
      <c r="FJ11">
        <f t="shared" si="10"/>
        <v>0</v>
      </c>
      <c r="FK11">
        <f t="shared" si="10"/>
        <v>0</v>
      </c>
      <c r="FL11">
        <f t="shared" si="10"/>
        <v>0</v>
      </c>
      <c r="FM11">
        <f t="shared" si="10"/>
        <v>0</v>
      </c>
      <c r="FN11">
        <f t="shared" si="10"/>
        <v>0</v>
      </c>
      <c r="FO11">
        <f t="shared" si="10"/>
        <v>0</v>
      </c>
      <c r="FP11">
        <f t="shared" si="10"/>
        <v>0</v>
      </c>
      <c r="FQ11">
        <f t="shared" si="10"/>
        <v>0</v>
      </c>
      <c r="FR11">
        <f t="shared" si="10"/>
        <v>0</v>
      </c>
      <c r="FS11">
        <f t="shared" si="10"/>
        <v>0</v>
      </c>
      <c r="FT11">
        <f t="shared" si="10"/>
        <v>0</v>
      </c>
      <c r="FU11">
        <f t="shared" si="10"/>
        <v>0</v>
      </c>
      <c r="FV11">
        <f t="shared" si="10"/>
        <v>0</v>
      </c>
      <c r="FW11">
        <f t="shared" si="11"/>
        <v>0</v>
      </c>
      <c r="FX11">
        <f t="shared" si="11"/>
        <v>0</v>
      </c>
      <c r="FY11">
        <f t="shared" si="11"/>
        <v>0</v>
      </c>
      <c r="FZ11">
        <f t="shared" si="11"/>
        <v>0</v>
      </c>
      <c r="GA11">
        <f t="shared" si="11"/>
        <v>0</v>
      </c>
      <c r="GB11">
        <f t="shared" si="11"/>
        <v>0</v>
      </c>
      <c r="GC11">
        <f t="shared" si="11"/>
        <v>0</v>
      </c>
      <c r="GD11">
        <f t="shared" si="11"/>
        <v>0</v>
      </c>
      <c r="GE11">
        <f t="shared" si="11"/>
        <v>0</v>
      </c>
      <c r="GF11">
        <f t="shared" si="11"/>
        <v>0</v>
      </c>
      <c r="GG11">
        <f t="shared" si="11"/>
        <v>0</v>
      </c>
      <c r="GH11">
        <f t="shared" si="11"/>
        <v>0</v>
      </c>
      <c r="GI11">
        <f t="shared" si="11"/>
        <v>0</v>
      </c>
      <c r="GJ11">
        <f t="shared" si="11"/>
        <v>0</v>
      </c>
      <c r="GK11">
        <f t="shared" si="11"/>
        <v>0</v>
      </c>
      <c r="GL11">
        <f t="shared" si="11"/>
        <v>0</v>
      </c>
      <c r="GM11">
        <f t="shared" si="12"/>
        <v>0</v>
      </c>
      <c r="GN11">
        <f t="shared" si="12"/>
        <v>0</v>
      </c>
      <c r="GO11">
        <f t="shared" si="12"/>
        <v>0</v>
      </c>
      <c r="GP11">
        <f t="shared" si="12"/>
        <v>0</v>
      </c>
      <c r="GQ11">
        <f t="shared" si="12"/>
        <v>0</v>
      </c>
      <c r="GR11">
        <f t="shared" si="12"/>
        <v>0</v>
      </c>
      <c r="GS11">
        <f t="shared" si="12"/>
        <v>0</v>
      </c>
    </row>
    <row r="12" spans="1:201">
      <c r="A12" s="2">
        <v>1771</v>
      </c>
      <c r="B12">
        <f t="shared" si="13"/>
        <v>0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1"/>
        <v>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  <c r="AC12">
        <f t="shared" si="1"/>
        <v>0</v>
      </c>
      <c r="AD12">
        <f t="shared" si="1"/>
        <v>0</v>
      </c>
      <c r="AE12">
        <f t="shared" si="1"/>
        <v>0</v>
      </c>
      <c r="AF12">
        <f t="shared" si="1"/>
        <v>0</v>
      </c>
      <c r="AG12">
        <f t="shared" si="1"/>
        <v>0</v>
      </c>
      <c r="AH12">
        <f t="shared" si="1"/>
        <v>0</v>
      </c>
      <c r="AI12">
        <f t="shared" si="2"/>
        <v>0</v>
      </c>
      <c r="AJ12">
        <f t="shared" si="2"/>
        <v>0</v>
      </c>
      <c r="AK12">
        <f t="shared" si="2"/>
        <v>0</v>
      </c>
      <c r="AL12">
        <f t="shared" si="2"/>
        <v>0</v>
      </c>
      <c r="AM12">
        <f t="shared" si="2"/>
        <v>0</v>
      </c>
      <c r="AN12">
        <f t="shared" si="2"/>
        <v>0</v>
      </c>
      <c r="AO12">
        <f t="shared" si="2"/>
        <v>0</v>
      </c>
      <c r="AP12">
        <f t="shared" si="2"/>
        <v>0</v>
      </c>
      <c r="AQ12">
        <f t="shared" si="2"/>
        <v>0</v>
      </c>
      <c r="AR12">
        <f t="shared" si="2"/>
        <v>0</v>
      </c>
      <c r="AS12">
        <f t="shared" si="2"/>
        <v>0</v>
      </c>
      <c r="AT12">
        <f t="shared" si="2"/>
        <v>0</v>
      </c>
      <c r="AU12">
        <f t="shared" si="2"/>
        <v>0</v>
      </c>
      <c r="AV12">
        <f t="shared" si="2"/>
        <v>0</v>
      </c>
      <c r="AW12">
        <f t="shared" si="2"/>
        <v>0</v>
      </c>
      <c r="AX12">
        <f t="shared" si="2"/>
        <v>0</v>
      </c>
      <c r="AY12">
        <f t="shared" si="3"/>
        <v>0</v>
      </c>
      <c r="AZ12">
        <f t="shared" si="3"/>
        <v>0</v>
      </c>
      <c r="BA12">
        <f t="shared" si="3"/>
        <v>0</v>
      </c>
      <c r="BB12">
        <f t="shared" si="3"/>
        <v>0</v>
      </c>
      <c r="BC12">
        <f t="shared" si="3"/>
        <v>0</v>
      </c>
      <c r="BD12">
        <f t="shared" si="3"/>
        <v>0</v>
      </c>
      <c r="BE12">
        <f t="shared" si="3"/>
        <v>0</v>
      </c>
      <c r="BF12">
        <f t="shared" si="3"/>
        <v>0</v>
      </c>
      <c r="BG12">
        <f t="shared" si="3"/>
        <v>0</v>
      </c>
      <c r="BH12">
        <f t="shared" si="3"/>
        <v>0</v>
      </c>
      <c r="BI12">
        <f t="shared" si="3"/>
        <v>0</v>
      </c>
      <c r="BJ12">
        <f t="shared" si="3"/>
        <v>0</v>
      </c>
      <c r="BK12">
        <f t="shared" si="3"/>
        <v>0</v>
      </c>
      <c r="BL12">
        <f t="shared" si="3"/>
        <v>0</v>
      </c>
      <c r="BM12">
        <f t="shared" si="3"/>
        <v>0</v>
      </c>
      <c r="BN12">
        <f t="shared" si="3"/>
        <v>0</v>
      </c>
      <c r="BO12">
        <f t="shared" si="4"/>
        <v>0</v>
      </c>
      <c r="BP12">
        <f t="shared" si="4"/>
        <v>0</v>
      </c>
      <c r="BQ12">
        <f t="shared" si="4"/>
        <v>0</v>
      </c>
      <c r="BR12">
        <f t="shared" si="4"/>
        <v>0</v>
      </c>
      <c r="BS12">
        <f t="shared" si="4"/>
        <v>0</v>
      </c>
      <c r="BT12">
        <f t="shared" si="4"/>
        <v>0</v>
      </c>
      <c r="BU12">
        <f t="shared" si="4"/>
        <v>0</v>
      </c>
      <c r="BV12">
        <f t="shared" si="4"/>
        <v>0</v>
      </c>
      <c r="BW12">
        <f t="shared" si="4"/>
        <v>0</v>
      </c>
      <c r="BX12">
        <f t="shared" si="4"/>
        <v>0</v>
      </c>
      <c r="BY12">
        <f t="shared" si="4"/>
        <v>0</v>
      </c>
      <c r="BZ12">
        <f t="shared" si="4"/>
        <v>0</v>
      </c>
      <c r="CA12">
        <f t="shared" si="4"/>
        <v>0</v>
      </c>
      <c r="CB12">
        <f t="shared" si="4"/>
        <v>0</v>
      </c>
      <c r="CC12">
        <f t="shared" si="4"/>
        <v>0</v>
      </c>
      <c r="CD12">
        <f t="shared" si="4"/>
        <v>0</v>
      </c>
      <c r="CE12">
        <f t="shared" si="5"/>
        <v>0</v>
      </c>
      <c r="CF12">
        <f t="shared" si="5"/>
        <v>0</v>
      </c>
      <c r="CG12">
        <f t="shared" si="5"/>
        <v>0</v>
      </c>
      <c r="CH12">
        <f t="shared" si="5"/>
        <v>0</v>
      </c>
      <c r="CI12">
        <f t="shared" si="5"/>
        <v>0</v>
      </c>
      <c r="CJ12">
        <f t="shared" si="5"/>
        <v>0</v>
      </c>
      <c r="CK12">
        <f t="shared" si="5"/>
        <v>0</v>
      </c>
      <c r="CL12">
        <f t="shared" si="5"/>
        <v>0</v>
      </c>
      <c r="CM12">
        <f t="shared" si="5"/>
        <v>0</v>
      </c>
      <c r="CN12">
        <f t="shared" si="5"/>
        <v>0</v>
      </c>
      <c r="CO12">
        <f t="shared" si="5"/>
        <v>0</v>
      </c>
      <c r="CP12">
        <f t="shared" si="5"/>
        <v>0</v>
      </c>
      <c r="CQ12">
        <f t="shared" si="5"/>
        <v>0</v>
      </c>
      <c r="CR12">
        <f t="shared" si="5"/>
        <v>0</v>
      </c>
      <c r="CS12">
        <f t="shared" si="5"/>
        <v>0</v>
      </c>
      <c r="CT12">
        <f t="shared" si="5"/>
        <v>0</v>
      </c>
      <c r="CU12">
        <f t="shared" si="6"/>
        <v>0</v>
      </c>
      <c r="CV12">
        <f t="shared" si="6"/>
        <v>0</v>
      </c>
      <c r="CW12">
        <f t="shared" si="6"/>
        <v>0</v>
      </c>
      <c r="CX12">
        <f t="shared" si="6"/>
        <v>0</v>
      </c>
      <c r="CY12">
        <f t="shared" si="6"/>
        <v>0</v>
      </c>
      <c r="CZ12">
        <f t="shared" si="6"/>
        <v>0</v>
      </c>
      <c r="DA12">
        <f t="shared" si="6"/>
        <v>0</v>
      </c>
      <c r="DB12">
        <f t="shared" si="6"/>
        <v>0</v>
      </c>
      <c r="DC12">
        <f t="shared" si="6"/>
        <v>0</v>
      </c>
      <c r="DD12">
        <f t="shared" si="6"/>
        <v>0</v>
      </c>
      <c r="DE12">
        <f t="shared" si="6"/>
        <v>0</v>
      </c>
      <c r="DF12">
        <f t="shared" si="6"/>
        <v>0</v>
      </c>
      <c r="DG12">
        <f t="shared" si="6"/>
        <v>0</v>
      </c>
      <c r="DH12">
        <f t="shared" si="6"/>
        <v>0</v>
      </c>
      <c r="DI12">
        <f t="shared" si="6"/>
        <v>0</v>
      </c>
      <c r="DJ12">
        <f t="shared" si="6"/>
        <v>0</v>
      </c>
      <c r="DK12">
        <f t="shared" si="7"/>
        <v>0</v>
      </c>
      <c r="DL12">
        <f t="shared" si="7"/>
        <v>0</v>
      </c>
      <c r="DM12">
        <f t="shared" si="7"/>
        <v>0</v>
      </c>
      <c r="DN12">
        <f t="shared" si="7"/>
        <v>0</v>
      </c>
      <c r="DO12">
        <f t="shared" si="7"/>
        <v>0</v>
      </c>
      <c r="DP12">
        <f t="shared" si="7"/>
        <v>0</v>
      </c>
      <c r="DQ12">
        <f t="shared" si="7"/>
        <v>0</v>
      </c>
      <c r="DR12">
        <f t="shared" si="7"/>
        <v>0</v>
      </c>
      <c r="DS12">
        <f t="shared" si="7"/>
        <v>0</v>
      </c>
      <c r="DT12">
        <f t="shared" si="7"/>
        <v>0</v>
      </c>
      <c r="DU12">
        <f t="shared" si="7"/>
        <v>0</v>
      </c>
      <c r="DV12">
        <f t="shared" si="7"/>
        <v>0</v>
      </c>
      <c r="DW12">
        <f t="shared" si="7"/>
        <v>0</v>
      </c>
      <c r="DX12">
        <f t="shared" si="7"/>
        <v>0</v>
      </c>
      <c r="DY12">
        <f t="shared" si="7"/>
        <v>0</v>
      </c>
      <c r="DZ12">
        <f t="shared" si="7"/>
        <v>0</v>
      </c>
      <c r="EA12">
        <f t="shared" si="8"/>
        <v>0</v>
      </c>
      <c r="EB12">
        <f t="shared" si="8"/>
        <v>0</v>
      </c>
      <c r="EC12">
        <f t="shared" si="8"/>
        <v>0</v>
      </c>
      <c r="ED12">
        <f t="shared" si="8"/>
        <v>0</v>
      </c>
      <c r="EE12">
        <f t="shared" si="8"/>
        <v>0</v>
      </c>
      <c r="EF12">
        <f t="shared" si="8"/>
        <v>0</v>
      </c>
      <c r="EG12">
        <f t="shared" si="8"/>
        <v>0</v>
      </c>
      <c r="EH12">
        <f t="shared" si="8"/>
        <v>0</v>
      </c>
      <c r="EI12">
        <f t="shared" si="8"/>
        <v>0</v>
      </c>
      <c r="EJ12">
        <f t="shared" si="8"/>
        <v>0</v>
      </c>
      <c r="EK12">
        <f t="shared" si="8"/>
        <v>0</v>
      </c>
      <c r="EL12">
        <f t="shared" si="8"/>
        <v>0</v>
      </c>
      <c r="EM12">
        <f t="shared" si="8"/>
        <v>0</v>
      </c>
      <c r="EN12">
        <f t="shared" si="8"/>
        <v>0</v>
      </c>
      <c r="EO12">
        <f t="shared" si="8"/>
        <v>0</v>
      </c>
      <c r="EP12">
        <f t="shared" si="8"/>
        <v>0</v>
      </c>
      <c r="EQ12">
        <f t="shared" si="9"/>
        <v>0</v>
      </c>
      <c r="ER12">
        <f t="shared" si="9"/>
        <v>0</v>
      </c>
      <c r="ES12">
        <f t="shared" si="9"/>
        <v>0</v>
      </c>
      <c r="ET12">
        <f t="shared" si="9"/>
        <v>0</v>
      </c>
      <c r="EU12">
        <f t="shared" si="9"/>
        <v>0</v>
      </c>
      <c r="EV12">
        <f t="shared" si="9"/>
        <v>0</v>
      </c>
      <c r="EW12">
        <f t="shared" si="9"/>
        <v>0</v>
      </c>
      <c r="EX12">
        <f t="shared" si="9"/>
        <v>0</v>
      </c>
      <c r="EY12">
        <f t="shared" si="9"/>
        <v>0</v>
      </c>
      <c r="EZ12">
        <f t="shared" si="9"/>
        <v>0</v>
      </c>
      <c r="FA12">
        <f t="shared" si="9"/>
        <v>0</v>
      </c>
      <c r="FB12">
        <f t="shared" si="9"/>
        <v>0</v>
      </c>
      <c r="FC12">
        <f t="shared" si="9"/>
        <v>0</v>
      </c>
      <c r="FD12">
        <f t="shared" si="9"/>
        <v>0</v>
      </c>
      <c r="FE12">
        <f t="shared" si="9"/>
        <v>0</v>
      </c>
      <c r="FF12">
        <f t="shared" si="9"/>
        <v>0</v>
      </c>
      <c r="FG12">
        <f t="shared" si="10"/>
        <v>0</v>
      </c>
      <c r="FH12">
        <f t="shared" si="10"/>
        <v>0</v>
      </c>
      <c r="FI12">
        <f t="shared" si="10"/>
        <v>0</v>
      </c>
      <c r="FJ12">
        <f t="shared" si="10"/>
        <v>0</v>
      </c>
      <c r="FK12">
        <f t="shared" si="10"/>
        <v>0</v>
      </c>
      <c r="FL12">
        <f t="shared" si="10"/>
        <v>0</v>
      </c>
      <c r="FM12">
        <f t="shared" si="10"/>
        <v>0</v>
      </c>
      <c r="FN12">
        <f t="shared" si="10"/>
        <v>0</v>
      </c>
      <c r="FO12">
        <f t="shared" si="10"/>
        <v>0</v>
      </c>
      <c r="FP12">
        <f t="shared" si="10"/>
        <v>0</v>
      </c>
      <c r="FQ12">
        <f t="shared" si="10"/>
        <v>0</v>
      </c>
      <c r="FR12">
        <f t="shared" si="10"/>
        <v>0</v>
      </c>
      <c r="FS12">
        <f t="shared" si="10"/>
        <v>0</v>
      </c>
      <c r="FT12">
        <f t="shared" si="10"/>
        <v>0</v>
      </c>
      <c r="FU12">
        <f t="shared" si="10"/>
        <v>0</v>
      </c>
      <c r="FV12">
        <f t="shared" si="10"/>
        <v>0</v>
      </c>
      <c r="FW12">
        <f t="shared" si="11"/>
        <v>0</v>
      </c>
      <c r="FX12">
        <f t="shared" si="11"/>
        <v>0</v>
      </c>
      <c r="FY12">
        <f t="shared" si="11"/>
        <v>0</v>
      </c>
      <c r="FZ12">
        <f t="shared" si="11"/>
        <v>0</v>
      </c>
      <c r="GA12">
        <f t="shared" si="11"/>
        <v>0</v>
      </c>
      <c r="GB12">
        <f t="shared" si="11"/>
        <v>0</v>
      </c>
      <c r="GC12">
        <f t="shared" si="11"/>
        <v>0</v>
      </c>
      <c r="GD12">
        <f t="shared" si="11"/>
        <v>0</v>
      </c>
      <c r="GE12">
        <f t="shared" si="11"/>
        <v>0</v>
      </c>
      <c r="GF12">
        <f t="shared" si="11"/>
        <v>0</v>
      </c>
      <c r="GG12">
        <f t="shared" si="11"/>
        <v>0</v>
      </c>
      <c r="GH12">
        <f t="shared" si="11"/>
        <v>0</v>
      </c>
      <c r="GI12">
        <f t="shared" si="11"/>
        <v>0</v>
      </c>
      <c r="GJ12">
        <f t="shared" si="11"/>
        <v>0</v>
      </c>
      <c r="GK12">
        <f t="shared" si="11"/>
        <v>0</v>
      </c>
      <c r="GL12">
        <f t="shared" si="11"/>
        <v>0</v>
      </c>
      <c r="GM12">
        <f t="shared" si="12"/>
        <v>0</v>
      </c>
      <c r="GN12">
        <f t="shared" si="12"/>
        <v>0</v>
      </c>
      <c r="GO12">
        <f t="shared" si="12"/>
        <v>0</v>
      </c>
      <c r="GP12">
        <f t="shared" si="12"/>
        <v>0</v>
      </c>
      <c r="GQ12">
        <f t="shared" si="12"/>
        <v>0</v>
      </c>
      <c r="GR12">
        <f t="shared" si="12"/>
        <v>0</v>
      </c>
      <c r="GS12">
        <f t="shared" si="12"/>
        <v>0</v>
      </c>
    </row>
    <row r="13" spans="1:201">
      <c r="A13" s="2">
        <v>1957</v>
      </c>
      <c r="B13">
        <f t="shared" si="13"/>
        <v>0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1"/>
        <v>0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  <c r="AC13">
        <f t="shared" si="1"/>
        <v>0</v>
      </c>
      <c r="AD13">
        <f t="shared" si="1"/>
        <v>0</v>
      </c>
      <c r="AE13">
        <f t="shared" si="1"/>
        <v>0</v>
      </c>
      <c r="AF13">
        <f t="shared" si="1"/>
        <v>0</v>
      </c>
      <c r="AG13">
        <f t="shared" si="1"/>
        <v>0</v>
      </c>
      <c r="AH13">
        <f t="shared" si="1"/>
        <v>0</v>
      </c>
      <c r="AI13">
        <f t="shared" si="2"/>
        <v>0</v>
      </c>
      <c r="AJ13">
        <f t="shared" si="2"/>
        <v>0</v>
      </c>
      <c r="AK13">
        <f t="shared" si="2"/>
        <v>0</v>
      </c>
      <c r="AL13">
        <f t="shared" si="2"/>
        <v>0</v>
      </c>
      <c r="AM13">
        <f t="shared" si="2"/>
        <v>0</v>
      </c>
      <c r="AN13">
        <f t="shared" si="2"/>
        <v>0</v>
      </c>
      <c r="AO13">
        <f t="shared" si="2"/>
        <v>0</v>
      </c>
      <c r="AP13">
        <f t="shared" si="2"/>
        <v>0</v>
      </c>
      <c r="AQ13">
        <f t="shared" si="2"/>
        <v>0</v>
      </c>
      <c r="AR13">
        <f t="shared" si="2"/>
        <v>0</v>
      </c>
      <c r="AS13">
        <f t="shared" si="2"/>
        <v>0</v>
      </c>
      <c r="AT13">
        <f t="shared" si="2"/>
        <v>0</v>
      </c>
      <c r="AU13">
        <f t="shared" si="2"/>
        <v>0</v>
      </c>
      <c r="AV13">
        <f t="shared" si="2"/>
        <v>0</v>
      </c>
      <c r="AW13">
        <f t="shared" si="2"/>
        <v>0</v>
      </c>
      <c r="AX13">
        <f t="shared" si="2"/>
        <v>0</v>
      </c>
      <c r="AY13">
        <f t="shared" si="3"/>
        <v>0</v>
      </c>
      <c r="AZ13">
        <f t="shared" si="3"/>
        <v>0</v>
      </c>
      <c r="BA13">
        <f t="shared" si="3"/>
        <v>0</v>
      </c>
      <c r="BB13">
        <f t="shared" si="3"/>
        <v>0</v>
      </c>
      <c r="BC13">
        <f t="shared" si="3"/>
        <v>0</v>
      </c>
      <c r="BD13">
        <f t="shared" si="3"/>
        <v>0</v>
      </c>
      <c r="BE13">
        <f t="shared" si="3"/>
        <v>0</v>
      </c>
      <c r="BF13">
        <f t="shared" si="3"/>
        <v>0</v>
      </c>
      <c r="BG13">
        <f t="shared" si="3"/>
        <v>0</v>
      </c>
      <c r="BH13">
        <f t="shared" si="3"/>
        <v>0</v>
      </c>
      <c r="BI13">
        <f t="shared" si="3"/>
        <v>0</v>
      </c>
      <c r="BJ13">
        <f t="shared" si="3"/>
        <v>0</v>
      </c>
      <c r="BK13">
        <f t="shared" si="3"/>
        <v>0</v>
      </c>
      <c r="BL13">
        <f t="shared" si="3"/>
        <v>0</v>
      </c>
      <c r="BM13">
        <f t="shared" si="3"/>
        <v>0</v>
      </c>
      <c r="BN13">
        <f t="shared" si="3"/>
        <v>0</v>
      </c>
      <c r="BO13">
        <f t="shared" si="4"/>
        <v>0</v>
      </c>
      <c r="BP13">
        <f t="shared" si="4"/>
        <v>0</v>
      </c>
      <c r="BQ13">
        <f t="shared" si="4"/>
        <v>0</v>
      </c>
      <c r="BR13">
        <f t="shared" si="4"/>
        <v>0</v>
      </c>
      <c r="BS13">
        <f t="shared" si="4"/>
        <v>0</v>
      </c>
      <c r="BT13">
        <f t="shared" si="4"/>
        <v>0</v>
      </c>
      <c r="BU13">
        <f t="shared" si="4"/>
        <v>0</v>
      </c>
      <c r="BV13">
        <f t="shared" si="4"/>
        <v>0</v>
      </c>
      <c r="BW13">
        <f t="shared" si="4"/>
        <v>0</v>
      </c>
      <c r="BX13">
        <f t="shared" si="4"/>
        <v>0</v>
      </c>
      <c r="BY13">
        <f t="shared" si="4"/>
        <v>0</v>
      </c>
      <c r="BZ13">
        <f t="shared" si="4"/>
        <v>0</v>
      </c>
      <c r="CA13">
        <f t="shared" si="4"/>
        <v>0</v>
      </c>
      <c r="CB13">
        <f t="shared" si="4"/>
        <v>0</v>
      </c>
      <c r="CC13">
        <f t="shared" si="4"/>
        <v>0</v>
      </c>
      <c r="CD13">
        <f t="shared" si="4"/>
        <v>0</v>
      </c>
      <c r="CE13">
        <f t="shared" si="5"/>
        <v>0</v>
      </c>
      <c r="CF13">
        <f t="shared" si="5"/>
        <v>0</v>
      </c>
      <c r="CG13">
        <f t="shared" si="5"/>
        <v>0</v>
      </c>
      <c r="CH13">
        <f t="shared" si="5"/>
        <v>0</v>
      </c>
      <c r="CI13">
        <f t="shared" si="5"/>
        <v>0</v>
      </c>
      <c r="CJ13">
        <f t="shared" si="5"/>
        <v>0</v>
      </c>
      <c r="CK13">
        <f t="shared" si="5"/>
        <v>0</v>
      </c>
      <c r="CL13">
        <f t="shared" si="5"/>
        <v>0</v>
      </c>
      <c r="CM13">
        <f t="shared" si="5"/>
        <v>0</v>
      </c>
      <c r="CN13">
        <f t="shared" si="5"/>
        <v>0</v>
      </c>
      <c r="CO13">
        <f t="shared" si="5"/>
        <v>0</v>
      </c>
      <c r="CP13">
        <f t="shared" si="5"/>
        <v>0</v>
      </c>
      <c r="CQ13">
        <f t="shared" si="5"/>
        <v>0</v>
      </c>
      <c r="CR13">
        <f t="shared" si="5"/>
        <v>0</v>
      </c>
      <c r="CS13">
        <f t="shared" si="5"/>
        <v>0</v>
      </c>
      <c r="CT13">
        <f t="shared" si="5"/>
        <v>0</v>
      </c>
      <c r="CU13">
        <f t="shared" si="6"/>
        <v>0</v>
      </c>
      <c r="CV13">
        <f t="shared" si="6"/>
        <v>0</v>
      </c>
      <c r="CW13">
        <f t="shared" si="6"/>
        <v>0</v>
      </c>
      <c r="CX13">
        <f t="shared" si="6"/>
        <v>0</v>
      </c>
      <c r="CY13">
        <f t="shared" si="6"/>
        <v>0</v>
      </c>
      <c r="CZ13">
        <f t="shared" si="6"/>
        <v>0</v>
      </c>
      <c r="DA13">
        <f t="shared" si="6"/>
        <v>0</v>
      </c>
      <c r="DB13">
        <f t="shared" si="6"/>
        <v>0</v>
      </c>
      <c r="DC13">
        <f t="shared" si="6"/>
        <v>0</v>
      </c>
      <c r="DD13">
        <f t="shared" si="6"/>
        <v>0</v>
      </c>
      <c r="DE13">
        <f t="shared" si="6"/>
        <v>0</v>
      </c>
      <c r="DF13">
        <f t="shared" si="6"/>
        <v>0</v>
      </c>
      <c r="DG13">
        <f t="shared" si="6"/>
        <v>0</v>
      </c>
      <c r="DH13">
        <f t="shared" si="6"/>
        <v>0</v>
      </c>
      <c r="DI13">
        <f t="shared" si="6"/>
        <v>0</v>
      </c>
      <c r="DJ13">
        <f t="shared" si="6"/>
        <v>0</v>
      </c>
      <c r="DK13">
        <f t="shared" si="7"/>
        <v>0</v>
      </c>
      <c r="DL13">
        <f t="shared" si="7"/>
        <v>0</v>
      </c>
      <c r="DM13">
        <f t="shared" si="7"/>
        <v>0</v>
      </c>
      <c r="DN13">
        <f t="shared" si="7"/>
        <v>0</v>
      </c>
      <c r="DO13">
        <f t="shared" si="7"/>
        <v>0</v>
      </c>
      <c r="DP13">
        <f t="shared" si="7"/>
        <v>0</v>
      </c>
      <c r="DQ13">
        <f t="shared" si="7"/>
        <v>0</v>
      </c>
      <c r="DR13">
        <f t="shared" si="7"/>
        <v>0</v>
      </c>
      <c r="DS13">
        <f t="shared" si="7"/>
        <v>0</v>
      </c>
      <c r="DT13">
        <f t="shared" si="7"/>
        <v>0</v>
      </c>
      <c r="DU13">
        <f t="shared" si="7"/>
        <v>0</v>
      </c>
      <c r="DV13">
        <f t="shared" si="7"/>
        <v>0</v>
      </c>
      <c r="DW13">
        <f t="shared" si="7"/>
        <v>0</v>
      </c>
      <c r="DX13">
        <f t="shared" si="7"/>
        <v>0</v>
      </c>
      <c r="DY13">
        <f t="shared" si="7"/>
        <v>0</v>
      </c>
      <c r="DZ13">
        <f t="shared" si="7"/>
        <v>0</v>
      </c>
      <c r="EA13">
        <f t="shared" si="8"/>
        <v>0</v>
      </c>
      <c r="EB13">
        <f t="shared" si="8"/>
        <v>0</v>
      </c>
      <c r="EC13">
        <f t="shared" si="8"/>
        <v>0</v>
      </c>
      <c r="ED13">
        <f t="shared" si="8"/>
        <v>0</v>
      </c>
      <c r="EE13">
        <f t="shared" si="8"/>
        <v>0</v>
      </c>
      <c r="EF13">
        <f t="shared" si="8"/>
        <v>0</v>
      </c>
      <c r="EG13">
        <f t="shared" si="8"/>
        <v>0</v>
      </c>
      <c r="EH13">
        <f t="shared" si="8"/>
        <v>0</v>
      </c>
      <c r="EI13">
        <f t="shared" si="8"/>
        <v>0</v>
      </c>
      <c r="EJ13">
        <f t="shared" si="8"/>
        <v>0</v>
      </c>
      <c r="EK13">
        <f t="shared" si="8"/>
        <v>0</v>
      </c>
      <c r="EL13">
        <f t="shared" si="8"/>
        <v>0</v>
      </c>
      <c r="EM13">
        <f t="shared" si="8"/>
        <v>0</v>
      </c>
      <c r="EN13">
        <f t="shared" si="8"/>
        <v>0</v>
      </c>
      <c r="EO13">
        <f t="shared" si="8"/>
        <v>0</v>
      </c>
      <c r="EP13">
        <f t="shared" si="8"/>
        <v>0</v>
      </c>
      <c r="EQ13">
        <f t="shared" si="9"/>
        <v>0</v>
      </c>
      <c r="ER13">
        <f t="shared" si="9"/>
        <v>0</v>
      </c>
      <c r="ES13">
        <f t="shared" si="9"/>
        <v>0</v>
      </c>
      <c r="ET13">
        <f t="shared" si="9"/>
        <v>0</v>
      </c>
      <c r="EU13">
        <f t="shared" si="9"/>
        <v>0</v>
      </c>
      <c r="EV13">
        <f t="shared" si="9"/>
        <v>0</v>
      </c>
      <c r="EW13">
        <f t="shared" si="9"/>
        <v>0</v>
      </c>
      <c r="EX13">
        <f t="shared" si="9"/>
        <v>0</v>
      </c>
      <c r="EY13">
        <f t="shared" si="9"/>
        <v>0</v>
      </c>
      <c r="EZ13">
        <f t="shared" si="9"/>
        <v>0</v>
      </c>
      <c r="FA13">
        <f t="shared" si="9"/>
        <v>0</v>
      </c>
      <c r="FB13">
        <f t="shared" si="9"/>
        <v>0</v>
      </c>
      <c r="FC13">
        <f t="shared" si="9"/>
        <v>0</v>
      </c>
      <c r="FD13">
        <f t="shared" si="9"/>
        <v>0</v>
      </c>
      <c r="FE13">
        <f t="shared" si="9"/>
        <v>0</v>
      </c>
      <c r="FF13">
        <f t="shared" si="9"/>
        <v>0</v>
      </c>
      <c r="FG13">
        <f t="shared" si="10"/>
        <v>0</v>
      </c>
      <c r="FH13">
        <f t="shared" si="10"/>
        <v>0</v>
      </c>
      <c r="FI13">
        <f t="shared" si="10"/>
        <v>0</v>
      </c>
      <c r="FJ13">
        <f t="shared" si="10"/>
        <v>0</v>
      </c>
      <c r="FK13">
        <f t="shared" si="10"/>
        <v>0</v>
      </c>
      <c r="FL13">
        <f t="shared" si="10"/>
        <v>0</v>
      </c>
      <c r="FM13">
        <f t="shared" si="10"/>
        <v>0</v>
      </c>
      <c r="FN13">
        <f t="shared" si="10"/>
        <v>0</v>
      </c>
      <c r="FO13">
        <f t="shared" si="10"/>
        <v>0</v>
      </c>
      <c r="FP13">
        <f t="shared" si="10"/>
        <v>0</v>
      </c>
      <c r="FQ13">
        <f t="shared" si="10"/>
        <v>0</v>
      </c>
      <c r="FR13">
        <f t="shared" si="10"/>
        <v>0</v>
      </c>
      <c r="FS13">
        <f t="shared" si="10"/>
        <v>0</v>
      </c>
      <c r="FT13">
        <f t="shared" si="10"/>
        <v>0</v>
      </c>
      <c r="FU13">
        <f t="shared" si="10"/>
        <v>0</v>
      </c>
      <c r="FV13">
        <f t="shared" si="10"/>
        <v>0</v>
      </c>
      <c r="FW13">
        <f t="shared" si="11"/>
        <v>0</v>
      </c>
      <c r="FX13">
        <f t="shared" si="11"/>
        <v>0</v>
      </c>
      <c r="FY13">
        <f t="shared" si="11"/>
        <v>0</v>
      </c>
      <c r="FZ13">
        <f t="shared" si="11"/>
        <v>0</v>
      </c>
      <c r="GA13">
        <f t="shared" si="11"/>
        <v>0</v>
      </c>
      <c r="GB13">
        <f t="shared" si="11"/>
        <v>0</v>
      </c>
      <c r="GC13">
        <f t="shared" si="11"/>
        <v>0</v>
      </c>
      <c r="GD13">
        <f t="shared" si="11"/>
        <v>0</v>
      </c>
      <c r="GE13">
        <f t="shared" si="11"/>
        <v>0</v>
      </c>
      <c r="GF13">
        <f t="shared" si="11"/>
        <v>0</v>
      </c>
      <c r="GG13">
        <f t="shared" si="11"/>
        <v>0</v>
      </c>
      <c r="GH13">
        <f t="shared" si="11"/>
        <v>0</v>
      </c>
      <c r="GI13">
        <f t="shared" si="11"/>
        <v>0</v>
      </c>
      <c r="GJ13">
        <f t="shared" si="11"/>
        <v>0</v>
      </c>
      <c r="GK13">
        <f t="shared" si="11"/>
        <v>0</v>
      </c>
      <c r="GL13">
        <f t="shared" si="11"/>
        <v>0</v>
      </c>
      <c r="GM13">
        <f t="shared" si="12"/>
        <v>0</v>
      </c>
      <c r="GN13">
        <f t="shared" si="12"/>
        <v>0</v>
      </c>
      <c r="GO13">
        <f t="shared" si="12"/>
        <v>0</v>
      </c>
      <c r="GP13">
        <f t="shared" si="12"/>
        <v>0</v>
      </c>
      <c r="GQ13">
        <f t="shared" si="12"/>
        <v>0</v>
      </c>
      <c r="GR13">
        <f t="shared" si="12"/>
        <v>0</v>
      </c>
      <c r="GS13">
        <f t="shared" si="12"/>
        <v>0</v>
      </c>
    </row>
    <row r="14" spans="1:201">
      <c r="A14" s="2">
        <v>1533</v>
      </c>
      <c r="B14">
        <f t="shared" si="13"/>
        <v>0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0</v>
      </c>
      <c r="Y14">
        <f t="shared" si="1"/>
        <v>0</v>
      </c>
      <c r="Z14">
        <f t="shared" si="1"/>
        <v>0</v>
      </c>
      <c r="AA14">
        <f t="shared" si="1"/>
        <v>0</v>
      </c>
      <c r="AB14">
        <f t="shared" si="1"/>
        <v>0</v>
      </c>
      <c r="AC14">
        <f t="shared" si="1"/>
        <v>0</v>
      </c>
      <c r="AD14">
        <f t="shared" si="1"/>
        <v>0</v>
      </c>
      <c r="AE14">
        <f t="shared" si="1"/>
        <v>0</v>
      </c>
      <c r="AF14">
        <f t="shared" si="1"/>
        <v>0</v>
      </c>
      <c r="AG14">
        <f t="shared" si="1"/>
        <v>0</v>
      </c>
      <c r="AH14">
        <f t="shared" si="1"/>
        <v>0</v>
      </c>
      <c r="AI14">
        <f t="shared" si="2"/>
        <v>0</v>
      </c>
      <c r="AJ14">
        <f t="shared" si="2"/>
        <v>0</v>
      </c>
      <c r="AK14">
        <f t="shared" si="2"/>
        <v>0</v>
      </c>
      <c r="AL14">
        <f t="shared" si="2"/>
        <v>0</v>
      </c>
      <c r="AM14">
        <f t="shared" si="2"/>
        <v>0</v>
      </c>
      <c r="AN14">
        <f t="shared" si="2"/>
        <v>0</v>
      </c>
      <c r="AO14">
        <f t="shared" si="2"/>
        <v>0</v>
      </c>
      <c r="AP14">
        <f t="shared" si="2"/>
        <v>0</v>
      </c>
      <c r="AQ14">
        <f t="shared" si="2"/>
        <v>0</v>
      </c>
      <c r="AR14">
        <f t="shared" si="2"/>
        <v>0</v>
      </c>
      <c r="AS14">
        <f t="shared" si="2"/>
        <v>0</v>
      </c>
      <c r="AT14">
        <f t="shared" si="2"/>
        <v>0</v>
      </c>
      <c r="AU14">
        <f t="shared" si="2"/>
        <v>0</v>
      </c>
      <c r="AV14">
        <f t="shared" si="2"/>
        <v>0</v>
      </c>
      <c r="AW14">
        <f t="shared" si="2"/>
        <v>0</v>
      </c>
      <c r="AX14">
        <f t="shared" si="2"/>
        <v>0</v>
      </c>
      <c r="AY14">
        <f t="shared" si="3"/>
        <v>0</v>
      </c>
      <c r="AZ14">
        <f t="shared" si="3"/>
        <v>0</v>
      </c>
      <c r="BA14">
        <f t="shared" si="3"/>
        <v>0</v>
      </c>
      <c r="BB14">
        <f t="shared" si="3"/>
        <v>0</v>
      </c>
      <c r="BC14">
        <f t="shared" si="3"/>
        <v>0</v>
      </c>
      <c r="BD14">
        <f t="shared" si="3"/>
        <v>0</v>
      </c>
      <c r="BE14">
        <f t="shared" si="3"/>
        <v>0</v>
      </c>
      <c r="BF14">
        <f t="shared" si="3"/>
        <v>0</v>
      </c>
      <c r="BG14">
        <f t="shared" si="3"/>
        <v>0</v>
      </c>
      <c r="BH14">
        <f t="shared" si="3"/>
        <v>0</v>
      </c>
      <c r="BI14">
        <f t="shared" si="3"/>
        <v>0</v>
      </c>
      <c r="BJ14">
        <f t="shared" si="3"/>
        <v>0</v>
      </c>
      <c r="BK14">
        <f t="shared" si="3"/>
        <v>0</v>
      </c>
      <c r="BL14">
        <f t="shared" si="3"/>
        <v>0</v>
      </c>
      <c r="BM14">
        <f t="shared" si="3"/>
        <v>0</v>
      </c>
      <c r="BN14">
        <f t="shared" si="3"/>
        <v>0</v>
      </c>
      <c r="BO14">
        <f t="shared" si="4"/>
        <v>0</v>
      </c>
      <c r="BP14">
        <f t="shared" si="4"/>
        <v>0</v>
      </c>
      <c r="BQ14">
        <f t="shared" si="4"/>
        <v>0</v>
      </c>
      <c r="BR14">
        <f t="shared" si="4"/>
        <v>0</v>
      </c>
      <c r="BS14">
        <f t="shared" si="4"/>
        <v>0</v>
      </c>
      <c r="BT14">
        <f t="shared" si="4"/>
        <v>0</v>
      </c>
      <c r="BU14">
        <f t="shared" si="4"/>
        <v>0</v>
      </c>
      <c r="BV14">
        <f t="shared" si="4"/>
        <v>0</v>
      </c>
      <c r="BW14">
        <f t="shared" si="4"/>
        <v>0</v>
      </c>
      <c r="BX14">
        <f t="shared" si="4"/>
        <v>0</v>
      </c>
      <c r="BY14">
        <f t="shared" si="4"/>
        <v>0</v>
      </c>
      <c r="BZ14">
        <f t="shared" si="4"/>
        <v>0</v>
      </c>
      <c r="CA14">
        <f t="shared" si="4"/>
        <v>0</v>
      </c>
      <c r="CB14">
        <f t="shared" si="4"/>
        <v>0</v>
      </c>
      <c r="CC14">
        <f t="shared" si="4"/>
        <v>0</v>
      </c>
      <c r="CD14">
        <f t="shared" si="4"/>
        <v>0</v>
      </c>
      <c r="CE14">
        <f t="shared" si="5"/>
        <v>0</v>
      </c>
      <c r="CF14">
        <f t="shared" si="5"/>
        <v>0</v>
      </c>
      <c r="CG14">
        <f t="shared" si="5"/>
        <v>0</v>
      </c>
      <c r="CH14">
        <f t="shared" si="5"/>
        <v>0</v>
      </c>
      <c r="CI14">
        <f t="shared" si="5"/>
        <v>0</v>
      </c>
      <c r="CJ14">
        <f t="shared" si="5"/>
        <v>0</v>
      </c>
      <c r="CK14">
        <f t="shared" si="5"/>
        <v>0</v>
      </c>
      <c r="CL14">
        <f t="shared" si="5"/>
        <v>0</v>
      </c>
      <c r="CM14">
        <f t="shared" si="5"/>
        <v>0</v>
      </c>
      <c r="CN14">
        <f t="shared" si="5"/>
        <v>0</v>
      </c>
      <c r="CO14">
        <f t="shared" si="5"/>
        <v>0</v>
      </c>
      <c r="CP14">
        <f t="shared" si="5"/>
        <v>0</v>
      </c>
      <c r="CQ14">
        <f t="shared" si="5"/>
        <v>0</v>
      </c>
      <c r="CR14">
        <f t="shared" si="5"/>
        <v>0</v>
      </c>
      <c r="CS14">
        <f t="shared" si="5"/>
        <v>0</v>
      </c>
      <c r="CT14">
        <f t="shared" si="5"/>
        <v>0</v>
      </c>
      <c r="CU14">
        <f t="shared" si="6"/>
        <v>0</v>
      </c>
      <c r="CV14">
        <f t="shared" si="6"/>
        <v>0</v>
      </c>
      <c r="CW14">
        <f t="shared" si="6"/>
        <v>0</v>
      </c>
      <c r="CX14">
        <f t="shared" si="6"/>
        <v>0</v>
      </c>
      <c r="CY14">
        <f t="shared" si="6"/>
        <v>0</v>
      </c>
      <c r="CZ14">
        <f t="shared" si="6"/>
        <v>0</v>
      </c>
      <c r="DA14">
        <f t="shared" si="6"/>
        <v>0</v>
      </c>
      <c r="DB14">
        <f t="shared" si="6"/>
        <v>0</v>
      </c>
      <c r="DC14">
        <f t="shared" si="6"/>
        <v>0</v>
      </c>
      <c r="DD14">
        <f t="shared" si="6"/>
        <v>0</v>
      </c>
      <c r="DE14">
        <f t="shared" si="6"/>
        <v>0</v>
      </c>
      <c r="DF14">
        <f t="shared" si="6"/>
        <v>0</v>
      </c>
      <c r="DG14">
        <f t="shared" si="6"/>
        <v>0</v>
      </c>
      <c r="DH14">
        <f t="shared" si="6"/>
        <v>0</v>
      </c>
      <c r="DI14">
        <f t="shared" si="6"/>
        <v>0</v>
      </c>
      <c r="DJ14">
        <f t="shared" si="6"/>
        <v>0</v>
      </c>
      <c r="DK14">
        <f t="shared" si="7"/>
        <v>0</v>
      </c>
      <c r="DL14">
        <f t="shared" si="7"/>
        <v>0</v>
      </c>
      <c r="DM14">
        <f t="shared" si="7"/>
        <v>0</v>
      </c>
      <c r="DN14">
        <f t="shared" si="7"/>
        <v>0</v>
      </c>
      <c r="DO14">
        <f t="shared" si="7"/>
        <v>0</v>
      </c>
      <c r="DP14">
        <f t="shared" si="7"/>
        <v>0</v>
      </c>
      <c r="DQ14">
        <f t="shared" si="7"/>
        <v>0</v>
      </c>
      <c r="DR14">
        <f t="shared" si="7"/>
        <v>0</v>
      </c>
      <c r="DS14">
        <f t="shared" si="7"/>
        <v>0</v>
      </c>
      <c r="DT14">
        <f t="shared" si="7"/>
        <v>0</v>
      </c>
      <c r="DU14">
        <f t="shared" si="7"/>
        <v>0</v>
      </c>
      <c r="DV14">
        <f t="shared" si="7"/>
        <v>0</v>
      </c>
      <c r="DW14">
        <f t="shared" si="7"/>
        <v>0</v>
      </c>
      <c r="DX14">
        <f t="shared" si="7"/>
        <v>0</v>
      </c>
      <c r="DY14">
        <f t="shared" si="7"/>
        <v>0</v>
      </c>
      <c r="DZ14">
        <f t="shared" si="7"/>
        <v>0</v>
      </c>
      <c r="EA14">
        <f t="shared" si="8"/>
        <v>0</v>
      </c>
      <c r="EB14">
        <f t="shared" si="8"/>
        <v>0</v>
      </c>
      <c r="EC14">
        <f t="shared" si="8"/>
        <v>0</v>
      </c>
      <c r="ED14">
        <f t="shared" si="8"/>
        <v>0</v>
      </c>
      <c r="EE14">
        <f t="shared" si="8"/>
        <v>0</v>
      </c>
      <c r="EF14">
        <f t="shared" si="8"/>
        <v>0</v>
      </c>
      <c r="EG14">
        <f t="shared" si="8"/>
        <v>0</v>
      </c>
      <c r="EH14">
        <f t="shared" si="8"/>
        <v>0</v>
      </c>
      <c r="EI14">
        <f t="shared" si="8"/>
        <v>0</v>
      </c>
      <c r="EJ14">
        <f t="shared" si="8"/>
        <v>0</v>
      </c>
      <c r="EK14">
        <f t="shared" si="8"/>
        <v>0</v>
      </c>
      <c r="EL14">
        <f t="shared" si="8"/>
        <v>0</v>
      </c>
      <c r="EM14">
        <f t="shared" si="8"/>
        <v>0</v>
      </c>
      <c r="EN14">
        <f t="shared" si="8"/>
        <v>0</v>
      </c>
      <c r="EO14">
        <f t="shared" si="8"/>
        <v>0</v>
      </c>
      <c r="EP14">
        <f t="shared" si="8"/>
        <v>0</v>
      </c>
      <c r="EQ14">
        <f t="shared" si="9"/>
        <v>0</v>
      </c>
      <c r="ER14">
        <f t="shared" si="9"/>
        <v>0</v>
      </c>
      <c r="ES14">
        <f t="shared" si="9"/>
        <v>0</v>
      </c>
      <c r="ET14">
        <f t="shared" si="9"/>
        <v>0</v>
      </c>
      <c r="EU14">
        <f t="shared" si="9"/>
        <v>0</v>
      </c>
      <c r="EV14">
        <f t="shared" si="9"/>
        <v>0</v>
      </c>
      <c r="EW14">
        <f t="shared" si="9"/>
        <v>0</v>
      </c>
      <c r="EX14">
        <f t="shared" si="9"/>
        <v>0</v>
      </c>
      <c r="EY14">
        <f t="shared" si="9"/>
        <v>0</v>
      </c>
      <c r="EZ14">
        <f t="shared" si="9"/>
        <v>0</v>
      </c>
      <c r="FA14">
        <f t="shared" si="9"/>
        <v>0</v>
      </c>
      <c r="FB14">
        <f t="shared" si="9"/>
        <v>0</v>
      </c>
      <c r="FC14">
        <f t="shared" si="9"/>
        <v>0</v>
      </c>
      <c r="FD14">
        <f t="shared" si="9"/>
        <v>0</v>
      </c>
      <c r="FE14">
        <f t="shared" si="9"/>
        <v>0</v>
      </c>
      <c r="FF14">
        <f t="shared" si="9"/>
        <v>0</v>
      </c>
      <c r="FG14">
        <f t="shared" si="10"/>
        <v>0</v>
      </c>
      <c r="FH14">
        <f t="shared" si="10"/>
        <v>0</v>
      </c>
      <c r="FI14">
        <f t="shared" si="10"/>
        <v>0</v>
      </c>
      <c r="FJ14">
        <f t="shared" si="10"/>
        <v>0</v>
      </c>
      <c r="FK14">
        <f t="shared" si="10"/>
        <v>0</v>
      </c>
      <c r="FL14">
        <f t="shared" si="10"/>
        <v>0</v>
      </c>
      <c r="FM14">
        <f t="shared" si="10"/>
        <v>0</v>
      </c>
      <c r="FN14">
        <f t="shared" si="10"/>
        <v>0</v>
      </c>
      <c r="FO14">
        <f t="shared" si="10"/>
        <v>0</v>
      </c>
      <c r="FP14">
        <f t="shared" si="10"/>
        <v>0</v>
      </c>
      <c r="FQ14">
        <f t="shared" si="10"/>
        <v>0</v>
      </c>
      <c r="FR14">
        <f t="shared" si="10"/>
        <v>0</v>
      </c>
      <c r="FS14">
        <f t="shared" si="10"/>
        <v>0</v>
      </c>
      <c r="FT14">
        <f t="shared" si="10"/>
        <v>0</v>
      </c>
      <c r="FU14">
        <f t="shared" si="10"/>
        <v>0</v>
      </c>
      <c r="FV14">
        <f t="shared" si="10"/>
        <v>0</v>
      </c>
      <c r="FW14">
        <f t="shared" si="11"/>
        <v>0</v>
      </c>
      <c r="FX14">
        <f t="shared" si="11"/>
        <v>0</v>
      </c>
      <c r="FY14">
        <f t="shared" si="11"/>
        <v>0</v>
      </c>
      <c r="FZ14">
        <f t="shared" si="11"/>
        <v>0</v>
      </c>
      <c r="GA14">
        <f t="shared" si="11"/>
        <v>0</v>
      </c>
      <c r="GB14">
        <f t="shared" si="11"/>
        <v>0</v>
      </c>
      <c r="GC14">
        <f t="shared" si="11"/>
        <v>0</v>
      </c>
      <c r="GD14">
        <f t="shared" si="11"/>
        <v>0</v>
      </c>
      <c r="GE14">
        <f t="shared" si="11"/>
        <v>0</v>
      </c>
      <c r="GF14">
        <f t="shared" si="11"/>
        <v>0</v>
      </c>
      <c r="GG14">
        <f t="shared" si="11"/>
        <v>0</v>
      </c>
      <c r="GH14">
        <f t="shared" si="11"/>
        <v>0</v>
      </c>
      <c r="GI14">
        <f t="shared" si="11"/>
        <v>0</v>
      </c>
      <c r="GJ14">
        <f t="shared" si="11"/>
        <v>0</v>
      </c>
      <c r="GK14">
        <f t="shared" si="11"/>
        <v>0</v>
      </c>
      <c r="GL14">
        <f t="shared" si="11"/>
        <v>0</v>
      </c>
      <c r="GM14">
        <f t="shared" si="12"/>
        <v>0</v>
      </c>
      <c r="GN14">
        <f t="shared" si="12"/>
        <v>0</v>
      </c>
      <c r="GO14">
        <f t="shared" si="12"/>
        <v>0</v>
      </c>
      <c r="GP14">
        <f t="shared" si="12"/>
        <v>0</v>
      </c>
      <c r="GQ14">
        <f t="shared" si="12"/>
        <v>0</v>
      </c>
      <c r="GR14">
        <f t="shared" si="12"/>
        <v>0</v>
      </c>
      <c r="GS14">
        <f t="shared" si="12"/>
        <v>0</v>
      </c>
    </row>
    <row r="15" spans="1:201">
      <c r="A15" s="2">
        <v>1661</v>
      </c>
      <c r="B15">
        <f t="shared" si="13"/>
        <v>0</v>
      </c>
      <c r="C15">
        <f t="shared" si="0"/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C15">
        <f t="shared" si="1"/>
        <v>0</v>
      </c>
      <c r="AD15">
        <f t="shared" si="1"/>
        <v>0</v>
      </c>
      <c r="AE15">
        <f t="shared" si="1"/>
        <v>0</v>
      </c>
      <c r="AF15">
        <f t="shared" si="1"/>
        <v>0</v>
      </c>
      <c r="AG15">
        <f t="shared" si="1"/>
        <v>0</v>
      </c>
      <c r="AH15">
        <f t="shared" si="1"/>
        <v>0</v>
      </c>
      <c r="AI15">
        <f t="shared" si="2"/>
        <v>0</v>
      </c>
      <c r="AJ15">
        <f t="shared" si="2"/>
        <v>0</v>
      </c>
      <c r="AK15">
        <f t="shared" si="2"/>
        <v>0</v>
      </c>
      <c r="AL15">
        <f t="shared" si="2"/>
        <v>0</v>
      </c>
      <c r="AM15">
        <f t="shared" si="2"/>
        <v>0</v>
      </c>
      <c r="AN15">
        <f t="shared" si="2"/>
        <v>0</v>
      </c>
      <c r="AO15">
        <f t="shared" si="2"/>
        <v>0</v>
      </c>
      <c r="AP15">
        <f t="shared" si="2"/>
        <v>0</v>
      </c>
      <c r="AQ15">
        <f t="shared" si="2"/>
        <v>0</v>
      </c>
      <c r="AR15">
        <f t="shared" si="2"/>
        <v>0</v>
      </c>
      <c r="AS15">
        <f t="shared" si="2"/>
        <v>0</v>
      </c>
      <c r="AT15">
        <f t="shared" si="2"/>
        <v>0</v>
      </c>
      <c r="AU15">
        <f t="shared" si="2"/>
        <v>0</v>
      </c>
      <c r="AV15">
        <f t="shared" si="2"/>
        <v>0</v>
      </c>
      <c r="AW15">
        <f t="shared" si="2"/>
        <v>0</v>
      </c>
      <c r="AX15">
        <f t="shared" si="2"/>
        <v>0</v>
      </c>
      <c r="AY15">
        <f t="shared" si="3"/>
        <v>0</v>
      </c>
      <c r="AZ15">
        <f t="shared" si="3"/>
        <v>0</v>
      </c>
      <c r="BA15">
        <f t="shared" si="3"/>
        <v>0</v>
      </c>
      <c r="BB15">
        <f t="shared" si="3"/>
        <v>0</v>
      </c>
      <c r="BC15">
        <f t="shared" si="3"/>
        <v>0</v>
      </c>
      <c r="BD15">
        <f t="shared" si="3"/>
        <v>0</v>
      </c>
      <c r="BE15">
        <f t="shared" si="3"/>
        <v>0</v>
      </c>
      <c r="BF15">
        <f t="shared" si="3"/>
        <v>0</v>
      </c>
      <c r="BG15">
        <f t="shared" si="3"/>
        <v>0</v>
      </c>
      <c r="BH15">
        <f t="shared" si="3"/>
        <v>0</v>
      </c>
      <c r="BI15">
        <f t="shared" si="3"/>
        <v>0</v>
      </c>
      <c r="BJ15">
        <f t="shared" si="3"/>
        <v>0</v>
      </c>
      <c r="BK15">
        <f t="shared" si="3"/>
        <v>0</v>
      </c>
      <c r="BL15">
        <f t="shared" si="3"/>
        <v>0</v>
      </c>
      <c r="BM15">
        <f t="shared" si="3"/>
        <v>0</v>
      </c>
      <c r="BN15">
        <f t="shared" si="3"/>
        <v>0</v>
      </c>
      <c r="BO15">
        <f t="shared" si="4"/>
        <v>0</v>
      </c>
      <c r="BP15">
        <f t="shared" si="4"/>
        <v>0</v>
      </c>
      <c r="BQ15">
        <f t="shared" si="4"/>
        <v>0</v>
      </c>
      <c r="BR15">
        <f t="shared" si="4"/>
        <v>0</v>
      </c>
      <c r="BS15">
        <f t="shared" si="4"/>
        <v>0</v>
      </c>
      <c r="BT15">
        <f t="shared" si="4"/>
        <v>0</v>
      </c>
      <c r="BU15">
        <f t="shared" si="4"/>
        <v>0</v>
      </c>
      <c r="BV15">
        <f t="shared" si="4"/>
        <v>0</v>
      </c>
      <c r="BW15">
        <f t="shared" si="4"/>
        <v>0</v>
      </c>
      <c r="BX15">
        <f t="shared" si="4"/>
        <v>0</v>
      </c>
      <c r="BY15">
        <f t="shared" si="4"/>
        <v>0</v>
      </c>
      <c r="BZ15">
        <f t="shared" si="4"/>
        <v>0</v>
      </c>
      <c r="CA15">
        <f t="shared" si="4"/>
        <v>0</v>
      </c>
      <c r="CB15">
        <f t="shared" si="4"/>
        <v>0</v>
      </c>
      <c r="CC15">
        <f t="shared" si="4"/>
        <v>0</v>
      </c>
      <c r="CD15">
        <f t="shared" si="4"/>
        <v>0</v>
      </c>
      <c r="CE15">
        <f t="shared" si="5"/>
        <v>0</v>
      </c>
      <c r="CF15">
        <f t="shared" si="5"/>
        <v>0</v>
      </c>
      <c r="CG15">
        <f t="shared" si="5"/>
        <v>0</v>
      </c>
      <c r="CH15">
        <f t="shared" si="5"/>
        <v>0</v>
      </c>
      <c r="CI15">
        <f t="shared" si="5"/>
        <v>0</v>
      </c>
      <c r="CJ15">
        <f t="shared" si="5"/>
        <v>0</v>
      </c>
      <c r="CK15">
        <f t="shared" si="5"/>
        <v>0</v>
      </c>
      <c r="CL15">
        <f t="shared" si="5"/>
        <v>0</v>
      </c>
      <c r="CM15">
        <f t="shared" si="5"/>
        <v>0</v>
      </c>
      <c r="CN15">
        <f t="shared" si="5"/>
        <v>0</v>
      </c>
      <c r="CO15">
        <f t="shared" si="5"/>
        <v>0</v>
      </c>
      <c r="CP15">
        <f t="shared" si="5"/>
        <v>0</v>
      </c>
      <c r="CQ15">
        <f t="shared" si="5"/>
        <v>0</v>
      </c>
      <c r="CR15">
        <f t="shared" si="5"/>
        <v>0</v>
      </c>
      <c r="CS15">
        <f t="shared" si="5"/>
        <v>0</v>
      </c>
      <c r="CT15">
        <f t="shared" si="5"/>
        <v>0</v>
      </c>
      <c r="CU15">
        <f t="shared" si="6"/>
        <v>0</v>
      </c>
      <c r="CV15">
        <f t="shared" si="6"/>
        <v>0</v>
      </c>
      <c r="CW15">
        <f t="shared" si="6"/>
        <v>0</v>
      </c>
      <c r="CX15">
        <f t="shared" si="6"/>
        <v>0</v>
      </c>
      <c r="CY15">
        <f t="shared" si="6"/>
        <v>0</v>
      </c>
      <c r="CZ15">
        <f t="shared" si="6"/>
        <v>0</v>
      </c>
      <c r="DA15">
        <f t="shared" si="6"/>
        <v>0</v>
      </c>
      <c r="DB15">
        <f t="shared" si="6"/>
        <v>0</v>
      </c>
      <c r="DC15">
        <f t="shared" si="6"/>
        <v>0</v>
      </c>
      <c r="DD15">
        <f t="shared" si="6"/>
        <v>0</v>
      </c>
      <c r="DE15">
        <f t="shared" si="6"/>
        <v>0</v>
      </c>
      <c r="DF15">
        <f t="shared" si="6"/>
        <v>0</v>
      </c>
      <c r="DG15">
        <f t="shared" si="6"/>
        <v>0</v>
      </c>
      <c r="DH15">
        <f t="shared" si="6"/>
        <v>0</v>
      </c>
      <c r="DI15">
        <f t="shared" si="6"/>
        <v>0</v>
      </c>
      <c r="DJ15">
        <f t="shared" si="6"/>
        <v>0</v>
      </c>
      <c r="DK15">
        <f t="shared" si="7"/>
        <v>0</v>
      </c>
      <c r="DL15">
        <f t="shared" si="7"/>
        <v>0</v>
      </c>
      <c r="DM15">
        <f t="shared" si="7"/>
        <v>0</v>
      </c>
      <c r="DN15">
        <f t="shared" si="7"/>
        <v>0</v>
      </c>
      <c r="DO15">
        <f t="shared" si="7"/>
        <v>0</v>
      </c>
      <c r="DP15">
        <f t="shared" si="7"/>
        <v>0</v>
      </c>
      <c r="DQ15">
        <f t="shared" si="7"/>
        <v>0</v>
      </c>
      <c r="DR15">
        <f t="shared" si="7"/>
        <v>0</v>
      </c>
      <c r="DS15">
        <f t="shared" si="7"/>
        <v>0</v>
      </c>
      <c r="DT15">
        <f t="shared" si="7"/>
        <v>0</v>
      </c>
      <c r="DU15">
        <f t="shared" si="7"/>
        <v>0</v>
      </c>
      <c r="DV15">
        <f t="shared" si="7"/>
        <v>0</v>
      </c>
      <c r="DW15">
        <f t="shared" si="7"/>
        <v>0</v>
      </c>
      <c r="DX15">
        <f t="shared" si="7"/>
        <v>0</v>
      </c>
      <c r="DY15">
        <f t="shared" si="7"/>
        <v>0</v>
      </c>
      <c r="DZ15">
        <f t="shared" si="7"/>
        <v>0</v>
      </c>
      <c r="EA15">
        <f t="shared" si="8"/>
        <v>0</v>
      </c>
      <c r="EB15">
        <f t="shared" si="8"/>
        <v>0</v>
      </c>
      <c r="EC15">
        <f t="shared" si="8"/>
        <v>0</v>
      </c>
      <c r="ED15">
        <f t="shared" si="8"/>
        <v>0</v>
      </c>
      <c r="EE15">
        <f t="shared" si="8"/>
        <v>0</v>
      </c>
      <c r="EF15">
        <f t="shared" si="8"/>
        <v>0</v>
      </c>
      <c r="EG15">
        <f t="shared" si="8"/>
        <v>0</v>
      </c>
      <c r="EH15">
        <f t="shared" si="8"/>
        <v>0</v>
      </c>
      <c r="EI15">
        <f t="shared" si="8"/>
        <v>0</v>
      </c>
      <c r="EJ15">
        <f t="shared" si="8"/>
        <v>0</v>
      </c>
      <c r="EK15">
        <f t="shared" si="8"/>
        <v>0</v>
      </c>
      <c r="EL15">
        <f t="shared" si="8"/>
        <v>0</v>
      </c>
      <c r="EM15">
        <f t="shared" si="8"/>
        <v>0</v>
      </c>
      <c r="EN15">
        <f t="shared" si="8"/>
        <v>0</v>
      </c>
      <c r="EO15">
        <f t="shared" si="8"/>
        <v>0</v>
      </c>
      <c r="EP15">
        <f t="shared" si="8"/>
        <v>0</v>
      </c>
      <c r="EQ15">
        <f t="shared" si="9"/>
        <v>0</v>
      </c>
      <c r="ER15">
        <f t="shared" si="9"/>
        <v>0</v>
      </c>
      <c r="ES15">
        <f t="shared" si="9"/>
        <v>0</v>
      </c>
      <c r="ET15">
        <f t="shared" si="9"/>
        <v>0</v>
      </c>
      <c r="EU15">
        <f t="shared" si="9"/>
        <v>0</v>
      </c>
      <c r="EV15">
        <f t="shared" si="9"/>
        <v>0</v>
      </c>
      <c r="EW15">
        <f t="shared" si="9"/>
        <v>0</v>
      </c>
      <c r="EX15">
        <f t="shared" si="9"/>
        <v>0</v>
      </c>
      <c r="EY15">
        <f t="shared" si="9"/>
        <v>0</v>
      </c>
      <c r="EZ15">
        <f t="shared" si="9"/>
        <v>0</v>
      </c>
      <c r="FA15">
        <f t="shared" si="9"/>
        <v>0</v>
      </c>
      <c r="FB15">
        <f t="shared" si="9"/>
        <v>0</v>
      </c>
      <c r="FC15">
        <f t="shared" si="9"/>
        <v>0</v>
      </c>
      <c r="FD15">
        <f t="shared" si="9"/>
        <v>0</v>
      </c>
      <c r="FE15">
        <f t="shared" si="9"/>
        <v>0</v>
      </c>
      <c r="FF15">
        <f t="shared" si="9"/>
        <v>0</v>
      </c>
      <c r="FG15">
        <f t="shared" si="10"/>
        <v>0</v>
      </c>
      <c r="FH15">
        <f t="shared" si="10"/>
        <v>0</v>
      </c>
      <c r="FI15">
        <f t="shared" si="10"/>
        <v>0</v>
      </c>
      <c r="FJ15">
        <f t="shared" si="10"/>
        <v>0</v>
      </c>
      <c r="FK15">
        <f t="shared" si="10"/>
        <v>0</v>
      </c>
      <c r="FL15">
        <f t="shared" si="10"/>
        <v>0</v>
      </c>
      <c r="FM15">
        <f t="shared" si="10"/>
        <v>0</v>
      </c>
      <c r="FN15">
        <f t="shared" si="10"/>
        <v>0</v>
      </c>
      <c r="FO15">
        <f t="shared" si="10"/>
        <v>0</v>
      </c>
      <c r="FP15">
        <f t="shared" si="10"/>
        <v>0</v>
      </c>
      <c r="FQ15">
        <f t="shared" si="10"/>
        <v>0</v>
      </c>
      <c r="FR15">
        <f t="shared" si="10"/>
        <v>0</v>
      </c>
      <c r="FS15">
        <f t="shared" si="10"/>
        <v>0</v>
      </c>
      <c r="FT15">
        <f t="shared" si="10"/>
        <v>0</v>
      </c>
      <c r="FU15">
        <f t="shared" si="10"/>
        <v>0</v>
      </c>
      <c r="FV15">
        <f t="shared" si="10"/>
        <v>0</v>
      </c>
      <c r="FW15">
        <f t="shared" si="11"/>
        <v>0</v>
      </c>
      <c r="FX15">
        <f t="shared" si="11"/>
        <v>0</v>
      </c>
      <c r="FY15">
        <f t="shared" si="11"/>
        <v>0</v>
      </c>
      <c r="FZ15">
        <f t="shared" si="11"/>
        <v>0</v>
      </c>
      <c r="GA15">
        <f t="shared" si="11"/>
        <v>0</v>
      </c>
      <c r="GB15">
        <f t="shared" si="11"/>
        <v>0</v>
      </c>
      <c r="GC15">
        <f t="shared" si="11"/>
        <v>0</v>
      </c>
      <c r="GD15">
        <f t="shared" si="11"/>
        <v>0</v>
      </c>
      <c r="GE15">
        <f t="shared" si="11"/>
        <v>0</v>
      </c>
      <c r="GF15">
        <f t="shared" si="11"/>
        <v>0</v>
      </c>
      <c r="GG15">
        <f t="shared" si="11"/>
        <v>0</v>
      </c>
      <c r="GH15">
        <f t="shared" si="11"/>
        <v>0</v>
      </c>
      <c r="GI15">
        <f t="shared" si="11"/>
        <v>0</v>
      </c>
      <c r="GJ15">
        <f t="shared" si="11"/>
        <v>0</v>
      </c>
      <c r="GK15">
        <f t="shared" si="11"/>
        <v>0</v>
      </c>
      <c r="GL15">
        <f t="shared" si="11"/>
        <v>0</v>
      </c>
      <c r="GM15">
        <f t="shared" si="12"/>
        <v>0</v>
      </c>
      <c r="GN15">
        <f t="shared" si="12"/>
        <v>0</v>
      </c>
      <c r="GO15">
        <f t="shared" si="12"/>
        <v>0</v>
      </c>
      <c r="GP15">
        <f t="shared" si="12"/>
        <v>0</v>
      </c>
      <c r="GQ15">
        <f t="shared" si="12"/>
        <v>0</v>
      </c>
      <c r="GR15">
        <f t="shared" si="12"/>
        <v>0</v>
      </c>
      <c r="GS15">
        <f t="shared" si="12"/>
        <v>0</v>
      </c>
    </row>
    <row r="16" spans="1:201">
      <c r="A16" s="2">
        <v>1761</v>
      </c>
      <c r="B16">
        <f t="shared" si="13"/>
        <v>0</v>
      </c>
      <c r="C16">
        <f t="shared" si="0"/>
        <v>0</v>
      </c>
      <c r="D16">
        <f t="shared" si="0"/>
        <v>0</v>
      </c>
      <c r="E16">
        <f t="shared" si="0"/>
        <v>0</v>
      </c>
      <c r="F16">
        <f t="shared" si="0"/>
        <v>0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1"/>
        <v>0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0</v>
      </c>
      <c r="X16">
        <f t="shared" si="1"/>
        <v>0</v>
      </c>
      <c r="Y16">
        <f t="shared" si="1"/>
        <v>0</v>
      </c>
      <c r="Z16">
        <f t="shared" si="1"/>
        <v>0</v>
      </c>
      <c r="AA16">
        <f t="shared" si="1"/>
        <v>0</v>
      </c>
      <c r="AB16">
        <f t="shared" si="1"/>
        <v>0</v>
      </c>
      <c r="AC16">
        <f t="shared" si="1"/>
        <v>0</v>
      </c>
      <c r="AD16">
        <f t="shared" si="1"/>
        <v>0</v>
      </c>
      <c r="AE16">
        <f t="shared" si="1"/>
        <v>0</v>
      </c>
      <c r="AF16">
        <f t="shared" si="1"/>
        <v>0</v>
      </c>
      <c r="AG16">
        <f t="shared" si="1"/>
        <v>0</v>
      </c>
      <c r="AH16">
        <f t="shared" si="1"/>
        <v>0</v>
      </c>
      <c r="AI16">
        <f t="shared" si="2"/>
        <v>0</v>
      </c>
      <c r="AJ16">
        <f t="shared" si="2"/>
        <v>0</v>
      </c>
      <c r="AK16">
        <f t="shared" si="2"/>
        <v>0</v>
      </c>
      <c r="AL16">
        <f t="shared" si="2"/>
        <v>0</v>
      </c>
      <c r="AM16">
        <f t="shared" si="2"/>
        <v>0</v>
      </c>
      <c r="AN16">
        <f t="shared" si="2"/>
        <v>0</v>
      </c>
      <c r="AO16">
        <f t="shared" si="2"/>
        <v>0</v>
      </c>
      <c r="AP16">
        <f t="shared" si="2"/>
        <v>0</v>
      </c>
      <c r="AQ16">
        <f t="shared" si="2"/>
        <v>0</v>
      </c>
      <c r="AR16">
        <f t="shared" si="2"/>
        <v>0</v>
      </c>
      <c r="AS16">
        <f t="shared" si="2"/>
        <v>0</v>
      </c>
      <c r="AT16">
        <f t="shared" si="2"/>
        <v>0</v>
      </c>
      <c r="AU16">
        <f t="shared" si="2"/>
        <v>0</v>
      </c>
      <c r="AV16">
        <f t="shared" si="2"/>
        <v>0</v>
      </c>
      <c r="AW16">
        <f t="shared" si="2"/>
        <v>0</v>
      </c>
      <c r="AX16">
        <f t="shared" si="2"/>
        <v>0</v>
      </c>
      <c r="AY16">
        <f t="shared" si="3"/>
        <v>0</v>
      </c>
      <c r="AZ16">
        <f t="shared" si="3"/>
        <v>0</v>
      </c>
      <c r="BA16">
        <f t="shared" si="3"/>
        <v>0</v>
      </c>
      <c r="BB16">
        <f t="shared" si="3"/>
        <v>0</v>
      </c>
      <c r="BC16">
        <f t="shared" si="3"/>
        <v>0</v>
      </c>
      <c r="BD16">
        <f t="shared" si="3"/>
        <v>0</v>
      </c>
      <c r="BE16">
        <f t="shared" si="3"/>
        <v>0</v>
      </c>
      <c r="BF16">
        <f t="shared" si="3"/>
        <v>0</v>
      </c>
      <c r="BG16">
        <f t="shared" si="3"/>
        <v>0</v>
      </c>
      <c r="BH16">
        <f t="shared" si="3"/>
        <v>0</v>
      </c>
      <c r="BI16">
        <f t="shared" si="3"/>
        <v>0</v>
      </c>
      <c r="BJ16">
        <f t="shared" si="3"/>
        <v>0</v>
      </c>
      <c r="BK16">
        <f t="shared" si="3"/>
        <v>0</v>
      </c>
      <c r="BL16">
        <f t="shared" si="3"/>
        <v>0</v>
      </c>
      <c r="BM16">
        <f t="shared" si="3"/>
        <v>0</v>
      </c>
      <c r="BN16">
        <f t="shared" si="3"/>
        <v>0</v>
      </c>
      <c r="BO16">
        <f t="shared" si="4"/>
        <v>0</v>
      </c>
      <c r="BP16">
        <f t="shared" si="4"/>
        <v>0</v>
      </c>
      <c r="BQ16">
        <f t="shared" si="4"/>
        <v>0</v>
      </c>
      <c r="BR16">
        <f t="shared" si="4"/>
        <v>0</v>
      </c>
      <c r="BS16">
        <f t="shared" si="4"/>
        <v>0</v>
      </c>
      <c r="BT16">
        <f t="shared" si="4"/>
        <v>0</v>
      </c>
      <c r="BU16">
        <f t="shared" si="4"/>
        <v>0</v>
      </c>
      <c r="BV16">
        <f t="shared" si="4"/>
        <v>0</v>
      </c>
      <c r="BW16">
        <f t="shared" si="4"/>
        <v>0</v>
      </c>
      <c r="BX16">
        <f t="shared" si="4"/>
        <v>0</v>
      </c>
      <c r="BY16">
        <f t="shared" si="4"/>
        <v>0</v>
      </c>
      <c r="BZ16">
        <f t="shared" si="4"/>
        <v>0</v>
      </c>
      <c r="CA16">
        <f t="shared" si="4"/>
        <v>0</v>
      </c>
      <c r="CB16">
        <f t="shared" si="4"/>
        <v>0</v>
      </c>
      <c r="CC16">
        <f t="shared" si="4"/>
        <v>0</v>
      </c>
      <c r="CD16">
        <f t="shared" si="4"/>
        <v>0</v>
      </c>
      <c r="CE16">
        <f t="shared" si="5"/>
        <v>0</v>
      </c>
      <c r="CF16">
        <f t="shared" si="5"/>
        <v>0</v>
      </c>
      <c r="CG16">
        <f t="shared" si="5"/>
        <v>0</v>
      </c>
      <c r="CH16">
        <f t="shared" si="5"/>
        <v>0</v>
      </c>
      <c r="CI16">
        <f t="shared" si="5"/>
        <v>0</v>
      </c>
      <c r="CJ16">
        <f t="shared" si="5"/>
        <v>0</v>
      </c>
      <c r="CK16">
        <f t="shared" si="5"/>
        <v>0</v>
      </c>
      <c r="CL16">
        <f t="shared" si="5"/>
        <v>0</v>
      </c>
      <c r="CM16">
        <f t="shared" si="5"/>
        <v>0</v>
      </c>
      <c r="CN16">
        <f t="shared" si="5"/>
        <v>0</v>
      </c>
      <c r="CO16">
        <f t="shared" si="5"/>
        <v>0</v>
      </c>
      <c r="CP16">
        <f t="shared" si="5"/>
        <v>0</v>
      </c>
      <c r="CQ16">
        <f t="shared" si="5"/>
        <v>0</v>
      </c>
      <c r="CR16">
        <f t="shared" si="5"/>
        <v>0</v>
      </c>
      <c r="CS16">
        <f t="shared" si="5"/>
        <v>0</v>
      </c>
      <c r="CT16">
        <f t="shared" si="5"/>
        <v>0</v>
      </c>
      <c r="CU16">
        <f t="shared" si="6"/>
        <v>0</v>
      </c>
      <c r="CV16">
        <f t="shared" si="6"/>
        <v>0</v>
      </c>
      <c r="CW16">
        <f t="shared" si="6"/>
        <v>0</v>
      </c>
      <c r="CX16">
        <f t="shared" si="6"/>
        <v>0</v>
      </c>
      <c r="CY16">
        <f t="shared" si="6"/>
        <v>0</v>
      </c>
      <c r="CZ16">
        <f t="shared" si="6"/>
        <v>0</v>
      </c>
      <c r="DA16">
        <f t="shared" si="6"/>
        <v>0</v>
      </c>
      <c r="DB16">
        <f t="shared" si="6"/>
        <v>0</v>
      </c>
      <c r="DC16">
        <f t="shared" si="6"/>
        <v>0</v>
      </c>
      <c r="DD16">
        <f t="shared" si="6"/>
        <v>0</v>
      </c>
      <c r="DE16">
        <f t="shared" si="6"/>
        <v>0</v>
      </c>
      <c r="DF16">
        <f t="shared" si="6"/>
        <v>0</v>
      </c>
      <c r="DG16">
        <f t="shared" si="6"/>
        <v>0</v>
      </c>
      <c r="DH16">
        <f t="shared" si="6"/>
        <v>0</v>
      </c>
      <c r="DI16">
        <f t="shared" si="6"/>
        <v>0</v>
      </c>
      <c r="DJ16">
        <f t="shared" si="6"/>
        <v>0</v>
      </c>
      <c r="DK16">
        <f t="shared" si="7"/>
        <v>0</v>
      </c>
      <c r="DL16">
        <f t="shared" si="7"/>
        <v>0</v>
      </c>
      <c r="DM16">
        <f t="shared" si="7"/>
        <v>0</v>
      </c>
      <c r="DN16">
        <f t="shared" si="7"/>
        <v>0</v>
      </c>
      <c r="DO16">
        <f t="shared" si="7"/>
        <v>0</v>
      </c>
      <c r="DP16">
        <f t="shared" si="7"/>
        <v>0</v>
      </c>
      <c r="DQ16">
        <f t="shared" si="7"/>
        <v>0</v>
      </c>
      <c r="DR16">
        <f t="shared" si="7"/>
        <v>0</v>
      </c>
      <c r="DS16">
        <f t="shared" si="7"/>
        <v>0</v>
      </c>
      <c r="DT16">
        <f t="shared" si="7"/>
        <v>0</v>
      </c>
      <c r="DU16">
        <f t="shared" si="7"/>
        <v>0</v>
      </c>
      <c r="DV16">
        <f t="shared" si="7"/>
        <v>0</v>
      </c>
      <c r="DW16">
        <f t="shared" si="7"/>
        <v>0</v>
      </c>
      <c r="DX16">
        <f t="shared" si="7"/>
        <v>0</v>
      </c>
      <c r="DY16">
        <f t="shared" si="7"/>
        <v>0</v>
      </c>
      <c r="DZ16">
        <f t="shared" si="7"/>
        <v>0</v>
      </c>
      <c r="EA16">
        <f t="shared" si="8"/>
        <v>0</v>
      </c>
      <c r="EB16">
        <f t="shared" si="8"/>
        <v>0</v>
      </c>
      <c r="EC16">
        <f t="shared" si="8"/>
        <v>0</v>
      </c>
      <c r="ED16">
        <f t="shared" si="8"/>
        <v>0</v>
      </c>
      <c r="EE16">
        <f t="shared" si="8"/>
        <v>0</v>
      </c>
      <c r="EF16">
        <f t="shared" si="8"/>
        <v>0</v>
      </c>
      <c r="EG16">
        <f t="shared" si="8"/>
        <v>0</v>
      </c>
      <c r="EH16">
        <f t="shared" si="8"/>
        <v>0</v>
      </c>
      <c r="EI16">
        <f t="shared" si="8"/>
        <v>0</v>
      </c>
      <c r="EJ16">
        <f t="shared" si="8"/>
        <v>0</v>
      </c>
      <c r="EK16">
        <f t="shared" si="8"/>
        <v>0</v>
      </c>
      <c r="EL16">
        <f t="shared" si="8"/>
        <v>0</v>
      </c>
      <c r="EM16">
        <f t="shared" si="8"/>
        <v>0</v>
      </c>
      <c r="EN16">
        <f t="shared" si="8"/>
        <v>0</v>
      </c>
      <c r="EO16">
        <f t="shared" si="8"/>
        <v>0</v>
      </c>
      <c r="EP16">
        <f t="shared" si="8"/>
        <v>0</v>
      </c>
      <c r="EQ16">
        <f t="shared" si="9"/>
        <v>0</v>
      </c>
      <c r="ER16">
        <f t="shared" si="9"/>
        <v>0</v>
      </c>
      <c r="ES16">
        <f t="shared" si="9"/>
        <v>0</v>
      </c>
      <c r="ET16">
        <f t="shared" si="9"/>
        <v>0</v>
      </c>
      <c r="EU16">
        <f t="shared" si="9"/>
        <v>0</v>
      </c>
      <c r="EV16">
        <f t="shared" si="9"/>
        <v>0</v>
      </c>
      <c r="EW16">
        <f t="shared" si="9"/>
        <v>0</v>
      </c>
      <c r="EX16">
        <f t="shared" si="9"/>
        <v>0</v>
      </c>
      <c r="EY16">
        <f t="shared" si="9"/>
        <v>0</v>
      </c>
      <c r="EZ16">
        <f t="shared" si="9"/>
        <v>0</v>
      </c>
      <c r="FA16">
        <f t="shared" si="9"/>
        <v>0</v>
      </c>
      <c r="FB16">
        <f t="shared" si="9"/>
        <v>0</v>
      </c>
      <c r="FC16">
        <f t="shared" si="9"/>
        <v>0</v>
      </c>
      <c r="FD16">
        <f t="shared" si="9"/>
        <v>0</v>
      </c>
      <c r="FE16">
        <f t="shared" si="9"/>
        <v>0</v>
      </c>
      <c r="FF16">
        <f t="shared" si="9"/>
        <v>0</v>
      </c>
      <c r="FG16">
        <f t="shared" si="10"/>
        <v>0</v>
      </c>
      <c r="FH16">
        <f t="shared" si="10"/>
        <v>0</v>
      </c>
      <c r="FI16">
        <f t="shared" si="10"/>
        <v>0</v>
      </c>
      <c r="FJ16">
        <f t="shared" si="10"/>
        <v>0</v>
      </c>
      <c r="FK16">
        <f t="shared" si="10"/>
        <v>0</v>
      </c>
      <c r="FL16">
        <f t="shared" si="10"/>
        <v>0</v>
      </c>
      <c r="FM16">
        <f t="shared" si="10"/>
        <v>0</v>
      </c>
      <c r="FN16">
        <f t="shared" si="10"/>
        <v>0</v>
      </c>
      <c r="FO16">
        <f t="shared" si="10"/>
        <v>0</v>
      </c>
      <c r="FP16">
        <f t="shared" si="10"/>
        <v>0</v>
      </c>
      <c r="FQ16">
        <f t="shared" si="10"/>
        <v>0</v>
      </c>
      <c r="FR16">
        <f t="shared" si="10"/>
        <v>0</v>
      </c>
      <c r="FS16">
        <f t="shared" si="10"/>
        <v>0</v>
      </c>
      <c r="FT16">
        <f t="shared" si="10"/>
        <v>0</v>
      </c>
      <c r="FU16">
        <f t="shared" si="10"/>
        <v>0</v>
      </c>
      <c r="FV16">
        <f t="shared" si="10"/>
        <v>0</v>
      </c>
      <c r="FW16">
        <f t="shared" si="11"/>
        <v>0</v>
      </c>
      <c r="FX16">
        <f t="shared" si="11"/>
        <v>0</v>
      </c>
      <c r="FY16">
        <f t="shared" si="11"/>
        <v>0</v>
      </c>
      <c r="FZ16">
        <f t="shared" si="11"/>
        <v>0</v>
      </c>
      <c r="GA16">
        <f t="shared" si="11"/>
        <v>0</v>
      </c>
      <c r="GB16">
        <f t="shared" si="11"/>
        <v>0</v>
      </c>
      <c r="GC16">
        <f t="shared" si="11"/>
        <v>0</v>
      </c>
      <c r="GD16">
        <f t="shared" si="11"/>
        <v>0</v>
      </c>
      <c r="GE16">
        <f t="shared" si="11"/>
        <v>0</v>
      </c>
      <c r="GF16">
        <f t="shared" si="11"/>
        <v>0</v>
      </c>
      <c r="GG16">
        <f t="shared" si="11"/>
        <v>0</v>
      </c>
      <c r="GH16">
        <f t="shared" si="11"/>
        <v>0</v>
      </c>
      <c r="GI16">
        <f t="shared" si="11"/>
        <v>0</v>
      </c>
      <c r="GJ16">
        <f t="shared" si="11"/>
        <v>0</v>
      </c>
      <c r="GK16">
        <f t="shared" si="11"/>
        <v>0</v>
      </c>
      <c r="GL16">
        <f t="shared" si="11"/>
        <v>0</v>
      </c>
      <c r="GM16">
        <f t="shared" si="12"/>
        <v>0</v>
      </c>
      <c r="GN16">
        <f t="shared" si="12"/>
        <v>0</v>
      </c>
      <c r="GO16">
        <f t="shared" si="12"/>
        <v>0</v>
      </c>
      <c r="GP16">
        <f t="shared" si="12"/>
        <v>0</v>
      </c>
      <c r="GQ16">
        <f t="shared" si="12"/>
        <v>0</v>
      </c>
      <c r="GR16">
        <f t="shared" si="12"/>
        <v>0</v>
      </c>
      <c r="GS16">
        <f t="shared" si="12"/>
        <v>0</v>
      </c>
    </row>
    <row r="17" spans="1:201">
      <c r="A17" s="2">
        <v>1711</v>
      </c>
      <c r="B17">
        <f t="shared" si="13"/>
        <v>0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1"/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2"/>
        <v>0</v>
      </c>
      <c r="AJ17">
        <f t="shared" si="2"/>
        <v>0</v>
      </c>
      <c r="AK17">
        <f t="shared" si="2"/>
        <v>0</v>
      </c>
      <c r="AL17">
        <f t="shared" si="2"/>
        <v>0</v>
      </c>
      <c r="AM17">
        <f t="shared" si="2"/>
        <v>0</v>
      </c>
      <c r="AN17">
        <f t="shared" si="2"/>
        <v>0</v>
      </c>
      <c r="AO17">
        <f t="shared" si="2"/>
        <v>0</v>
      </c>
      <c r="AP17">
        <f t="shared" si="2"/>
        <v>0</v>
      </c>
      <c r="AQ17">
        <f t="shared" si="2"/>
        <v>0</v>
      </c>
      <c r="AR17">
        <f t="shared" si="2"/>
        <v>0</v>
      </c>
      <c r="AS17">
        <f t="shared" si="2"/>
        <v>0</v>
      </c>
      <c r="AT17">
        <f t="shared" si="2"/>
        <v>0</v>
      </c>
      <c r="AU17">
        <f t="shared" si="2"/>
        <v>0</v>
      </c>
      <c r="AV17">
        <f t="shared" si="2"/>
        <v>0</v>
      </c>
      <c r="AW17">
        <f t="shared" si="2"/>
        <v>0</v>
      </c>
      <c r="AX17">
        <f t="shared" si="2"/>
        <v>0</v>
      </c>
      <c r="AY17">
        <f t="shared" si="3"/>
        <v>0</v>
      </c>
      <c r="AZ17">
        <f t="shared" si="3"/>
        <v>0</v>
      </c>
      <c r="BA17">
        <f t="shared" si="3"/>
        <v>0</v>
      </c>
      <c r="BB17">
        <f t="shared" si="3"/>
        <v>0</v>
      </c>
      <c r="BC17">
        <f t="shared" si="3"/>
        <v>0</v>
      </c>
      <c r="BD17">
        <f t="shared" si="3"/>
        <v>0</v>
      </c>
      <c r="BE17">
        <f t="shared" si="3"/>
        <v>0</v>
      </c>
      <c r="BF17">
        <f t="shared" si="3"/>
        <v>0</v>
      </c>
      <c r="BG17">
        <f t="shared" si="3"/>
        <v>0</v>
      </c>
      <c r="BH17">
        <f t="shared" si="3"/>
        <v>0</v>
      </c>
      <c r="BI17">
        <f t="shared" si="3"/>
        <v>0</v>
      </c>
      <c r="BJ17">
        <f t="shared" si="3"/>
        <v>0</v>
      </c>
      <c r="BK17">
        <f t="shared" si="3"/>
        <v>0</v>
      </c>
      <c r="BL17">
        <f t="shared" si="3"/>
        <v>0</v>
      </c>
      <c r="BM17">
        <f t="shared" si="3"/>
        <v>0</v>
      </c>
      <c r="BN17">
        <f t="shared" si="3"/>
        <v>0</v>
      </c>
      <c r="BO17">
        <f t="shared" si="4"/>
        <v>0</v>
      </c>
      <c r="BP17">
        <f t="shared" si="4"/>
        <v>0</v>
      </c>
      <c r="BQ17">
        <f t="shared" si="4"/>
        <v>0</v>
      </c>
      <c r="BR17">
        <f t="shared" si="4"/>
        <v>0</v>
      </c>
      <c r="BS17">
        <f t="shared" si="4"/>
        <v>0</v>
      </c>
      <c r="BT17">
        <f t="shared" si="4"/>
        <v>0</v>
      </c>
      <c r="BU17">
        <f t="shared" si="4"/>
        <v>0</v>
      </c>
      <c r="BV17">
        <f t="shared" si="4"/>
        <v>0</v>
      </c>
      <c r="BW17">
        <f t="shared" si="4"/>
        <v>0</v>
      </c>
      <c r="BX17">
        <f t="shared" si="4"/>
        <v>0</v>
      </c>
      <c r="BY17">
        <f t="shared" si="4"/>
        <v>0</v>
      </c>
      <c r="BZ17">
        <f t="shared" si="4"/>
        <v>0</v>
      </c>
      <c r="CA17">
        <f t="shared" si="4"/>
        <v>0</v>
      </c>
      <c r="CB17">
        <f t="shared" si="4"/>
        <v>0</v>
      </c>
      <c r="CC17">
        <f t="shared" si="4"/>
        <v>0</v>
      </c>
      <c r="CD17">
        <f t="shared" si="4"/>
        <v>0</v>
      </c>
      <c r="CE17">
        <f t="shared" si="5"/>
        <v>0</v>
      </c>
      <c r="CF17">
        <f t="shared" si="5"/>
        <v>0</v>
      </c>
      <c r="CG17">
        <f t="shared" si="5"/>
        <v>0</v>
      </c>
      <c r="CH17">
        <f t="shared" si="5"/>
        <v>0</v>
      </c>
      <c r="CI17">
        <f t="shared" si="5"/>
        <v>0</v>
      </c>
      <c r="CJ17">
        <f t="shared" si="5"/>
        <v>0</v>
      </c>
      <c r="CK17">
        <f t="shared" si="5"/>
        <v>0</v>
      </c>
      <c r="CL17">
        <f t="shared" si="5"/>
        <v>0</v>
      </c>
      <c r="CM17">
        <f t="shared" si="5"/>
        <v>0</v>
      </c>
      <c r="CN17">
        <f t="shared" si="5"/>
        <v>0</v>
      </c>
      <c r="CO17">
        <f t="shared" si="5"/>
        <v>0</v>
      </c>
      <c r="CP17">
        <f t="shared" si="5"/>
        <v>0</v>
      </c>
      <c r="CQ17">
        <f t="shared" si="5"/>
        <v>0</v>
      </c>
      <c r="CR17">
        <f t="shared" si="5"/>
        <v>0</v>
      </c>
      <c r="CS17">
        <f t="shared" si="5"/>
        <v>0</v>
      </c>
      <c r="CT17">
        <f t="shared" si="5"/>
        <v>0</v>
      </c>
      <c r="CU17">
        <f t="shared" si="6"/>
        <v>0</v>
      </c>
      <c r="CV17">
        <f t="shared" si="6"/>
        <v>0</v>
      </c>
      <c r="CW17">
        <f t="shared" si="6"/>
        <v>0</v>
      </c>
      <c r="CX17">
        <f t="shared" si="6"/>
        <v>0</v>
      </c>
      <c r="CY17">
        <f t="shared" si="6"/>
        <v>0</v>
      </c>
      <c r="CZ17">
        <f t="shared" si="6"/>
        <v>0</v>
      </c>
      <c r="DA17">
        <f t="shared" si="6"/>
        <v>0</v>
      </c>
      <c r="DB17">
        <f t="shared" si="6"/>
        <v>0</v>
      </c>
      <c r="DC17">
        <f t="shared" si="6"/>
        <v>0</v>
      </c>
      <c r="DD17">
        <f t="shared" si="6"/>
        <v>0</v>
      </c>
      <c r="DE17">
        <f t="shared" si="6"/>
        <v>0</v>
      </c>
      <c r="DF17">
        <f t="shared" si="6"/>
        <v>0</v>
      </c>
      <c r="DG17">
        <f t="shared" si="6"/>
        <v>0</v>
      </c>
      <c r="DH17">
        <f t="shared" si="6"/>
        <v>0</v>
      </c>
      <c r="DI17">
        <f t="shared" si="6"/>
        <v>0</v>
      </c>
      <c r="DJ17">
        <f t="shared" si="6"/>
        <v>0</v>
      </c>
      <c r="DK17">
        <f t="shared" si="7"/>
        <v>0</v>
      </c>
      <c r="DL17">
        <f t="shared" si="7"/>
        <v>0</v>
      </c>
      <c r="DM17">
        <f t="shared" si="7"/>
        <v>0</v>
      </c>
      <c r="DN17">
        <f t="shared" si="7"/>
        <v>0</v>
      </c>
      <c r="DO17">
        <f t="shared" si="7"/>
        <v>0</v>
      </c>
      <c r="DP17">
        <f t="shared" si="7"/>
        <v>0</v>
      </c>
      <c r="DQ17">
        <f t="shared" si="7"/>
        <v>0</v>
      </c>
      <c r="DR17">
        <f t="shared" si="7"/>
        <v>0</v>
      </c>
      <c r="DS17">
        <f t="shared" si="7"/>
        <v>0</v>
      </c>
      <c r="DT17">
        <f t="shared" si="7"/>
        <v>0</v>
      </c>
      <c r="DU17">
        <f t="shared" si="7"/>
        <v>0</v>
      </c>
      <c r="DV17">
        <f t="shared" si="7"/>
        <v>0</v>
      </c>
      <c r="DW17">
        <f t="shared" si="7"/>
        <v>0</v>
      </c>
      <c r="DX17">
        <f t="shared" si="7"/>
        <v>0</v>
      </c>
      <c r="DY17">
        <f t="shared" si="7"/>
        <v>0</v>
      </c>
      <c r="DZ17">
        <f t="shared" si="7"/>
        <v>0</v>
      </c>
      <c r="EA17">
        <f t="shared" si="8"/>
        <v>0</v>
      </c>
      <c r="EB17">
        <f t="shared" si="8"/>
        <v>0</v>
      </c>
      <c r="EC17">
        <f t="shared" si="8"/>
        <v>0</v>
      </c>
      <c r="ED17">
        <f t="shared" si="8"/>
        <v>0</v>
      </c>
      <c r="EE17">
        <f t="shared" si="8"/>
        <v>0</v>
      </c>
      <c r="EF17">
        <f t="shared" si="8"/>
        <v>0</v>
      </c>
      <c r="EG17">
        <f t="shared" si="8"/>
        <v>0</v>
      </c>
      <c r="EH17">
        <f t="shared" si="8"/>
        <v>0</v>
      </c>
      <c r="EI17">
        <f t="shared" si="8"/>
        <v>0</v>
      </c>
      <c r="EJ17">
        <f t="shared" si="8"/>
        <v>0</v>
      </c>
      <c r="EK17">
        <f t="shared" si="8"/>
        <v>0</v>
      </c>
      <c r="EL17">
        <f t="shared" si="8"/>
        <v>0</v>
      </c>
      <c r="EM17">
        <f t="shared" si="8"/>
        <v>0</v>
      </c>
      <c r="EN17">
        <f t="shared" si="8"/>
        <v>0</v>
      </c>
      <c r="EO17">
        <f t="shared" si="8"/>
        <v>0</v>
      </c>
      <c r="EP17">
        <f t="shared" si="8"/>
        <v>0</v>
      </c>
      <c r="EQ17">
        <f t="shared" si="9"/>
        <v>0</v>
      </c>
      <c r="ER17">
        <f t="shared" si="9"/>
        <v>0</v>
      </c>
      <c r="ES17">
        <f t="shared" si="9"/>
        <v>0</v>
      </c>
      <c r="ET17">
        <f t="shared" si="9"/>
        <v>0</v>
      </c>
      <c r="EU17">
        <f t="shared" si="9"/>
        <v>0</v>
      </c>
      <c r="EV17">
        <f t="shared" si="9"/>
        <v>0</v>
      </c>
      <c r="EW17">
        <f t="shared" si="9"/>
        <v>0</v>
      </c>
      <c r="EX17">
        <f t="shared" si="9"/>
        <v>0</v>
      </c>
      <c r="EY17">
        <f t="shared" si="9"/>
        <v>0</v>
      </c>
      <c r="EZ17">
        <f t="shared" si="9"/>
        <v>0</v>
      </c>
      <c r="FA17">
        <f t="shared" si="9"/>
        <v>0</v>
      </c>
      <c r="FB17">
        <f t="shared" si="9"/>
        <v>0</v>
      </c>
      <c r="FC17">
        <f t="shared" si="9"/>
        <v>0</v>
      </c>
      <c r="FD17">
        <f t="shared" si="9"/>
        <v>0</v>
      </c>
      <c r="FE17">
        <f t="shared" si="9"/>
        <v>0</v>
      </c>
      <c r="FF17">
        <f t="shared" si="9"/>
        <v>0</v>
      </c>
      <c r="FG17">
        <f t="shared" si="10"/>
        <v>0</v>
      </c>
      <c r="FH17">
        <f t="shared" si="10"/>
        <v>0</v>
      </c>
      <c r="FI17">
        <f t="shared" si="10"/>
        <v>0</v>
      </c>
      <c r="FJ17">
        <f t="shared" si="10"/>
        <v>0</v>
      </c>
      <c r="FK17">
        <f t="shared" si="10"/>
        <v>0</v>
      </c>
      <c r="FL17">
        <f t="shared" si="10"/>
        <v>0</v>
      </c>
      <c r="FM17">
        <f t="shared" si="10"/>
        <v>0</v>
      </c>
      <c r="FN17">
        <f t="shared" si="10"/>
        <v>0</v>
      </c>
      <c r="FO17">
        <f t="shared" si="10"/>
        <v>0</v>
      </c>
      <c r="FP17">
        <f t="shared" si="10"/>
        <v>0</v>
      </c>
      <c r="FQ17">
        <f t="shared" si="10"/>
        <v>0</v>
      </c>
      <c r="FR17">
        <f t="shared" si="10"/>
        <v>0</v>
      </c>
      <c r="FS17">
        <f t="shared" si="10"/>
        <v>0</v>
      </c>
      <c r="FT17">
        <f t="shared" si="10"/>
        <v>0</v>
      </c>
      <c r="FU17">
        <f t="shared" si="10"/>
        <v>0</v>
      </c>
      <c r="FV17">
        <f t="shared" si="10"/>
        <v>0</v>
      </c>
      <c r="FW17">
        <f t="shared" si="11"/>
        <v>0</v>
      </c>
      <c r="FX17">
        <f t="shared" si="11"/>
        <v>0</v>
      </c>
      <c r="FY17">
        <f t="shared" si="11"/>
        <v>0</v>
      </c>
      <c r="FZ17">
        <f t="shared" si="11"/>
        <v>0</v>
      </c>
      <c r="GA17">
        <f t="shared" si="11"/>
        <v>0</v>
      </c>
      <c r="GB17">
        <f t="shared" si="11"/>
        <v>0</v>
      </c>
      <c r="GC17">
        <f t="shared" si="11"/>
        <v>0</v>
      </c>
      <c r="GD17">
        <f t="shared" si="11"/>
        <v>0</v>
      </c>
      <c r="GE17">
        <f t="shared" si="11"/>
        <v>0</v>
      </c>
      <c r="GF17">
        <f t="shared" si="11"/>
        <v>0</v>
      </c>
      <c r="GG17">
        <f t="shared" si="11"/>
        <v>0</v>
      </c>
      <c r="GH17">
        <f t="shared" si="11"/>
        <v>0</v>
      </c>
      <c r="GI17">
        <f t="shared" si="11"/>
        <v>0</v>
      </c>
      <c r="GJ17">
        <f t="shared" si="11"/>
        <v>0</v>
      </c>
      <c r="GK17">
        <f t="shared" si="11"/>
        <v>0</v>
      </c>
      <c r="GL17">
        <f t="shared" si="11"/>
        <v>0</v>
      </c>
      <c r="GM17">
        <f t="shared" si="12"/>
        <v>0</v>
      </c>
      <c r="GN17">
        <f t="shared" si="12"/>
        <v>0</v>
      </c>
      <c r="GO17">
        <f t="shared" si="12"/>
        <v>0</v>
      </c>
      <c r="GP17">
        <f t="shared" si="12"/>
        <v>0</v>
      </c>
      <c r="GQ17">
        <f t="shared" si="12"/>
        <v>0</v>
      </c>
      <c r="GR17">
        <f t="shared" si="12"/>
        <v>0</v>
      </c>
      <c r="GS17">
        <f t="shared" si="12"/>
        <v>0</v>
      </c>
    </row>
    <row r="18" spans="1:201">
      <c r="A18" s="2">
        <v>1869</v>
      </c>
      <c r="B18">
        <f t="shared" si="13"/>
        <v>0</v>
      </c>
      <c r="C18">
        <f t="shared" si="0"/>
        <v>0</v>
      </c>
      <c r="D18">
        <f t="shared" si="0"/>
        <v>0</v>
      </c>
      <c r="E18">
        <f t="shared" si="0"/>
        <v>0</v>
      </c>
      <c r="F18">
        <f t="shared" si="0"/>
        <v>0</v>
      </c>
      <c r="G18">
        <f t="shared" si="0"/>
        <v>0</v>
      </c>
      <c r="H18">
        <f t="shared" si="0"/>
        <v>0</v>
      </c>
      <c r="I18">
        <f t="shared" si="0"/>
        <v>0</v>
      </c>
      <c r="J18">
        <f t="shared" si="0"/>
        <v>0</v>
      </c>
      <c r="K18">
        <f t="shared" si="0"/>
        <v>0</v>
      </c>
      <c r="L18">
        <f t="shared" si="0"/>
        <v>0</v>
      </c>
      <c r="M18">
        <f t="shared" si="0"/>
        <v>0</v>
      </c>
      <c r="N18">
        <f t="shared" si="0"/>
        <v>0</v>
      </c>
      <c r="O18">
        <f t="shared" si="0"/>
        <v>0</v>
      </c>
      <c r="P18">
        <f t="shared" si="0"/>
        <v>0</v>
      </c>
      <c r="Q18">
        <f t="shared" si="0"/>
        <v>0</v>
      </c>
      <c r="R18">
        <f t="shared" si="0"/>
        <v>0</v>
      </c>
      <c r="S18">
        <f t="shared" si="1"/>
        <v>0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  <c r="X18">
        <f t="shared" si="1"/>
        <v>0</v>
      </c>
      <c r="Y18">
        <f t="shared" si="1"/>
        <v>0</v>
      </c>
      <c r="Z18">
        <f t="shared" si="1"/>
        <v>0</v>
      </c>
      <c r="AA18">
        <f t="shared" si="1"/>
        <v>0</v>
      </c>
      <c r="AB18">
        <f t="shared" si="1"/>
        <v>0</v>
      </c>
      <c r="AC18">
        <f t="shared" si="1"/>
        <v>0</v>
      </c>
      <c r="AD18">
        <f t="shared" si="1"/>
        <v>0</v>
      </c>
      <c r="AE18">
        <f t="shared" si="1"/>
        <v>0</v>
      </c>
      <c r="AF18">
        <f t="shared" si="1"/>
        <v>0</v>
      </c>
      <c r="AG18">
        <f t="shared" si="1"/>
        <v>0</v>
      </c>
      <c r="AH18">
        <f t="shared" si="1"/>
        <v>0</v>
      </c>
      <c r="AI18">
        <f t="shared" si="2"/>
        <v>0</v>
      </c>
      <c r="AJ18">
        <f t="shared" si="2"/>
        <v>0</v>
      </c>
      <c r="AK18">
        <f t="shared" si="2"/>
        <v>0</v>
      </c>
      <c r="AL18">
        <f t="shared" si="2"/>
        <v>0</v>
      </c>
      <c r="AM18">
        <f t="shared" si="2"/>
        <v>0</v>
      </c>
      <c r="AN18">
        <f t="shared" si="2"/>
        <v>0</v>
      </c>
      <c r="AO18">
        <f t="shared" si="2"/>
        <v>0</v>
      </c>
      <c r="AP18">
        <f t="shared" si="2"/>
        <v>0</v>
      </c>
      <c r="AQ18">
        <f t="shared" si="2"/>
        <v>0</v>
      </c>
      <c r="AR18">
        <f t="shared" si="2"/>
        <v>0</v>
      </c>
      <c r="AS18">
        <f t="shared" si="2"/>
        <v>0</v>
      </c>
      <c r="AT18">
        <f t="shared" si="2"/>
        <v>0</v>
      </c>
      <c r="AU18">
        <f t="shared" si="2"/>
        <v>0</v>
      </c>
      <c r="AV18">
        <f t="shared" si="2"/>
        <v>0</v>
      </c>
      <c r="AW18">
        <f t="shared" si="2"/>
        <v>0</v>
      </c>
      <c r="AX18">
        <f t="shared" si="2"/>
        <v>0</v>
      </c>
      <c r="AY18">
        <f t="shared" si="3"/>
        <v>0</v>
      </c>
      <c r="AZ18">
        <f t="shared" si="3"/>
        <v>0</v>
      </c>
      <c r="BA18">
        <f t="shared" si="3"/>
        <v>0</v>
      </c>
      <c r="BB18">
        <f t="shared" si="3"/>
        <v>0</v>
      </c>
      <c r="BC18">
        <f t="shared" si="3"/>
        <v>0</v>
      </c>
      <c r="BD18">
        <f t="shared" si="3"/>
        <v>0</v>
      </c>
      <c r="BE18">
        <f t="shared" si="3"/>
        <v>0</v>
      </c>
      <c r="BF18">
        <f t="shared" si="3"/>
        <v>0</v>
      </c>
      <c r="BG18">
        <f t="shared" si="3"/>
        <v>0</v>
      </c>
      <c r="BH18">
        <f t="shared" si="3"/>
        <v>0</v>
      </c>
      <c r="BI18">
        <f t="shared" si="3"/>
        <v>0</v>
      </c>
      <c r="BJ18">
        <f t="shared" si="3"/>
        <v>0</v>
      </c>
      <c r="BK18">
        <f t="shared" si="3"/>
        <v>0</v>
      </c>
      <c r="BL18">
        <f t="shared" si="3"/>
        <v>0</v>
      </c>
      <c r="BM18">
        <f t="shared" si="3"/>
        <v>0</v>
      </c>
      <c r="BN18">
        <f t="shared" si="3"/>
        <v>0</v>
      </c>
      <c r="BO18">
        <f t="shared" si="4"/>
        <v>0</v>
      </c>
      <c r="BP18">
        <f t="shared" si="4"/>
        <v>0</v>
      </c>
      <c r="BQ18">
        <f t="shared" si="4"/>
        <v>0</v>
      </c>
      <c r="BR18">
        <f t="shared" si="4"/>
        <v>0</v>
      </c>
      <c r="BS18">
        <f t="shared" si="4"/>
        <v>0</v>
      </c>
      <c r="BT18">
        <f t="shared" si="4"/>
        <v>0</v>
      </c>
      <c r="BU18">
        <f t="shared" si="4"/>
        <v>0</v>
      </c>
      <c r="BV18">
        <f t="shared" si="4"/>
        <v>0</v>
      </c>
      <c r="BW18">
        <f t="shared" si="4"/>
        <v>0</v>
      </c>
      <c r="BX18">
        <f t="shared" si="4"/>
        <v>0</v>
      </c>
      <c r="BY18">
        <f t="shared" si="4"/>
        <v>0</v>
      </c>
      <c r="BZ18">
        <f t="shared" si="4"/>
        <v>0</v>
      </c>
      <c r="CA18">
        <f t="shared" si="4"/>
        <v>0</v>
      </c>
      <c r="CB18">
        <f t="shared" si="4"/>
        <v>0</v>
      </c>
      <c r="CC18">
        <f t="shared" si="4"/>
        <v>0</v>
      </c>
      <c r="CD18">
        <f t="shared" si="4"/>
        <v>0</v>
      </c>
      <c r="CE18">
        <f t="shared" si="5"/>
        <v>0</v>
      </c>
      <c r="CF18">
        <f t="shared" si="5"/>
        <v>0</v>
      </c>
      <c r="CG18">
        <f t="shared" si="5"/>
        <v>0</v>
      </c>
      <c r="CH18">
        <f t="shared" si="5"/>
        <v>0</v>
      </c>
      <c r="CI18">
        <f t="shared" si="5"/>
        <v>0</v>
      </c>
      <c r="CJ18">
        <f t="shared" si="5"/>
        <v>0</v>
      </c>
      <c r="CK18">
        <f t="shared" si="5"/>
        <v>0</v>
      </c>
      <c r="CL18">
        <f t="shared" si="5"/>
        <v>0</v>
      </c>
      <c r="CM18">
        <f t="shared" si="5"/>
        <v>0</v>
      </c>
      <c r="CN18">
        <f t="shared" si="5"/>
        <v>0</v>
      </c>
      <c r="CO18">
        <f t="shared" si="5"/>
        <v>0</v>
      </c>
      <c r="CP18">
        <f t="shared" si="5"/>
        <v>0</v>
      </c>
      <c r="CQ18">
        <f t="shared" si="5"/>
        <v>0</v>
      </c>
      <c r="CR18">
        <f t="shared" si="5"/>
        <v>0</v>
      </c>
      <c r="CS18">
        <f t="shared" si="5"/>
        <v>0</v>
      </c>
      <c r="CT18">
        <f t="shared" si="5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7"/>
        <v>0</v>
      </c>
      <c r="DL18">
        <f t="shared" si="7"/>
        <v>0</v>
      </c>
      <c r="DM18">
        <f t="shared" si="7"/>
        <v>0</v>
      </c>
      <c r="DN18">
        <f t="shared" si="7"/>
        <v>0</v>
      </c>
      <c r="DO18">
        <f t="shared" si="7"/>
        <v>0</v>
      </c>
      <c r="DP18">
        <f t="shared" si="7"/>
        <v>0</v>
      </c>
      <c r="DQ18">
        <f t="shared" si="7"/>
        <v>0</v>
      </c>
      <c r="DR18">
        <f t="shared" si="7"/>
        <v>0</v>
      </c>
      <c r="DS18">
        <f t="shared" si="7"/>
        <v>0</v>
      </c>
      <c r="DT18">
        <f t="shared" si="7"/>
        <v>0</v>
      </c>
      <c r="DU18">
        <f t="shared" si="7"/>
        <v>0</v>
      </c>
      <c r="DV18">
        <f t="shared" si="7"/>
        <v>0</v>
      </c>
      <c r="DW18">
        <f t="shared" si="7"/>
        <v>0</v>
      </c>
      <c r="DX18">
        <f t="shared" si="7"/>
        <v>0</v>
      </c>
      <c r="DY18">
        <f t="shared" si="7"/>
        <v>0</v>
      </c>
      <c r="DZ18">
        <f t="shared" si="7"/>
        <v>0</v>
      </c>
      <c r="EA18">
        <f t="shared" si="8"/>
        <v>0</v>
      </c>
      <c r="EB18">
        <f t="shared" si="8"/>
        <v>0</v>
      </c>
      <c r="EC18">
        <f t="shared" si="8"/>
        <v>0</v>
      </c>
      <c r="ED18">
        <f t="shared" si="8"/>
        <v>0</v>
      </c>
      <c r="EE18">
        <f t="shared" si="8"/>
        <v>0</v>
      </c>
      <c r="EF18">
        <f t="shared" si="8"/>
        <v>0</v>
      </c>
      <c r="EG18">
        <f t="shared" si="8"/>
        <v>0</v>
      </c>
      <c r="EH18">
        <f t="shared" si="8"/>
        <v>0</v>
      </c>
      <c r="EI18">
        <f t="shared" si="8"/>
        <v>0</v>
      </c>
      <c r="EJ18">
        <f t="shared" si="8"/>
        <v>0</v>
      </c>
      <c r="EK18">
        <f t="shared" si="8"/>
        <v>0</v>
      </c>
      <c r="EL18">
        <f t="shared" si="8"/>
        <v>0</v>
      </c>
      <c r="EM18">
        <f t="shared" si="8"/>
        <v>0</v>
      </c>
      <c r="EN18">
        <f t="shared" si="8"/>
        <v>0</v>
      </c>
      <c r="EO18">
        <f t="shared" si="8"/>
        <v>0</v>
      </c>
      <c r="EP18">
        <f t="shared" si="8"/>
        <v>0</v>
      </c>
      <c r="EQ18">
        <f t="shared" si="9"/>
        <v>0</v>
      </c>
      <c r="ER18">
        <f t="shared" si="9"/>
        <v>0</v>
      </c>
      <c r="ES18">
        <f t="shared" si="9"/>
        <v>0</v>
      </c>
      <c r="ET18">
        <f t="shared" si="9"/>
        <v>0</v>
      </c>
      <c r="EU18">
        <f t="shared" si="9"/>
        <v>0</v>
      </c>
      <c r="EV18">
        <f t="shared" si="9"/>
        <v>0</v>
      </c>
      <c r="EW18">
        <f t="shared" si="9"/>
        <v>0</v>
      </c>
      <c r="EX18">
        <f t="shared" si="9"/>
        <v>0</v>
      </c>
      <c r="EY18">
        <f t="shared" si="9"/>
        <v>0</v>
      </c>
      <c r="EZ18">
        <f t="shared" si="9"/>
        <v>0</v>
      </c>
      <c r="FA18">
        <f t="shared" si="9"/>
        <v>0</v>
      </c>
      <c r="FB18">
        <f t="shared" si="9"/>
        <v>0</v>
      </c>
      <c r="FC18">
        <f t="shared" si="9"/>
        <v>0</v>
      </c>
      <c r="FD18">
        <f t="shared" si="9"/>
        <v>0</v>
      </c>
      <c r="FE18">
        <f t="shared" si="9"/>
        <v>0</v>
      </c>
      <c r="FF18">
        <f t="shared" si="9"/>
        <v>0</v>
      </c>
      <c r="FG18">
        <f t="shared" si="10"/>
        <v>0</v>
      </c>
      <c r="FH18">
        <f t="shared" si="10"/>
        <v>0</v>
      </c>
      <c r="FI18">
        <f t="shared" si="10"/>
        <v>0</v>
      </c>
      <c r="FJ18">
        <f t="shared" si="10"/>
        <v>0</v>
      </c>
      <c r="FK18">
        <f t="shared" si="10"/>
        <v>0</v>
      </c>
      <c r="FL18">
        <f t="shared" si="10"/>
        <v>0</v>
      </c>
      <c r="FM18">
        <f t="shared" si="10"/>
        <v>0</v>
      </c>
      <c r="FN18">
        <f t="shared" si="10"/>
        <v>0</v>
      </c>
      <c r="FO18">
        <f t="shared" si="10"/>
        <v>0</v>
      </c>
      <c r="FP18">
        <f t="shared" si="10"/>
        <v>0</v>
      </c>
      <c r="FQ18">
        <f t="shared" si="10"/>
        <v>0</v>
      </c>
      <c r="FR18">
        <f t="shared" si="10"/>
        <v>0</v>
      </c>
      <c r="FS18">
        <f t="shared" si="10"/>
        <v>0</v>
      </c>
      <c r="FT18">
        <f t="shared" si="10"/>
        <v>0</v>
      </c>
      <c r="FU18">
        <f t="shared" si="10"/>
        <v>0</v>
      </c>
      <c r="FV18">
        <f t="shared" si="10"/>
        <v>0</v>
      </c>
      <c r="FW18">
        <f t="shared" si="11"/>
        <v>0</v>
      </c>
      <c r="FX18">
        <f t="shared" si="11"/>
        <v>0</v>
      </c>
      <c r="FY18">
        <f t="shared" si="11"/>
        <v>0</v>
      </c>
      <c r="FZ18">
        <f t="shared" si="11"/>
        <v>0</v>
      </c>
      <c r="GA18">
        <f t="shared" si="11"/>
        <v>0</v>
      </c>
      <c r="GB18">
        <f t="shared" si="11"/>
        <v>0</v>
      </c>
      <c r="GC18">
        <f t="shared" si="11"/>
        <v>0</v>
      </c>
      <c r="GD18">
        <f t="shared" si="11"/>
        <v>0</v>
      </c>
      <c r="GE18">
        <f t="shared" si="11"/>
        <v>0</v>
      </c>
      <c r="GF18">
        <f t="shared" si="11"/>
        <v>0</v>
      </c>
      <c r="GG18">
        <f t="shared" si="11"/>
        <v>0</v>
      </c>
      <c r="GH18">
        <f t="shared" si="11"/>
        <v>0</v>
      </c>
      <c r="GI18">
        <f t="shared" si="11"/>
        <v>0</v>
      </c>
      <c r="GJ18">
        <f t="shared" si="11"/>
        <v>0</v>
      </c>
      <c r="GK18">
        <f t="shared" si="11"/>
        <v>0</v>
      </c>
      <c r="GL18">
        <f t="shared" si="11"/>
        <v>0</v>
      </c>
      <c r="GM18">
        <f t="shared" si="12"/>
        <v>0</v>
      </c>
      <c r="GN18">
        <f t="shared" si="12"/>
        <v>0</v>
      </c>
      <c r="GO18">
        <f t="shared" si="12"/>
        <v>0</v>
      </c>
      <c r="GP18">
        <f t="shared" si="12"/>
        <v>0</v>
      </c>
      <c r="GQ18">
        <f t="shared" si="12"/>
        <v>0</v>
      </c>
      <c r="GR18">
        <f t="shared" si="12"/>
        <v>0</v>
      </c>
      <c r="GS18">
        <f t="shared" si="12"/>
        <v>0</v>
      </c>
    </row>
    <row r="19" spans="1:201">
      <c r="A19" s="2">
        <v>1541</v>
      </c>
      <c r="B19">
        <f t="shared" si="13"/>
        <v>0</v>
      </c>
      <c r="C19">
        <f t="shared" si="0"/>
        <v>0</v>
      </c>
      <c r="D19">
        <f t="shared" si="0"/>
        <v>0</v>
      </c>
      <c r="E19">
        <f t="shared" si="0"/>
        <v>0</v>
      </c>
      <c r="F19">
        <f t="shared" si="0"/>
        <v>0</v>
      </c>
      <c r="G19">
        <f t="shared" si="0"/>
        <v>0</v>
      </c>
      <c r="H19">
        <f t="shared" si="0"/>
        <v>0</v>
      </c>
      <c r="I19">
        <f t="shared" si="0"/>
        <v>0</v>
      </c>
      <c r="J19">
        <f t="shared" si="0"/>
        <v>0</v>
      </c>
      <c r="K19">
        <f t="shared" si="0"/>
        <v>0</v>
      </c>
      <c r="L19">
        <f t="shared" si="0"/>
        <v>0</v>
      </c>
      <c r="M19">
        <f t="shared" si="0"/>
        <v>0</v>
      </c>
      <c r="N19">
        <f t="shared" si="0"/>
        <v>0</v>
      </c>
      <c r="O19">
        <f t="shared" si="0"/>
        <v>0</v>
      </c>
      <c r="P19">
        <f t="shared" si="0"/>
        <v>0</v>
      </c>
      <c r="Q19">
        <f t="shared" si="0"/>
        <v>0</v>
      </c>
      <c r="R19">
        <f t="shared" si="0"/>
        <v>0</v>
      </c>
      <c r="S19">
        <f t="shared" si="1"/>
        <v>0</v>
      </c>
      <c r="T19">
        <f t="shared" si="1"/>
        <v>0</v>
      </c>
      <c r="U19">
        <f t="shared" si="1"/>
        <v>0</v>
      </c>
      <c r="V19">
        <f t="shared" si="1"/>
        <v>0</v>
      </c>
      <c r="W19">
        <f t="shared" si="1"/>
        <v>0</v>
      </c>
      <c r="X19">
        <f t="shared" si="1"/>
        <v>0</v>
      </c>
      <c r="Y19">
        <f t="shared" si="1"/>
        <v>0</v>
      </c>
      <c r="Z19">
        <f t="shared" si="1"/>
        <v>0</v>
      </c>
      <c r="AA19">
        <f t="shared" si="1"/>
        <v>0</v>
      </c>
      <c r="AB19">
        <f t="shared" si="1"/>
        <v>0</v>
      </c>
      <c r="AC19">
        <f t="shared" si="1"/>
        <v>0</v>
      </c>
      <c r="AD19">
        <f t="shared" si="1"/>
        <v>0</v>
      </c>
      <c r="AE19">
        <f t="shared" si="1"/>
        <v>0</v>
      </c>
      <c r="AF19">
        <f t="shared" si="1"/>
        <v>0</v>
      </c>
      <c r="AG19">
        <f t="shared" si="1"/>
        <v>0</v>
      </c>
      <c r="AH19">
        <f t="shared" si="1"/>
        <v>0</v>
      </c>
      <c r="AI19">
        <f t="shared" si="2"/>
        <v>0</v>
      </c>
      <c r="AJ19">
        <f t="shared" si="2"/>
        <v>0</v>
      </c>
      <c r="AK19">
        <f t="shared" si="2"/>
        <v>0</v>
      </c>
      <c r="AL19">
        <f t="shared" si="2"/>
        <v>0</v>
      </c>
      <c r="AM19">
        <f t="shared" si="2"/>
        <v>0</v>
      </c>
      <c r="AN19">
        <f t="shared" si="2"/>
        <v>0</v>
      </c>
      <c r="AO19">
        <f t="shared" si="2"/>
        <v>0</v>
      </c>
      <c r="AP19">
        <f t="shared" si="2"/>
        <v>0</v>
      </c>
      <c r="AQ19">
        <f t="shared" si="2"/>
        <v>0</v>
      </c>
      <c r="AR19">
        <f t="shared" si="2"/>
        <v>0</v>
      </c>
      <c r="AS19">
        <f t="shared" si="2"/>
        <v>0</v>
      </c>
      <c r="AT19">
        <f t="shared" si="2"/>
        <v>0</v>
      </c>
      <c r="AU19">
        <f t="shared" si="2"/>
        <v>0</v>
      </c>
      <c r="AV19">
        <f t="shared" si="2"/>
        <v>0</v>
      </c>
      <c r="AW19">
        <f t="shared" si="2"/>
        <v>0</v>
      </c>
      <c r="AX19">
        <f t="shared" si="2"/>
        <v>0</v>
      </c>
      <c r="AY19">
        <f t="shared" si="3"/>
        <v>0</v>
      </c>
      <c r="AZ19">
        <f t="shared" si="3"/>
        <v>0</v>
      </c>
      <c r="BA19">
        <f t="shared" si="3"/>
        <v>0</v>
      </c>
      <c r="BB19">
        <f t="shared" si="3"/>
        <v>0</v>
      </c>
      <c r="BC19">
        <f t="shared" si="3"/>
        <v>0</v>
      </c>
      <c r="BD19">
        <f t="shared" si="3"/>
        <v>0</v>
      </c>
      <c r="BE19">
        <f t="shared" si="3"/>
        <v>0</v>
      </c>
      <c r="BF19">
        <f t="shared" si="3"/>
        <v>0</v>
      </c>
      <c r="BG19">
        <f t="shared" si="3"/>
        <v>0</v>
      </c>
      <c r="BH19">
        <f t="shared" si="3"/>
        <v>0</v>
      </c>
      <c r="BI19">
        <f t="shared" si="3"/>
        <v>0</v>
      </c>
      <c r="BJ19">
        <f t="shared" si="3"/>
        <v>0</v>
      </c>
      <c r="BK19">
        <f t="shared" si="3"/>
        <v>0</v>
      </c>
      <c r="BL19">
        <f t="shared" si="3"/>
        <v>0</v>
      </c>
      <c r="BM19">
        <f t="shared" si="3"/>
        <v>0</v>
      </c>
      <c r="BN19">
        <f t="shared" si="3"/>
        <v>0</v>
      </c>
      <c r="BO19">
        <f t="shared" si="4"/>
        <v>0</v>
      </c>
      <c r="BP19">
        <f t="shared" si="4"/>
        <v>0</v>
      </c>
      <c r="BQ19">
        <f t="shared" si="4"/>
        <v>0</v>
      </c>
      <c r="BR19">
        <f t="shared" si="4"/>
        <v>0</v>
      </c>
      <c r="BS19">
        <f t="shared" si="4"/>
        <v>0</v>
      </c>
      <c r="BT19">
        <f t="shared" si="4"/>
        <v>0</v>
      </c>
      <c r="BU19">
        <f t="shared" si="4"/>
        <v>0</v>
      </c>
      <c r="BV19">
        <f t="shared" si="4"/>
        <v>0</v>
      </c>
      <c r="BW19">
        <f t="shared" si="4"/>
        <v>0</v>
      </c>
      <c r="BX19">
        <f t="shared" si="4"/>
        <v>0</v>
      </c>
      <c r="BY19">
        <f t="shared" si="4"/>
        <v>0</v>
      </c>
      <c r="BZ19">
        <f t="shared" si="4"/>
        <v>0</v>
      </c>
      <c r="CA19">
        <f t="shared" si="4"/>
        <v>0</v>
      </c>
      <c r="CB19">
        <f t="shared" si="4"/>
        <v>0</v>
      </c>
      <c r="CC19">
        <f t="shared" si="4"/>
        <v>0</v>
      </c>
      <c r="CD19">
        <f t="shared" si="4"/>
        <v>0</v>
      </c>
      <c r="CE19">
        <f t="shared" si="5"/>
        <v>0</v>
      </c>
      <c r="CF19">
        <f t="shared" si="5"/>
        <v>0</v>
      </c>
      <c r="CG19">
        <f t="shared" si="5"/>
        <v>0</v>
      </c>
      <c r="CH19">
        <f t="shared" si="5"/>
        <v>0</v>
      </c>
      <c r="CI19">
        <f t="shared" si="5"/>
        <v>0</v>
      </c>
      <c r="CJ19">
        <f t="shared" si="5"/>
        <v>0</v>
      </c>
      <c r="CK19">
        <f t="shared" si="5"/>
        <v>0</v>
      </c>
      <c r="CL19">
        <f t="shared" si="5"/>
        <v>0</v>
      </c>
      <c r="CM19">
        <f t="shared" si="5"/>
        <v>0</v>
      </c>
      <c r="CN19">
        <f t="shared" si="5"/>
        <v>0</v>
      </c>
      <c r="CO19">
        <f t="shared" si="5"/>
        <v>0</v>
      </c>
      <c r="CP19">
        <f t="shared" si="5"/>
        <v>0</v>
      </c>
      <c r="CQ19">
        <f t="shared" si="5"/>
        <v>0</v>
      </c>
      <c r="CR19">
        <f t="shared" si="5"/>
        <v>0</v>
      </c>
      <c r="CS19">
        <f t="shared" si="5"/>
        <v>0</v>
      </c>
      <c r="CT19">
        <f t="shared" si="5"/>
        <v>0</v>
      </c>
      <c r="CU19">
        <f t="shared" si="6"/>
        <v>0</v>
      </c>
      <c r="CV19">
        <f t="shared" si="6"/>
        <v>0</v>
      </c>
      <c r="CW19">
        <f t="shared" si="6"/>
        <v>0</v>
      </c>
      <c r="CX19">
        <f t="shared" si="6"/>
        <v>0</v>
      </c>
      <c r="CY19">
        <f t="shared" si="6"/>
        <v>0</v>
      </c>
      <c r="CZ19">
        <f t="shared" si="6"/>
        <v>0</v>
      </c>
      <c r="DA19">
        <f t="shared" si="6"/>
        <v>0</v>
      </c>
      <c r="DB19">
        <f t="shared" si="6"/>
        <v>0</v>
      </c>
      <c r="DC19">
        <f t="shared" si="6"/>
        <v>0</v>
      </c>
      <c r="DD19">
        <f t="shared" si="6"/>
        <v>0</v>
      </c>
      <c r="DE19">
        <f t="shared" si="6"/>
        <v>0</v>
      </c>
      <c r="DF19">
        <f t="shared" si="6"/>
        <v>0</v>
      </c>
      <c r="DG19">
        <f t="shared" si="6"/>
        <v>0</v>
      </c>
      <c r="DH19">
        <f t="shared" si="6"/>
        <v>0</v>
      </c>
      <c r="DI19">
        <f t="shared" si="6"/>
        <v>0</v>
      </c>
      <c r="DJ19">
        <f t="shared" si="6"/>
        <v>0</v>
      </c>
      <c r="DK19">
        <f t="shared" si="7"/>
        <v>0</v>
      </c>
      <c r="DL19">
        <f t="shared" si="7"/>
        <v>0</v>
      </c>
      <c r="DM19">
        <f t="shared" si="7"/>
        <v>0</v>
      </c>
      <c r="DN19">
        <f t="shared" si="7"/>
        <v>0</v>
      </c>
      <c r="DO19">
        <f t="shared" si="7"/>
        <v>0</v>
      </c>
      <c r="DP19">
        <f t="shared" si="7"/>
        <v>0</v>
      </c>
      <c r="DQ19">
        <f t="shared" si="7"/>
        <v>0</v>
      </c>
      <c r="DR19">
        <f t="shared" si="7"/>
        <v>0</v>
      </c>
      <c r="DS19">
        <f t="shared" si="7"/>
        <v>0</v>
      </c>
      <c r="DT19">
        <f t="shared" si="7"/>
        <v>0</v>
      </c>
      <c r="DU19">
        <f t="shared" si="7"/>
        <v>0</v>
      </c>
      <c r="DV19">
        <f t="shared" si="7"/>
        <v>0</v>
      </c>
      <c r="DW19">
        <f t="shared" si="7"/>
        <v>0</v>
      </c>
      <c r="DX19">
        <f t="shared" si="7"/>
        <v>0</v>
      </c>
      <c r="DY19">
        <f t="shared" si="7"/>
        <v>0</v>
      </c>
      <c r="DZ19">
        <f t="shared" si="7"/>
        <v>0</v>
      </c>
      <c r="EA19">
        <f t="shared" si="8"/>
        <v>0</v>
      </c>
      <c r="EB19">
        <f t="shared" si="8"/>
        <v>0</v>
      </c>
      <c r="EC19">
        <f t="shared" si="8"/>
        <v>0</v>
      </c>
      <c r="ED19">
        <f t="shared" si="8"/>
        <v>0</v>
      </c>
      <c r="EE19">
        <f t="shared" si="8"/>
        <v>0</v>
      </c>
      <c r="EF19">
        <f t="shared" si="8"/>
        <v>0</v>
      </c>
      <c r="EG19">
        <f t="shared" si="8"/>
        <v>0</v>
      </c>
      <c r="EH19">
        <f t="shared" si="8"/>
        <v>0</v>
      </c>
      <c r="EI19">
        <f t="shared" si="8"/>
        <v>0</v>
      </c>
      <c r="EJ19">
        <f t="shared" si="8"/>
        <v>0</v>
      </c>
      <c r="EK19">
        <f t="shared" si="8"/>
        <v>0</v>
      </c>
      <c r="EL19">
        <f t="shared" si="8"/>
        <v>0</v>
      </c>
      <c r="EM19">
        <f t="shared" si="8"/>
        <v>0</v>
      </c>
      <c r="EN19">
        <f t="shared" si="8"/>
        <v>0</v>
      </c>
      <c r="EO19">
        <f t="shared" si="8"/>
        <v>0</v>
      </c>
      <c r="EP19">
        <f t="shared" si="8"/>
        <v>0</v>
      </c>
      <c r="EQ19">
        <f t="shared" si="9"/>
        <v>0</v>
      </c>
      <c r="ER19">
        <f t="shared" si="9"/>
        <v>0</v>
      </c>
      <c r="ES19">
        <f t="shared" si="9"/>
        <v>0</v>
      </c>
      <c r="ET19">
        <f t="shared" si="9"/>
        <v>0</v>
      </c>
      <c r="EU19">
        <f t="shared" si="9"/>
        <v>0</v>
      </c>
      <c r="EV19">
        <f t="shared" si="9"/>
        <v>0</v>
      </c>
      <c r="EW19">
        <f t="shared" si="9"/>
        <v>0</v>
      </c>
      <c r="EX19">
        <f t="shared" si="9"/>
        <v>0</v>
      </c>
      <c r="EY19">
        <f t="shared" si="9"/>
        <v>0</v>
      </c>
      <c r="EZ19">
        <f t="shared" si="9"/>
        <v>0</v>
      </c>
      <c r="FA19">
        <f t="shared" si="9"/>
        <v>0</v>
      </c>
      <c r="FB19">
        <f t="shared" si="9"/>
        <v>0</v>
      </c>
      <c r="FC19">
        <f t="shared" si="9"/>
        <v>0</v>
      </c>
      <c r="FD19">
        <f t="shared" si="9"/>
        <v>0</v>
      </c>
      <c r="FE19">
        <f t="shared" si="9"/>
        <v>0</v>
      </c>
      <c r="FF19">
        <f t="shared" si="9"/>
        <v>0</v>
      </c>
      <c r="FG19">
        <f t="shared" si="10"/>
        <v>0</v>
      </c>
      <c r="FH19">
        <f t="shared" si="10"/>
        <v>0</v>
      </c>
      <c r="FI19">
        <f t="shared" si="10"/>
        <v>0</v>
      </c>
      <c r="FJ19">
        <f t="shared" si="10"/>
        <v>0</v>
      </c>
      <c r="FK19">
        <f t="shared" si="10"/>
        <v>0</v>
      </c>
      <c r="FL19">
        <f t="shared" si="10"/>
        <v>0</v>
      </c>
      <c r="FM19">
        <f t="shared" si="10"/>
        <v>0</v>
      </c>
      <c r="FN19">
        <f t="shared" si="10"/>
        <v>0</v>
      </c>
      <c r="FO19">
        <f t="shared" si="10"/>
        <v>0</v>
      </c>
      <c r="FP19">
        <f t="shared" si="10"/>
        <v>0</v>
      </c>
      <c r="FQ19">
        <f t="shared" si="10"/>
        <v>0</v>
      </c>
      <c r="FR19">
        <f t="shared" si="10"/>
        <v>0</v>
      </c>
      <c r="FS19">
        <f t="shared" si="10"/>
        <v>0</v>
      </c>
      <c r="FT19">
        <f t="shared" si="10"/>
        <v>0</v>
      </c>
      <c r="FU19">
        <f t="shared" si="10"/>
        <v>0</v>
      </c>
      <c r="FV19">
        <f t="shared" si="10"/>
        <v>0</v>
      </c>
      <c r="FW19">
        <f t="shared" si="11"/>
        <v>0</v>
      </c>
      <c r="FX19">
        <f t="shared" si="11"/>
        <v>0</v>
      </c>
      <c r="FY19">
        <f t="shared" si="11"/>
        <v>0</v>
      </c>
      <c r="FZ19">
        <f t="shared" si="11"/>
        <v>0</v>
      </c>
      <c r="GA19">
        <f t="shared" si="11"/>
        <v>0</v>
      </c>
      <c r="GB19">
        <f t="shared" si="11"/>
        <v>0</v>
      </c>
      <c r="GC19">
        <f t="shared" si="11"/>
        <v>0</v>
      </c>
      <c r="GD19">
        <f t="shared" si="11"/>
        <v>0</v>
      </c>
      <c r="GE19">
        <f t="shared" si="11"/>
        <v>0</v>
      </c>
      <c r="GF19">
        <f t="shared" si="11"/>
        <v>0</v>
      </c>
      <c r="GG19">
        <f t="shared" si="11"/>
        <v>0</v>
      </c>
      <c r="GH19">
        <f t="shared" si="11"/>
        <v>0</v>
      </c>
      <c r="GI19">
        <f t="shared" si="11"/>
        <v>0</v>
      </c>
      <c r="GJ19">
        <f t="shared" si="11"/>
        <v>0</v>
      </c>
      <c r="GK19">
        <f t="shared" si="11"/>
        <v>0</v>
      </c>
      <c r="GL19">
        <f t="shared" si="11"/>
        <v>0</v>
      </c>
      <c r="GM19">
        <f t="shared" si="12"/>
        <v>0</v>
      </c>
      <c r="GN19">
        <f t="shared" si="12"/>
        <v>0</v>
      </c>
      <c r="GO19">
        <f t="shared" si="12"/>
        <v>0</v>
      </c>
      <c r="GP19">
        <f t="shared" si="12"/>
        <v>0</v>
      </c>
      <c r="GQ19">
        <f t="shared" si="12"/>
        <v>0</v>
      </c>
      <c r="GR19">
        <f t="shared" si="12"/>
        <v>0</v>
      </c>
      <c r="GS19">
        <f t="shared" si="12"/>
        <v>0</v>
      </c>
    </row>
    <row r="20" spans="1:201">
      <c r="A20" s="2">
        <v>1595</v>
      </c>
      <c r="B20">
        <f t="shared" si="13"/>
        <v>0</v>
      </c>
      <c r="C20">
        <f t="shared" si="0"/>
        <v>0</v>
      </c>
      <c r="D20">
        <f t="shared" si="0"/>
        <v>0</v>
      </c>
      <c r="E20">
        <f t="shared" si="0"/>
        <v>0</v>
      </c>
      <c r="F20">
        <f t="shared" si="0"/>
        <v>0</v>
      </c>
      <c r="G20">
        <f t="shared" si="0"/>
        <v>0</v>
      </c>
      <c r="H20">
        <f t="shared" si="0"/>
        <v>0</v>
      </c>
      <c r="I20">
        <f t="shared" si="0"/>
        <v>0</v>
      </c>
      <c r="J20">
        <f t="shared" si="0"/>
        <v>0</v>
      </c>
      <c r="K20">
        <f t="shared" si="0"/>
        <v>0</v>
      </c>
      <c r="L20">
        <f t="shared" si="0"/>
        <v>0</v>
      </c>
      <c r="M20">
        <f t="shared" si="0"/>
        <v>0</v>
      </c>
      <c r="N20">
        <f t="shared" si="0"/>
        <v>0</v>
      </c>
      <c r="O20">
        <f t="shared" si="0"/>
        <v>0</v>
      </c>
      <c r="P20">
        <f t="shared" si="0"/>
        <v>0</v>
      </c>
      <c r="Q20">
        <f t="shared" si="0"/>
        <v>0</v>
      </c>
      <c r="R20">
        <f t="shared" ref="R20:AG35" si="14">IF($A20&gt;=R$4,0,1)*COUNTIF($A$5:$A$204,2020-R$4-$A20)*$A20*R$4*(2020-R$4-$A20)</f>
        <v>0</v>
      </c>
      <c r="S20">
        <f t="shared" si="1"/>
        <v>0</v>
      </c>
      <c r="T20">
        <f t="shared" si="1"/>
        <v>0</v>
      </c>
      <c r="U20">
        <f t="shared" si="1"/>
        <v>0</v>
      </c>
      <c r="V20">
        <f t="shared" si="1"/>
        <v>0</v>
      </c>
      <c r="W20">
        <f t="shared" si="1"/>
        <v>0</v>
      </c>
      <c r="X20">
        <f t="shared" si="1"/>
        <v>0</v>
      </c>
      <c r="Y20">
        <f t="shared" si="1"/>
        <v>0</v>
      </c>
      <c r="Z20">
        <f t="shared" si="1"/>
        <v>0</v>
      </c>
      <c r="AA20">
        <f t="shared" si="1"/>
        <v>0</v>
      </c>
      <c r="AB20">
        <f t="shared" si="1"/>
        <v>0</v>
      </c>
      <c r="AC20">
        <f t="shared" si="1"/>
        <v>0</v>
      </c>
      <c r="AD20">
        <f t="shared" si="1"/>
        <v>0</v>
      </c>
      <c r="AE20">
        <f t="shared" si="1"/>
        <v>0</v>
      </c>
      <c r="AF20">
        <f t="shared" si="1"/>
        <v>0</v>
      </c>
      <c r="AG20">
        <f t="shared" si="1"/>
        <v>0</v>
      </c>
      <c r="AH20">
        <f t="shared" ref="AH20:AW35" si="15">IF($A20&gt;=AH$4,0,1)*COUNTIF($A$5:$A$204,2020-AH$4-$A20)*$A20*AH$4*(2020-AH$4-$A20)</f>
        <v>0</v>
      </c>
      <c r="AI20">
        <f t="shared" si="2"/>
        <v>0</v>
      </c>
      <c r="AJ20">
        <f t="shared" si="2"/>
        <v>0</v>
      </c>
      <c r="AK20">
        <f t="shared" si="2"/>
        <v>0</v>
      </c>
      <c r="AL20">
        <f t="shared" si="2"/>
        <v>0</v>
      </c>
      <c r="AM20">
        <f t="shared" si="2"/>
        <v>0</v>
      </c>
      <c r="AN20">
        <f t="shared" si="2"/>
        <v>0</v>
      </c>
      <c r="AO20">
        <f t="shared" si="2"/>
        <v>0</v>
      </c>
      <c r="AP20">
        <f t="shared" si="2"/>
        <v>0</v>
      </c>
      <c r="AQ20">
        <f t="shared" si="2"/>
        <v>0</v>
      </c>
      <c r="AR20">
        <f t="shared" si="2"/>
        <v>0</v>
      </c>
      <c r="AS20">
        <f t="shared" si="2"/>
        <v>0</v>
      </c>
      <c r="AT20">
        <f t="shared" si="2"/>
        <v>0</v>
      </c>
      <c r="AU20">
        <f t="shared" si="2"/>
        <v>0</v>
      </c>
      <c r="AV20">
        <f t="shared" si="2"/>
        <v>0</v>
      </c>
      <c r="AW20">
        <f t="shared" si="2"/>
        <v>0</v>
      </c>
      <c r="AX20">
        <f t="shared" ref="AX20:BM35" si="16">IF($A20&gt;=AX$4,0,1)*COUNTIF($A$5:$A$204,2020-AX$4-$A20)*$A20*AX$4*(2020-AX$4-$A20)</f>
        <v>0</v>
      </c>
      <c r="AY20">
        <f t="shared" si="3"/>
        <v>0</v>
      </c>
      <c r="AZ20">
        <f t="shared" si="3"/>
        <v>0</v>
      </c>
      <c r="BA20">
        <f t="shared" si="3"/>
        <v>0</v>
      </c>
      <c r="BB20">
        <f t="shared" si="3"/>
        <v>0</v>
      </c>
      <c r="BC20">
        <f t="shared" si="3"/>
        <v>0</v>
      </c>
      <c r="BD20">
        <f t="shared" si="3"/>
        <v>0</v>
      </c>
      <c r="BE20">
        <f t="shared" si="3"/>
        <v>0</v>
      </c>
      <c r="BF20">
        <f t="shared" si="3"/>
        <v>0</v>
      </c>
      <c r="BG20">
        <f t="shared" si="3"/>
        <v>0</v>
      </c>
      <c r="BH20">
        <f t="shared" si="3"/>
        <v>0</v>
      </c>
      <c r="BI20">
        <f t="shared" si="3"/>
        <v>0</v>
      </c>
      <c r="BJ20">
        <f t="shared" si="3"/>
        <v>0</v>
      </c>
      <c r="BK20">
        <f t="shared" si="3"/>
        <v>0</v>
      </c>
      <c r="BL20">
        <f t="shared" si="3"/>
        <v>0</v>
      </c>
      <c r="BM20">
        <f t="shared" si="3"/>
        <v>0</v>
      </c>
      <c r="BN20">
        <f t="shared" ref="BN20:CC35" si="17">IF($A20&gt;=BN$4,0,1)*COUNTIF($A$5:$A$204,2020-BN$4-$A20)*$A20*BN$4*(2020-BN$4-$A20)</f>
        <v>0</v>
      </c>
      <c r="BO20">
        <f t="shared" si="4"/>
        <v>0</v>
      </c>
      <c r="BP20">
        <f t="shared" si="4"/>
        <v>0</v>
      </c>
      <c r="BQ20">
        <f t="shared" si="4"/>
        <v>0</v>
      </c>
      <c r="BR20">
        <f t="shared" si="4"/>
        <v>0</v>
      </c>
      <c r="BS20">
        <f t="shared" si="4"/>
        <v>0</v>
      </c>
      <c r="BT20">
        <f t="shared" si="4"/>
        <v>0</v>
      </c>
      <c r="BU20">
        <f t="shared" si="4"/>
        <v>0</v>
      </c>
      <c r="BV20">
        <f t="shared" si="4"/>
        <v>0</v>
      </c>
      <c r="BW20">
        <f t="shared" si="4"/>
        <v>0</v>
      </c>
      <c r="BX20">
        <f t="shared" si="4"/>
        <v>0</v>
      </c>
      <c r="BY20">
        <f t="shared" si="4"/>
        <v>0</v>
      </c>
      <c r="BZ20">
        <f t="shared" si="4"/>
        <v>0</v>
      </c>
      <c r="CA20">
        <f t="shared" si="4"/>
        <v>0</v>
      </c>
      <c r="CB20">
        <f t="shared" si="4"/>
        <v>0</v>
      </c>
      <c r="CC20">
        <f t="shared" si="4"/>
        <v>0</v>
      </c>
      <c r="CD20">
        <f t="shared" ref="CD20:CS35" si="18">IF($A20&gt;=CD$4,0,1)*COUNTIF($A$5:$A$204,2020-CD$4-$A20)*$A20*CD$4*(2020-CD$4-$A20)</f>
        <v>0</v>
      </c>
      <c r="CE20">
        <f t="shared" si="5"/>
        <v>0</v>
      </c>
      <c r="CF20">
        <f t="shared" si="5"/>
        <v>0</v>
      </c>
      <c r="CG20">
        <f t="shared" si="5"/>
        <v>0</v>
      </c>
      <c r="CH20">
        <f t="shared" si="5"/>
        <v>0</v>
      </c>
      <c r="CI20">
        <f t="shared" si="5"/>
        <v>0</v>
      </c>
      <c r="CJ20">
        <f t="shared" si="5"/>
        <v>0</v>
      </c>
      <c r="CK20">
        <f t="shared" si="5"/>
        <v>0</v>
      </c>
      <c r="CL20">
        <f t="shared" si="5"/>
        <v>0</v>
      </c>
      <c r="CM20">
        <f t="shared" si="5"/>
        <v>0</v>
      </c>
      <c r="CN20">
        <f t="shared" si="5"/>
        <v>0</v>
      </c>
      <c r="CO20">
        <f t="shared" si="5"/>
        <v>0</v>
      </c>
      <c r="CP20">
        <f t="shared" si="5"/>
        <v>0</v>
      </c>
      <c r="CQ20">
        <f t="shared" si="5"/>
        <v>0</v>
      </c>
      <c r="CR20">
        <f t="shared" si="5"/>
        <v>0</v>
      </c>
      <c r="CS20">
        <f t="shared" si="5"/>
        <v>0</v>
      </c>
      <c r="CT20">
        <f t="shared" ref="CT20:DI35" si="19">IF($A20&gt;=CT$4,0,1)*COUNTIF($A$5:$A$204,2020-CT$4-$A20)*$A20*CT$4*(2020-CT$4-$A20)</f>
        <v>0</v>
      </c>
      <c r="CU20">
        <f t="shared" si="6"/>
        <v>0</v>
      </c>
      <c r="CV20">
        <f t="shared" si="6"/>
        <v>0</v>
      </c>
      <c r="CW20">
        <f t="shared" si="6"/>
        <v>0</v>
      </c>
      <c r="CX20">
        <f t="shared" si="6"/>
        <v>0</v>
      </c>
      <c r="CY20">
        <f t="shared" si="6"/>
        <v>0</v>
      </c>
      <c r="CZ20">
        <f t="shared" si="6"/>
        <v>0</v>
      </c>
      <c r="DA20">
        <f t="shared" si="6"/>
        <v>0</v>
      </c>
      <c r="DB20">
        <f t="shared" si="6"/>
        <v>0</v>
      </c>
      <c r="DC20">
        <f t="shared" si="6"/>
        <v>0</v>
      </c>
      <c r="DD20">
        <f t="shared" si="6"/>
        <v>0</v>
      </c>
      <c r="DE20">
        <f t="shared" si="6"/>
        <v>0</v>
      </c>
      <c r="DF20">
        <f t="shared" si="6"/>
        <v>0</v>
      </c>
      <c r="DG20">
        <f t="shared" si="6"/>
        <v>0</v>
      </c>
      <c r="DH20">
        <f t="shared" si="6"/>
        <v>0</v>
      </c>
      <c r="DI20">
        <f t="shared" si="6"/>
        <v>0</v>
      </c>
      <c r="DJ20">
        <f t="shared" ref="DJ20:DY35" si="20">IF($A20&gt;=DJ$4,0,1)*COUNTIF($A$5:$A$204,2020-DJ$4-$A20)*$A20*DJ$4*(2020-DJ$4-$A20)</f>
        <v>0</v>
      </c>
      <c r="DK20">
        <f t="shared" si="7"/>
        <v>0</v>
      </c>
      <c r="DL20">
        <f t="shared" si="7"/>
        <v>0</v>
      </c>
      <c r="DM20">
        <f t="shared" si="7"/>
        <v>0</v>
      </c>
      <c r="DN20">
        <f t="shared" si="7"/>
        <v>0</v>
      </c>
      <c r="DO20">
        <f t="shared" si="7"/>
        <v>0</v>
      </c>
      <c r="DP20">
        <f t="shared" si="7"/>
        <v>0</v>
      </c>
      <c r="DQ20">
        <f t="shared" si="7"/>
        <v>0</v>
      </c>
      <c r="DR20">
        <f t="shared" si="7"/>
        <v>0</v>
      </c>
      <c r="DS20">
        <f t="shared" si="7"/>
        <v>0</v>
      </c>
      <c r="DT20">
        <f t="shared" si="7"/>
        <v>0</v>
      </c>
      <c r="DU20">
        <f t="shared" si="7"/>
        <v>0</v>
      </c>
      <c r="DV20">
        <f t="shared" si="7"/>
        <v>0</v>
      </c>
      <c r="DW20">
        <f t="shared" si="7"/>
        <v>0</v>
      </c>
      <c r="DX20">
        <f t="shared" si="7"/>
        <v>0</v>
      </c>
      <c r="DY20">
        <f t="shared" si="7"/>
        <v>0</v>
      </c>
      <c r="DZ20">
        <f t="shared" ref="DZ20:EO35" si="21">IF($A20&gt;=DZ$4,0,1)*COUNTIF($A$5:$A$204,2020-DZ$4-$A20)*$A20*DZ$4*(2020-DZ$4-$A20)</f>
        <v>0</v>
      </c>
      <c r="EA20">
        <f t="shared" si="8"/>
        <v>0</v>
      </c>
      <c r="EB20">
        <f t="shared" si="8"/>
        <v>0</v>
      </c>
      <c r="EC20">
        <f t="shared" si="8"/>
        <v>0</v>
      </c>
      <c r="ED20">
        <f t="shared" si="8"/>
        <v>0</v>
      </c>
      <c r="EE20">
        <f t="shared" si="8"/>
        <v>0</v>
      </c>
      <c r="EF20">
        <f t="shared" si="8"/>
        <v>0</v>
      </c>
      <c r="EG20">
        <f t="shared" si="8"/>
        <v>0</v>
      </c>
      <c r="EH20">
        <f t="shared" si="8"/>
        <v>0</v>
      </c>
      <c r="EI20">
        <f t="shared" si="8"/>
        <v>0</v>
      </c>
      <c r="EJ20">
        <f t="shared" si="8"/>
        <v>0</v>
      </c>
      <c r="EK20">
        <f t="shared" si="8"/>
        <v>0</v>
      </c>
      <c r="EL20">
        <f t="shared" si="8"/>
        <v>0</v>
      </c>
      <c r="EM20">
        <f t="shared" si="8"/>
        <v>0</v>
      </c>
      <c r="EN20">
        <f t="shared" si="8"/>
        <v>0</v>
      </c>
      <c r="EO20">
        <f t="shared" si="8"/>
        <v>0</v>
      </c>
      <c r="EP20">
        <f t="shared" ref="EP20:FE35" si="22">IF($A20&gt;=EP$4,0,1)*COUNTIF($A$5:$A$204,2020-EP$4-$A20)*$A20*EP$4*(2020-EP$4-$A20)</f>
        <v>0</v>
      </c>
      <c r="EQ20">
        <f t="shared" si="9"/>
        <v>0</v>
      </c>
      <c r="ER20">
        <f t="shared" si="9"/>
        <v>0</v>
      </c>
      <c r="ES20">
        <f t="shared" si="9"/>
        <v>0</v>
      </c>
      <c r="ET20">
        <f t="shared" si="9"/>
        <v>0</v>
      </c>
      <c r="EU20">
        <f t="shared" si="9"/>
        <v>0</v>
      </c>
      <c r="EV20">
        <f t="shared" si="9"/>
        <v>0</v>
      </c>
      <c r="EW20">
        <f t="shared" si="9"/>
        <v>0</v>
      </c>
      <c r="EX20">
        <f t="shared" si="9"/>
        <v>0</v>
      </c>
      <c r="EY20">
        <f t="shared" si="9"/>
        <v>0</v>
      </c>
      <c r="EZ20">
        <f t="shared" si="9"/>
        <v>0</v>
      </c>
      <c r="FA20">
        <f t="shared" si="9"/>
        <v>0</v>
      </c>
      <c r="FB20">
        <f t="shared" si="9"/>
        <v>0</v>
      </c>
      <c r="FC20">
        <f t="shared" si="9"/>
        <v>0</v>
      </c>
      <c r="FD20">
        <f t="shared" si="9"/>
        <v>0</v>
      </c>
      <c r="FE20">
        <f t="shared" si="9"/>
        <v>0</v>
      </c>
      <c r="FF20">
        <f t="shared" ref="FF20:FU35" si="23">IF($A20&gt;=FF$4,0,1)*COUNTIF($A$5:$A$204,2020-FF$4-$A20)*$A20*FF$4*(2020-FF$4-$A20)</f>
        <v>0</v>
      </c>
      <c r="FG20">
        <f t="shared" si="10"/>
        <v>0</v>
      </c>
      <c r="FH20">
        <f t="shared" si="10"/>
        <v>0</v>
      </c>
      <c r="FI20">
        <f t="shared" si="10"/>
        <v>0</v>
      </c>
      <c r="FJ20">
        <f t="shared" si="10"/>
        <v>0</v>
      </c>
      <c r="FK20">
        <f t="shared" si="10"/>
        <v>0</v>
      </c>
      <c r="FL20">
        <f t="shared" si="10"/>
        <v>0</v>
      </c>
      <c r="FM20">
        <f t="shared" si="10"/>
        <v>0</v>
      </c>
      <c r="FN20">
        <f t="shared" si="10"/>
        <v>0</v>
      </c>
      <c r="FO20">
        <f t="shared" si="10"/>
        <v>0</v>
      </c>
      <c r="FP20">
        <f t="shared" si="10"/>
        <v>0</v>
      </c>
      <c r="FQ20">
        <f t="shared" si="10"/>
        <v>0</v>
      </c>
      <c r="FR20">
        <f t="shared" si="10"/>
        <v>0</v>
      </c>
      <c r="FS20">
        <f t="shared" si="10"/>
        <v>0</v>
      </c>
      <c r="FT20">
        <f t="shared" si="10"/>
        <v>0</v>
      </c>
      <c r="FU20">
        <f t="shared" si="10"/>
        <v>0</v>
      </c>
      <c r="FV20">
        <f t="shared" ref="FV20:GK35" si="24">IF($A20&gt;=FV$4,0,1)*COUNTIF($A$5:$A$204,2020-FV$4-$A20)*$A20*FV$4*(2020-FV$4-$A20)</f>
        <v>0</v>
      </c>
      <c r="FW20">
        <f t="shared" si="11"/>
        <v>0</v>
      </c>
      <c r="FX20">
        <f t="shared" si="11"/>
        <v>0</v>
      </c>
      <c r="FY20">
        <f t="shared" si="11"/>
        <v>0</v>
      </c>
      <c r="FZ20">
        <f t="shared" si="11"/>
        <v>0</v>
      </c>
      <c r="GA20">
        <f t="shared" si="11"/>
        <v>0</v>
      </c>
      <c r="GB20">
        <f t="shared" si="11"/>
        <v>0</v>
      </c>
      <c r="GC20">
        <f t="shared" si="11"/>
        <v>0</v>
      </c>
      <c r="GD20">
        <f t="shared" si="11"/>
        <v>0</v>
      </c>
      <c r="GE20">
        <f t="shared" si="11"/>
        <v>0</v>
      </c>
      <c r="GF20">
        <f t="shared" si="11"/>
        <v>0</v>
      </c>
      <c r="GG20">
        <f t="shared" si="11"/>
        <v>0</v>
      </c>
      <c r="GH20">
        <f t="shared" si="11"/>
        <v>0</v>
      </c>
      <c r="GI20">
        <f t="shared" si="11"/>
        <v>0</v>
      </c>
      <c r="GJ20">
        <f t="shared" si="11"/>
        <v>0</v>
      </c>
      <c r="GK20">
        <f t="shared" si="11"/>
        <v>0</v>
      </c>
      <c r="GL20">
        <f t="shared" ref="GL20:GS35" si="25">IF($A20&gt;=GL$4,0,1)*COUNTIF($A$5:$A$204,2020-GL$4-$A20)*$A20*GL$4*(2020-GL$4-$A20)</f>
        <v>0</v>
      </c>
      <c r="GM20">
        <f t="shared" si="12"/>
        <v>0</v>
      </c>
      <c r="GN20">
        <f t="shared" si="12"/>
        <v>0</v>
      </c>
      <c r="GO20">
        <f t="shared" si="12"/>
        <v>0</v>
      </c>
      <c r="GP20">
        <f t="shared" si="12"/>
        <v>0</v>
      </c>
      <c r="GQ20">
        <f t="shared" si="12"/>
        <v>0</v>
      </c>
      <c r="GR20">
        <f t="shared" si="12"/>
        <v>0</v>
      </c>
      <c r="GS20">
        <f t="shared" si="12"/>
        <v>0</v>
      </c>
    </row>
    <row r="21" spans="1:201">
      <c r="A21" s="2">
        <v>1819</v>
      </c>
      <c r="B21">
        <f t="shared" si="13"/>
        <v>0</v>
      </c>
      <c r="C21">
        <f t="shared" si="13"/>
        <v>0</v>
      </c>
      <c r="D21">
        <f t="shared" si="13"/>
        <v>0</v>
      </c>
      <c r="E21">
        <f t="shared" si="13"/>
        <v>0</v>
      </c>
      <c r="F21">
        <f t="shared" si="13"/>
        <v>0</v>
      </c>
      <c r="G21">
        <f t="shared" si="13"/>
        <v>0</v>
      </c>
      <c r="H21">
        <f t="shared" si="13"/>
        <v>0</v>
      </c>
      <c r="I21">
        <f t="shared" si="13"/>
        <v>0</v>
      </c>
      <c r="J21">
        <f t="shared" si="13"/>
        <v>0</v>
      </c>
      <c r="K21">
        <f t="shared" si="13"/>
        <v>0</v>
      </c>
      <c r="L21">
        <f t="shared" si="13"/>
        <v>0</v>
      </c>
      <c r="M21">
        <f t="shared" si="13"/>
        <v>0</v>
      </c>
      <c r="N21">
        <f t="shared" si="13"/>
        <v>0</v>
      </c>
      <c r="O21">
        <f t="shared" si="13"/>
        <v>0</v>
      </c>
      <c r="P21">
        <f t="shared" si="13"/>
        <v>0</v>
      </c>
      <c r="Q21">
        <f t="shared" si="13"/>
        <v>0</v>
      </c>
      <c r="R21">
        <f t="shared" si="14"/>
        <v>0</v>
      </c>
      <c r="S21">
        <f t="shared" si="14"/>
        <v>0</v>
      </c>
      <c r="T21">
        <f t="shared" si="14"/>
        <v>0</v>
      </c>
      <c r="U21">
        <f t="shared" si="14"/>
        <v>0</v>
      </c>
      <c r="V21">
        <f t="shared" si="14"/>
        <v>0</v>
      </c>
      <c r="W21">
        <f t="shared" si="14"/>
        <v>0</v>
      </c>
      <c r="X21">
        <f t="shared" si="14"/>
        <v>0</v>
      </c>
      <c r="Y21">
        <f t="shared" si="14"/>
        <v>0</v>
      </c>
      <c r="Z21">
        <f t="shared" si="14"/>
        <v>0</v>
      </c>
      <c r="AA21">
        <f t="shared" si="14"/>
        <v>0</v>
      </c>
      <c r="AB21">
        <f t="shared" si="14"/>
        <v>0</v>
      </c>
      <c r="AC21">
        <f t="shared" si="14"/>
        <v>0</v>
      </c>
      <c r="AD21">
        <f t="shared" si="14"/>
        <v>0</v>
      </c>
      <c r="AE21">
        <f t="shared" si="14"/>
        <v>0</v>
      </c>
      <c r="AF21">
        <f t="shared" si="14"/>
        <v>0</v>
      </c>
      <c r="AG21">
        <f t="shared" si="14"/>
        <v>0</v>
      </c>
      <c r="AH21">
        <f t="shared" si="15"/>
        <v>0</v>
      </c>
      <c r="AI21">
        <f t="shared" si="15"/>
        <v>0</v>
      </c>
      <c r="AJ21">
        <f t="shared" si="15"/>
        <v>0</v>
      </c>
      <c r="AK21">
        <f t="shared" si="15"/>
        <v>0</v>
      </c>
      <c r="AL21">
        <f t="shared" si="15"/>
        <v>0</v>
      </c>
      <c r="AM21">
        <f t="shared" si="15"/>
        <v>0</v>
      </c>
      <c r="AN21">
        <f t="shared" si="15"/>
        <v>0</v>
      </c>
      <c r="AO21">
        <f t="shared" si="15"/>
        <v>0</v>
      </c>
      <c r="AP21">
        <f t="shared" si="15"/>
        <v>0</v>
      </c>
      <c r="AQ21">
        <f t="shared" si="15"/>
        <v>0</v>
      </c>
      <c r="AR21">
        <f t="shared" si="15"/>
        <v>0</v>
      </c>
      <c r="AS21">
        <f t="shared" si="15"/>
        <v>0</v>
      </c>
      <c r="AT21">
        <f t="shared" si="15"/>
        <v>0</v>
      </c>
      <c r="AU21">
        <f t="shared" si="15"/>
        <v>0</v>
      </c>
      <c r="AV21">
        <f t="shared" si="15"/>
        <v>0</v>
      </c>
      <c r="AW21">
        <f t="shared" si="15"/>
        <v>0</v>
      </c>
      <c r="AX21">
        <f t="shared" si="16"/>
        <v>0</v>
      </c>
      <c r="AY21">
        <f t="shared" si="16"/>
        <v>0</v>
      </c>
      <c r="AZ21">
        <f t="shared" si="16"/>
        <v>0</v>
      </c>
      <c r="BA21">
        <f t="shared" si="16"/>
        <v>0</v>
      </c>
      <c r="BB21">
        <f t="shared" si="16"/>
        <v>0</v>
      </c>
      <c r="BC21">
        <f t="shared" si="16"/>
        <v>0</v>
      </c>
      <c r="BD21">
        <f t="shared" si="16"/>
        <v>0</v>
      </c>
      <c r="BE21">
        <f t="shared" si="16"/>
        <v>0</v>
      </c>
      <c r="BF21">
        <f t="shared" si="16"/>
        <v>0</v>
      </c>
      <c r="BG21">
        <f t="shared" si="16"/>
        <v>0</v>
      </c>
      <c r="BH21">
        <f t="shared" si="16"/>
        <v>0</v>
      </c>
      <c r="BI21">
        <f t="shared" si="16"/>
        <v>0</v>
      </c>
      <c r="BJ21">
        <f t="shared" si="16"/>
        <v>0</v>
      </c>
      <c r="BK21">
        <f t="shared" si="16"/>
        <v>0</v>
      </c>
      <c r="BL21">
        <f t="shared" si="16"/>
        <v>0</v>
      </c>
      <c r="BM21">
        <f t="shared" si="16"/>
        <v>0</v>
      </c>
      <c r="BN21">
        <f t="shared" si="17"/>
        <v>0</v>
      </c>
      <c r="BO21">
        <f t="shared" si="17"/>
        <v>0</v>
      </c>
      <c r="BP21">
        <f t="shared" si="17"/>
        <v>0</v>
      </c>
      <c r="BQ21">
        <f t="shared" si="17"/>
        <v>0</v>
      </c>
      <c r="BR21">
        <f t="shared" si="17"/>
        <v>0</v>
      </c>
      <c r="BS21">
        <f t="shared" si="17"/>
        <v>0</v>
      </c>
      <c r="BT21">
        <f t="shared" si="17"/>
        <v>0</v>
      </c>
      <c r="BU21">
        <f t="shared" si="17"/>
        <v>0</v>
      </c>
      <c r="BV21">
        <f t="shared" si="17"/>
        <v>0</v>
      </c>
      <c r="BW21">
        <f t="shared" si="17"/>
        <v>0</v>
      </c>
      <c r="BX21">
        <f t="shared" si="17"/>
        <v>0</v>
      </c>
      <c r="BY21">
        <f t="shared" si="17"/>
        <v>0</v>
      </c>
      <c r="BZ21">
        <f t="shared" si="17"/>
        <v>0</v>
      </c>
      <c r="CA21">
        <f t="shared" si="17"/>
        <v>0</v>
      </c>
      <c r="CB21">
        <f t="shared" si="17"/>
        <v>0</v>
      </c>
      <c r="CC21">
        <f t="shared" si="17"/>
        <v>0</v>
      </c>
      <c r="CD21">
        <f t="shared" si="18"/>
        <v>0</v>
      </c>
      <c r="CE21">
        <f t="shared" si="18"/>
        <v>0</v>
      </c>
      <c r="CF21">
        <f t="shared" si="18"/>
        <v>0</v>
      </c>
      <c r="CG21">
        <f t="shared" si="18"/>
        <v>0</v>
      </c>
      <c r="CH21">
        <f t="shared" si="18"/>
        <v>0</v>
      </c>
      <c r="CI21">
        <f t="shared" si="18"/>
        <v>0</v>
      </c>
      <c r="CJ21">
        <f t="shared" si="18"/>
        <v>0</v>
      </c>
      <c r="CK21">
        <f t="shared" si="18"/>
        <v>0</v>
      </c>
      <c r="CL21">
        <f t="shared" si="18"/>
        <v>0</v>
      </c>
      <c r="CM21">
        <f t="shared" si="18"/>
        <v>0</v>
      </c>
      <c r="CN21">
        <f t="shared" si="18"/>
        <v>0</v>
      </c>
      <c r="CO21">
        <f t="shared" si="18"/>
        <v>0</v>
      </c>
      <c r="CP21">
        <f t="shared" si="18"/>
        <v>0</v>
      </c>
      <c r="CQ21">
        <f t="shared" si="18"/>
        <v>0</v>
      </c>
      <c r="CR21">
        <f t="shared" si="18"/>
        <v>0</v>
      </c>
      <c r="CS21">
        <f t="shared" si="18"/>
        <v>0</v>
      </c>
      <c r="CT21">
        <f t="shared" si="19"/>
        <v>0</v>
      </c>
      <c r="CU21">
        <f t="shared" si="19"/>
        <v>0</v>
      </c>
      <c r="CV21">
        <f t="shared" si="19"/>
        <v>0</v>
      </c>
      <c r="CW21">
        <f t="shared" si="19"/>
        <v>0</v>
      </c>
      <c r="CX21">
        <f t="shared" si="19"/>
        <v>0</v>
      </c>
      <c r="CY21">
        <f t="shared" si="19"/>
        <v>0</v>
      </c>
      <c r="CZ21">
        <f t="shared" si="19"/>
        <v>0</v>
      </c>
      <c r="DA21">
        <f t="shared" si="19"/>
        <v>0</v>
      </c>
      <c r="DB21">
        <f t="shared" si="19"/>
        <v>0</v>
      </c>
      <c r="DC21">
        <f t="shared" si="19"/>
        <v>0</v>
      </c>
      <c r="DD21">
        <f t="shared" si="19"/>
        <v>0</v>
      </c>
      <c r="DE21">
        <f t="shared" si="19"/>
        <v>0</v>
      </c>
      <c r="DF21">
        <f t="shared" si="19"/>
        <v>0</v>
      </c>
      <c r="DG21">
        <f t="shared" si="19"/>
        <v>0</v>
      </c>
      <c r="DH21">
        <f t="shared" si="19"/>
        <v>0</v>
      </c>
      <c r="DI21">
        <f t="shared" si="19"/>
        <v>0</v>
      </c>
      <c r="DJ21">
        <f t="shared" si="20"/>
        <v>0</v>
      </c>
      <c r="DK21">
        <f t="shared" si="20"/>
        <v>0</v>
      </c>
      <c r="DL21">
        <f t="shared" si="20"/>
        <v>0</v>
      </c>
      <c r="DM21">
        <f t="shared" si="20"/>
        <v>0</v>
      </c>
      <c r="DN21">
        <f t="shared" si="20"/>
        <v>0</v>
      </c>
      <c r="DO21">
        <f t="shared" si="20"/>
        <v>0</v>
      </c>
      <c r="DP21">
        <f t="shared" si="20"/>
        <v>0</v>
      </c>
      <c r="DQ21">
        <f t="shared" si="20"/>
        <v>0</v>
      </c>
      <c r="DR21">
        <f t="shared" si="20"/>
        <v>0</v>
      </c>
      <c r="DS21">
        <f t="shared" si="20"/>
        <v>0</v>
      </c>
      <c r="DT21">
        <f t="shared" si="20"/>
        <v>0</v>
      </c>
      <c r="DU21">
        <f t="shared" si="20"/>
        <v>0</v>
      </c>
      <c r="DV21">
        <f t="shared" si="20"/>
        <v>0</v>
      </c>
      <c r="DW21">
        <f t="shared" si="20"/>
        <v>0</v>
      </c>
      <c r="DX21">
        <f t="shared" si="20"/>
        <v>0</v>
      </c>
      <c r="DY21">
        <f t="shared" si="20"/>
        <v>0</v>
      </c>
      <c r="DZ21">
        <f t="shared" si="21"/>
        <v>0</v>
      </c>
      <c r="EA21">
        <f t="shared" si="21"/>
        <v>0</v>
      </c>
      <c r="EB21">
        <f t="shared" si="21"/>
        <v>0</v>
      </c>
      <c r="EC21">
        <f t="shared" si="21"/>
        <v>0</v>
      </c>
      <c r="ED21">
        <f t="shared" si="21"/>
        <v>0</v>
      </c>
      <c r="EE21">
        <f t="shared" si="21"/>
        <v>0</v>
      </c>
      <c r="EF21">
        <f t="shared" si="21"/>
        <v>0</v>
      </c>
      <c r="EG21">
        <f t="shared" si="21"/>
        <v>0</v>
      </c>
      <c r="EH21">
        <f t="shared" si="21"/>
        <v>0</v>
      </c>
      <c r="EI21">
        <f t="shared" si="21"/>
        <v>0</v>
      </c>
      <c r="EJ21">
        <f t="shared" si="21"/>
        <v>0</v>
      </c>
      <c r="EK21">
        <f t="shared" si="21"/>
        <v>0</v>
      </c>
      <c r="EL21">
        <f t="shared" si="21"/>
        <v>0</v>
      </c>
      <c r="EM21">
        <f t="shared" si="21"/>
        <v>0</v>
      </c>
      <c r="EN21">
        <f t="shared" si="21"/>
        <v>0</v>
      </c>
      <c r="EO21">
        <f t="shared" si="21"/>
        <v>0</v>
      </c>
      <c r="EP21">
        <f t="shared" si="22"/>
        <v>0</v>
      </c>
      <c r="EQ21">
        <f t="shared" si="22"/>
        <v>0</v>
      </c>
      <c r="ER21">
        <f t="shared" si="22"/>
        <v>0</v>
      </c>
      <c r="ES21">
        <f t="shared" si="22"/>
        <v>0</v>
      </c>
      <c r="ET21">
        <f t="shared" si="22"/>
        <v>0</v>
      </c>
      <c r="EU21">
        <f t="shared" si="22"/>
        <v>0</v>
      </c>
      <c r="EV21">
        <f t="shared" si="22"/>
        <v>0</v>
      </c>
      <c r="EW21">
        <f t="shared" si="22"/>
        <v>0</v>
      </c>
      <c r="EX21">
        <f t="shared" si="22"/>
        <v>0</v>
      </c>
      <c r="EY21">
        <f t="shared" si="22"/>
        <v>0</v>
      </c>
      <c r="EZ21">
        <f t="shared" si="22"/>
        <v>0</v>
      </c>
      <c r="FA21">
        <f t="shared" si="22"/>
        <v>0</v>
      </c>
      <c r="FB21">
        <f t="shared" si="22"/>
        <v>0</v>
      </c>
      <c r="FC21">
        <f t="shared" si="22"/>
        <v>0</v>
      </c>
      <c r="FD21">
        <f t="shared" si="22"/>
        <v>0</v>
      </c>
      <c r="FE21">
        <f t="shared" si="22"/>
        <v>0</v>
      </c>
      <c r="FF21">
        <f t="shared" si="23"/>
        <v>0</v>
      </c>
      <c r="FG21">
        <f t="shared" si="23"/>
        <v>0</v>
      </c>
      <c r="FH21">
        <f t="shared" si="23"/>
        <v>0</v>
      </c>
      <c r="FI21">
        <f t="shared" si="23"/>
        <v>0</v>
      </c>
      <c r="FJ21">
        <f t="shared" si="23"/>
        <v>0</v>
      </c>
      <c r="FK21">
        <f t="shared" si="23"/>
        <v>0</v>
      </c>
      <c r="FL21">
        <f t="shared" si="23"/>
        <v>0</v>
      </c>
      <c r="FM21">
        <f t="shared" si="23"/>
        <v>0</v>
      </c>
      <c r="FN21">
        <f t="shared" si="23"/>
        <v>0</v>
      </c>
      <c r="FO21">
        <f t="shared" si="23"/>
        <v>0</v>
      </c>
      <c r="FP21">
        <f t="shared" si="23"/>
        <v>0</v>
      </c>
      <c r="FQ21">
        <f t="shared" si="23"/>
        <v>0</v>
      </c>
      <c r="FR21">
        <f t="shared" si="23"/>
        <v>0</v>
      </c>
      <c r="FS21">
        <f t="shared" si="23"/>
        <v>0</v>
      </c>
      <c r="FT21">
        <f t="shared" si="23"/>
        <v>0</v>
      </c>
      <c r="FU21">
        <f t="shared" si="23"/>
        <v>0</v>
      </c>
      <c r="FV21">
        <f t="shared" si="24"/>
        <v>0</v>
      </c>
      <c r="FW21">
        <f t="shared" si="24"/>
        <v>0</v>
      </c>
      <c r="FX21">
        <f t="shared" si="24"/>
        <v>0</v>
      </c>
      <c r="FY21">
        <f t="shared" si="24"/>
        <v>0</v>
      </c>
      <c r="FZ21">
        <f t="shared" si="24"/>
        <v>0</v>
      </c>
      <c r="GA21">
        <f t="shared" si="24"/>
        <v>0</v>
      </c>
      <c r="GB21">
        <f t="shared" si="24"/>
        <v>0</v>
      </c>
      <c r="GC21">
        <f t="shared" si="24"/>
        <v>0</v>
      </c>
      <c r="GD21">
        <f t="shared" si="24"/>
        <v>0</v>
      </c>
      <c r="GE21">
        <f t="shared" si="24"/>
        <v>0</v>
      </c>
      <c r="GF21">
        <f t="shared" si="24"/>
        <v>0</v>
      </c>
      <c r="GG21">
        <f t="shared" si="24"/>
        <v>0</v>
      </c>
      <c r="GH21">
        <f t="shared" si="24"/>
        <v>0</v>
      </c>
      <c r="GI21">
        <f t="shared" si="24"/>
        <v>0</v>
      </c>
      <c r="GJ21">
        <f t="shared" si="24"/>
        <v>0</v>
      </c>
      <c r="GK21">
        <f t="shared" si="24"/>
        <v>0</v>
      </c>
      <c r="GL21">
        <f t="shared" si="25"/>
        <v>0</v>
      </c>
      <c r="GM21">
        <f t="shared" si="25"/>
        <v>0</v>
      </c>
      <c r="GN21">
        <f t="shared" si="25"/>
        <v>0</v>
      </c>
      <c r="GO21">
        <f t="shared" si="25"/>
        <v>0</v>
      </c>
      <c r="GP21">
        <f t="shared" si="25"/>
        <v>0</v>
      </c>
      <c r="GQ21">
        <f t="shared" si="25"/>
        <v>0</v>
      </c>
      <c r="GR21">
        <f t="shared" si="25"/>
        <v>0</v>
      </c>
      <c r="GS21">
        <f t="shared" si="25"/>
        <v>0</v>
      </c>
    </row>
    <row r="22" spans="1:201">
      <c r="A22" s="2">
        <v>1735</v>
      </c>
      <c r="B22">
        <f t="shared" ref="B22:Q37" si="26">IF($A22&gt;=B$4,0,1)*COUNTIF($A$5:$A$204,2020-B$4-$A22)*$A22*B$4*(2020-B$4-$A22)</f>
        <v>0</v>
      </c>
      <c r="C22">
        <f t="shared" si="26"/>
        <v>0</v>
      </c>
      <c r="D22">
        <f t="shared" si="26"/>
        <v>0</v>
      </c>
      <c r="E22">
        <f t="shared" si="26"/>
        <v>0</v>
      </c>
      <c r="F22">
        <f t="shared" si="26"/>
        <v>0</v>
      </c>
      <c r="G22">
        <f t="shared" si="26"/>
        <v>0</v>
      </c>
      <c r="H22">
        <f t="shared" si="26"/>
        <v>0</v>
      </c>
      <c r="I22">
        <f t="shared" si="26"/>
        <v>0</v>
      </c>
      <c r="J22">
        <f t="shared" si="26"/>
        <v>0</v>
      </c>
      <c r="K22">
        <f t="shared" si="26"/>
        <v>0</v>
      </c>
      <c r="L22">
        <f t="shared" si="26"/>
        <v>0</v>
      </c>
      <c r="M22">
        <f t="shared" si="26"/>
        <v>0</v>
      </c>
      <c r="N22">
        <f t="shared" si="26"/>
        <v>0</v>
      </c>
      <c r="O22">
        <f t="shared" si="26"/>
        <v>0</v>
      </c>
      <c r="P22">
        <f t="shared" si="26"/>
        <v>0</v>
      </c>
      <c r="Q22">
        <f t="shared" si="26"/>
        <v>0</v>
      </c>
      <c r="R22">
        <f t="shared" si="14"/>
        <v>0</v>
      </c>
      <c r="S22">
        <f t="shared" si="14"/>
        <v>0</v>
      </c>
      <c r="T22">
        <f t="shared" si="14"/>
        <v>0</v>
      </c>
      <c r="U22">
        <f t="shared" si="14"/>
        <v>0</v>
      </c>
      <c r="V22">
        <f t="shared" si="14"/>
        <v>0</v>
      </c>
      <c r="W22">
        <f t="shared" si="14"/>
        <v>0</v>
      </c>
      <c r="X22">
        <f t="shared" si="14"/>
        <v>0</v>
      </c>
      <c r="Y22">
        <f t="shared" si="14"/>
        <v>0</v>
      </c>
      <c r="Z22">
        <f t="shared" si="14"/>
        <v>0</v>
      </c>
      <c r="AA22">
        <f t="shared" si="14"/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</v>
      </c>
      <c r="AF22">
        <f t="shared" si="14"/>
        <v>0</v>
      </c>
      <c r="AG22">
        <f t="shared" si="14"/>
        <v>0</v>
      </c>
      <c r="AH22">
        <f t="shared" si="15"/>
        <v>0</v>
      </c>
      <c r="AI22">
        <f t="shared" si="15"/>
        <v>0</v>
      </c>
      <c r="AJ22">
        <f t="shared" si="15"/>
        <v>0</v>
      </c>
      <c r="AK22">
        <f t="shared" si="15"/>
        <v>0</v>
      </c>
      <c r="AL22">
        <f t="shared" si="15"/>
        <v>0</v>
      </c>
      <c r="AM22">
        <f t="shared" si="15"/>
        <v>0</v>
      </c>
      <c r="AN22">
        <f t="shared" si="15"/>
        <v>0</v>
      </c>
      <c r="AO22">
        <f t="shared" si="15"/>
        <v>0</v>
      </c>
      <c r="AP22">
        <f t="shared" si="15"/>
        <v>0</v>
      </c>
      <c r="AQ22">
        <f t="shared" si="15"/>
        <v>0</v>
      </c>
      <c r="AR22">
        <f t="shared" si="15"/>
        <v>0</v>
      </c>
      <c r="AS22">
        <f t="shared" si="15"/>
        <v>0</v>
      </c>
      <c r="AT22">
        <f t="shared" si="15"/>
        <v>0</v>
      </c>
      <c r="AU22">
        <f t="shared" si="15"/>
        <v>0</v>
      </c>
      <c r="AV22">
        <f t="shared" si="15"/>
        <v>0</v>
      </c>
      <c r="AW22">
        <f t="shared" si="15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7"/>
        <v>0</v>
      </c>
      <c r="BO22">
        <f t="shared" si="17"/>
        <v>0</v>
      </c>
      <c r="BP22">
        <f t="shared" si="17"/>
        <v>0</v>
      </c>
      <c r="BQ22">
        <f t="shared" si="17"/>
        <v>0</v>
      </c>
      <c r="BR22">
        <f t="shared" si="17"/>
        <v>0</v>
      </c>
      <c r="BS22">
        <f t="shared" si="17"/>
        <v>0</v>
      </c>
      <c r="BT22">
        <f t="shared" si="17"/>
        <v>0</v>
      </c>
      <c r="BU22">
        <f t="shared" si="17"/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8"/>
        <v>0</v>
      </c>
      <c r="CE22">
        <f t="shared" si="18"/>
        <v>0</v>
      </c>
      <c r="CF22">
        <f t="shared" si="18"/>
        <v>0</v>
      </c>
      <c r="CG22">
        <f t="shared" si="18"/>
        <v>0</v>
      </c>
      <c r="CH22">
        <f t="shared" si="18"/>
        <v>0</v>
      </c>
      <c r="CI22">
        <f t="shared" si="18"/>
        <v>0</v>
      </c>
      <c r="CJ22">
        <f t="shared" si="18"/>
        <v>0</v>
      </c>
      <c r="CK22">
        <f t="shared" si="18"/>
        <v>0</v>
      </c>
      <c r="CL22">
        <f t="shared" si="18"/>
        <v>0</v>
      </c>
      <c r="CM22">
        <f t="shared" si="18"/>
        <v>0</v>
      </c>
      <c r="CN22">
        <f t="shared" si="18"/>
        <v>0</v>
      </c>
      <c r="CO22">
        <f t="shared" si="18"/>
        <v>0</v>
      </c>
      <c r="CP22">
        <f t="shared" si="18"/>
        <v>0</v>
      </c>
      <c r="CQ22">
        <f t="shared" si="18"/>
        <v>0</v>
      </c>
      <c r="CR22">
        <f t="shared" si="18"/>
        <v>0</v>
      </c>
      <c r="CS22">
        <f t="shared" si="18"/>
        <v>0</v>
      </c>
      <c r="CT22">
        <f t="shared" si="19"/>
        <v>0</v>
      </c>
      <c r="CU22">
        <f t="shared" si="19"/>
        <v>0</v>
      </c>
      <c r="CV22">
        <f t="shared" si="19"/>
        <v>0</v>
      </c>
      <c r="CW22">
        <f t="shared" si="19"/>
        <v>0</v>
      </c>
      <c r="CX22">
        <f t="shared" si="19"/>
        <v>0</v>
      </c>
      <c r="CY22">
        <f t="shared" si="19"/>
        <v>0</v>
      </c>
      <c r="CZ22">
        <f t="shared" si="19"/>
        <v>0</v>
      </c>
      <c r="DA22">
        <f t="shared" si="19"/>
        <v>0</v>
      </c>
      <c r="DB22">
        <f t="shared" si="19"/>
        <v>0</v>
      </c>
      <c r="DC22">
        <f t="shared" si="19"/>
        <v>0</v>
      </c>
      <c r="DD22">
        <f t="shared" si="19"/>
        <v>0</v>
      </c>
      <c r="DE22">
        <f t="shared" si="19"/>
        <v>0</v>
      </c>
      <c r="DF22">
        <f t="shared" si="19"/>
        <v>0</v>
      </c>
      <c r="DG22">
        <f t="shared" si="19"/>
        <v>0</v>
      </c>
      <c r="DH22">
        <f t="shared" si="19"/>
        <v>0</v>
      </c>
      <c r="DI22">
        <f t="shared" si="19"/>
        <v>0</v>
      </c>
      <c r="DJ22">
        <f t="shared" si="20"/>
        <v>0</v>
      </c>
      <c r="DK22">
        <f t="shared" si="20"/>
        <v>0</v>
      </c>
      <c r="DL22">
        <f t="shared" si="20"/>
        <v>0</v>
      </c>
      <c r="DM22">
        <f t="shared" si="20"/>
        <v>0</v>
      </c>
      <c r="DN22">
        <f t="shared" si="20"/>
        <v>0</v>
      </c>
      <c r="DO22">
        <f t="shared" si="20"/>
        <v>0</v>
      </c>
      <c r="DP22">
        <f t="shared" si="20"/>
        <v>0</v>
      </c>
      <c r="DQ22">
        <f t="shared" si="20"/>
        <v>0</v>
      </c>
      <c r="DR22">
        <f t="shared" si="20"/>
        <v>0</v>
      </c>
      <c r="DS22">
        <f t="shared" si="20"/>
        <v>0</v>
      </c>
      <c r="DT22">
        <f t="shared" si="20"/>
        <v>0</v>
      </c>
      <c r="DU22">
        <f t="shared" si="20"/>
        <v>0</v>
      </c>
      <c r="DV22">
        <f t="shared" si="20"/>
        <v>0</v>
      </c>
      <c r="DW22">
        <f t="shared" si="20"/>
        <v>0</v>
      </c>
      <c r="DX22">
        <f t="shared" si="20"/>
        <v>0</v>
      </c>
      <c r="DY22">
        <f t="shared" si="20"/>
        <v>0</v>
      </c>
      <c r="DZ22">
        <f t="shared" si="21"/>
        <v>0</v>
      </c>
      <c r="EA22">
        <f t="shared" si="21"/>
        <v>0</v>
      </c>
      <c r="EB22">
        <f t="shared" si="21"/>
        <v>0</v>
      </c>
      <c r="EC22">
        <f t="shared" si="21"/>
        <v>0</v>
      </c>
      <c r="ED22">
        <f t="shared" si="21"/>
        <v>0</v>
      </c>
      <c r="EE22">
        <f t="shared" si="21"/>
        <v>0</v>
      </c>
      <c r="EF22">
        <f t="shared" si="21"/>
        <v>0</v>
      </c>
      <c r="EG22">
        <f t="shared" si="21"/>
        <v>0</v>
      </c>
      <c r="EH22">
        <f t="shared" si="21"/>
        <v>0</v>
      </c>
      <c r="EI22">
        <f t="shared" si="21"/>
        <v>0</v>
      </c>
      <c r="EJ22">
        <f t="shared" si="21"/>
        <v>0</v>
      </c>
      <c r="EK22">
        <f t="shared" si="21"/>
        <v>0</v>
      </c>
      <c r="EL22">
        <f t="shared" si="21"/>
        <v>0</v>
      </c>
      <c r="EM22">
        <f t="shared" si="21"/>
        <v>0</v>
      </c>
      <c r="EN22">
        <f t="shared" si="21"/>
        <v>0</v>
      </c>
      <c r="EO22">
        <f t="shared" si="21"/>
        <v>0</v>
      </c>
      <c r="EP22">
        <f t="shared" si="22"/>
        <v>0</v>
      </c>
      <c r="EQ22">
        <f t="shared" si="22"/>
        <v>0</v>
      </c>
      <c r="ER22">
        <f t="shared" si="22"/>
        <v>0</v>
      </c>
      <c r="ES22">
        <f t="shared" si="22"/>
        <v>0</v>
      </c>
      <c r="ET22">
        <f t="shared" si="22"/>
        <v>0</v>
      </c>
      <c r="EU22">
        <f t="shared" si="22"/>
        <v>0</v>
      </c>
      <c r="EV22">
        <f t="shared" si="22"/>
        <v>0</v>
      </c>
      <c r="EW22">
        <f t="shared" si="22"/>
        <v>0</v>
      </c>
      <c r="EX22">
        <f t="shared" si="22"/>
        <v>0</v>
      </c>
      <c r="EY22">
        <f t="shared" si="22"/>
        <v>0</v>
      </c>
      <c r="EZ22">
        <f t="shared" si="22"/>
        <v>0</v>
      </c>
      <c r="FA22">
        <f t="shared" si="22"/>
        <v>0</v>
      </c>
      <c r="FB22">
        <f t="shared" si="22"/>
        <v>0</v>
      </c>
      <c r="FC22">
        <f t="shared" si="22"/>
        <v>0</v>
      </c>
      <c r="FD22">
        <f t="shared" si="22"/>
        <v>0</v>
      </c>
      <c r="FE22">
        <f t="shared" si="22"/>
        <v>0</v>
      </c>
      <c r="FF22">
        <f t="shared" si="23"/>
        <v>0</v>
      </c>
      <c r="FG22">
        <f t="shared" si="23"/>
        <v>0</v>
      </c>
      <c r="FH22">
        <f t="shared" si="23"/>
        <v>0</v>
      </c>
      <c r="FI22">
        <f t="shared" si="23"/>
        <v>0</v>
      </c>
      <c r="FJ22">
        <f t="shared" si="23"/>
        <v>0</v>
      </c>
      <c r="FK22">
        <f t="shared" si="23"/>
        <v>0</v>
      </c>
      <c r="FL22">
        <f t="shared" si="23"/>
        <v>0</v>
      </c>
      <c r="FM22">
        <f t="shared" si="23"/>
        <v>0</v>
      </c>
      <c r="FN22">
        <f t="shared" si="23"/>
        <v>0</v>
      </c>
      <c r="FO22">
        <f t="shared" si="23"/>
        <v>0</v>
      </c>
      <c r="FP22">
        <f t="shared" si="23"/>
        <v>0</v>
      </c>
      <c r="FQ22">
        <f t="shared" si="23"/>
        <v>0</v>
      </c>
      <c r="FR22">
        <f t="shared" si="23"/>
        <v>0</v>
      </c>
      <c r="FS22">
        <f t="shared" si="23"/>
        <v>0</v>
      </c>
      <c r="FT22">
        <f t="shared" si="23"/>
        <v>0</v>
      </c>
      <c r="FU22">
        <f t="shared" si="23"/>
        <v>0</v>
      </c>
      <c r="FV22">
        <f t="shared" si="24"/>
        <v>0</v>
      </c>
      <c r="FW22">
        <f t="shared" si="24"/>
        <v>0</v>
      </c>
      <c r="FX22">
        <f t="shared" si="24"/>
        <v>0</v>
      </c>
      <c r="FY22">
        <f t="shared" si="24"/>
        <v>0</v>
      </c>
      <c r="FZ22">
        <f t="shared" si="24"/>
        <v>0</v>
      </c>
      <c r="GA22">
        <f t="shared" si="24"/>
        <v>0</v>
      </c>
      <c r="GB22">
        <f t="shared" si="24"/>
        <v>0</v>
      </c>
      <c r="GC22">
        <f t="shared" si="24"/>
        <v>0</v>
      </c>
      <c r="GD22">
        <f t="shared" si="24"/>
        <v>0</v>
      </c>
      <c r="GE22">
        <f t="shared" si="24"/>
        <v>0</v>
      </c>
      <c r="GF22">
        <f t="shared" si="24"/>
        <v>0</v>
      </c>
      <c r="GG22">
        <f t="shared" si="24"/>
        <v>0</v>
      </c>
      <c r="GH22">
        <f t="shared" si="24"/>
        <v>0</v>
      </c>
      <c r="GI22">
        <f t="shared" si="24"/>
        <v>0</v>
      </c>
      <c r="GJ22">
        <f t="shared" si="24"/>
        <v>0</v>
      </c>
      <c r="GK22">
        <f t="shared" si="24"/>
        <v>0</v>
      </c>
      <c r="GL22">
        <f t="shared" si="25"/>
        <v>0</v>
      </c>
      <c r="GM22">
        <f t="shared" si="25"/>
        <v>0</v>
      </c>
      <c r="GN22">
        <f t="shared" si="25"/>
        <v>0</v>
      </c>
      <c r="GO22">
        <f t="shared" si="25"/>
        <v>0</v>
      </c>
      <c r="GP22">
        <f t="shared" si="25"/>
        <v>0</v>
      </c>
      <c r="GQ22">
        <f t="shared" si="25"/>
        <v>0</v>
      </c>
      <c r="GR22">
        <f t="shared" si="25"/>
        <v>0</v>
      </c>
      <c r="GS22">
        <f t="shared" si="25"/>
        <v>0</v>
      </c>
    </row>
    <row r="23" spans="1:201">
      <c r="A23" s="2">
        <v>1894</v>
      </c>
      <c r="B23">
        <f t="shared" si="26"/>
        <v>0</v>
      </c>
      <c r="C23">
        <f t="shared" si="26"/>
        <v>0</v>
      </c>
      <c r="D23">
        <f t="shared" si="26"/>
        <v>0</v>
      </c>
      <c r="E23">
        <f t="shared" si="26"/>
        <v>0</v>
      </c>
      <c r="F23">
        <f t="shared" si="26"/>
        <v>0</v>
      </c>
      <c r="G23">
        <f t="shared" si="26"/>
        <v>0</v>
      </c>
      <c r="H23">
        <f t="shared" si="26"/>
        <v>0</v>
      </c>
      <c r="I23">
        <f t="shared" si="26"/>
        <v>0</v>
      </c>
      <c r="J23">
        <f t="shared" si="26"/>
        <v>0</v>
      </c>
      <c r="K23">
        <f t="shared" si="26"/>
        <v>0</v>
      </c>
      <c r="L23">
        <f t="shared" si="26"/>
        <v>0</v>
      </c>
      <c r="M23">
        <f t="shared" si="26"/>
        <v>0</v>
      </c>
      <c r="N23">
        <f t="shared" si="26"/>
        <v>0</v>
      </c>
      <c r="O23">
        <f t="shared" si="26"/>
        <v>0</v>
      </c>
      <c r="P23">
        <f t="shared" si="26"/>
        <v>0</v>
      </c>
      <c r="Q23">
        <f t="shared" si="26"/>
        <v>0</v>
      </c>
      <c r="R23">
        <f t="shared" si="14"/>
        <v>0</v>
      </c>
      <c r="S23">
        <f t="shared" si="14"/>
        <v>0</v>
      </c>
      <c r="T23">
        <f t="shared" si="14"/>
        <v>0</v>
      </c>
      <c r="U23">
        <f t="shared" si="14"/>
        <v>0</v>
      </c>
      <c r="V23">
        <f t="shared" si="14"/>
        <v>0</v>
      </c>
      <c r="W23">
        <f t="shared" si="14"/>
        <v>0</v>
      </c>
      <c r="X23">
        <f t="shared" si="14"/>
        <v>0</v>
      </c>
      <c r="Y23">
        <f t="shared" si="14"/>
        <v>0</v>
      </c>
      <c r="Z23">
        <f t="shared" si="14"/>
        <v>0</v>
      </c>
      <c r="AA23">
        <f t="shared" si="14"/>
        <v>0</v>
      </c>
      <c r="AB23">
        <f t="shared" si="14"/>
        <v>0</v>
      </c>
      <c r="AC23">
        <f t="shared" si="14"/>
        <v>0</v>
      </c>
      <c r="AD23">
        <f t="shared" si="14"/>
        <v>0</v>
      </c>
      <c r="AE23">
        <f t="shared" si="14"/>
        <v>0</v>
      </c>
      <c r="AF23">
        <f t="shared" si="14"/>
        <v>0</v>
      </c>
      <c r="AG23">
        <f t="shared" si="14"/>
        <v>0</v>
      </c>
      <c r="AH23">
        <f t="shared" si="15"/>
        <v>0</v>
      </c>
      <c r="AI23">
        <f t="shared" si="15"/>
        <v>0</v>
      </c>
      <c r="AJ23">
        <f t="shared" si="15"/>
        <v>0</v>
      </c>
      <c r="AK23">
        <f t="shared" si="15"/>
        <v>0</v>
      </c>
      <c r="AL23">
        <f t="shared" si="15"/>
        <v>0</v>
      </c>
      <c r="AM23">
        <f t="shared" si="15"/>
        <v>0</v>
      </c>
      <c r="AN23">
        <f t="shared" si="15"/>
        <v>0</v>
      </c>
      <c r="AO23">
        <f t="shared" si="15"/>
        <v>0</v>
      </c>
      <c r="AP23">
        <f t="shared" si="15"/>
        <v>0</v>
      </c>
      <c r="AQ23">
        <f t="shared" si="15"/>
        <v>0</v>
      </c>
      <c r="AR23">
        <f t="shared" si="15"/>
        <v>0</v>
      </c>
      <c r="AS23">
        <f t="shared" si="15"/>
        <v>0</v>
      </c>
      <c r="AT23">
        <f t="shared" si="15"/>
        <v>0</v>
      </c>
      <c r="AU23">
        <f t="shared" si="15"/>
        <v>0</v>
      </c>
      <c r="AV23">
        <f t="shared" si="15"/>
        <v>0</v>
      </c>
      <c r="AW23">
        <f t="shared" si="15"/>
        <v>0</v>
      </c>
      <c r="AX23">
        <f t="shared" si="16"/>
        <v>0</v>
      </c>
      <c r="AY23">
        <f t="shared" si="16"/>
        <v>0</v>
      </c>
      <c r="AZ23">
        <f t="shared" si="16"/>
        <v>0</v>
      </c>
      <c r="BA23">
        <f t="shared" si="16"/>
        <v>0</v>
      </c>
      <c r="BB23">
        <f t="shared" si="16"/>
        <v>0</v>
      </c>
      <c r="BC23">
        <f t="shared" si="16"/>
        <v>0</v>
      </c>
      <c r="BD23">
        <f t="shared" si="16"/>
        <v>0</v>
      </c>
      <c r="BE23">
        <f t="shared" si="16"/>
        <v>0</v>
      </c>
      <c r="BF23">
        <f t="shared" si="16"/>
        <v>0</v>
      </c>
      <c r="BG23">
        <f t="shared" si="16"/>
        <v>0</v>
      </c>
      <c r="BH23">
        <f t="shared" si="16"/>
        <v>0</v>
      </c>
      <c r="BI23">
        <f t="shared" si="16"/>
        <v>0</v>
      </c>
      <c r="BJ23">
        <f t="shared" si="16"/>
        <v>0</v>
      </c>
      <c r="BK23">
        <f t="shared" si="16"/>
        <v>0</v>
      </c>
      <c r="BL23">
        <f t="shared" si="16"/>
        <v>0</v>
      </c>
      <c r="BM23">
        <f t="shared" si="16"/>
        <v>0</v>
      </c>
      <c r="BN23">
        <f t="shared" si="17"/>
        <v>0</v>
      </c>
      <c r="BO23">
        <f t="shared" si="17"/>
        <v>0</v>
      </c>
      <c r="BP23">
        <f t="shared" si="17"/>
        <v>0</v>
      </c>
      <c r="BQ23">
        <f t="shared" si="17"/>
        <v>0</v>
      </c>
      <c r="BR23">
        <f t="shared" si="17"/>
        <v>0</v>
      </c>
      <c r="BS23">
        <f t="shared" si="17"/>
        <v>0</v>
      </c>
      <c r="BT23">
        <f t="shared" si="17"/>
        <v>0</v>
      </c>
      <c r="BU23">
        <f t="shared" si="17"/>
        <v>0</v>
      </c>
      <c r="BV23">
        <f t="shared" si="17"/>
        <v>0</v>
      </c>
      <c r="BW23">
        <f t="shared" si="17"/>
        <v>0</v>
      </c>
      <c r="BX23">
        <f t="shared" si="17"/>
        <v>0</v>
      </c>
      <c r="BY23">
        <f t="shared" si="17"/>
        <v>0</v>
      </c>
      <c r="BZ23">
        <f t="shared" si="17"/>
        <v>0</v>
      </c>
      <c r="CA23">
        <f t="shared" si="17"/>
        <v>0</v>
      </c>
      <c r="CB23">
        <f t="shared" si="17"/>
        <v>0</v>
      </c>
      <c r="CC23">
        <f t="shared" si="17"/>
        <v>0</v>
      </c>
      <c r="CD23">
        <f t="shared" si="18"/>
        <v>0</v>
      </c>
      <c r="CE23">
        <f t="shared" si="18"/>
        <v>0</v>
      </c>
      <c r="CF23">
        <f t="shared" si="18"/>
        <v>0</v>
      </c>
      <c r="CG23">
        <f t="shared" si="18"/>
        <v>0</v>
      </c>
      <c r="CH23">
        <f t="shared" si="18"/>
        <v>0</v>
      </c>
      <c r="CI23">
        <f t="shared" si="18"/>
        <v>0</v>
      </c>
      <c r="CJ23">
        <f t="shared" si="18"/>
        <v>0</v>
      </c>
      <c r="CK23">
        <f t="shared" si="18"/>
        <v>0</v>
      </c>
      <c r="CL23">
        <f t="shared" si="18"/>
        <v>0</v>
      </c>
      <c r="CM23">
        <f t="shared" si="18"/>
        <v>0</v>
      </c>
      <c r="CN23">
        <f t="shared" si="18"/>
        <v>0</v>
      </c>
      <c r="CO23">
        <f t="shared" si="18"/>
        <v>0</v>
      </c>
      <c r="CP23">
        <f t="shared" si="18"/>
        <v>0</v>
      </c>
      <c r="CQ23">
        <f t="shared" si="18"/>
        <v>0</v>
      </c>
      <c r="CR23">
        <f t="shared" si="18"/>
        <v>0</v>
      </c>
      <c r="CS23">
        <f t="shared" si="18"/>
        <v>0</v>
      </c>
      <c r="CT23">
        <f t="shared" si="19"/>
        <v>0</v>
      </c>
      <c r="CU23">
        <f t="shared" si="19"/>
        <v>0</v>
      </c>
      <c r="CV23">
        <f t="shared" si="19"/>
        <v>0</v>
      </c>
      <c r="CW23">
        <f t="shared" si="19"/>
        <v>0</v>
      </c>
      <c r="CX23">
        <f t="shared" si="19"/>
        <v>0</v>
      </c>
      <c r="CY23">
        <f t="shared" si="19"/>
        <v>0</v>
      </c>
      <c r="CZ23">
        <f t="shared" si="19"/>
        <v>0</v>
      </c>
      <c r="DA23">
        <f t="shared" si="19"/>
        <v>0</v>
      </c>
      <c r="DB23">
        <f t="shared" si="19"/>
        <v>0</v>
      </c>
      <c r="DC23">
        <f t="shared" si="19"/>
        <v>0</v>
      </c>
      <c r="DD23">
        <f t="shared" si="19"/>
        <v>0</v>
      </c>
      <c r="DE23">
        <f t="shared" si="19"/>
        <v>0</v>
      </c>
      <c r="DF23">
        <f t="shared" si="19"/>
        <v>0</v>
      </c>
      <c r="DG23">
        <f t="shared" si="19"/>
        <v>0</v>
      </c>
      <c r="DH23">
        <f t="shared" si="19"/>
        <v>0</v>
      </c>
      <c r="DI23">
        <f t="shared" si="19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1"/>
        <v>0</v>
      </c>
      <c r="EA23">
        <f t="shared" si="21"/>
        <v>0</v>
      </c>
      <c r="EB23">
        <f t="shared" si="21"/>
        <v>0</v>
      </c>
      <c r="EC23">
        <f t="shared" si="21"/>
        <v>0</v>
      </c>
      <c r="ED23">
        <f t="shared" si="21"/>
        <v>0</v>
      </c>
      <c r="EE23">
        <f t="shared" si="21"/>
        <v>0</v>
      </c>
      <c r="EF23">
        <f t="shared" si="21"/>
        <v>0</v>
      </c>
      <c r="EG23">
        <f t="shared" si="21"/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2"/>
        <v>0</v>
      </c>
      <c r="EQ23">
        <f t="shared" si="22"/>
        <v>0</v>
      </c>
      <c r="ER23">
        <f t="shared" si="22"/>
        <v>0</v>
      </c>
      <c r="ES23">
        <f t="shared" si="22"/>
        <v>0</v>
      </c>
      <c r="ET23">
        <f t="shared" si="22"/>
        <v>0</v>
      </c>
      <c r="EU23">
        <f t="shared" si="22"/>
        <v>0</v>
      </c>
      <c r="EV23">
        <f t="shared" si="22"/>
        <v>0</v>
      </c>
      <c r="EW23">
        <f t="shared" si="22"/>
        <v>0</v>
      </c>
      <c r="EX23">
        <f t="shared" si="22"/>
        <v>0</v>
      </c>
      <c r="EY23">
        <f t="shared" si="22"/>
        <v>0</v>
      </c>
      <c r="EZ23">
        <f t="shared" si="22"/>
        <v>0</v>
      </c>
      <c r="FA23">
        <f t="shared" si="22"/>
        <v>0</v>
      </c>
      <c r="FB23">
        <f t="shared" si="22"/>
        <v>0</v>
      </c>
      <c r="FC23">
        <f t="shared" si="22"/>
        <v>0</v>
      </c>
      <c r="FD23">
        <f t="shared" si="22"/>
        <v>0</v>
      </c>
      <c r="FE23">
        <f t="shared" si="22"/>
        <v>0</v>
      </c>
      <c r="FF23">
        <f t="shared" si="23"/>
        <v>0</v>
      </c>
      <c r="FG23">
        <f t="shared" si="23"/>
        <v>0</v>
      </c>
      <c r="FH23">
        <f t="shared" si="23"/>
        <v>0</v>
      </c>
      <c r="FI23">
        <f t="shared" si="23"/>
        <v>0</v>
      </c>
      <c r="FJ23">
        <f t="shared" si="23"/>
        <v>0</v>
      </c>
      <c r="FK23">
        <f t="shared" si="23"/>
        <v>0</v>
      </c>
      <c r="FL23">
        <f t="shared" si="23"/>
        <v>0</v>
      </c>
      <c r="FM23">
        <f t="shared" si="23"/>
        <v>0</v>
      </c>
      <c r="FN23">
        <f t="shared" si="23"/>
        <v>0</v>
      </c>
      <c r="FO23">
        <f t="shared" si="23"/>
        <v>0</v>
      </c>
      <c r="FP23">
        <f t="shared" si="23"/>
        <v>0</v>
      </c>
      <c r="FQ23">
        <f t="shared" si="23"/>
        <v>0</v>
      </c>
      <c r="FR23">
        <f t="shared" si="23"/>
        <v>0</v>
      </c>
      <c r="FS23">
        <f t="shared" si="23"/>
        <v>0</v>
      </c>
      <c r="FT23">
        <f t="shared" si="23"/>
        <v>0</v>
      </c>
      <c r="FU23">
        <f t="shared" si="23"/>
        <v>0</v>
      </c>
      <c r="FV23">
        <f t="shared" si="24"/>
        <v>0</v>
      </c>
      <c r="FW23">
        <f t="shared" si="24"/>
        <v>0</v>
      </c>
      <c r="FX23">
        <f t="shared" si="24"/>
        <v>0</v>
      </c>
      <c r="FY23">
        <f t="shared" si="24"/>
        <v>0</v>
      </c>
      <c r="FZ23">
        <f t="shared" si="24"/>
        <v>0</v>
      </c>
      <c r="GA23">
        <f t="shared" si="24"/>
        <v>0</v>
      </c>
      <c r="GB23">
        <f t="shared" si="24"/>
        <v>0</v>
      </c>
      <c r="GC23">
        <f t="shared" si="24"/>
        <v>0</v>
      </c>
      <c r="GD23">
        <f t="shared" si="24"/>
        <v>0</v>
      </c>
      <c r="GE23">
        <f t="shared" si="24"/>
        <v>0</v>
      </c>
      <c r="GF23">
        <f t="shared" si="24"/>
        <v>0</v>
      </c>
      <c r="GG23">
        <f t="shared" si="24"/>
        <v>0</v>
      </c>
      <c r="GH23">
        <f t="shared" si="24"/>
        <v>0</v>
      </c>
      <c r="GI23">
        <f t="shared" si="24"/>
        <v>0</v>
      </c>
      <c r="GJ23">
        <f t="shared" si="24"/>
        <v>0</v>
      </c>
      <c r="GK23">
        <f t="shared" si="24"/>
        <v>0</v>
      </c>
      <c r="GL23">
        <f t="shared" si="25"/>
        <v>0</v>
      </c>
      <c r="GM23">
        <f t="shared" si="25"/>
        <v>0</v>
      </c>
      <c r="GN23">
        <f t="shared" si="25"/>
        <v>0</v>
      </c>
      <c r="GO23">
        <f t="shared" si="25"/>
        <v>0</v>
      </c>
      <c r="GP23">
        <f t="shared" si="25"/>
        <v>0</v>
      </c>
      <c r="GQ23">
        <f t="shared" si="25"/>
        <v>0</v>
      </c>
      <c r="GR23">
        <f t="shared" si="25"/>
        <v>0</v>
      </c>
      <c r="GS23">
        <f t="shared" si="25"/>
        <v>0</v>
      </c>
    </row>
    <row r="24" spans="1:201">
      <c r="A24" s="2">
        <v>1316</v>
      </c>
      <c r="B24">
        <f t="shared" si="26"/>
        <v>0</v>
      </c>
      <c r="C24">
        <f t="shared" si="26"/>
        <v>0</v>
      </c>
      <c r="D24">
        <f t="shared" si="26"/>
        <v>0</v>
      </c>
      <c r="E24">
        <f t="shared" si="26"/>
        <v>0</v>
      </c>
      <c r="F24">
        <f t="shared" si="26"/>
        <v>0</v>
      </c>
      <c r="G24">
        <f t="shared" si="26"/>
        <v>0</v>
      </c>
      <c r="H24">
        <f t="shared" si="26"/>
        <v>0</v>
      </c>
      <c r="I24">
        <f t="shared" si="26"/>
        <v>0</v>
      </c>
      <c r="J24">
        <f t="shared" si="26"/>
        <v>0</v>
      </c>
      <c r="K24">
        <f t="shared" si="26"/>
        <v>0</v>
      </c>
      <c r="L24">
        <f t="shared" si="26"/>
        <v>0</v>
      </c>
      <c r="M24">
        <f t="shared" si="26"/>
        <v>0</v>
      </c>
      <c r="N24">
        <f t="shared" si="26"/>
        <v>0</v>
      </c>
      <c r="O24">
        <f t="shared" si="26"/>
        <v>0</v>
      </c>
      <c r="P24">
        <f t="shared" si="26"/>
        <v>0</v>
      </c>
      <c r="Q24">
        <f t="shared" si="26"/>
        <v>0</v>
      </c>
      <c r="R24">
        <f t="shared" si="14"/>
        <v>0</v>
      </c>
      <c r="S24">
        <f t="shared" si="14"/>
        <v>0</v>
      </c>
      <c r="T24">
        <f t="shared" si="14"/>
        <v>0</v>
      </c>
      <c r="U24">
        <f t="shared" si="14"/>
        <v>0</v>
      </c>
      <c r="V24">
        <f t="shared" si="14"/>
        <v>0</v>
      </c>
      <c r="W24">
        <f t="shared" si="14"/>
        <v>0</v>
      </c>
      <c r="X24">
        <f t="shared" si="14"/>
        <v>0</v>
      </c>
      <c r="Y24">
        <f t="shared" si="14"/>
        <v>0</v>
      </c>
      <c r="Z24">
        <f t="shared" si="14"/>
        <v>0</v>
      </c>
      <c r="AA24">
        <f t="shared" si="14"/>
        <v>0</v>
      </c>
      <c r="AB24">
        <f t="shared" si="14"/>
        <v>0</v>
      </c>
      <c r="AC24">
        <f t="shared" si="14"/>
        <v>0</v>
      </c>
      <c r="AD24">
        <f t="shared" si="14"/>
        <v>0</v>
      </c>
      <c r="AE24">
        <f t="shared" si="14"/>
        <v>0</v>
      </c>
      <c r="AF24">
        <f t="shared" si="14"/>
        <v>0</v>
      </c>
      <c r="AG24">
        <f t="shared" si="14"/>
        <v>0</v>
      </c>
      <c r="AH24">
        <f t="shared" si="15"/>
        <v>0</v>
      </c>
      <c r="AI24">
        <f t="shared" si="15"/>
        <v>0</v>
      </c>
      <c r="AJ24">
        <f t="shared" si="15"/>
        <v>0</v>
      </c>
      <c r="AK24">
        <f t="shared" si="15"/>
        <v>0</v>
      </c>
      <c r="AL24">
        <f t="shared" si="15"/>
        <v>0</v>
      </c>
      <c r="AM24">
        <f t="shared" si="15"/>
        <v>0</v>
      </c>
      <c r="AN24">
        <f t="shared" si="15"/>
        <v>0</v>
      </c>
      <c r="AO24">
        <f t="shared" si="15"/>
        <v>0</v>
      </c>
      <c r="AP24">
        <f t="shared" si="15"/>
        <v>0</v>
      </c>
      <c r="AQ24">
        <f t="shared" si="15"/>
        <v>0</v>
      </c>
      <c r="AR24">
        <f t="shared" si="15"/>
        <v>0</v>
      </c>
      <c r="AS24">
        <f t="shared" si="15"/>
        <v>0</v>
      </c>
      <c r="AT24">
        <f t="shared" si="15"/>
        <v>0</v>
      </c>
      <c r="AU24">
        <f t="shared" si="15"/>
        <v>0</v>
      </c>
      <c r="AV24">
        <f t="shared" si="15"/>
        <v>0</v>
      </c>
      <c r="AW24">
        <f t="shared" si="15"/>
        <v>0</v>
      </c>
      <c r="AX24">
        <f t="shared" si="16"/>
        <v>0</v>
      </c>
      <c r="AY24">
        <f t="shared" si="16"/>
        <v>0</v>
      </c>
      <c r="AZ24">
        <f t="shared" si="16"/>
        <v>0</v>
      </c>
      <c r="BA24">
        <f t="shared" si="16"/>
        <v>0</v>
      </c>
      <c r="BB24">
        <f t="shared" si="16"/>
        <v>0</v>
      </c>
      <c r="BC24">
        <f t="shared" si="16"/>
        <v>0</v>
      </c>
      <c r="BD24">
        <f t="shared" si="16"/>
        <v>0</v>
      </c>
      <c r="BE24">
        <f t="shared" si="16"/>
        <v>0</v>
      </c>
      <c r="BF24">
        <f t="shared" si="16"/>
        <v>0</v>
      </c>
      <c r="BG24">
        <f t="shared" si="16"/>
        <v>0</v>
      </c>
      <c r="BH24">
        <f t="shared" si="16"/>
        <v>0</v>
      </c>
      <c r="BI24">
        <f t="shared" si="16"/>
        <v>0</v>
      </c>
      <c r="BJ24">
        <f t="shared" si="16"/>
        <v>0</v>
      </c>
      <c r="BK24">
        <f t="shared" si="16"/>
        <v>0</v>
      </c>
      <c r="BL24">
        <f t="shared" si="16"/>
        <v>0</v>
      </c>
      <c r="BM24">
        <f t="shared" si="16"/>
        <v>0</v>
      </c>
      <c r="BN24">
        <f t="shared" si="17"/>
        <v>0</v>
      </c>
      <c r="BO24">
        <f t="shared" si="17"/>
        <v>0</v>
      </c>
      <c r="BP24">
        <f t="shared" si="17"/>
        <v>0</v>
      </c>
      <c r="BQ24">
        <f t="shared" si="17"/>
        <v>0</v>
      </c>
      <c r="BR24">
        <f t="shared" si="17"/>
        <v>0</v>
      </c>
      <c r="BS24">
        <f t="shared" si="17"/>
        <v>0</v>
      </c>
      <c r="BT24">
        <f t="shared" si="17"/>
        <v>0</v>
      </c>
      <c r="BU24">
        <f t="shared" si="17"/>
        <v>0</v>
      </c>
      <c r="BV24">
        <f t="shared" si="17"/>
        <v>0</v>
      </c>
      <c r="BW24">
        <f t="shared" si="17"/>
        <v>0</v>
      </c>
      <c r="BX24">
        <f t="shared" si="17"/>
        <v>0</v>
      </c>
      <c r="BY24">
        <f t="shared" si="17"/>
        <v>0</v>
      </c>
      <c r="BZ24">
        <f t="shared" si="17"/>
        <v>0</v>
      </c>
      <c r="CA24">
        <f t="shared" si="17"/>
        <v>0</v>
      </c>
      <c r="CB24">
        <f t="shared" si="17"/>
        <v>0</v>
      </c>
      <c r="CC24">
        <f t="shared" si="17"/>
        <v>0</v>
      </c>
      <c r="CD24">
        <f t="shared" si="18"/>
        <v>0</v>
      </c>
      <c r="CE24">
        <f t="shared" si="18"/>
        <v>0</v>
      </c>
      <c r="CF24">
        <f t="shared" si="18"/>
        <v>0</v>
      </c>
      <c r="CG24">
        <f t="shared" si="18"/>
        <v>0</v>
      </c>
      <c r="CH24">
        <f t="shared" si="18"/>
        <v>0</v>
      </c>
      <c r="CI24">
        <f t="shared" si="18"/>
        <v>0</v>
      </c>
      <c r="CJ24">
        <f t="shared" si="18"/>
        <v>0</v>
      </c>
      <c r="CK24">
        <f t="shared" si="18"/>
        <v>0</v>
      </c>
      <c r="CL24">
        <f t="shared" si="18"/>
        <v>0</v>
      </c>
      <c r="CM24">
        <f t="shared" si="18"/>
        <v>0</v>
      </c>
      <c r="CN24">
        <f t="shared" si="18"/>
        <v>0</v>
      </c>
      <c r="CO24">
        <f t="shared" si="18"/>
        <v>0</v>
      </c>
      <c r="CP24">
        <f t="shared" si="18"/>
        <v>0</v>
      </c>
      <c r="CQ24">
        <f t="shared" si="18"/>
        <v>0</v>
      </c>
      <c r="CR24">
        <f t="shared" si="18"/>
        <v>0</v>
      </c>
      <c r="CS24">
        <f t="shared" si="18"/>
        <v>0</v>
      </c>
      <c r="CT24">
        <f t="shared" si="19"/>
        <v>0</v>
      </c>
      <c r="CU24">
        <f t="shared" si="19"/>
        <v>0</v>
      </c>
      <c r="CV24">
        <f t="shared" si="19"/>
        <v>0</v>
      </c>
      <c r="CW24">
        <f t="shared" si="19"/>
        <v>0</v>
      </c>
      <c r="CX24">
        <f t="shared" si="19"/>
        <v>0</v>
      </c>
      <c r="CY24">
        <f t="shared" si="19"/>
        <v>0</v>
      </c>
      <c r="CZ24">
        <f t="shared" si="19"/>
        <v>0</v>
      </c>
      <c r="DA24">
        <f t="shared" si="19"/>
        <v>0</v>
      </c>
      <c r="DB24">
        <f t="shared" si="19"/>
        <v>0</v>
      </c>
      <c r="DC24">
        <f t="shared" si="19"/>
        <v>0</v>
      </c>
      <c r="DD24">
        <f t="shared" si="19"/>
        <v>0</v>
      </c>
      <c r="DE24">
        <f t="shared" si="19"/>
        <v>0</v>
      </c>
      <c r="DF24">
        <f t="shared" si="19"/>
        <v>0</v>
      </c>
      <c r="DG24">
        <f t="shared" si="19"/>
        <v>0</v>
      </c>
      <c r="DH24">
        <f t="shared" si="19"/>
        <v>0</v>
      </c>
      <c r="DI24">
        <f t="shared" si="19"/>
        <v>0</v>
      </c>
      <c r="DJ24">
        <f t="shared" si="20"/>
        <v>0</v>
      </c>
      <c r="DK24">
        <f t="shared" si="20"/>
        <v>0</v>
      </c>
      <c r="DL24">
        <f t="shared" si="20"/>
        <v>0</v>
      </c>
      <c r="DM24">
        <f t="shared" si="20"/>
        <v>0</v>
      </c>
      <c r="DN24">
        <f t="shared" si="20"/>
        <v>0</v>
      </c>
      <c r="DO24">
        <f t="shared" si="20"/>
        <v>0</v>
      </c>
      <c r="DP24">
        <f t="shared" si="20"/>
        <v>0</v>
      </c>
      <c r="DQ24">
        <f t="shared" si="20"/>
        <v>0</v>
      </c>
      <c r="DR24">
        <f t="shared" si="20"/>
        <v>0</v>
      </c>
      <c r="DS24">
        <f t="shared" si="20"/>
        <v>0</v>
      </c>
      <c r="DT24">
        <f t="shared" si="20"/>
        <v>0</v>
      </c>
      <c r="DU24">
        <f t="shared" si="20"/>
        <v>0</v>
      </c>
      <c r="DV24">
        <f t="shared" si="20"/>
        <v>0</v>
      </c>
      <c r="DW24">
        <f t="shared" si="20"/>
        <v>0</v>
      </c>
      <c r="DX24">
        <f t="shared" si="20"/>
        <v>0</v>
      </c>
      <c r="DY24">
        <f t="shared" si="20"/>
        <v>0</v>
      </c>
      <c r="DZ24">
        <f t="shared" si="21"/>
        <v>0</v>
      </c>
      <c r="EA24">
        <f t="shared" si="21"/>
        <v>0</v>
      </c>
      <c r="EB24">
        <f t="shared" si="21"/>
        <v>0</v>
      </c>
      <c r="EC24">
        <f t="shared" si="21"/>
        <v>0</v>
      </c>
      <c r="ED24">
        <f t="shared" si="21"/>
        <v>0</v>
      </c>
      <c r="EE24">
        <f t="shared" si="21"/>
        <v>0</v>
      </c>
      <c r="EF24">
        <f t="shared" si="21"/>
        <v>0</v>
      </c>
      <c r="EG24">
        <f t="shared" si="21"/>
        <v>0</v>
      </c>
      <c r="EH24">
        <f t="shared" si="21"/>
        <v>0</v>
      </c>
      <c r="EI24">
        <f t="shared" si="21"/>
        <v>0</v>
      </c>
      <c r="EJ24">
        <f t="shared" si="21"/>
        <v>0</v>
      </c>
      <c r="EK24">
        <f t="shared" si="21"/>
        <v>0</v>
      </c>
      <c r="EL24">
        <f t="shared" si="21"/>
        <v>0</v>
      </c>
      <c r="EM24">
        <f t="shared" si="21"/>
        <v>0</v>
      </c>
      <c r="EN24">
        <f t="shared" si="21"/>
        <v>0</v>
      </c>
      <c r="EO24">
        <f t="shared" si="21"/>
        <v>0</v>
      </c>
      <c r="EP24">
        <f t="shared" si="22"/>
        <v>0</v>
      </c>
      <c r="EQ24">
        <f t="shared" si="22"/>
        <v>0</v>
      </c>
      <c r="ER24">
        <f t="shared" si="22"/>
        <v>0</v>
      </c>
      <c r="ES24">
        <f t="shared" si="22"/>
        <v>0</v>
      </c>
      <c r="ET24">
        <f t="shared" si="22"/>
        <v>0</v>
      </c>
      <c r="EU24">
        <f t="shared" si="22"/>
        <v>0</v>
      </c>
      <c r="EV24">
        <f t="shared" si="22"/>
        <v>0</v>
      </c>
      <c r="EW24">
        <f t="shared" si="22"/>
        <v>0</v>
      </c>
      <c r="EX24">
        <f t="shared" si="22"/>
        <v>0</v>
      </c>
      <c r="EY24">
        <f t="shared" si="22"/>
        <v>0</v>
      </c>
      <c r="EZ24">
        <f t="shared" si="22"/>
        <v>0</v>
      </c>
      <c r="FA24">
        <f t="shared" si="22"/>
        <v>0</v>
      </c>
      <c r="FB24">
        <f t="shared" si="22"/>
        <v>0</v>
      </c>
      <c r="FC24">
        <f t="shared" si="22"/>
        <v>0</v>
      </c>
      <c r="FD24">
        <f t="shared" si="22"/>
        <v>0</v>
      </c>
      <c r="FE24">
        <f t="shared" si="22"/>
        <v>0</v>
      </c>
      <c r="FF24">
        <f t="shared" si="23"/>
        <v>0</v>
      </c>
      <c r="FG24">
        <f t="shared" si="23"/>
        <v>0</v>
      </c>
      <c r="FH24">
        <f t="shared" si="23"/>
        <v>0</v>
      </c>
      <c r="FI24">
        <f t="shared" si="23"/>
        <v>0</v>
      </c>
      <c r="FJ24">
        <f t="shared" si="23"/>
        <v>0</v>
      </c>
      <c r="FK24">
        <f t="shared" si="23"/>
        <v>0</v>
      </c>
      <c r="FL24">
        <f t="shared" si="23"/>
        <v>0</v>
      </c>
      <c r="FM24">
        <f t="shared" si="23"/>
        <v>0</v>
      </c>
      <c r="FN24">
        <f t="shared" si="23"/>
        <v>0</v>
      </c>
      <c r="FO24">
        <f t="shared" si="23"/>
        <v>0</v>
      </c>
      <c r="FP24">
        <f t="shared" si="23"/>
        <v>0</v>
      </c>
      <c r="FQ24">
        <f t="shared" si="23"/>
        <v>0</v>
      </c>
      <c r="FR24">
        <f t="shared" si="23"/>
        <v>0</v>
      </c>
      <c r="FS24">
        <f t="shared" si="23"/>
        <v>0</v>
      </c>
      <c r="FT24">
        <f t="shared" si="23"/>
        <v>0</v>
      </c>
      <c r="FU24">
        <f t="shared" si="23"/>
        <v>0</v>
      </c>
      <c r="FV24">
        <f t="shared" si="24"/>
        <v>0</v>
      </c>
      <c r="FW24">
        <f t="shared" si="24"/>
        <v>0</v>
      </c>
      <c r="FX24">
        <f t="shared" si="24"/>
        <v>0</v>
      </c>
      <c r="FY24">
        <f t="shared" si="24"/>
        <v>0</v>
      </c>
      <c r="FZ24">
        <f t="shared" si="24"/>
        <v>0</v>
      </c>
      <c r="GA24">
        <f t="shared" si="24"/>
        <v>0</v>
      </c>
      <c r="GB24">
        <f t="shared" si="24"/>
        <v>0</v>
      </c>
      <c r="GC24">
        <f t="shared" si="24"/>
        <v>0</v>
      </c>
      <c r="GD24">
        <f t="shared" si="24"/>
        <v>0</v>
      </c>
      <c r="GE24">
        <f t="shared" si="24"/>
        <v>0</v>
      </c>
      <c r="GF24">
        <f t="shared" si="24"/>
        <v>0</v>
      </c>
      <c r="GG24">
        <f t="shared" si="24"/>
        <v>0</v>
      </c>
      <c r="GH24">
        <f t="shared" si="24"/>
        <v>0</v>
      </c>
      <c r="GI24">
        <f t="shared" si="24"/>
        <v>0</v>
      </c>
      <c r="GJ24">
        <f t="shared" si="24"/>
        <v>0</v>
      </c>
      <c r="GK24">
        <f t="shared" si="24"/>
        <v>0</v>
      </c>
      <c r="GL24">
        <f t="shared" si="25"/>
        <v>0</v>
      </c>
      <c r="GM24">
        <f t="shared" si="25"/>
        <v>0</v>
      </c>
      <c r="GN24">
        <f t="shared" si="25"/>
        <v>0</v>
      </c>
      <c r="GO24">
        <f t="shared" si="25"/>
        <v>0</v>
      </c>
      <c r="GP24">
        <f t="shared" si="25"/>
        <v>0</v>
      </c>
      <c r="GQ24">
        <f t="shared" si="25"/>
        <v>0</v>
      </c>
      <c r="GR24">
        <f t="shared" si="25"/>
        <v>0</v>
      </c>
      <c r="GS24">
        <f t="shared" si="25"/>
        <v>0</v>
      </c>
    </row>
    <row r="25" spans="1:201">
      <c r="A25" s="2">
        <v>1777</v>
      </c>
      <c r="B25">
        <f t="shared" si="26"/>
        <v>0</v>
      </c>
      <c r="C25">
        <f t="shared" si="26"/>
        <v>0</v>
      </c>
      <c r="D25">
        <f t="shared" si="26"/>
        <v>0</v>
      </c>
      <c r="E25">
        <f t="shared" si="26"/>
        <v>0</v>
      </c>
      <c r="F25">
        <f t="shared" si="26"/>
        <v>0</v>
      </c>
      <c r="G25">
        <f t="shared" si="26"/>
        <v>0</v>
      </c>
      <c r="H25">
        <f t="shared" si="26"/>
        <v>0</v>
      </c>
      <c r="I25">
        <f t="shared" si="26"/>
        <v>0</v>
      </c>
      <c r="J25">
        <f t="shared" si="26"/>
        <v>0</v>
      </c>
      <c r="K25">
        <f t="shared" si="26"/>
        <v>0</v>
      </c>
      <c r="L25">
        <f t="shared" si="26"/>
        <v>0</v>
      </c>
      <c r="M25">
        <f t="shared" si="26"/>
        <v>0</v>
      </c>
      <c r="N25">
        <f t="shared" si="26"/>
        <v>0</v>
      </c>
      <c r="O25">
        <f t="shared" si="26"/>
        <v>0</v>
      </c>
      <c r="P25">
        <f t="shared" si="26"/>
        <v>0</v>
      </c>
      <c r="Q25">
        <f t="shared" si="26"/>
        <v>0</v>
      </c>
      <c r="R25">
        <f t="shared" si="14"/>
        <v>0</v>
      </c>
      <c r="S25">
        <f t="shared" si="14"/>
        <v>0</v>
      </c>
      <c r="T25">
        <f t="shared" si="14"/>
        <v>0</v>
      </c>
      <c r="U25">
        <f t="shared" si="14"/>
        <v>0</v>
      </c>
      <c r="V25">
        <f t="shared" si="14"/>
        <v>0</v>
      </c>
      <c r="W25">
        <f t="shared" si="14"/>
        <v>0</v>
      </c>
      <c r="X25">
        <f t="shared" si="14"/>
        <v>0</v>
      </c>
      <c r="Y25">
        <f t="shared" si="14"/>
        <v>0</v>
      </c>
      <c r="Z25">
        <f t="shared" si="14"/>
        <v>0</v>
      </c>
      <c r="AA25">
        <f t="shared" si="14"/>
        <v>0</v>
      </c>
      <c r="AB25">
        <f t="shared" si="14"/>
        <v>0</v>
      </c>
      <c r="AC25">
        <f t="shared" si="14"/>
        <v>0</v>
      </c>
      <c r="AD25">
        <f t="shared" si="14"/>
        <v>0</v>
      </c>
      <c r="AE25">
        <f t="shared" si="14"/>
        <v>0</v>
      </c>
      <c r="AF25">
        <f t="shared" si="14"/>
        <v>0</v>
      </c>
      <c r="AG25">
        <f t="shared" si="14"/>
        <v>0</v>
      </c>
      <c r="AH25">
        <f t="shared" si="15"/>
        <v>0</v>
      </c>
      <c r="AI25">
        <f t="shared" si="15"/>
        <v>0</v>
      </c>
      <c r="AJ25">
        <f t="shared" si="15"/>
        <v>0</v>
      </c>
      <c r="AK25">
        <f t="shared" si="15"/>
        <v>0</v>
      </c>
      <c r="AL25">
        <f t="shared" si="15"/>
        <v>0</v>
      </c>
      <c r="AM25">
        <f t="shared" si="15"/>
        <v>0</v>
      </c>
      <c r="AN25">
        <f t="shared" si="15"/>
        <v>0</v>
      </c>
      <c r="AO25">
        <f t="shared" si="15"/>
        <v>0</v>
      </c>
      <c r="AP25">
        <f t="shared" si="15"/>
        <v>0</v>
      </c>
      <c r="AQ25">
        <f t="shared" si="15"/>
        <v>0</v>
      </c>
      <c r="AR25">
        <f t="shared" si="15"/>
        <v>0</v>
      </c>
      <c r="AS25">
        <f t="shared" si="15"/>
        <v>0</v>
      </c>
      <c r="AT25">
        <f t="shared" si="15"/>
        <v>0</v>
      </c>
      <c r="AU25">
        <f t="shared" si="15"/>
        <v>0</v>
      </c>
      <c r="AV25">
        <f t="shared" si="15"/>
        <v>0</v>
      </c>
      <c r="AW25">
        <f t="shared" si="15"/>
        <v>0</v>
      </c>
      <c r="AX25">
        <f t="shared" si="16"/>
        <v>0</v>
      </c>
      <c r="AY25">
        <f t="shared" si="16"/>
        <v>0</v>
      </c>
      <c r="AZ25">
        <f t="shared" si="16"/>
        <v>0</v>
      </c>
      <c r="BA25">
        <f t="shared" si="16"/>
        <v>0</v>
      </c>
      <c r="BB25">
        <f t="shared" si="16"/>
        <v>0</v>
      </c>
      <c r="BC25">
        <f t="shared" si="16"/>
        <v>0</v>
      </c>
      <c r="BD25">
        <f t="shared" si="16"/>
        <v>0</v>
      </c>
      <c r="BE25">
        <f t="shared" si="16"/>
        <v>0</v>
      </c>
      <c r="BF25">
        <f t="shared" si="16"/>
        <v>0</v>
      </c>
      <c r="BG25">
        <f t="shared" si="16"/>
        <v>0</v>
      </c>
      <c r="BH25">
        <f t="shared" si="16"/>
        <v>0</v>
      </c>
      <c r="BI25">
        <f t="shared" si="16"/>
        <v>0</v>
      </c>
      <c r="BJ25">
        <f t="shared" si="16"/>
        <v>0</v>
      </c>
      <c r="BK25">
        <f t="shared" si="16"/>
        <v>0</v>
      </c>
      <c r="BL25">
        <f t="shared" si="16"/>
        <v>0</v>
      </c>
      <c r="BM25">
        <f t="shared" si="16"/>
        <v>0</v>
      </c>
      <c r="BN25">
        <f t="shared" si="17"/>
        <v>0</v>
      </c>
      <c r="BO25">
        <f t="shared" si="17"/>
        <v>0</v>
      </c>
      <c r="BP25">
        <f t="shared" si="17"/>
        <v>0</v>
      </c>
      <c r="BQ25">
        <f t="shared" si="17"/>
        <v>0</v>
      </c>
      <c r="BR25">
        <f t="shared" si="17"/>
        <v>0</v>
      </c>
      <c r="BS25">
        <f t="shared" si="17"/>
        <v>0</v>
      </c>
      <c r="BT25">
        <f t="shared" si="17"/>
        <v>0</v>
      </c>
      <c r="BU25">
        <f t="shared" si="17"/>
        <v>0</v>
      </c>
      <c r="BV25">
        <f t="shared" si="17"/>
        <v>0</v>
      </c>
      <c r="BW25">
        <f t="shared" si="17"/>
        <v>0</v>
      </c>
      <c r="BX25">
        <f t="shared" si="17"/>
        <v>0</v>
      </c>
      <c r="BY25">
        <f t="shared" si="17"/>
        <v>0</v>
      </c>
      <c r="BZ25">
        <f t="shared" si="17"/>
        <v>0</v>
      </c>
      <c r="CA25">
        <f t="shared" si="17"/>
        <v>0</v>
      </c>
      <c r="CB25">
        <f t="shared" si="17"/>
        <v>0</v>
      </c>
      <c r="CC25">
        <f t="shared" si="17"/>
        <v>0</v>
      </c>
      <c r="CD25">
        <f t="shared" si="18"/>
        <v>0</v>
      </c>
      <c r="CE25">
        <f t="shared" si="18"/>
        <v>0</v>
      </c>
      <c r="CF25">
        <f t="shared" si="18"/>
        <v>0</v>
      </c>
      <c r="CG25">
        <f t="shared" si="18"/>
        <v>0</v>
      </c>
      <c r="CH25">
        <f t="shared" si="18"/>
        <v>0</v>
      </c>
      <c r="CI25">
        <f t="shared" si="18"/>
        <v>0</v>
      </c>
      <c r="CJ25">
        <f t="shared" si="18"/>
        <v>0</v>
      </c>
      <c r="CK25">
        <f t="shared" si="18"/>
        <v>0</v>
      </c>
      <c r="CL25">
        <f t="shared" si="18"/>
        <v>0</v>
      </c>
      <c r="CM25">
        <f t="shared" si="18"/>
        <v>0</v>
      </c>
      <c r="CN25">
        <f t="shared" si="18"/>
        <v>0</v>
      </c>
      <c r="CO25">
        <f t="shared" si="18"/>
        <v>0</v>
      </c>
      <c r="CP25">
        <f t="shared" si="18"/>
        <v>0</v>
      </c>
      <c r="CQ25">
        <f t="shared" si="18"/>
        <v>0</v>
      </c>
      <c r="CR25">
        <f t="shared" si="18"/>
        <v>0</v>
      </c>
      <c r="CS25">
        <f t="shared" si="18"/>
        <v>0</v>
      </c>
      <c r="CT25">
        <f t="shared" si="19"/>
        <v>0</v>
      </c>
      <c r="CU25">
        <f t="shared" si="19"/>
        <v>0</v>
      </c>
      <c r="CV25">
        <f t="shared" si="19"/>
        <v>0</v>
      </c>
      <c r="CW25">
        <f t="shared" si="19"/>
        <v>0</v>
      </c>
      <c r="CX25">
        <f t="shared" si="19"/>
        <v>0</v>
      </c>
      <c r="CY25">
        <f t="shared" si="19"/>
        <v>0</v>
      </c>
      <c r="CZ25">
        <f t="shared" si="19"/>
        <v>0</v>
      </c>
      <c r="DA25">
        <f t="shared" si="19"/>
        <v>0</v>
      </c>
      <c r="DB25">
        <f t="shared" si="19"/>
        <v>0</v>
      </c>
      <c r="DC25">
        <f t="shared" si="19"/>
        <v>0</v>
      </c>
      <c r="DD25">
        <f t="shared" si="19"/>
        <v>0</v>
      </c>
      <c r="DE25">
        <f t="shared" si="19"/>
        <v>0</v>
      </c>
      <c r="DF25">
        <f t="shared" si="19"/>
        <v>0</v>
      </c>
      <c r="DG25">
        <f t="shared" si="19"/>
        <v>0</v>
      </c>
      <c r="DH25">
        <f t="shared" si="19"/>
        <v>0</v>
      </c>
      <c r="DI25">
        <f t="shared" si="19"/>
        <v>0</v>
      </c>
      <c r="DJ25">
        <f t="shared" si="20"/>
        <v>0</v>
      </c>
      <c r="DK25">
        <f t="shared" si="20"/>
        <v>0</v>
      </c>
      <c r="DL25">
        <f t="shared" si="20"/>
        <v>0</v>
      </c>
      <c r="DM25">
        <f t="shared" si="20"/>
        <v>0</v>
      </c>
      <c r="DN25">
        <f t="shared" si="20"/>
        <v>0</v>
      </c>
      <c r="DO25">
        <f t="shared" si="20"/>
        <v>0</v>
      </c>
      <c r="DP25">
        <f t="shared" si="20"/>
        <v>0</v>
      </c>
      <c r="DQ25">
        <f t="shared" si="20"/>
        <v>0</v>
      </c>
      <c r="DR25">
        <f t="shared" si="20"/>
        <v>0</v>
      </c>
      <c r="DS25">
        <f t="shared" si="20"/>
        <v>0</v>
      </c>
      <c r="DT25">
        <f t="shared" si="20"/>
        <v>0</v>
      </c>
      <c r="DU25">
        <f t="shared" si="20"/>
        <v>0</v>
      </c>
      <c r="DV25">
        <f t="shared" si="20"/>
        <v>0</v>
      </c>
      <c r="DW25">
        <f t="shared" si="20"/>
        <v>0</v>
      </c>
      <c r="DX25">
        <f t="shared" si="20"/>
        <v>0</v>
      </c>
      <c r="DY25">
        <f t="shared" si="20"/>
        <v>0</v>
      </c>
      <c r="DZ25">
        <f t="shared" si="21"/>
        <v>0</v>
      </c>
      <c r="EA25">
        <f t="shared" si="21"/>
        <v>0</v>
      </c>
      <c r="EB25">
        <f t="shared" si="21"/>
        <v>0</v>
      </c>
      <c r="EC25">
        <f t="shared" si="21"/>
        <v>0</v>
      </c>
      <c r="ED25">
        <f t="shared" si="21"/>
        <v>0</v>
      </c>
      <c r="EE25">
        <f t="shared" si="21"/>
        <v>0</v>
      </c>
      <c r="EF25">
        <f t="shared" si="21"/>
        <v>0</v>
      </c>
      <c r="EG25">
        <f t="shared" si="21"/>
        <v>0</v>
      </c>
      <c r="EH25">
        <f t="shared" si="21"/>
        <v>0</v>
      </c>
      <c r="EI25">
        <f t="shared" si="21"/>
        <v>0</v>
      </c>
      <c r="EJ25">
        <f t="shared" si="21"/>
        <v>0</v>
      </c>
      <c r="EK25">
        <f t="shared" si="21"/>
        <v>0</v>
      </c>
      <c r="EL25">
        <f t="shared" si="21"/>
        <v>0</v>
      </c>
      <c r="EM25">
        <f t="shared" si="21"/>
        <v>0</v>
      </c>
      <c r="EN25">
        <f t="shared" si="21"/>
        <v>0</v>
      </c>
      <c r="EO25">
        <f t="shared" si="21"/>
        <v>0</v>
      </c>
      <c r="EP25">
        <f t="shared" si="22"/>
        <v>0</v>
      </c>
      <c r="EQ25">
        <f t="shared" si="22"/>
        <v>0</v>
      </c>
      <c r="ER25">
        <f t="shared" si="22"/>
        <v>0</v>
      </c>
      <c r="ES25">
        <f t="shared" si="22"/>
        <v>0</v>
      </c>
      <c r="ET25">
        <f t="shared" si="22"/>
        <v>0</v>
      </c>
      <c r="EU25">
        <f t="shared" si="22"/>
        <v>0</v>
      </c>
      <c r="EV25">
        <f t="shared" si="22"/>
        <v>0</v>
      </c>
      <c r="EW25">
        <f t="shared" si="22"/>
        <v>0</v>
      </c>
      <c r="EX25">
        <f t="shared" si="22"/>
        <v>0</v>
      </c>
      <c r="EY25">
        <f t="shared" si="22"/>
        <v>0</v>
      </c>
      <c r="EZ25">
        <f t="shared" si="22"/>
        <v>0</v>
      </c>
      <c r="FA25">
        <f t="shared" si="22"/>
        <v>0</v>
      </c>
      <c r="FB25">
        <f t="shared" si="22"/>
        <v>0</v>
      </c>
      <c r="FC25">
        <f t="shared" si="22"/>
        <v>0</v>
      </c>
      <c r="FD25">
        <f t="shared" si="22"/>
        <v>0</v>
      </c>
      <c r="FE25">
        <f t="shared" si="22"/>
        <v>0</v>
      </c>
      <c r="FF25">
        <f t="shared" si="23"/>
        <v>0</v>
      </c>
      <c r="FG25">
        <f t="shared" si="23"/>
        <v>0</v>
      </c>
      <c r="FH25">
        <f t="shared" si="23"/>
        <v>0</v>
      </c>
      <c r="FI25">
        <f t="shared" si="23"/>
        <v>0</v>
      </c>
      <c r="FJ25">
        <f t="shared" si="23"/>
        <v>0</v>
      </c>
      <c r="FK25">
        <f t="shared" si="23"/>
        <v>0</v>
      </c>
      <c r="FL25">
        <f t="shared" si="23"/>
        <v>0</v>
      </c>
      <c r="FM25">
        <f t="shared" si="23"/>
        <v>0</v>
      </c>
      <c r="FN25">
        <f t="shared" si="23"/>
        <v>0</v>
      </c>
      <c r="FO25">
        <f t="shared" si="23"/>
        <v>0</v>
      </c>
      <c r="FP25">
        <f t="shared" si="23"/>
        <v>0</v>
      </c>
      <c r="FQ25">
        <f t="shared" si="23"/>
        <v>0</v>
      </c>
      <c r="FR25">
        <f t="shared" si="23"/>
        <v>0</v>
      </c>
      <c r="FS25">
        <f t="shared" si="23"/>
        <v>0</v>
      </c>
      <c r="FT25">
        <f t="shared" si="23"/>
        <v>0</v>
      </c>
      <c r="FU25">
        <f t="shared" si="23"/>
        <v>0</v>
      </c>
      <c r="FV25">
        <f t="shared" si="24"/>
        <v>0</v>
      </c>
      <c r="FW25">
        <f t="shared" si="24"/>
        <v>0</v>
      </c>
      <c r="FX25">
        <f t="shared" si="24"/>
        <v>0</v>
      </c>
      <c r="FY25">
        <f t="shared" si="24"/>
        <v>0</v>
      </c>
      <c r="FZ25">
        <f t="shared" si="24"/>
        <v>0</v>
      </c>
      <c r="GA25">
        <f t="shared" si="24"/>
        <v>0</v>
      </c>
      <c r="GB25">
        <f t="shared" si="24"/>
        <v>0</v>
      </c>
      <c r="GC25">
        <f t="shared" si="24"/>
        <v>0</v>
      </c>
      <c r="GD25">
        <f t="shared" si="24"/>
        <v>0</v>
      </c>
      <c r="GE25">
        <f t="shared" si="24"/>
        <v>0</v>
      </c>
      <c r="GF25">
        <f t="shared" si="24"/>
        <v>0</v>
      </c>
      <c r="GG25">
        <f t="shared" si="24"/>
        <v>0</v>
      </c>
      <c r="GH25">
        <f t="shared" si="24"/>
        <v>0</v>
      </c>
      <c r="GI25">
        <f t="shared" si="24"/>
        <v>0</v>
      </c>
      <c r="GJ25">
        <f t="shared" si="24"/>
        <v>0</v>
      </c>
      <c r="GK25">
        <f t="shared" si="24"/>
        <v>0</v>
      </c>
      <c r="GL25">
        <f t="shared" si="25"/>
        <v>0</v>
      </c>
      <c r="GM25">
        <f t="shared" si="25"/>
        <v>0</v>
      </c>
      <c r="GN25">
        <f t="shared" si="25"/>
        <v>0</v>
      </c>
      <c r="GO25">
        <f t="shared" si="25"/>
        <v>0</v>
      </c>
      <c r="GP25">
        <f t="shared" si="25"/>
        <v>0</v>
      </c>
      <c r="GQ25">
        <f t="shared" si="25"/>
        <v>0</v>
      </c>
      <c r="GR25">
        <f t="shared" si="25"/>
        <v>0</v>
      </c>
      <c r="GS25">
        <f t="shared" si="25"/>
        <v>0</v>
      </c>
    </row>
    <row r="26" spans="1:201">
      <c r="A26" s="2">
        <v>1450</v>
      </c>
      <c r="B26">
        <f t="shared" si="26"/>
        <v>0</v>
      </c>
      <c r="C26">
        <f t="shared" si="26"/>
        <v>0</v>
      </c>
      <c r="D26">
        <f t="shared" si="26"/>
        <v>0</v>
      </c>
      <c r="E26">
        <f t="shared" si="26"/>
        <v>0</v>
      </c>
      <c r="F26">
        <f t="shared" si="26"/>
        <v>0</v>
      </c>
      <c r="G26">
        <f t="shared" si="26"/>
        <v>0</v>
      </c>
      <c r="H26">
        <f t="shared" si="26"/>
        <v>0</v>
      </c>
      <c r="I26">
        <f t="shared" si="26"/>
        <v>0</v>
      </c>
      <c r="J26">
        <f t="shared" si="26"/>
        <v>0</v>
      </c>
      <c r="K26">
        <f t="shared" si="26"/>
        <v>0</v>
      </c>
      <c r="L26">
        <f t="shared" si="26"/>
        <v>0</v>
      </c>
      <c r="M26">
        <f t="shared" si="26"/>
        <v>0</v>
      </c>
      <c r="N26">
        <f t="shared" si="26"/>
        <v>0</v>
      </c>
      <c r="O26">
        <f t="shared" si="26"/>
        <v>0</v>
      </c>
      <c r="P26">
        <f t="shared" si="26"/>
        <v>0</v>
      </c>
      <c r="Q26">
        <f t="shared" si="26"/>
        <v>0</v>
      </c>
      <c r="R26">
        <f t="shared" si="14"/>
        <v>0</v>
      </c>
      <c r="S26">
        <f t="shared" si="14"/>
        <v>0</v>
      </c>
      <c r="T26">
        <f t="shared" si="14"/>
        <v>0</v>
      </c>
      <c r="U26">
        <f t="shared" si="14"/>
        <v>0</v>
      </c>
      <c r="V26">
        <f t="shared" si="14"/>
        <v>0</v>
      </c>
      <c r="W26">
        <f t="shared" si="14"/>
        <v>0</v>
      </c>
      <c r="X26">
        <f t="shared" si="14"/>
        <v>0</v>
      </c>
      <c r="Y26">
        <f t="shared" si="14"/>
        <v>0</v>
      </c>
      <c r="Z26">
        <f t="shared" si="14"/>
        <v>0</v>
      </c>
      <c r="AA26">
        <f t="shared" si="14"/>
        <v>0</v>
      </c>
      <c r="AB26">
        <f t="shared" si="14"/>
        <v>0</v>
      </c>
      <c r="AC26">
        <f t="shared" si="14"/>
        <v>0</v>
      </c>
      <c r="AD26">
        <f t="shared" si="14"/>
        <v>0</v>
      </c>
      <c r="AE26">
        <f t="shared" si="14"/>
        <v>0</v>
      </c>
      <c r="AF26">
        <f t="shared" si="14"/>
        <v>0</v>
      </c>
      <c r="AG26">
        <f t="shared" si="14"/>
        <v>0</v>
      </c>
      <c r="AH26">
        <f t="shared" si="15"/>
        <v>0</v>
      </c>
      <c r="AI26">
        <f t="shared" si="15"/>
        <v>0</v>
      </c>
      <c r="AJ26">
        <f t="shared" si="15"/>
        <v>0</v>
      </c>
      <c r="AK26">
        <f t="shared" si="15"/>
        <v>0</v>
      </c>
      <c r="AL26">
        <f t="shared" si="15"/>
        <v>0</v>
      </c>
      <c r="AM26">
        <f t="shared" si="15"/>
        <v>0</v>
      </c>
      <c r="AN26">
        <f t="shared" si="15"/>
        <v>0</v>
      </c>
      <c r="AO26">
        <f t="shared" si="15"/>
        <v>0</v>
      </c>
      <c r="AP26">
        <f t="shared" si="15"/>
        <v>0</v>
      </c>
      <c r="AQ26">
        <f t="shared" si="15"/>
        <v>0</v>
      </c>
      <c r="AR26">
        <f t="shared" si="15"/>
        <v>0</v>
      </c>
      <c r="AS26">
        <f t="shared" si="15"/>
        <v>0</v>
      </c>
      <c r="AT26">
        <f t="shared" si="15"/>
        <v>0</v>
      </c>
      <c r="AU26">
        <f t="shared" si="15"/>
        <v>0</v>
      </c>
      <c r="AV26">
        <f t="shared" si="15"/>
        <v>0</v>
      </c>
      <c r="AW26">
        <f t="shared" si="15"/>
        <v>0</v>
      </c>
      <c r="AX26">
        <f t="shared" si="16"/>
        <v>0</v>
      </c>
      <c r="AY26">
        <f t="shared" si="16"/>
        <v>0</v>
      </c>
      <c r="AZ26">
        <f t="shared" si="16"/>
        <v>0</v>
      </c>
      <c r="BA26">
        <f t="shared" si="16"/>
        <v>0</v>
      </c>
      <c r="BB26">
        <f t="shared" si="16"/>
        <v>0</v>
      </c>
      <c r="BC26">
        <f t="shared" si="16"/>
        <v>0</v>
      </c>
      <c r="BD26">
        <f t="shared" si="16"/>
        <v>0</v>
      </c>
      <c r="BE26">
        <f t="shared" si="16"/>
        <v>0</v>
      </c>
      <c r="BF26">
        <f t="shared" si="16"/>
        <v>0</v>
      </c>
      <c r="BG26">
        <f t="shared" si="16"/>
        <v>0</v>
      </c>
      <c r="BH26">
        <f t="shared" si="16"/>
        <v>0</v>
      </c>
      <c r="BI26">
        <f t="shared" si="16"/>
        <v>0</v>
      </c>
      <c r="BJ26">
        <f t="shared" si="16"/>
        <v>0</v>
      </c>
      <c r="BK26">
        <f t="shared" si="16"/>
        <v>0</v>
      </c>
      <c r="BL26">
        <f t="shared" si="16"/>
        <v>0</v>
      </c>
      <c r="BM26">
        <f t="shared" si="16"/>
        <v>0</v>
      </c>
      <c r="BN26">
        <f t="shared" si="17"/>
        <v>0</v>
      </c>
      <c r="BO26">
        <f t="shared" si="17"/>
        <v>0</v>
      </c>
      <c r="BP26">
        <f t="shared" si="17"/>
        <v>0</v>
      </c>
      <c r="BQ26">
        <f t="shared" si="17"/>
        <v>0</v>
      </c>
      <c r="BR26">
        <f t="shared" si="17"/>
        <v>0</v>
      </c>
      <c r="BS26">
        <f t="shared" si="17"/>
        <v>0</v>
      </c>
      <c r="BT26">
        <f t="shared" si="17"/>
        <v>0</v>
      </c>
      <c r="BU26">
        <f t="shared" si="17"/>
        <v>0</v>
      </c>
      <c r="BV26">
        <f t="shared" si="17"/>
        <v>0</v>
      </c>
      <c r="BW26">
        <f t="shared" si="17"/>
        <v>0</v>
      </c>
      <c r="BX26">
        <f t="shared" si="17"/>
        <v>0</v>
      </c>
      <c r="BY26">
        <f t="shared" si="17"/>
        <v>0</v>
      </c>
      <c r="BZ26">
        <f t="shared" si="17"/>
        <v>0</v>
      </c>
      <c r="CA26">
        <f t="shared" si="17"/>
        <v>0</v>
      </c>
      <c r="CB26">
        <f t="shared" si="17"/>
        <v>0</v>
      </c>
      <c r="CC26">
        <f t="shared" si="17"/>
        <v>0</v>
      </c>
      <c r="CD26">
        <f t="shared" si="18"/>
        <v>0</v>
      </c>
      <c r="CE26">
        <f t="shared" si="18"/>
        <v>0</v>
      </c>
      <c r="CF26">
        <f t="shared" si="18"/>
        <v>0</v>
      </c>
      <c r="CG26">
        <f t="shared" si="18"/>
        <v>0</v>
      </c>
      <c r="CH26">
        <f t="shared" si="18"/>
        <v>0</v>
      </c>
      <c r="CI26">
        <f t="shared" si="18"/>
        <v>0</v>
      </c>
      <c r="CJ26">
        <f t="shared" si="18"/>
        <v>0</v>
      </c>
      <c r="CK26">
        <f t="shared" si="18"/>
        <v>0</v>
      </c>
      <c r="CL26">
        <f t="shared" si="18"/>
        <v>0</v>
      </c>
      <c r="CM26">
        <f t="shared" si="18"/>
        <v>0</v>
      </c>
      <c r="CN26">
        <f t="shared" si="18"/>
        <v>0</v>
      </c>
      <c r="CO26">
        <f t="shared" si="18"/>
        <v>0</v>
      </c>
      <c r="CP26">
        <f t="shared" si="18"/>
        <v>0</v>
      </c>
      <c r="CQ26">
        <f t="shared" si="18"/>
        <v>0</v>
      </c>
      <c r="CR26">
        <f t="shared" si="18"/>
        <v>0</v>
      </c>
      <c r="CS26">
        <f t="shared" si="18"/>
        <v>0</v>
      </c>
      <c r="CT26">
        <f t="shared" si="19"/>
        <v>0</v>
      </c>
      <c r="CU26">
        <f t="shared" si="19"/>
        <v>0</v>
      </c>
      <c r="CV26">
        <f t="shared" si="19"/>
        <v>0</v>
      </c>
      <c r="CW26">
        <f t="shared" si="19"/>
        <v>0</v>
      </c>
      <c r="CX26">
        <f t="shared" si="19"/>
        <v>0</v>
      </c>
      <c r="CY26">
        <f t="shared" si="19"/>
        <v>0</v>
      </c>
      <c r="CZ26">
        <f t="shared" si="19"/>
        <v>0</v>
      </c>
      <c r="DA26">
        <f t="shared" si="19"/>
        <v>0</v>
      </c>
      <c r="DB26">
        <f t="shared" si="19"/>
        <v>0</v>
      </c>
      <c r="DC26">
        <f t="shared" si="19"/>
        <v>0</v>
      </c>
      <c r="DD26">
        <f t="shared" si="19"/>
        <v>0</v>
      </c>
      <c r="DE26">
        <f t="shared" si="19"/>
        <v>0</v>
      </c>
      <c r="DF26">
        <f t="shared" si="19"/>
        <v>0</v>
      </c>
      <c r="DG26">
        <f t="shared" si="19"/>
        <v>0</v>
      </c>
      <c r="DH26">
        <f t="shared" si="19"/>
        <v>0</v>
      </c>
      <c r="DI26">
        <f t="shared" si="19"/>
        <v>0</v>
      </c>
      <c r="DJ26">
        <f t="shared" si="20"/>
        <v>0</v>
      </c>
      <c r="DK26">
        <f t="shared" si="20"/>
        <v>0</v>
      </c>
      <c r="DL26">
        <f t="shared" si="20"/>
        <v>0</v>
      </c>
      <c r="DM26">
        <f t="shared" si="20"/>
        <v>0</v>
      </c>
      <c r="DN26">
        <f t="shared" si="20"/>
        <v>0</v>
      </c>
      <c r="DO26">
        <f t="shared" si="20"/>
        <v>0</v>
      </c>
      <c r="DP26">
        <f t="shared" si="20"/>
        <v>0</v>
      </c>
      <c r="DQ26">
        <f t="shared" si="20"/>
        <v>0</v>
      </c>
      <c r="DR26">
        <f t="shared" si="20"/>
        <v>0</v>
      </c>
      <c r="DS26">
        <f t="shared" si="20"/>
        <v>0</v>
      </c>
      <c r="DT26">
        <f t="shared" si="20"/>
        <v>0</v>
      </c>
      <c r="DU26">
        <f t="shared" si="20"/>
        <v>0</v>
      </c>
      <c r="DV26">
        <f t="shared" si="20"/>
        <v>0</v>
      </c>
      <c r="DW26">
        <f t="shared" si="20"/>
        <v>0</v>
      </c>
      <c r="DX26">
        <f t="shared" si="20"/>
        <v>0</v>
      </c>
      <c r="DY26">
        <f t="shared" si="20"/>
        <v>0</v>
      </c>
      <c r="DZ26">
        <f t="shared" si="21"/>
        <v>0</v>
      </c>
      <c r="EA26">
        <f t="shared" si="21"/>
        <v>0</v>
      </c>
      <c r="EB26">
        <f t="shared" si="21"/>
        <v>0</v>
      </c>
      <c r="EC26">
        <f t="shared" si="21"/>
        <v>0</v>
      </c>
      <c r="ED26">
        <f t="shared" si="21"/>
        <v>0</v>
      </c>
      <c r="EE26">
        <f t="shared" si="21"/>
        <v>0</v>
      </c>
      <c r="EF26">
        <f t="shared" si="21"/>
        <v>0</v>
      </c>
      <c r="EG26">
        <f t="shared" si="21"/>
        <v>0</v>
      </c>
      <c r="EH26">
        <f t="shared" si="21"/>
        <v>0</v>
      </c>
      <c r="EI26">
        <f t="shared" si="21"/>
        <v>0</v>
      </c>
      <c r="EJ26">
        <f t="shared" si="21"/>
        <v>0</v>
      </c>
      <c r="EK26">
        <f t="shared" si="21"/>
        <v>0</v>
      </c>
      <c r="EL26">
        <f t="shared" si="21"/>
        <v>0</v>
      </c>
      <c r="EM26">
        <f t="shared" si="21"/>
        <v>0</v>
      </c>
      <c r="EN26">
        <f t="shared" si="21"/>
        <v>0</v>
      </c>
      <c r="EO26">
        <f t="shared" si="21"/>
        <v>0</v>
      </c>
      <c r="EP26">
        <f t="shared" si="22"/>
        <v>0</v>
      </c>
      <c r="EQ26">
        <f t="shared" si="22"/>
        <v>0</v>
      </c>
      <c r="ER26">
        <f t="shared" si="22"/>
        <v>0</v>
      </c>
      <c r="ES26">
        <f t="shared" si="22"/>
        <v>0</v>
      </c>
      <c r="ET26">
        <f t="shared" si="22"/>
        <v>0</v>
      </c>
      <c r="EU26">
        <f t="shared" si="22"/>
        <v>0</v>
      </c>
      <c r="EV26">
        <f t="shared" si="22"/>
        <v>0</v>
      </c>
      <c r="EW26">
        <f t="shared" si="22"/>
        <v>0</v>
      </c>
      <c r="EX26">
        <f t="shared" si="22"/>
        <v>0</v>
      </c>
      <c r="EY26">
        <f t="shared" si="22"/>
        <v>0</v>
      </c>
      <c r="EZ26">
        <f t="shared" si="22"/>
        <v>0</v>
      </c>
      <c r="FA26">
        <f t="shared" si="22"/>
        <v>0</v>
      </c>
      <c r="FB26">
        <f t="shared" si="22"/>
        <v>0</v>
      </c>
      <c r="FC26">
        <f t="shared" si="22"/>
        <v>0</v>
      </c>
      <c r="FD26">
        <f t="shared" si="22"/>
        <v>0</v>
      </c>
      <c r="FE26">
        <f t="shared" si="22"/>
        <v>0</v>
      </c>
      <c r="FF26">
        <f t="shared" si="23"/>
        <v>0</v>
      </c>
      <c r="FG26">
        <f t="shared" si="23"/>
        <v>0</v>
      </c>
      <c r="FH26">
        <f t="shared" si="23"/>
        <v>0</v>
      </c>
      <c r="FI26">
        <f t="shared" si="23"/>
        <v>0</v>
      </c>
      <c r="FJ26">
        <f t="shared" si="23"/>
        <v>0</v>
      </c>
      <c r="FK26">
        <f t="shared" si="23"/>
        <v>0</v>
      </c>
      <c r="FL26">
        <f t="shared" si="23"/>
        <v>0</v>
      </c>
      <c r="FM26">
        <f t="shared" si="23"/>
        <v>0</v>
      </c>
      <c r="FN26">
        <f t="shared" si="23"/>
        <v>0</v>
      </c>
      <c r="FO26">
        <f t="shared" si="23"/>
        <v>0</v>
      </c>
      <c r="FP26">
        <f t="shared" si="23"/>
        <v>0</v>
      </c>
      <c r="FQ26">
        <f t="shared" si="23"/>
        <v>0</v>
      </c>
      <c r="FR26">
        <f t="shared" si="23"/>
        <v>0</v>
      </c>
      <c r="FS26">
        <f t="shared" si="23"/>
        <v>0</v>
      </c>
      <c r="FT26">
        <f t="shared" si="23"/>
        <v>0</v>
      </c>
      <c r="FU26">
        <f t="shared" si="23"/>
        <v>0</v>
      </c>
      <c r="FV26">
        <f t="shared" si="24"/>
        <v>0</v>
      </c>
      <c r="FW26">
        <f t="shared" si="24"/>
        <v>0</v>
      </c>
      <c r="FX26">
        <f t="shared" si="24"/>
        <v>0</v>
      </c>
      <c r="FY26">
        <f t="shared" si="24"/>
        <v>0</v>
      </c>
      <c r="FZ26">
        <f t="shared" si="24"/>
        <v>0</v>
      </c>
      <c r="GA26">
        <f t="shared" si="24"/>
        <v>0</v>
      </c>
      <c r="GB26">
        <f t="shared" si="24"/>
        <v>0</v>
      </c>
      <c r="GC26">
        <f t="shared" si="24"/>
        <v>0</v>
      </c>
      <c r="GD26">
        <f t="shared" si="24"/>
        <v>0</v>
      </c>
      <c r="GE26">
        <f t="shared" si="24"/>
        <v>0</v>
      </c>
      <c r="GF26">
        <f t="shared" si="24"/>
        <v>0</v>
      </c>
      <c r="GG26">
        <f t="shared" si="24"/>
        <v>0</v>
      </c>
      <c r="GH26">
        <f t="shared" si="24"/>
        <v>0</v>
      </c>
      <c r="GI26">
        <f t="shared" si="24"/>
        <v>0</v>
      </c>
      <c r="GJ26">
        <f t="shared" si="24"/>
        <v>0</v>
      </c>
      <c r="GK26">
        <f t="shared" si="24"/>
        <v>0</v>
      </c>
      <c r="GL26">
        <f t="shared" si="25"/>
        <v>0</v>
      </c>
      <c r="GM26">
        <f t="shared" si="25"/>
        <v>0</v>
      </c>
      <c r="GN26">
        <f t="shared" si="25"/>
        <v>0</v>
      </c>
      <c r="GO26">
        <f t="shared" si="25"/>
        <v>0</v>
      </c>
      <c r="GP26">
        <f t="shared" si="25"/>
        <v>0</v>
      </c>
      <c r="GQ26">
        <f t="shared" si="25"/>
        <v>0</v>
      </c>
      <c r="GR26">
        <f t="shared" si="25"/>
        <v>0</v>
      </c>
      <c r="GS26">
        <f t="shared" si="25"/>
        <v>0</v>
      </c>
    </row>
    <row r="27" spans="1:201">
      <c r="A27" s="2">
        <v>1526</v>
      </c>
      <c r="B27">
        <f t="shared" si="26"/>
        <v>0</v>
      </c>
      <c r="C27">
        <f t="shared" si="26"/>
        <v>0</v>
      </c>
      <c r="D27">
        <f t="shared" si="26"/>
        <v>0</v>
      </c>
      <c r="E27">
        <f t="shared" si="26"/>
        <v>0</v>
      </c>
      <c r="F27">
        <f t="shared" si="26"/>
        <v>0</v>
      </c>
      <c r="G27">
        <f t="shared" si="26"/>
        <v>0</v>
      </c>
      <c r="H27">
        <f t="shared" si="26"/>
        <v>0</v>
      </c>
      <c r="I27">
        <f t="shared" si="26"/>
        <v>0</v>
      </c>
      <c r="J27">
        <f t="shared" si="26"/>
        <v>0</v>
      </c>
      <c r="K27">
        <f t="shared" si="26"/>
        <v>0</v>
      </c>
      <c r="L27">
        <f t="shared" si="26"/>
        <v>0</v>
      </c>
      <c r="M27">
        <f t="shared" si="26"/>
        <v>0</v>
      </c>
      <c r="N27">
        <f t="shared" si="26"/>
        <v>0</v>
      </c>
      <c r="O27">
        <f t="shared" si="26"/>
        <v>0</v>
      </c>
      <c r="P27">
        <f t="shared" si="26"/>
        <v>0</v>
      </c>
      <c r="Q27">
        <f t="shared" si="26"/>
        <v>0</v>
      </c>
      <c r="R27">
        <f t="shared" si="14"/>
        <v>0</v>
      </c>
      <c r="S27">
        <f t="shared" si="14"/>
        <v>0</v>
      </c>
      <c r="T27">
        <f t="shared" si="14"/>
        <v>0</v>
      </c>
      <c r="U27">
        <f t="shared" si="14"/>
        <v>0</v>
      </c>
      <c r="V27">
        <f t="shared" si="14"/>
        <v>0</v>
      </c>
      <c r="W27">
        <f t="shared" si="14"/>
        <v>0</v>
      </c>
      <c r="X27">
        <f t="shared" si="14"/>
        <v>0</v>
      </c>
      <c r="Y27">
        <f t="shared" si="14"/>
        <v>0</v>
      </c>
      <c r="Z27">
        <f t="shared" si="14"/>
        <v>0</v>
      </c>
      <c r="AA27">
        <f t="shared" si="14"/>
        <v>0</v>
      </c>
      <c r="AB27">
        <f t="shared" si="14"/>
        <v>0</v>
      </c>
      <c r="AC27">
        <f t="shared" si="14"/>
        <v>0</v>
      </c>
      <c r="AD27">
        <f t="shared" si="14"/>
        <v>0</v>
      </c>
      <c r="AE27">
        <f t="shared" si="14"/>
        <v>0</v>
      </c>
      <c r="AF27">
        <f t="shared" si="14"/>
        <v>0</v>
      </c>
      <c r="AG27">
        <f t="shared" si="14"/>
        <v>0</v>
      </c>
      <c r="AH27">
        <f t="shared" si="15"/>
        <v>0</v>
      </c>
      <c r="AI27">
        <f t="shared" si="15"/>
        <v>0</v>
      </c>
      <c r="AJ27">
        <f t="shared" si="15"/>
        <v>0</v>
      </c>
      <c r="AK27">
        <f t="shared" si="15"/>
        <v>0</v>
      </c>
      <c r="AL27">
        <f t="shared" si="15"/>
        <v>0</v>
      </c>
      <c r="AM27">
        <f t="shared" si="15"/>
        <v>0</v>
      </c>
      <c r="AN27">
        <f t="shared" si="15"/>
        <v>0</v>
      </c>
      <c r="AO27">
        <f t="shared" si="15"/>
        <v>0</v>
      </c>
      <c r="AP27">
        <f t="shared" si="15"/>
        <v>0</v>
      </c>
      <c r="AQ27">
        <f t="shared" si="15"/>
        <v>0</v>
      </c>
      <c r="AR27">
        <f t="shared" si="15"/>
        <v>0</v>
      </c>
      <c r="AS27">
        <f t="shared" si="15"/>
        <v>0</v>
      </c>
      <c r="AT27">
        <f t="shared" si="15"/>
        <v>0</v>
      </c>
      <c r="AU27">
        <f t="shared" si="15"/>
        <v>0</v>
      </c>
      <c r="AV27">
        <f t="shared" si="15"/>
        <v>0</v>
      </c>
      <c r="AW27">
        <f t="shared" si="15"/>
        <v>0</v>
      </c>
      <c r="AX27">
        <f t="shared" si="16"/>
        <v>0</v>
      </c>
      <c r="AY27">
        <f t="shared" si="16"/>
        <v>0</v>
      </c>
      <c r="AZ27">
        <f t="shared" si="16"/>
        <v>0</v>
      </c>
      <c r="BA27">
        <f t="shared" si="16"/>
        <v>0</v>
      </c>
      <c r="BB27">
        <f t="shared" si="16"/>
        <v>0</v>
      </c>
      <c r="BC27">
        <f t="shared" si="16"/>
        <v>0</v>
      </c>
      <c r="BD27">
        <f t="shared" si="16"/>
        <v>0</v>
      </c>
      <c r="BE27">
        <f t="shared" si="16"/>
        <v>0</v>
      </c>
      <c r="BF27">
        <f t="shared" si="16"/>
        <v>0</v>
      </c>
      <c r="BG27">
        <f t="shared" si="16"/>
        <v>0</v>
      </c>
      <c r="BH27">
        <f t="shared" si="16"/>
        <v>0</v>
      </c>
      <c r="BI27">
        <f t="shared" si="16"/>
        <v>0</v>
      </c>
      <c r="BJ27">
        <f t="shared" si="16"/>
        <v>0</v>
      </c>
      <c r="BK27">
        <f t="shared" si="16"/>
        <v>0</v>
      </c>
      <c r="BL27">
        <f t="shared" si="16"/>
        <v>0</v>
      </c>
      <c r="BM27">
        <f t="shared" si="16"/>
        <v>0</v>
      </c>
      <c r="BN27">
        <f t="shared" si="17"/>
        <v>0</v>
      </c>
      <c r="BO27">
        <f t="shared" si="17"/>
        <v>0</v>
      </c>
      <c r="BP27">
        <f t="shared" si="17"/>
        <v>0</v>
      </c>
      <c r="BQ27">
        <f t="shared" si="17"/>
        <v>0</v>
      </c>
      <c r="BR27">
        <f t="shared" si="17"/>
        <v>0</v>
      </c>
      <c r="BS27">
        <f t="shared" si="17"/>
        <v>0</v>
      </c>
      <c r="BT27">
        <f t="shared" si="17"/>
        <v>0</v>
      </c>
      <c r="BU27">
        <f t="shared" si="17"/>
        <v>0</v>
      </c>
      <c r="BV27">
        <f t="shared" si="17"/>
        <v>0</v>
      </c>
      <c r="BW27">
        <f t="shared" si="17"/>
        <v>0</v>
      </c>
      <c r="BX27">
        <f t="shared" si="17"/>
        <v>0</v>
      </c>
      <c r="BY27">
        <f t="shared" si="17"/>
        <v>0</v>
      </c>
      <c r="BZ27">
        <f t="shared" si="17"/>
        <v>0</v>
      </c>
      <c r="CA27">
        <f t="shared" si="17"/>
        <v>0</v>
      </c>
      <c r="CB27">
        <f t="shared" si="17"/>
        <v>0</v>
      </c>
      <c r="CC27">
        <f t="shared" si="17"/>
        <v>0</v>
      </c>
      <c r="CD27">
        <f t="shared" si="18"/>
        <v>0</v>
      </c>
      <c r="CE27">
        <f t="shared" si="18"/>
        <v>0</v>
      </c>
      <c r="CF27">
        <f t="shared" si="18"/>
        <v>0</v>
      </c>
      <c r="CG27">
        <f t="shared" si="18"/>
        <v>0</v>
      </c>
      <c r="CH27">
        <f t="shared" si="18"/>
        <v>0</v>
      </c>
      <c r="CI27">
        <f t="shared" si="18"/>
        <v>0</v>
      </c>
      <c r="CJ27">
        <f t="shared" si="18"/>
        <v>0</v>
      </c>
      <c r="CK27">
        <f t="shared" si="18"/>
        <v>0</v>
      </c>
      <c r="CL27">
        <f t="shared" si="18"/>
        <v>0</v>
      </c>
      <c r="CM27">
        <f t="shared" si="18"/>
        <v>0</v>
      </c>
      <c r="CN27">
        <f t="shared" si="18"/>
        <v>0</v>
      </c>
      <c r="CO27">
        <f t="shared" si="18"/>
        <v>0</v>
      </c>
      <c r="CP27">
        <f t="shared" si="18"/>
        <v>0</v>
      </c>
      <c r="CQ27">
        <f t="shared" si="18"/>
        <v>0</v>
      </c>
      <c r="CR27">
        <f t="shared" si="18"/>
        <v>0</v>
      </c>
      <c r="CS27">
        <f t="shared" si="18"/>
        <v>0</v>
      </c>
      <c r="CT27">
        <f t="shared" si="19"/>
        <v>0</v>
      </c>
      <c r="CU27">
        <f t="shared" si="19"/>
        <v>0</v>
      </c>
      <c r="CV27">
        <f t="shared" si="19"/>
        <v>0</v>
      </c>
      <c r="CW27">
        <f t="shared" si="19"/>
        <v>0</v>
      </c>
      <c r="CX27">
        <f t="shared" si="19"/>
        <v>0</v>
      </c>
      <c r="CY27">
        <f t="shared" si="19"/>
        <v>0</v>
      </c>
      <c r="CZ27">
        <f t="shared" si="19"/>
        <v>0</v>
      </c>
      <c r="DA27">
        <f t="shared" si="19"/>
        <v>0</v>
      </c>
      <c r="DB27">
        <f t="shared" si="19"/>
        <v>0</v>
      </c>
      <c r="DC27">
        <f t="shared" si="19"/>
        <v>0</v>
      </c>
      <c r="DD27">
        <f t="shared" si="19"/>
        <v>0</v>
      </c>
      <c r="DE27">
        <f t="shared" si="19"/>
        <v>0</v>
      </c>
      <c r="DF27">
        <f t="shared" si="19"/>
        <v>0</v>
      </c>
      <c r="DG27">
        <f t="shared" si="19"/>
        <v>0</v>
      </c>
      <c r="DH27">
        <f t="shared" si="19"/>
        <v>0</v>
      </c>
      <c r="DI27">
        <f t="shared" si="19"/>
        <v>0</v>
      </c>
      <c r="DJ27">
        <f t="shared" si="20"/>
        <v>0</v>
      </c>
      <c r="DK27">
        <f t="shared" si="20"/>
        <v>0</v>
      </c>
      <c r="DL27">
        <f t="shared" si="20"/>
        <v>0</v>
      </c>
      <c r="DM27">
        <f t="shared" si="20"/>
        <v>0</v>
      </c>
      <c r="DN27">
        <f t="shared" si="20"/>
        <v>0</v>
      </c>
      <c r="DO27">
        <f t="shared" si="20"/>
        <v>0</v>
      </c>
      <c r="DP27">
        <f t="shared" si="20"/>
        <v>0</v>
      </c>
      <c r="DQ27">
        <f t="shared" si="20"/>
        <v>0</v>
      </c>
      <c r="DR27">
        <f t="shared" si="20"/>
        <v>0</v>
      </c>
      <c r="DS27">
        <f t="shared" si="20"/>
        <v>0</v>
      </c>
      <c r="DT27">
        <f t="shared" si="20"/>
        <v>0</v>
      </c>
      <c r="DU27">
        <f t="shared" si="20"/>
        <v>0</v>
      </c>
      <c r="DV27">
        <f t="shared" si="20"/>
        <v>0</v>
      </c>
      <c r="DW27">
        <f t="shared" si="20"/>
        <v>0</v>
      </c>
      <c r="DX27">
        <f t="shared" si="20"/>
        <v>0</v>
      </c>
      <c r="DY27">
        <f t="shared" si="20"/>
        <v>0</v>
      </c>
      <c r="DZ27">
        <f t="shared" si="21"/>
        <v>0</v>
      </c>
      <c r="EA27">
        <f t="shared" si="21"/>
        <v>0</v>
      </c>
      <c r="EB27">
        <f t="shared" si="21"/>
        <v>0</v>
      </c>
      <c r="EC27">
        <f t="shared" si="21"/>
        <v>0</v>
      </c>
      <c r="ED27">
        <f t="shared" si="21"/>
        <v>0</v>
      </c>
      <c r="EE27">
        <f t="shared" si="21"/>
        <v>0</v>
      </c>
      <c r="EF27">
        <f t="shared" si="21"/>
        <v>0</v>
      </c>
      <c r="EG27">
        <f t="shared" si="21"/>
        <v>0</v>
      </c>
      <c r="EH27">
        <f t="shared" si="21"/>
        <v>0</v>
      </c>
      <c r="EI27">
        <f t="shared" si="21"/>
        <v>0</v>
      </c>
      <c r="EJ27">
        <f t="shared" si="21"/>
        <v>0</v>
      </c>
      <c r="EK27">
        <f t="shared" si="21"/>
        <v>0</v>
      </c>
      <c r="EL27">
        <f t="shared" si="21"/>
        <v>0</v>
      </c>
      <c r="EM27">
        <f t="shared" si="21"/>
        <v>0</v>
      </c>
      <c r="EN27">
        <f t="shared" si="21"/>
        <v>0</v>
      </c>
      <c r="EO27">
        <f t="shared" si="21"/>
        <v>0</v>
      </c>
      <c r="EP27">
        <f t="shared" si="22"/>
        <v>0</v>
      </c>
      <c r="EQ27">
        <f t="shared" si="22"/>
        <v>0</v>
      </c>
      <c r="ER27">
        <f t="shared" si="22"/>
        <v>0</v>
      </c>
      <c r="ES27">
        <f t="shared" si="22"/>
        <v>0</v>
      </c>
      <c r="ET27">
        <f t="shared" si="22"/>
        <v>0</v>
      </c>
      <c r="EU27">
        <f t="shared" si="22"/>
        <v>0</v>
      </c>
      <c r="EV27">
        <f t="shared" si="22"/>
        <v>0</v>
      </c>
      <c r="EW27">
        <f t="shared" si="22"/>
        <v>0</v>
      </c>
      <c r="EX27">
        <f t="shared" si="22"/>
        <v>0</v>
      </c>
      <c r="EY27">
        <f t="shared" si="22"/>
        <v>0</v>
      </c>
      <c r="EZ27">
        <f t="shared" si="22"/>
        <v>0</v>
      </c>
      <c r="FA27">
        <f t="shared" si="22"/>
        <v>0</v>
      </c>
      <c r="FB27">
        <f t="shared" si="22"/>
        <v>0</v>
      </c>
      <c r="FC27">
        <f t="shared" si="22"/>
        <v>0</v>
      </c>
      <c r="FD27">
        <f t="shared" si="22"/>
        <v>0</v>
      </c>
      <c r="FE27">
        <f t="shared" si="22"/>
        <v>0</v>
      </c>
      <c r="FF27">
        <f t="shared" si="23"/>
        <v>0</v>
      </c>
      <c r="FG27">
        <f t="shared" si="23"/>
        <v>0</v>
      </c>
      <c r="FH27">
        <f t="shared" si="23"/>
        <v>0</v>
      </c>
      <c r="FI27">
        <f t="shared" si="23"/>
        <v>0</v>
      </c>
      <c r="FJ27">
        <f t="shared" si="23"/>
        <v>0</v>
      </c>
      <c r="FK27">
        <f t="shared" si="23"/>
        <v>0</v>
      </c>
      <c r="FL27">
        <f t="shared" si="23"/>
        <v>0</v>
      </c>
      <c r="FM27">
        <f t="shared" si="23"/>
        <v>0</v>
      </c>
      <c r="FN27">
        <f t="shared" si="23"/>
        <v>0</v>
      </c>
      <c r="FO27">
        <f t="shared" si="23"/>
        <v>0</v>
      </c>
      <c r="FP27">
        <f t="shared" si="23"/>
        <v>0</v>
      </c>
      <c r="FQ27">
        <f t="shared" si="23"/>
        <v>0</v>
      </c>
      <c r="FR27">
        <f t="shared" si="23"/>
        <v>0</v>
      </c>
      <c r="FS27">
        <f t="shared" si="23"/>
        <v>0</v>
      </c>
      <c r="FT27">
        <f t="shared" si="23"/>
        <v>0</v>
      </c>
      <c r="FU27">
        <f t="shared" si="23"/>
        <v>0</v>
      </c>
      <c r="FV27">
        <f t="shared" si="24"/>
        <v>0</v>
      </c>
      <c r="FW27">
        <f t="shared" si="24"/>
        <v>0</v>
      </c>
      <c r="FX27">
        <f t="shared" si="24"/>
        <v>0</v>
      </c>
      <c r="FY27">
        <f t="shared" si="24"/>
        <v>0</v>
      </c>
      <c r="FZ27">
        <f t="shared" si="24"/>
        <v>0</v>
      </c>
      <c r="GA27">
        <f t="shared" si="24"/>
        <v>0</v>
      </c>
      <c r="GB27">
        <f t="shared" si="24"/>
        <v>0</v>
      </c>
      <c r="GC27">
        <f t="shared" si="24"/>
        <v>0</v>
      </c>
      <c r="GD27">
        <f t="shared" si="24"/>
        <v>0</v>
      </c>
      <c r="GE27">
        <f t="shared" si="24"/>
        <v>0</v>
      </c>
      <c r="GF27">
        <f t="shared" si="24"/>
        <v>0</v>
      </c>
      <c r="GG27">
        <f t="shared" si="24"/>
        <v>0</v>
      </c>
      <c r="GH27">
        <f t="shared" si="24"/>
        <v>0</v>
      </c>
      <c r="GI27">
        <f t="shared" si="24"/>
        <v>0</v>
      </c>
      <c r="GJ27">
        <f t="shared" si="24"/>
        <v>0</v>
      </c>
      <c r="GK27">
        <f t="shared" si="24"/>
        <v>0</v>
      </c>
      <c r="GL27">
        <f t="shared" si="25"/>
        <v>0</v>
      </c>
      <c r="GM27">
        <f t="shared" si="25"/>
        <v>0</v>
      </c>
      <c r="GN27">
        <f t="shared" si="25"/>
        <v>0</v>
      </c>
      <c r="GO27">
        <f t="shared" si="25"/>
        <v>0</v>
      </c>
      <c r="GP27">
        <f t="shared" si="25"/>
        <v>0</v>
      </c>
      <c r="GQ27">
        <f t="shared" si="25"/>
        <v>0</v>
      </c>
      <c r="GR27">
        <f t="shared" si="25"/>
        <v>0</v>
      </c>
      <c r="GS27">
        <f t="shared" si="25"/>
        <v>0</v>
      </c>
    </row>
    <row r="28" spans="1:201">
      <c r="A28" s="2">
        <v>1888</v>
      </c>
      <c r="B28">
        <f t="shared" si="26"/>
        <v>0</v>
      </c>
      <c r="C28">
        <f t="shared" si="26"/>
        <v>0</v>
      </c>
      <c r="D28">
        <f t="shared" si="26"/>
        <v>0</v>
      </c>
      <c r="E28">
        <f t="shared" si="26"/>
        <v>0</v>
      </c>
      <c r="F28">
        <f t="shared" si="26"/>
        <v>0</v>
      </c>
      <c r="G28">
        <f t="shared" si="26"/>
        <v>0</v>
      </c>
      <c r="H28">
        <f t="shared" si="26"/>
        <v>0</v>
      </c>
      <c r="I28">
        <f t="shared" si="26"/>
        <v>0</v>
      </c>
      <c r="J28">
        <f t="shared" si="26"/>
        <v>0</v>
      </c>
      <c r="K28">
        <f t="shared" si="26"/>
        <v>0</v>
      </c>
      <c r="L28">
        <f t="shared" si="26"/>
        <v>0</v>
      </c>
      <c r="M28">
        <f t="shared" si="26"/>
        <v>0</v>
      </c>
      <c r="N28">
        <f t="shared" si="26"/>
        <v>0</v>
      </c>
      <c r="O28">
        <f t="shared" si="26"/>
        <v>0</v>
      </c>
      <c r="P28">
        <f t="shared" si="26"/>
        <v>0</v>
      </c>
      <c r="Q28">
        <f t="shared" si="26"/>
        <v>0</v>
      </c>
      <c r="R28">
        <f t="shared" si="14"/>
        <v>0</v>
      </c>
      <c r="S28">
        <f t="shared" si="14"/>
        <v>0</v>
      </c>
      <c r="T28">
        <f t="shared" si="14"/>
        <v>0</v>
      </c>
      <c r="U28">
        <f t="shared" si="14"/>
        <v>0</v>
      </c>
      <c r="V28">
        <f t="shared" si="14"/>
        <v>0</v>
      </c>
      <c r="W28">
        <f t="shared" si="14"/>
        <v>0</v>
      </c>
      <c r="X28">
        <f t="shared" si="14"/>
        <v>0</v>
      </c>
      <c r="Y28">
        <f t="shared" si="14"/>
        <v>0</v>
      </c>
      <c r="Z28">
        <f t="shared" si="14"/>
        <v>0</v>
      </c>
      <c r="AA28">
        <f t="shared" si="14"/>
        <v>0</v>
      </c>
      <c r="AB28">
        <f t="shared" si="14"/>
        <v>0</v>
      </c>
      <c r="AC28">
        <f t="shared" si="14"/>
        <v>0</v>
      </c>
      <c r="AD28">
        <f t="shared" si="14"/>
        <v>0</v>
      </c>
      <c r="AE28">
        <f t="shared" si="14"/>
        <v>0</v>
      </c>
      <c r="AF28">
        <f t="shared" si="14"/>
        <v>0</v>
      </c>
      <c r="AG28">
        <f t="shared" si="14"/>
        <v>0</v>
      </c>
      <c r="AH28">
        <f t="shared" si="15"/>
        <v>0</v>
      </c>
      <c r="AI28">
        <f t="shared" si="15"/>
        <v>0</v>
      </c>
      <c r="AJ28">
        <f t="shared" si="15"/>
        <v>0</v>
      </c>
      <c r="AK28">
        <f t="shared" si="15"/>
        <v>0</v>
      </c>
      <c r="AL28">
        <f t="shared" si="15"/>
        <v>0</v>
      </c>
      <c r="AM28">
        <f t="shared" si="15"/>
        <v>0</v>
      </c>
      <c r="AN28">
        <f t="shared" si="15"/>
        <v>0</v>
      </c>
      <c r="AO28">
        <f t="shared" si="15"/>
        <v>0</v>
      </c>
      <c r="AP28">
        <f t="shared" si="15"/>
        <v>0</v>
      </c>
      <c r="AQ28">
        <f t="shared" si="15"/>
        <v>0</v>
      </c>
      <c r="AR28">
        <f t="shared" si="15"/>
        <v>0</v>
      </c>
      <c r="AS28">
        <f t="shared" si="15"/>
        <v>0</v>
      </c>
      <c r="AT28">
        <f t="shared" si="15"/>
        <v>0</v>
      </c>
      <c r="AU28">
        <f t="shared" si="15"/>
        <v>0</v>
      </c>
      <c r="AV28">
        <f t="shared" si="15"/>
        <v>0</v>
      </c>
      <c r="AW28">
        <f t="shared" si="15"/>
        <v>0</v>
      </c>
      <c r="AX28">
        <f t="shared" si="16"/>
        <v>0</v>
      </c>
      <c r="AY28">
        <f t="shared" si="16"/>
        <v>0</v>
      </c>
      <c r="AZ28">
        <f t="shared" si="16"/>
        <v>0</v>
      </c>
      <c r="BA28">
        <f t="shared" si="16"/>
        <v>0</v>
      </c>
      <c r="BB28">
        <f t="shared" si="16"/>
        <v>0</v>
      </c>
      <c r="BC28">
        <f t="shared" si="16"/>
        <v>0</v>
      </c>
      <c r="BD28">
        <f t="shared" si="16"/>
        <v>0</v>
      </c>
      <c r="BE28">
        <f t="shared" si="16"/>
        <v>0</v>
      </c>
      <c r="BF28">
        <f t="shared" si="16"/>
        <v>0</v>
      </c>
      <c r="BG28">
        <f t="shared" si="16"/>
        <v>0</v>
      </c>
      <c r="BH28">
        <f t="shared" si="16"/>
        <v>0</v>
      </c>
      <c r="BI28">
        <f t="shared" si="16"/>
        <v>0</v>
      </c>
      <c r="BJ28">
        <f t="shared" si="16"/>
        <v>0</v>
      </c>
      <c r="BK28">
        <f t="shared" si="16"/>
        <v>0</v>
      </c>
      <c r="BL28">
        <f t="shared" si="16"/>
        <v>0</v>
      </c>
      <c r="BM28">
        <f t="shared" si="16"/>
        <v>0</v>
      </c>
      <c r="BN28">
        <f t="shared" si="17"/>
        <v>0</v>
      </c>
      <c r="BO28">
        <f t="shared" si="17"/>
        <v>0</v>
      </c>
      <c r="BP28">
        <f t="shared" si="17"/>
        <v>0</v>
      </c>
      <c r="BQ28">
        <f t="shared" si="17"/>
        <v>0</v>
      </c>
      <c r="BR28">
        <f t="shared" si="17"/>
        <v>0</v>
      </c>
      <c r="BS28">
        <f t="shared" si="17"/>
        <v>0</v>
      </c>
      <c r="BT28">
        <f t="shared" si="17"/>
        <v>0</v>
      </c>
      <c r="BU28">
        <f t="shared" si="17"/>
        <v>0</v>
      </c>
      <c r="BV28">
        <f t="shared" si="17"/>
        <v>0</v>
      </c>
      <c r="BW28">
        <f t="shared" si="17"/>
        <v>0</v>
      </c>
      <c r="BX28">
        <f t="shared" si="17"/>
        <v>0</v>
      </c>
      <c r="BY28">
        <f t="shared" si="17"/>
        <v>0</v>
      </c>
      <c r="BZ28">
        <f t="shared" si="17"/>
        <v>0</v>
      </c>
      <c r="CA28">
        <f t="shared" si="17"/>
        <v>0</v>
      </c>
      <c r="CB28">
        <f t="shared" si="17"/>
        <v>0</v>
      </c>
      <c r="CC28">
        <f t="shared" si="17"/>
        <v>0</v>
      </c>
      <c r="CD28">
        <f t="shared" si="18"/>
        <v>0</v>
      </c>
      <c r="CE28">
        <f t="shared" si="18"/>
        <v>0</v>
      </c>
      <c r="CF28">
        <f t="shared" si="18"/>
        <v>0</v>
      </c>
      <c r="CG28">
        <f t="shared" si="18"/>
        <v>0</v>
      </c>
      <c r="CH28">
        <f t="shared" si="18"/>
        <v>0</v>
      </c>
      <c r="CI28">
        <f t="shared" si="18"/>
        <v>0</v>
      </c>
      <c r="CJ28">
        <f t="shared" si="18"/>
        <v>0</v>
      </c>
      <c r="CK28">
        <f t="shared" si="18"/>
        <v>0</v>
      </c>
      <c r="CL28">
        <f t="shared" si="18"/>
        <v>0</v>
      </c>
      <c r="CM28">
        <f t="shared" si="18"/>
        <v>0</v>
      </c>
      <c r="CN28">
        <f t="shared" si="18"/>
        <v>0</v>
      </c>
      <c r="CO28">
        <f t="shared" si="18"/>
        <v>0</v>
      </c>
      <c r="CP28">
        <f t="shared" si="18"/>
        <v>0</v>
      </c>
      <c r="CQ28">
        <f t="shared" si="18"/>
        <v>0</v>
      </c>
      <c r="CR28">
        <f t="shared" si="18"/>
        <v>0</v>
      </c>
      <c r="CS28">
        <f t="shared" si="18"/>
        <v>0</v>
      </c>
      <c r="CT28">
        <f t="shared" si="19"/>
        <v>0</v>
      </c>
      <c r="CU28">
        <f t="shared" si="19"/>
        <v>0</v>
      </c>
      <c r="CV28">
        <f t="shared" si="19"/>
        <v>0</v>
      </c>
      <c r="CW28">
        <f t="shared" si="19"/>
        <v>0</v>
      </c>
      <c r="CX28">
        <f t="shared" si="19"/>
        <v>0</v>
      </c>
      <c r="CY28">
        <f t="shared" si="19"/>
        <v>0</v>
      </c>
      <c r="CZ28">
        <f t="shared" si="19"/>
        <v>0</v>
      </c>
      <c r="DA28">
        <f t="shared" si="19"/>
        <v>0</v>
      </c>
      <c r="DB28">
        <f t="shared" si="19"/>
        <v>0</v>
      </c>
      <c r="DC28">
        <f t="shared" si="19"/>
        <v>0</v>
      </c>
      <c r="DD28">
        <f t="shared" si="19"/>
        <v>0</v>
      </c>
      <c r="DE28">
        <f t="shared" si="19"/>
        <v>0</v>
      </c>
      <c r="DF28">
        <f t="shared" si="19"/>
        <v>0</v>
      </c>
      <c r="DG28">
        <f t="shared" si="19"/>
        <v>0</v>
      </c>
      <c r="DH28">
        <f t="shared" si="19"/>
        <v>0</v>
      </c>
      <c r="DI28">
        <f t="shared" si="19"/>
        <v>0</v>
      </c>
      <c r="DJ28">
        <f t="shared" si="20"/>
        <v>0</v>
      </c>
      <c r="DK28">
        <f t="shared" si="20"/>
        <v>0</v>
      </c>
      <c r="DL28">
        <f t="shared" si="20"/>
        <v>0</v>
      </c>
      <c r="DM28">
        <f t="shared" si="20"/>
        <v>0</v>
      </c>
      <c r="DN28">
        <f t="shared" si="20"/>
        <v>0</v>
      </c>
      <c r="DO28">
        <f t="shared" si="20"/>
        <v>0</v>
      </c>
      <c r="DP28">
        <f t="shared" si="20"/>
        <v>0</v>
      </c>
      <c r="DQ28">
        <f t="shared" si="20"/>
        <v>0</v>
      </c>
      <c r="DR28">
        <f t="shared" si="20"/>
        <v>0</v>
      </c>
      <c r="DS28">
        <f t="shared" si="20"/>
        <v>0</v>
      </c>
      <c r="DT28">
        <f t="shared" si="20"/>
        <v>0</v>
      </c>
      <c r="DU28">
        <f t="shared" si="20"/>
        <v>0</v>
      </c>
      <c r="DV28">
        <f t="shared" si="20"/>
        <v>0</v>
      </c>
      <c r="DW28">
        <f t="shared" si="20"/>
        <v>0</v>
      </c>
      <c r="DX28">
        <f t="shared" si="20"/>
        <v>0</v>
      </c>
      <c r="DY28">
        <f t="shared" si="20"/>
        <v>0</v>
      </c>
      <c r="DZ28">
        <f t="shared" si="21"/>
        <v>0</v>
      </c>
      <c r="EA28">
        <f t="shared" si="21"/>
        <v>0</v>
      </c>
      <c r="EB28">
        <f t="shared" si="21"/>
        <v>0</v>
      </c>
      <c r="EC28">
        <f t="shared" si="21"/>
        <v>0</v>
      </c>
      <c r="ED28">
        <f t="shared" si="21"/>
        <v>0</v>
      </c>
      <c r="EE28">
        <f t="shared" si="21"/>
        <v>0</v>
      </c>
      <c r="EF28">
        <f t="shared" si="21"/>
        <v>0</v>
      </c>
      <c r="EG28">
        <f t="shared" si="21"/>
        <v>0</v>
      </c>
      <c r="EH28">
        <f t="shared" si="21"/>
        <v>0</v>
      </c>
      <c r="EI28">
        <f t="shared" si="21"/>
        <v>0</v>
      </c>
      <c r="EJ28">
        <f t="shared" si="21"/>
        <v>0</v>
      </c>
      <c r="EK28">
        <f t="shared" si="21"/>
        <v>0</v>
      </c>
      <c r="EL28">
        <f t="shared" si="21"/>
        <v>0</v>
      </c>
      <c r="EM28">
        <f t="shared" si="21"/>
        <v>0</v>
      </c>
      <c r="EN28">
        <f t="shared" si="21"/>
        <v>0</v>
      </c>
      <c r="EO28">
        <f t="shared" si="21"/>
        <v>0</v>
      </c>
      <c r="EP28">
        <f t="shared" si="22"/>
        <v>0</v>
      </c>
      <c r="EQ28">
        <f t="shared" si="22"/>
        <v>0</v>
      </c>
      <c r="ER28">
        <f t="shared" si="22"/>
        <v>0</v>
      </c>
      <c r="ES28">
        <f t="shared" si="22"/>
        <v>0</v>
      </c>
      <c r="ET28">
        <f t="shared" si="22"/>
        <v>0</v>
      </c>
      <c r="EU28">
        <f t="shared" si="22"/>
        <v>0</v>
      </c>
      <c r="EV28">
        <f t="shared" si="22"/>
        <v>0</v>
      </c>
      <c r="EW28">
        <f t="shared" si="22"/>
        <v>0</v>
      </c>
      <c r="EX28">
        <f t="shared" si="22"/>
        <v>0</v>
      </c>
      <c r="EY28">
        <f t="shared" si="22"/>
        <v>0</v>
      </c>
      <c r="EZ28">
        <f t="shared" si="22"/>
        <v>0</v>
      </c>
      <c r="FA28">
        <f t="shared" si="22"/>
        <v>0</v>
      </c>
      <c r="FB28">
        <f t="shared" si="22"/>
        <v>0</v>
      </c>
      <c r="FC28">
        <f t="shared" si="22"/>
        <v>0</v>
      </c>
      <c r="FD28">
        <f t="shared" si="22"/>
        <v>0</v>
      </c>
      <c r="FE28">
        <f t="shared" si="22"/>
        <v>0</v>
      </c>
      <c r="FF28">
        <f t="shared" si="23"/>
        <v>0</v>
      </c>
      <c r="FG28">
        <f t="shared" si="23"/>
        <v>0</v>
      </c>
      <c r="FH28">
        <f t="shared" si="23"/>
        <v>0</v>
      </c>
      <c r="FI28">
        <f t="shared" si="23"/>
        <v>0</v>
      </c>
      <c r="FJ28">
        <f t="shared" si="23"/>
        <v>0</v>
      </c>
      <c r="FK28">
        <f t="shared" si="23"/>
        <v>0</v>
      </c>
      <c r="FL28">
        <f t="shared" si="23"/>
        <v>0</v>
      </c>
      <c r="FM28">
        <f t="shared" si="23"/>
        <v>0</v>
      </c>
      <c r="FN28">
        <f t="shared" si="23"/>
        <v>0</v>
      </c>
      <c r="FO28">
        <f t="shared" si="23"/>
        <v>0</v>
      </c>
      <c r="FP28">
        <f t="shared" si="23"/>
        <v>0</v>
      </c>
      <c r="FQ28">
        <f t="shared" si="23"/>
        <v>0</v>
      </c>
      <c r="FR28">
        <f t="shared" si="23"/>
        <v>0</v>
      </c>
      <c r="FS28">
        <f t="shared" si="23"/>
        <v>0</v>
      </c>
      <c r="FT28">
        <f t="shared" si="23"/>
        <v>0</v>
      </c>
      <c r="FU28">
        <f t="shared" si="23"/>
        <v>0</v>
      </c>
      <c r="FV28">
        <f t="shared" si="24"/>
        <v>0</v>
      </c>
      <c r="FW28">
        <f t="shared" si="24"/>
        <v>0</v>
      </c>
      <c r="FX28">
        <f t="shared" si="24"/>
        <v>0</v>
      </c>
      <c r="FY28">
        <f t="shared" si="24"/>
        <v>0</v>
      </c>
      <c r="FZ28">
        <f t="shared" si="24"/>
        <v>0</v>
      </c>
      <c r="GA28">
        <f t="shared" si="24"/>
        <v>0</v>
      </c>
      <c r="GB28">
        <f t="shared" si="24"/>
        <v>0</v>
      </c>
      <c r="GC28">
        <f t="shared" si="24"/>
        <v>0</v>
      </c>
      <c r="GD28">
        <f t="shared" si="24"/>
        <v>0</v>
      </c>
      <c r="GE28">
        <f t="shared" si="24"/>
        <v>0</v>
      </c>
      <c r="GF28">
        <f t="shared" si="24"/>
        <v>0</v>
      </c>
      <c r="GG28">
        <f t="shared" si="24"/>
        <v>0</v>
      </c>
      <c r="GH28">
        <f t="shared" si="24"/>
        <v>0</v>
      </c>
      <c r="GI28">
        <f t="shared" si="24"/>
        <v>0</v>
      </c>
      <c r="GJ28">
        <f t="shared" si="24"/>
        <v>0</v>
      </c>
      <c r="GK28">
        <f t="shared" si="24"/>
        <v>0</v>
      </c>
      <c r="GL28">
        <f t="shared" si="25"/>
        <v>0</v>
      </c>
      <c r="GM28">
        <f t="shared" si="25"/>
        <v>0</v>
      </c>
      <c r="GN28">
        <f t="shared" si="25"/>
        <v>0</v>
      </c>
      <c r="GO28">
        <f t="shared" si="25"/>
        <v>0</v>
      </c>
      <c r="GP28">
        <f t="shared" si="25"/>
        <v>0</v>
      </c>
      <c r="GQ28">
        <f t="shared" si="25"/>
        <v>0</v>
      </c>
      <c r="GR28">
        <f t="shared" si="25"/>
        <v>0</v>
      </c>
      <c r="GS28">
        <f t="shared" si="25"/>
        <v>0</v>
      </c>
    </row>
    <row r="29" spans="1:201">
      <c r="A29" s="2">
        <v>1968</v>
      </c>
      <c r="B29">
        <f t="shared" si="26"/>
        <v>0</v>
      </c>
      <c r="C29">
        <f t="shared" si="26"/>
        <v>0</v>
      </c>
      <c r="D29">
        <f t="shared" si="26"/>
        <v>0</v>
      </c>
      <c r="E29">
        <f t="shared" si="26"/>
        <v>0</v>
      </c>
      <c r="F29">
        <f t="shared" si="26"/>
        <v>0</v>
      </c>
      <c r="G29">
        <f t="shared" si="26"/>
        <v>0</v>
      </c>
      <c r="H29">
        <f t="shared" si="26"/>
        <v>0</v>
      </c>
      <c r="I29">
        <f t="shared" si="26"/>
        <v>0</v>
      </c>
      <c r="J29">
        <f t="shared" si="26"/>
        <v>0</v>
      </c>
      <c r="K29">
        <f t="shared" si="26"/>
        <v>0</v>
      </c>
      <c r="L29">
        <f t="shared" si="26"/>
        <v>0</v>
      </c>
      <c r="M29">
        <f t="shared" si="26"/>
        <v>0</v>
      </c>
      <c r="N29">
        <f t="shared" si="26"/>
        <v>0</v>
      </c>
      <c r="O29">
        <f t="shared" si="26"/>
        <v>0</v>
      </c>
      <c r="P29">
        <f t="shared" si="26"/>
        <v>0</v>
      </c>
      <c r="Q29">
        <f t="shared" si="26"/>
        <v>0</v>
      </c>
      <c r="R29">
        <f t="shared" si="14"/>
        <v>0</v>
      </c>
      <c r="S29">
        <f t="shared" si="14"/>
        <v>0</v>
      </c>
      <c r="T29">
        <f t="shared" si="14"/>
        <v>0</v>
      </c>
      <c r="U29">
        <f t="shared" si="14"/>
        <v>0</v>
      </c>
      <c r="V29">
        <f t="shared" si="14"/>
        <v>0</v>
      </c>
      <c r="W29">
        <f t="shared" si="14"/>
        <v>0</v>
      </c>
      <c r="X29">
        <f t="shared" si="14"/>
        <v>0</v>
      </c>
      <c r="Y29">
        <f t="shared" si="14"/>
        <v>0</v>
      </c>
      <c r="Z29">
        <f t="shared" si="14"/>
        <v>0</v>
      </c>
      <c r="AA29">
        <f t="shared" si="14"/>
        <v>0</v>
      </c>
      <c r="AB29">
        <f t="shared" si="14"/>
        <v>0</v>
      </c>
      <c r="AC29">
        <f t="shared" si="14"/>
        <v>0</v>
      </c>
      <c r="AD29">
        <f t="shared" si="14"/>
        <v>0</v>
      </c>
      <c r="AE29">
        <f t="shared" si="14"/>
        <v>0</v>
      </c>
      <c r="AF29">
        <f t="shared" si="14"/>
        <v>0</v>
      </c>
      <c r="AG29">
        <f t="shared" si="14"/>
        <v>0</v>
      </c>
      <c r="AH29">
        <f t="shared" si="15"/>
        <v>0</v>
      </c>
      <c r="AI29">
        <f t="shared" si="15"/>
        <v>0</v>
      </c>
      <c r="AJ29">
        <f t="shared" si="15"/>
        <v>0</v>
      </c>
      <c r="AK29">
        <f t="shared" si="15"/>
        <v>0</v>
      </c>
      <c r="AL29">
        <f t="shared" si="15"/>
        <v>0</v>
      </c>
      <c r="AM29">
        <f t="shared" si="15"/>
        <v>0</v>
      </c>
      <c r="AN29">
        <f t="shared" si="15"/>
        <v>0</v>
      </c>
      <c r="AO29">
        <f t="shared" si="15"/>
        <v>0</v>
      </c>
      <c r="AP29">
        <f t="shared" si="15"/>
        <v>0</v>
      </c>
      <c r="AQ29">
        <f t="shared" si="15"/>
        <v>0</v>
      </c>
      <c r="AR29">
        <f t="shared" si="15"/>
        <v>0</v>
      </c>
      <c r="AS29">
        <f t="shared" si="15"/>
        <v>0</v>
      </c>
      <c r="AT29">
        <f t="shared" si="15"/>
        <v>0</v>
      </c>
      <c r="AU29">
        <f t="shared" si="15"/>
        <v>0</v>
      </c>
      <c r="AV29">
        <f t="shared" si="15"/>
        <v>0</v>
      </c>
      <c r="AW29">
        <f t="shared" si="15"/>
        <v>0</v>
      </c>
      <c r="AX29">
        <f t="shared" si="16"/>
        <v>0</v>
      </c>
      <c r="AY29">
        <f t="shared" si="16"/>
        <v>0</v>
      </c>
      <c r="AZ29">
        <f t="shared" si="16"/>
        <v>0</v>
      </c>
      <c r="BA29">
        <f t="shared" si="16"/>
        <v>0</v>
      </c>
      <c r="BB29">
        <f t="shared" si="16"/>
        <v>0</v>
      </c>
      <c r="BC29">
        <f t="shared" si="16"/>
        <v>0</v>
      </c>
      <c r="BD29">
        <f t="shared" si="16"/>
        <v>0</v>
      </c>
      <c r="BE29">
        <f t="shared" si="16"/>
        <v>0</v>
      </c>
      <c r="BF29">
        <f t="shared" si="16"/>
        <v>0</v>
      </c>
      <c r="BG29">
        <f t="shared" si="16"/>
        <v>0</v>
      </c>
      <c r="BH29">
        <f t="shared" si="16"/>
        <v>0</v>
      </c>
      <c r="BI29">
        <f t="shared" si="16"/>
        <v>0</v>
      </c>
      <c r="BJ29">
        <f t="shared" si="16"/>
        <v>0</v>
      </c>
      <c r="BK29">
        <f t="shared" si="16"/>
        <v>0</v>
      </c>
      <c r="BL29">
        <f t="shared" si="16"/>
        <v>0</v>
      </c>
      <c r="BM29">
        <f t="shared" si="16"/>
        <v>0</v>
      </c>
      <c r="BN29">
        <f t="shared" si="17"/>
        <v>0</v>
      </c>
      <c r="BO29">
        <f t="shared" si="17"/>
        <v>0</v>
      </c>
      <c r="BP29">
        <f t="shared" si="17"/>
        <v>0</v>
      </c>
      <c r="BQ29">
        <f t="shared" si="17"/>
        <v>0</v>
      </c>
      <c r="BR29">
        <f t="shared" si="17"/>
        <v>0</v>
      </c>
      <c r="BS29">
        <f t="shared" si="17"/>
        <v>0</v>
      </c>
      <c r="BT29">
        <f t="shared" si="17"/>
        <v>0</v>
      </c>
      <c r="BU29">
        <f t="shared" si="17"/>
        <v>0</v>
      </c>
      <c r="BV29">
        <f t="shared" si="17"/>
        <v>0</v>
      </c>
      <c r="BW29">
        <f t="shared" si="17"/>
        <v>0</v>
      </c>
      <c r="BX29">
        <f t="shared" si="17"/>
        <v>0</v>
      </c>
      <c r="BY29">
        <f t="shared" si="17"/>
        <v>0</v>
      </c>
      <c r="BZ29">
        <f t="shared" si="17"/>
        <v>0</v>
      </c>
      <c r="CA29">
        <f t="shared" si="17"/>
        <v>0</v>
      </c>
      <c r="CB29">
        <f t="shared" si="17"/>
        <v>0</v>
      </c>
      <c r="CC29">
        <f t="shared" si="17"/>
        <v>0</v>
      </c>
      <c r="CD29">
        <f t="shared" si="18"/>
        <v>0</v>
      </c>
      <c r="CE29">
        <f t="shared" si="18"/>
        <v>0</v>
      </c>
      <c r="CF29">
        <f t="shared" si="18"/>
        <v>0</v>
      </c>
      <c r="CG29">
        <f t="shared" si="18"/>
        <v>0</v>
      </c>
      <c r="CH29">
        <f t="shared" si="18"/>
        <v>0</v>
      </c>
      <c r="CI29">
        <f t="shared" si="18"/>
        <v>0</v>
      </c>
      <c r="CJ29">
        <f t="shared" si="18"/>
        <v>0</v>
      </c>
      <c r="CK29">
        <f t="shared" si="18"/>
        <v>0</v>
      </c>
      <c r="CL29">
        <f t="shared" si="18"/>
        <v>0</v>
      </c>
      <c r="CM29">
        <f t="shared" si="18"/>
        <v>0</v>
      </c>
      <c r="CN29">
        <f t="shared" si="18"/>
        <v>0</v>
      </c>
      <c r="CO29">
        <f t="shared" si="18"/>
        <v>0</v>
      </c>
      <c r="CP29">
        <f t="shared" si="18"/>
        <v>0</v>
      </c>
      <c r="CQ29">
        <f t="shared" si="18"/>
        <v>0</v>
      </c>
      <c r="CR29">
        <f t="shared" si="18"/>
        <v>0</v>
      </c>
      <c r="CS29">
        <f t="shared" si="18"/>
        <v>0</v>
      </c>
      <c r="CT29">
        <f t="shared" si="19"/>
        <v>0</v>
      </c>
      <c r="CU29">
        <f t="shared" si="19"/>
        <v>0</v>
      </c>
      <c r="CV29">
        <f t="shared" si="19"/>
        <v>0</v>
      </c>
      <c r="CW29">
        <f t="shared" si="19"/>
        <v>0</v>
      </c>
      <c r="CX29">
        <f t="shared" si="19"/>
        <v>0</v>
      </c>
      <c r="CY29">
        <f t="shared" si="19"/>
        <v>0</v>
      </c>
      <c r="CZ29">
        <f t="shared" si="19"/>
        <v>0</v>
      </c>
      <c r="DA29">
        <f t="shared" si="19"/>
        <v>0</v>
      </c>
      <c r="DB29">
        <f t="shared" si="19"/>
        <v>0</v>
      </c>
      <c r="DC29">
        <f t="shared" si="19"/>
        <v>0</v>
      </c>
      <c r="DD29">
        <f t="shared" si="19"/>
        <v>0</v>
      </c>
      <c r="DE29">
        <f t="shared" si="19"/>
        <v>0</v>
      </c>
      <c r="DF29">
        <f t="shared" si="19"/>
        <v>0</v>
      </c>
      <c r="DG29">
        <f t="shared" si="19"/>
        <v>0</v>
      </c>
      <c r="DH29">
        <f t="shared" si="19"/>
        <v>0</v>
      </c>
      <c r="DI29">
        <f t="shared" si="19"/>
        <v>0</v>
      </c>
      <c r="DJ29">
        <f t="shared" si="20"/>
        <v>0</v>
      </c>
      <c r="DK29">
        <f t="shared" si="20"/>
        <v>0</v>
      </c>
      <c r="DL29">
        <f t="shared" si="20"/>
        <v>0</v>
      </c>
      <c r="DM29">
        <f t="shared" si="20"/>
        <v>0</v>
      </c>
      <c r="DN29">
        <f t="shared" si="20"/>
        <v>0</v>
      </c>
      <c r="DO29">
        <f t="shared" si="20"/>
        <v>0</v>
      </c>
      <c r="DP29">
        <f t="shared" si="20"/>
        <v>0</v>
      </c>
      <c r="DQ29">
        <f t="shared" si="20"/>
        <v>0</v>
      </c>
      <c r="DR29">
        <f t="shared" si="20"/>
        <v>0</v>
      </c>
      <c r="DS29">
        <f t="shared" si="20"/>
        <v>0</v>
      </c>
      <c r="DT29">
        <f t="shared" si="20"/>
        <v>0</v>
      </c>
      <c r="DU29">
        <f t="shared" si="20"/>
        <v>0</v>
      </c>
      <c r="DV29">
        <f t="shared" si="20"/>
        <v>0</v>
      </c>
      <c r="DW29">
        <f t="shared" si="20"/>
        <v>0</v>
      </c>
      <c r="DX29">
        <f t="shared" si="20"/>
        <v>0</v>
      </c>
      <c r="DY29">
        <f t="shared" si="20"/>
        <v>0</v>
      </c>
      <c r="DZ29">
        <f t="shared" si="21"/>
        <v>0</v>
      </c>
      <c r="EA29">
        <f t="shared" si="21"/>
        <v>0</v>
      </c>
      <c r="EB29">
        <f t="shared" si="21"/>
        <v>0</v>
      </c>
      <c r="EC29">
        <f t="shared" si="21"/>
        <v>0</v>
      </c>
      <c r="ED29">
        <f t="shared" si="21"/>
        <v>0</v>
      </c>
      <c r="EE29">
        <f t="shared" si="21"/>
        <v>0</v>
      </c>
      <c r="EF29">
        <f t="shared" si="21"/>
        <v>0</v>
      </c>
      <c r="EG29">
        <f t="shared" si="21"/>
        <v>0</v>
      </c>
      <c r="EH29">
        <f t="shared" si="21"/>
        <v>0</v>
      </c>
      <c r="EI29">
        <f t="shared" si="21"/>
        <v>0</v>
      </c>
      <c r="EJ29">
        <f t="shared" si="21"/>
        <v>0</v>
      </c>
      <c r="EK29">
        <f t="shared" si="21"/>
        <v>0</v>
      </c>
      <c r="EL29">
        <f t="shared" si="21"/>
        <v>0</v>
      </c>
      <c r="EM29">
        <f t="shared" si="21"/>
        <v>0</v>
      </c>
      <c r="EN29">
        <f t="shared" si="21"/>
        <v>0</v>
      </c>
      <c r="EO29">
        <f t="shared" si="21"/>
        <v>0</v>
      </c>
      <c r="EP29">
        <f t="shared" si="22"/>
        <v>0</v>
      </c>
      <c r="EQ29">
        <f t="shared" si="22"/>
        <v>0</v>
      </c>
      <c r="ER29">
        <f t="shared" si="22"/>
        <v>0</v>
      </c>
      <c r="ES29">
        <f t="shared" si="22"/>
        <v>0</v>
      </c>
      <c r="ET29">
        <f t="shared" si="22"/>
        <v>0</v>
      </c>
      <c r="EU29">
        <f t="shared" si="22"/>
        <v>0</v>
      </c>
      <c r="EV29">
        <f t="shared" si="22"/>
        <v>0</v>
      </c>
      <c r="EW29">
        <f t="shared" si="22"/>
        <v>0</v>
      </c>
      <c r="EX29">
        <f t="shared" si="22"/>
        <v>0</v>
      </c>
      <c r="EY29">
        <f t="shared" si="22"/>
        <v>0</v>
      </c>
      <c r="EZ29">
        <f t="shared" si="22"/>
        <v>0</v>
      </c>
      <c r="FA29">
        <f t="shared" si="22"/>
        <v>0</v>
      </c>
      <c r="FB29">
        <f t="shared" si="22"/>
        <v>0</v>
      </c>
      <c r="FC29">
        <f t="shared" si="22"/>
        <v>0</v>
      </c>
      <c r="FD29">
        <f t="shared" si="22"/>
        <v>0</v>
      </c>
      <c r="FE29">
        <f t="shared" si="22"/>
        <v>0</v>
      </c>
      <c r="FF29">
        <f t="shared" si="23"/>
        <v>0</v>
      </c>
      <c r="FG29">
        <f t="shared" si="23"/>
        <v>0</v>
      </c>
      <c r="FH29">
        <f t="shared" si="23"/>
        <v>0</v>
      </c>
      <c r="FI29">
        <f t="shared" si="23"/>
        <v>0</v>
      </c>
      <c r="FJ29">
        <f t="shared" si="23"/>
        <v>0</v>
      </c>
      <c r="FK29">
        <f t="shared" si="23"/>
        <v>0</v>
      </c>
      <c r="FL29">
        <f t="shared" si="23"/>
        <v>0</v>
      </c>
      <c r="FM29">
        <f t="shared" si="23"/>
        <v>0</v>
      </c>
      <c r="FN29">
        <f t="shared" si="23"/>
        <v>0</v>
      </c>
      <c r="FO29">
        <f t="shared" si="23"/>
        <v>0</v>
      </c>
      <c r="FP29">
        <f t="shared" si="23"/>
        <v>0</v>
      </c>
      <c r="FQ29">
        <f t="shared" si="23"/>
        <v>0</v>
      </c>
      <c r="FR29">
        <f t="shared" si="23"/>
        <v>0</v>
      </c>
      <c r="FS29">
        <f t="shared" si="23"/>
        <v>0</v>
      </c>
      <c r="FT29">
        <f t="shared" si="23"/>
        <v>0</v>
      </c>
      <c r="FU29">
        <f t="shared" si="23"/>
        <v>0</v>
      </c>
      <c r="FV29">
        <f t="shared" si="24"/>
        <v>0</v>
      </c>
      <c r="FW29">
        <f t="shared" si="24"/>
        <v>0</v>
      </c>
      <c r="FX29">
        <f t="shared" si="24"/>
        <v>0</v>
      </c>
      <c r="FY29">
        <f t="shared" si="24"/>
        <v>0</v>
      </c>
      <c r="FZ29">
        <f t="shared" si="24"/>
        <v>0</v>
      </c>
      <c r="GA29">
        <f t="shared" si="24"/>
        <v>0</v>
      </c>
      <c r="GB29">
        <f t="shared" si="24"/>
        <v>0</v>
      </c>
      <c r="GC29">
        <f t="shared" si="24"/>
        <v>0</v>
      </c>
      <c r="GD29">
        <f t="shared" si="24"/>
        <v>0</v>
      </c>
      <c r="GE29">
        <f t="shared" si="24"/>
        <v>0</v>
      </c>
      <c r="GF29">
        <f t="shared" si="24"/>
        <v>0</v>
      </c>
      <c r="GG29">
        <f t="shared" si="24"/>
        <v>0</v>
      </c>
      <c r="GH29">
        <f t="shared" si="24"/>
        <v>0</v>
      </c>
      <c r="GI29">
        <f t="shared" si="24"/>
        <v>0</v>
      </c>
      <c r="GJ29">
        <f t="shared" si="24"/>
        <v>0</v>
      </c>
      <c r="GK29">
        <f t="shared" si="24"/>
        <v>0</v>
      </c>
      <c r="GL29">
        <f t="shared" si="25"/>
        <v>0</v>
      </c>
      <c r="GM29">
        <f t="shared" si="25"/>
        <v>0</v>
      </c>
      <c r="GN29">
        <f t="shared" si="25"/>
        <v>0</v>
      </c>
      <c r="GO29">
        <f t="shared" si="25"/>
        <v>0</v>
      </c>
      <c r="GP29">
        <f t="shared" si="25"/>
        <v>0</v>
      </c>
      <c r="GQ29">
        <f t="shared" si="25"/>
        <v>0</v>
      </c>
      <c r="GR29">
        <f t="shared" si="25"/>
        <v>0</v>
      </c>
      <c r="GS29">
        <f t="shared" si="25"/>
        <v>0</v>
      </c>
    </row>
    <row r="30" spans="1:201">
      <c r="A30" s="2">
        <v>1877</v>
      </c>
      <c r="B30">
        <f t="shared" si="26"/>
        <v>0</v>
      </c>
      <c r="C30">
        <f t="shared" si="26"/>
        <v>0</v>
      </c>
      <c r="D30">
        <f t="shared" si="26"/>
        <v>0</v>
      </c>
      <c r="E30">
        <f t="shared" si="26"/>
        <v>0</v>
      </c>
      <c r="F30">
        <f t="shared" si="26"/>
        <v>0</v>
      </c>
      <c r="G30">
        <f t="shared" si="26"/>
        <v>0</v>
      </c>
      <c r="H30">
        <f t="shared" si="26"/>
        <v>0</v>
      </c>
      <c r="I30">
        <f t="shared" si="26"/>
        <v>0</v>
      </c>
      <c r="J30">
        <f t="shared" si="26"/>
        <v>0</v>
      </c>
      <c r="K30">
        <f t="shared" si="26"/>
        <v>0</v>
      </c>
      <c r="L30">
        <f t="shared" si="26"/>
        <v>0</v>
      </c>
      <c r="M30">
        <f t="shared" si="26"/>
        <v>0</v>
      </c>
      <c r="N30">
        <f t="shared" si="26"/>
        <v>0</v>
      </c>
      <c r="O30">
        <f t="shared" si="26"/>
        <v>0</v>
      </c>
      <c r="P30">
        <f t="shared" si="26"/>
        <v>0</v>
      </c>
      <c r="Q30">
        <f t="shared" si="26"/>
        <v>0</v>
      </c>
      <c r="R30">
        <f t="shared" si="14"/>
        <v>0</v>
      </c>
      <c r="S30">
        <f t="shared" si="14"/>
        <v>0</v>
      </c>
      <c r="T30">
        <f t="shared" si="14"/>
        <v>0</v>
      </c>
      <c r="U30">
        <f t="shared" si="14"/>
        <v>0</v>
      </c>
      <c r="V30">
        <f t="shared" si="14"/>
        <v>0</v>
      </c>
      <c r="W30">
        <f t="shared" si="14"/>
        <v>0</v>
      </c>
      <c r="X30">
        <f t="shared" si="14"/>
        <v>0</v>
      </c>
      <c r="Y30">
        <f t="shared" si="14"/>
        <v>0</v>
      </c>
      <c r="Z30">
        <f t="shared" si="14"/>
        <v>0</v>
      </c>
      <c r="AA30">
        <f t="shared" si="14"/>
        <v>0</v>
      </c>
      <c r="AB30">
        <f t="shared" si="14"/>
        <v>0</v>
      </c>
      <c r="AC30">
        <f t="shared" si="14"/>
        <v>0</v>
      </c>
      <c r="AD30">
        <f t="shared" si="14"/>
        <v>0</v>
      </c>
      <c r="AE30">
        <f t="shared" si="14"/>
        <v>0</v>
      </c>
      <c r="AF30">
        <f t="shared" si="14"/>
        <v>0</v>
      </c>
      <c r="AG30">
        <f t="shared" si="14"/>
        <v>0</v>
      </c>
      <c r="AH30">
        <f t="shared" si="15"/>
        <v>0</v>
      </c>
      <c r="AI30">
        <f t="shared" si="15"/>
        <v>0</v>
      </c>
      <c r="AJ30">
        <f t="shared" si="15"/>
        <v>0</v>
      </c>
      <c r="AK30">
        <f t="shared" si="15"/>
        <v>0</v>
      </c>
      <c r="AL30">
        <f t="shared" si="15"/>
        <v>0</v>
      </c>
      <c r="AM30">
        <f t="shared" si="15"/>
        <v>0</v>
      </c>
      <c r="AN30">
        <f t="shared" si="15"/>
        <v>0</v>
      </c>
      <c r="AO30">
        <f t="shared" si="15"/>
        <v>0</v>
      </c>
      <c r="AP30">
        <f t="shared" si="15"/>
        <v>0</v>
      </c>
      <c r="AQ30">
        <f t="shared" si="15"/>
        <v>0</v>
      </c>
      <c r="AR30">
        <f t="shared" si="15"/>
        <v>0</v>
      </c>
      <c r="AS30">
        <f t="shared" si="15"/>
        <v>0</v>
      </c>
      <c r="AT30">
        <f t="shared" si="15"/>
        <v>0</v>
      </c>
      <c r="AU30">
        <f t="shared" si="15"/>
        <v>0</v>
      </c>
      <c r="AV30">
        <f t="shared" si="15"/>
        <v>0</v>
      </c>
      <c r="AW30">
        <f t="shared" si="15"/>
        <v>0</v>
      </c>
      <c r="AX30">
        <f t="shared" si="16"/>
        <v>0</v>
      </c>
      <c r="AY30">
        <f t="shared" si="16"/>
        <v>0</v>
      </c>
      <c r="AZ30">
        <f t="shared" si="16"/>
        <v>0</v>
      </c>
      <c r="BA30">
        <f t="shared" si="16"/>
        <v>0</v>
      </c>
      <c r="BB30">
        <f t="shared" si="16"/>
        <v>0</v>
      </c>
      <c r="BC30">
        <f t="shared" si="16"/>
        <v>0</v>
      </c>
      <c r="BD30">
        <f t="shared" si="16"/>
        <v>0</v>
      </c>
      <c r="BE30">
        <f t="shared" si="16"/>
        <v>0</v>
      </c>
      <c r="BF30">
        <f t="shared" si="16"/>
        <v>0</v>
      </c>
      <c r="BG30">
        <f t="shared" si="16"/>
        <v>0</v>
      </c>
      <c r="BH30">
        <f t="shared" si="16"/>
        <v>0</v>
      </c>
      <c r="BI30">
        <f t="shared" si="16"/>
        <v>0</v>
      </c>
      <c r="BJ30">
        <f t="shared" si="16"/>
        <v>0</v>
      </c>
      <c r="BK30">
        <f t="shared" si="16"/>
        <v>0</v>
      </c>
      <c r="BL30">
        <f t="shared" si="16"/>
        <v>0</v>
      </c>
      <c r="BM30">
        <f t="shared" si="16"/>
        <v>0</v>
      </c>
      <c r="BN30">
        <f t="shared" si="17"/>
        <v>0</v>
      </c>
      <c r="BO30">
        <f t="shared" si="17"/>
        <v>0</v>
      </c>
      <c r="BP30">
        <f t="shared" si="17"/>
        <v>0</v>
      </c>
      <c r="BQ30">
        <f t="shared" si="17"/>
        <v>0</v>
      </c>
      <c r="BR30">
        <f t="shared" si="17"/>
        <v>0</v>
      </c>
      <c r="BS30">
        <f t="shared" si="17"/>
        <v>0</v>
      </c>
      <c r="BT30">
        <f t="shared" si="17"/>
        <v>0</v>
      </c>
      <c r="BU30">
        <f t="shared" si="17"/>
        <v>0</v>
      </c>
      <c r="BV30">
        <f t="shared" si="17"/>
        <v>0</v>
      </c>
      <c r="BW30">
        <f t="shared" si="17"/>
        <v>0</v>
      </c>
      <c r="BX30">
        <f t="shared" si="17"/>
        <v>0</v>
      </c>
      <c r="BY30">
        <f t="shared" si="17"/>
        <v>0</v>
      </c>
      <c r="BZ30">
        <f t="shared" si="17"/>
        <v>0</v>
      </c>
      <c r="CA30">
        <f t="shared" si="17"/>
        <v>0</v>
      </c>
      <c r="CB30">
        <f t="shared" si="17"/>
        <v>0</v>
      </c>
      <c r="CC30">
        <f t="shared" si="17"/>
        <v>0</v>
      </c>
      <c r="CD30">
        <f t="shared" si="18"/>
        <v>0</v>
      </c>
      <c r="CE30">
        <f t="shared" si="18"/>
        <v>0</v>
      </c>
      <c r="CF30">
        <f t="shared" si="18"/>
        <v>0</v>
      </c>
      <c r="CG30">
        <f t="shared" si="18"/>
        <v>0</v>
      </c>
      <c r="CH30">
        <f t="shared" si="18"/>
        <v>0</v>
      </c>
      <c r="CI30">
        <f t="shared" si="18"/>
        <v>0</v>
      </c>
      <c r="CJ30">
        <f t="shared" si="18"/>
        <v>0</v>
      </c>
      <c r="CK30">
        <f t="shared" si="18"/>
        <v>0</v>
      </c>
      <c r="CL30">
        <f t="shared" si="18"/>
        <v>0</v>
      </c>
      <c r="CM30">
        <f t="shared" si="18"/>
        <v>0</v>
      </c>
      <c r="CN30">
        <f t="shared" si="18"/>
        <v>0</v>
      </c>
      <c r="CO30">
        <f t="shared" si="18"/>
        <v>0</v>
      </c>
      <c r="CP30">
        <f t="shared" si="18"/>
        <v>0</v>
      </c>
      <c r="CQ30">
        <f t="shared" si="18"/>
        <v>0</v>
      </c>
      <c r="CR30">
        <f t="shared" si="18"/>
        <v>0</v>
      </c>
      <c r="CS30">
        <f t="shared" si="18"/>
        <v>0</v>
      </c>
      <c r="CT30">
        <f t="shared" si="19"/>
        <v>0</v>
      </c>
      <c r="CU30">
        <f t="shared" si="19"/>
        <v>0</v>
      </c>
      <c r="CV30">
        <f t="shared" si="19"/>
        <v>0</v>
      </c>
      <c r="CW30">
        <f t="shared" si="19"/>
        <v>0</v>
      </c>
      <c r="CX30">
        <f t="shared" si="19"/>
        <v>0</v>
      </c>
      <c r="CY30">
        <f t="shared" si="19"/>
        <v>0</v>
      </c>
      <c r="CZ30">
        <f t="shared" si="19"/>
        <v>0</v>
      </c>
      <c r="DA30">
        <f t="shared" si="19"/>
        <v>0</v>
      </c>
      <c r="DB30">
        <f t="shared" si="19"/>
        <v>0</v>
      </c>
      <c r="DC30">
        <f t="shared" si="19"/>
        <v>0</v>
      </c>
      <c r="DD30">
        <f t="shared" si="19"/>
        <v>0</v>
      </c>
      <c r="DE30">
        <f t="shared" si="19"/>
        <v>0</v>
      </c>
      <c r="DF30">
        <f t="shared" si="19"/>
        <v>0</v>
      </c>
      <c r="DG30">
        <f t="shared" si="19"/>
        <v>0</v>
      </c>
      <c r="DH30">
        <f t="shared" si="19"/>
        <v>0</v>
      </c>
      <c r="DI30">
        <f t="shared" si="19"/>
        <v>0</v>
      </c>
      <c r="DJ30">
        <f t="shared" si="20"/>
        <v>0</v>
      </c>
      <c r="DK30">
        <f t="shared" si="20"/>
        <v>0</v>
      </c>
      <c r="DL30">
        <f t="shared" si="20"/>
        <v>0</v>
      </c>
      <c r="DM30">
        <f t="shared" si="20"/>
        <v>0</v>
      </c>
      <c r="DN30">
        <f t="shared" si="20"/>
        <v>0</v>
      </c>
      <c r="DO30">
        <f t="shared" si="20"/>
        <v>0</v>
      </c>
      <c r="DP30">
        <f t="shared" si="20"/>
        <v>0</v>
      </c>
      <c r="DQ30">
        <f t="shared" si="20"/>
        <v>0</v>
      </c>
      <c r="DR30">
        <f t="shared" si="20"/>
        <v>0</v>
      </c>
      <c r="DS30">
        <f t="shared" si="20"/>
        <v>0</v>
      </c>
      <c r="DT30">
        <f t="shared" si="20"/>
        <v>0</v>
      </c>
      <c r="DU30">
        <f t="shared" si="20"/>
        <v>0</v>
      </c>
      <c r="DV30">
        <f t="shared" si="20"/>
        <v>0</v>
      </c>
      <c r="DW30">
        <f t="shared" si="20"/>
        <v>0</v>
      </c>
      <c r="DX30">
        <f t="shared" si="20"/>
        <v>0</v>
      </c>
      <c r="DY30">
        <f t="shared" si="20"/>
        <v>0</v>
      </c>
      <c r="DZ30">
        <f t="shared" si="21"/>
        <v>0</v>
      </c>
      <c r="EA30">
        <f t="shared" si="21"/>
        <v>0</v>
      </c>
      <c r="EB30">
        <f t="shared" si="21"/>
        <v>0</v>
      </c>
      <c r="EC30">
        <f t="shared" si="21"/>
        <v>0</v>
      </c>
      <c r="ED30">
        <f t="shared" si="21"/>
        <v>0</v>
      </c>
      <c r="EE30">
        <f t="shared" si="21"/>
        <v>0</v>
      </c>
      <c r="EF30">
        <f t="shared" si="21"/>
        <v>0</v>
      </c>
      <c r="EG30">
        <f t="shared" si="21"/>
        <v>0</v>
      </c>
      <c r="EH30">
        <f t="shared" si="21"/>
        <v>0</v>
      </c>
      <c r="EI30">
        <f t="shared" si="21"/>
        <v>0</v>
      </c>
      <c r="EJ30">
        <f t="shared" si="21"/>
        <v>0</v>
      </c>
      <c r="EK30">
        <f t="shared" si="21"/>
        <v>0</v>
      </c>
      <c r="EL30">
        <f t="shared" si="21"/>
        <v>0</v>
      </c>
      <c r="EM30">
        <f t="shared" si="21"/>
        <v>0</v>
      </c>
      <c r="EN30">
        <f t="shared" si="21"/>
        <v>0</v>
      </c>
      <c r="EO30">
        <f t="shared" si="21"/>
        <v>0</v>
      </c>
      <c r="EP30">
        <f t="shared" si="22"/>
        <v>0</v>
      </c>
      <c r="EQ30">
        <f t="shared" si="22"/>
        <v>0</v>
      </c>
      <c r="ER30">
        <f t="shared" si="22"/>
        <v>0</v>
      </c>
      <c r="ES30">
        <f t="shared" si="22"/>
        <v>0</v>
      </c>
      <c r="ET30">
        <f t="shared" si="22"/>
        <v>0</v>
      </c>
      <c r="EU30">
        <f t="shared" si="22"/>
        <v>0</v>
      </c>
      <c r="EV30">
        <f t="shared" si="22"/>
        <v>0</v>
      </c>
      <c r="EW30">
        <f t="shared" si="22"/>
        <v>0</v>
      </c>
      <c r="EX30">
        <f t="shared" si="22"/>
        <v>0</v>
      </c>
      <c r="EY30">
        <f t="shared" si="22"/>
        <v>0</v>
      </c>
      <c r="EZ30">
        <f t="shared" si="22"/>
        <v>0</v>
      </c>
      <c r="FA30">
        <f t="shared" si="22"/>
        <v>0</v>
      </c>
      <c r="FB30">
        <f t="shared" si="22"/>
        <v>0</v>
      </c>
      <c r="FC30">
        <f t="shared" si="22"/>
        <v>0</v>
      </c>
      <c r="FD30">
        <f t="shared" si="22"/>
        <v>0</v>
      </c>
      <c r="FE30">
        <f t="shared" si="22"/>
        <v>0</v>
      </c>
      <c r="FF30">
        <f t="shared" si="23"/>
        <v>0</v>
      </c>
      <c r="FG30">
        <f t="shared" si="23"/>
        <v>0</v>
      </c>
      <c r="FH30">
        <f t="shared" si="23"/>
        <v>0</v>
      </c>
      <c r="FI30">
        <f t="shared" si="23"/>
        <v>0</v>
      </c>
      <c r="FJ30">
        <f t="shared" si="23"/>
        <v>0</v>
      </c>
      <c r="FK30">
        <f t="shared" si="23"/>
        <v>0</v>
      </c>
      <c r="FL30">
        <f t="shared" si="23"/>
        <v>0</v>
      </c>
      <c r="FM30">
        <f t="shared" si="23"/>
        <v>0</v>
      </c>
      <c r="FN30">
        <f t="shared" si="23"/>
        <v>0</v>
      </c>
      <c r="FO30">
        <f t="shared" si="23"/>
        <v>0</v>
      </c>
      <c r="FP30">
        <f t="shared" si="23"/>
        <v>0</v>
      </c>
      <c r="FQ30">
        <f t="shared" si="23"/>
        <v>0</v>
      </c>
      <c r="FR30">
        <f t="shared" si="23"/>
        <v>0</v>
      </c>
      <c r="FS30">
        <f t="shared" si="23"/>
        <v>0</v>
      </c>
      <c r="FT30">
        <f t="shared" si="23"/>
        <v>0</v>
      </c>
      <c r="FU30">
        <f t="shared" si="23"/>
        <v>0</v>
      </c>
      <c r="FV30">
        <f t="shared" si="24"/>
        <v>0</v>
      </c>
      <c r="FW30">
        <f t="shared" si="24"/>
        <v>0</v>
      </c>
      <c r="FX30">
        <f t="shared" si="24"/>
        <v>0</v>
      </c>
      <c r="FY30">
        <f t="shared" si="24"/>
        <v>0</v>
      </c>
      <c r="FZ30">
        <f t="shared" si="24"/>
        <v>0</v>
      </c>
      <c r="GA30">
        <f t="shared" si="24"/>
        <v>0</v>
      </c>
      <c r="GB30">
        <f t="shared" si="24"/>
        <v>0</v>
      </c>
      <c r="GC30">
        <f t="shared" si="24"/>
        <v>0</v>
      </c>
      <c r="GD30">
        <f t="shared" si="24"/>
        <v>0</v>
      </c>
      <c r="GE30">
        <f t="shared" si="24"/>
        <v>0</v>
      </c>
      <c r="GF30">
        <f t="shared" si="24"/>
        <v>0</v>
      </c>
      <c r="GG30">
        <f t="shared" si="24"/>
        <v>0</v>
      </c>
      <c r="GH30">
        <f t="shared" si="24"/>
        <v>0</v>
      </c>
      <c r="GI30">
        <f t="shared" si="24"/>
        <v>0</v>
      </c>
      <c r="GJ30">
        <f t="shared" si="24"/>
        <v>0</v>
      </c>
      <c r="GK30">
        <f t="shared" si="24"/>
        <v>0</v>
      </c>
      <c r="GL30">
        <f t="shared" si="25"/>
        <v>0</v>
      </c>
      <c r="GM30">
        <f t="shared" si="25"/>
        <v>0</v>
      </c>
      <c r="GN30">
        <f t="shared" si="25"/>
        <v>0</v>
      </c>
      <c r="GO30">
        <f t="shared" si="25"/>
        <v>0</v>
      </c>
      <c r="GP30">
        <f t="shared" si="25"/>
        <v>0</v>
      </c>
      <c r="GQ30">
        <f t="shared" si="25"/>
        <v>0</v>
      </c>
      <c r="GR30">
        <f t="shared" si="25"/>
        <v>0</v>
      </c>
      <c r="GS30">
        <f t="shared" si="25"/>
        <v>0</v>
      </c>
    </row>
    <row r="31" spans="1:201">
      <c r="A31" s="2">
        <v>1972</v>
      </c>
      <c r="B31">
        <f t="shared" si="26"/>
        <v>0</v>
      </c>
      <c r="C31">
        <f t="shared" si="26"/>
        <v>0</v>
      </c>
      <c r="D31">
        <f t="shared" si="26"/>
        <v>0</v>
      </c>
      <c r="E31">
        <f t="shared" si="26"/>
        <v>0</v>
      </c>
      <c r="F31">
        <f t="shared" si="26"/>
        <v>0</v>
      </c>
      <c r="G31">
        <f t="shared" si="26"/>
        <v>0</v>
      </c>
      <c r="H31">
        <f t="shared" si="26"/>
        <v>0</v>
      </c>
      <c r="I31">
        <f t="shared" si="26"/>
        <v>0</v>
      </c>
      <c r="J31">
        <f t="shared" si="26"/>
        <v>0</v>
      </c>
      <c r="K31">
        <f t="shared" si="26"/>
        <v>0</v>
      </c>
      <c r="L31">
        <f t="shared" si="26"/>
        <v>0</v>
      </c>
      <c r="M31">
        <f t="shared" si="26"/>
        <v>0</v>
      </c>
      <c r="N31">
        <f t="shared" si="26"/>
        <v>0</v>
      </c>
      <c r="O31">
        <f t="shared" si="26"/>
        <v>0</v>
      </c>
      <c r="P31">
        <f t="shared" si="26"/>
        <v>0</v>
      </c>
      <c r="Q31">
        <f t="shared" si="26"/>
        <v>0</v>
      </c>
      <c r="R31">
        <f t="shared" si="14"/>
        <v>0</v>
      </c>
      <c r="S31">
        <f t="shared" si="14"/>
        <v>0</v>
      </c>
      <c r="T31">
        <f t="shared" si="14"/>
        <v>0</v>
      </c>
      <c r="U31">
        <f t="shared" si="14"/>
        <v>0</v>
      </c>
      <c r="V31">
        <f t="shared" si="14"/>
        <v>0</v>
      </c>
      <c r="W31">
        <f t="shared" si="14"/>
        <v>0</v>
      </c>
      <c r="X31">
        <f t="shared" si="14"/>
        <v>0</v>
      </c>
      <c r="Y31">
        <f t="shared" si="14"/>
        <v>0</v>
      </c>
      <c r="Z31">
        <f t="shared" si="14"/>
        <v>0</v>
      </c>
      <c r="AA31">
        <f t="shared" si="14"/>
        <v>0</v>
      </c>
      <c r="AB31">
        <f t="shared" si="14"/>
        <v>0</v>
      </c>
      <c r="AC31">
        <f t="shared" si="14"/>
        <v>0</v>
      </c>
      <c r="AD31">
        <f t="shared" si="14"/>
        <v>0</v>
      </c>
      <c r="AE31">
        <f t="shared" si="14"/>
        <v>0</v>
      </c>
      <c r="AF31">
        <f t="shared" si="14"/>
        <v>0</v>
      </c>
      <c r="AG31">
        <f t="shared" si="14"/>
        <v>0</v>
      </c>
      <c r="AH31">
        <f t="shared" si="15"/>
        <v>0</v>
      </c>
      <c r="AI31">
        <f t="shared" si="15"/>
        <v>0</v>
      </c>
      <c r="AJ31">
        <f t="shared" si="15"/>
        <v>0</v>
      </c>
      <c r="AK31">
        <f t="shared" si="15"/>
        <v>0</v>
      </c>
      <c r="AL31">
        <f t="shared" si="15"/>
        <v>0</v>
      </c>
      <c r="AM31">
        <f t="shared" si="15"/>
        <v>0</v>
      </c>
      <c r="AN31">
        <f t="shared" si="15"/>
        <v>0</v>
      </c>
      <c r="AO31">
        <f t="shared" si="15"/>
        <v>0</v>
      </c>
      <c r="AP31">
        <f t="shared" si="15"/>
        <v>0</v>
      </c>
      <c r="AQ31">
        <f t="shared" si="15"/>
        <v>0</v>
      </c>
      <c r="AR31">
        <f t="shared" si="15"/>
        <v>0</v>
      </c>
      <c r="AS31">
        <f t="shared" si="15"/>
        <v>0</v>
      </c>
      <c r="AT31">
        <f t="shared" si="15"/>
        <v>0</v>
      </c>
      <c r="AU31">
        <f t="shared" si="15"/>
        <v>0</v>
      </c>
      <c r="AV31">
        <f t="shared" si="15"/>
        <v>0</v>
      </c>
      <c r="AW31">
        <f t="shared" si="15"/>
        <v>0</v>
      </c>
      <c r="AX31">
        <f t="shared" si="16"/>
        <v>0</v>
      </c>
      <c r="AY31">
        <f t="shared" si="16"/>
        <v>0</v>
      </c>
      <c r="AZ31">
        <f t="shared" si="16"/>
        <v>0</v>
      </c>
      <c r="BA31">
        <f t="shared" si="16"/>
        <v>0</v>
      </c>
      <c r="BB31">
        <f t="shared" si="16"/>
        <v>0</v>
      </c>
      <c r="BC31">
        <f t="shared" si="16"/>
        <v>0</v>
      </c>
      <c r="BD31">
        <f t="shared" si="16"/>
        <v>0</v>
      </c>
      <c r="BE31">
        <f t="shared" si="16"/>
        <v>0</v>
      </c>
      <c r="BF31">
        <f t="shared" si="16"/>
        <v>0</v>
      </c>
      <c r="BG31">
        <f t="shared" si="16"/>
        <v>0</v>
      </c>
      <c r="BH31">
        <f t="shared" si="16"/>
        <v>0</v>
      </c>
      <c r="BI31">
        <f t="shared" si="16"/>
        <v>0</v>
      </c>
      <c r="BJ31">
        <f t="shared" si="16"/>
        <v>0</v>
      </c>
      <c r="BK31">
        <f t="shared" si="16"/>
        <v>0</v>
      </c>
      <c r="BL31">
        <f t="shared" si="16"/>
        <v>0</v>
      </c>
      <c r="BM31">
        <f t="shared" si="16"/>
        <v>0</v>
      </c>
      <c r="BN31">
        <f t="shared" si="17"/>
        <v>0</v>
      </c>
      <c r="BO31">
        <f t="shared" si="17"/>
        <v>0</v>
      </c>
      <c r="BP31">
        <f t="shared" si="17"/>
        <v>0</v>
      </c>
      <c r="BQ31">
        <f t="shared" si="17"/>
        <v>0</v>
      </c>
      <c r="BR31">
        <f t="shared" si="17"/>
        <v>0</v>
      </c>
      <c r="BS31">
        <f t="shared" si="17"/>
        <v>0</v>
      </c>
      <c r="BT31">
        <f t="shared" si="17"/>
        <v>0</v>
      </c>
      <c r="BU31">
        <f t="shared" si="17"/>
        <v>0</v>
      </c>
      <c r="BV31">
        <f t="shared" si="17"/>
        <v>0</v>
      </c>
      <c r="BW31">
        <f t="shared" si="17"/>
        <v>0</v>
      </c>
      <c r="BX31">
        <f t="shared" si="17"/>
        <v>0</v>
      </c>
      <c r="BY31">
        <f t="shared" si="17"/>
        <v>0</v>
      </c>
      <c r="BZ31">
        <f t="shared" si="17"/>
        <v>0</v>
      </c>
      <c r="CA31">
        <f t="shared" si="17"/>
        <v>0</v>
      </c>
      <c r="CB31">
        <f t="shared" si="17"/>
        <v>0</v>
      </c>
      <c r="CC31">
        <f t="shared" si="17"/>
        <v>0</v>
      </c>
      <c r="CD31">
        <f t="shared" si="18"/>
        <v>0</v>
      </c>
      <c r="CE31">
        <f t="shared" si="18"/>
        <v>0</v>
      </c>
      <c r="CF31">
        <f t="shared" si="18"/>
        <v>0</v>
      </c>
      <c r="CG31">
        <f t="shared" si="18"/>
        <v>0</v>
      </c>
      <c r="CH31">
        <f t="shared" si="18"/>
        <v>0</v>
      </c>
      <c r="CI31">
        <f t="shared" si="18"/>
        <v>0</v>
      </c>
      <c r="CJ31">
        <f t="shared" si="18"/>
        <v>0</v>
      </c>
      <c r="CK31">
        <f t="shared" si="18"/>
        <v>0</v>
      </c>
      <c r="CL31">
        <f t="shared" si="18"/>
        <v>0</v>
      </c>
      <c r="CM31">
        <f t="shared" si="18"/>
        <v>0</v>
      </c>
      <c r="CN31">
        <f t="shared" si="18"/>
        <v>0</v>
      </c>
      <c r="CO31">
        <f t="shared" si="18"/>
        <v>0</v>
      </c>
      <c r="CP31">
        <f t="shared" si="18"/>
        <v>0</v>
      </c>
      <c r="CQ31">
        <f t="shared" si="18"/>
        <v>0</v>
      </c>
      <c r="CR31">
        <f t="shared" si="18"/>
        <v>0</v>
      </c>
      <c r="CS31">
        <f t="shared" si="18"/>
        <v>0</v>
      </c>
      <c r="CT31">
        <f t="shared" si="19"/>
        <v>0</v>
      </c>
      <c r="CU31">
        <f t="shared" si="19"/>
        <v>0</v>
      </c>
      <c r="CV31">
        <f t="shared" si="19"/>
        <v>0</v>
      </c>
      <c r="CW31">
        <f t="shared" si="19"/>
        <v>0</v>
      </c>
      <c r="CX31">
        <f t="shared" si="19"/>
        <v>0</v>
      </c>
      <c r="CY31">
        <f t="shared" si="19"/>
        <v>0</v>
      </c>
      <c r="CZ31">
        <f t="shared" si="19"/>
        <v>0</v>
      </c>
      <c r="DA31">
        <f t="shared" si="19"/>
        <v>0</v>
      </c>
      <c r="DB31">
        <f t="shared" si="19"/>
        <v>0</v>
      </c>
      <c r="DC31">
        <f t="shared" si="19"/>
        <v>0</v>
      </c>
      <c r="DD31">
        <f t="shared" si="19"/>
        <v>0</v>
      </c>
      <c r="DE31">
        <f t="shared" si="19"/>
        <v>0</v>
      </c>
      <c r="DF31">
        <f t="shared" si="19"/>
        <v>0</v>
      </c>
      <c r="DG31">
        <f t="shared" si="19"/>
        <v>0</v>
      </c>
      <c r="DH31">
        <f t="shared" si="19"/>
        <v>0</v>
      </c>
      <c r="DI31">
        <f t="shared" si="19"/>
        <v>0</v>
      </c>
      <c r="DJ31">
        <f t="shared" si="20"/>
        <v>0</v>
      </c>
      <c r="DK31">
        <f t="shared" si="20"/>
        <v>0</v>
      </c>
      <c r="DL31">
        <f t="shared" si="20"/>
        <v>0</v>
      </c>
      <c r="DM31">
        <f t="shared" si="20"/>
        <v>0</v>
      </c>
      <c r="DN31">
        <f t="shared" si="20"/>
        <v>0</v>
      </c>
      <c r="DO31">
        <f t="shared" si="20"/>
        <v>0</v>
      </c>
      <c r="DP31">
        <f t="shared" si="20"/>
        <v>0</v>
      </c>
      <c r="DQ31">
        <f t="shared" si="20"/>
        <v>0</v>
      </c>
      <c r="DR31">
        <f t="shared" si="20"/>
        <v>0</v>
      </c>
      <c r="DS31">
        <f t="shared" si="20"/>
        <v>0</v>
      </c>
      <c r="DT31">
        <f t="shared" si="20"/>
        <v>0</v>
      </c>
      <c r="DU31">
        <f t="shared" si="20"/>
        <v>0</v>
      </c>
      <c r="DV31">
        <f t="shared" si="20"/>
        <v>0</v>
      </c>
      <c r="DW31">
        <f t="shared" si="20"/>
        <v>0</v>
      </c>
      <c r="DX31">
        <f t="shared" si="20"/>
        <v>0</v>
      </c>
      <c r="DY31">
        <f t="shared" si="20"/>
        <v>0</v>
      </c>
      <c r="DZ31">
        <f t="shared" si="21"/>
        <v>0</v>
      </c>
      <c r="EA31">
        <f t="shared" si="21"/>
        <v>0</v>
      </c>
      <c r="EB31">
        <f t="shared" si="21"/>
        <v>0</v>
      </c>
      <c r="EC31">
        <f t="shared" si="21"/>
        <v>0</v>
      </c>
      <c r="ED31">
        <f t="shared" si="21"/>
        <v>0</v>
      </c>
      <c r="EE31">
        <f t="shared" si="21"/>
        <v>0</v>
      </c>
      <c r="EF31">
        <f t="shared" si="21"/>
        <v>0</v>
      </c>
      <c r="EG31">
        <f t="shared" si="21"/>
        <v>0</v>
      </c>
      <c r="EH31">
        <f t="shared" si="21"/>
        <v>0</v>
      </c>
      <c r="EI31">
        <f t="shared" si="21"/>
        <v>0</v>
      </c>
      <c r="EJ31">
        <f t="shared" si="21"/>
        <v>0</v>
      </c>
      <c r="EK31">
        <f t="shared" si="21"/>
        <v>0</v>
      </c>
      <c r="EL31">
        <f t="shared" si="21"/>
        <v>0</v>
      </c>
      <c r="EM31">
        <f t="shared" si="21"/>
        <v>0</v>
      </c>
      <c r="EN31">
        <f t="shared" si="21"/>
        <v>0</v>
      </c>
      <c r="EO31">
        <f t="shared" si="21"/>
        <v>0</v>
      </c>
      <c r="EP31">
        <f t="shared" si="22"/>
        <v>0</v>
      </c>
      <c r="EQ31">
        <f t="shared" si="22"/>
        <v>0</v>
      </c>
      <c r="ER31">
        <f t="shared" si="22"/>
        <v>0</v>
      </c>
      <c r="ES31">
        <f t="shared" si="22"/>
        <v>0</v>
      </c>
      <c r="ET31">
        <f t="shared" si="22"/>
        <v>0</v>
      </c>
      <c r="EU31">
        <f t="shared" si="22"/>
        <v>0</v>
      </c>
      <c r="EV31">
        <f t="shared" si="22"/>
        <v>0</v>
      </c>
      <c r="EW31">
        <f t="shared" si="22"/>
        <v>0</v>
      </c>
      <c r="EX31">
        <f t="shared" si="22"/>
        <v>0</v>
      </c>
      <c r="EY31">
        <f t="shared" si="22"/>
        <v>0</v>
      </c>
      <c r="EZ31">
        <f t="shared" si="22"/>
        <v>0</v>
      </c>
      <c r="FA31">
        <f t="shared" si="22"/>
        <v>0</v>
      </c>
      <c r="FB31">
        <f t="shared" si="22"/>
        <v>0</v>
      </c>
      <c r="FC31">
        <f t="shared" si="22"/>
        <v>0</v>
      </c>
      <c r="FD31">
        <f t="shared" si="22"/>
        <v>0</v>
      </c>
      <c r="FE31">
        <f t="shared" si="22"/>
        <v>0</v>
      </c>
      <c r="FF31">
        <f t="shared" si="23"/>
        <v>0</v>
      </c>
      <c r="FG31">
        <f t="shared" si="23"/>
        <v>0</v>
      </c>
      <c r="FH31">
        <f t="shared" si="23"/>
        <v>0</v>
      </c>
      <c r="FI31">
        <f t="shared" si="23"/>
        <v>0</v>
      </c>
      <c r="FJ31">
        <f t="shared" si="23"/>
        <v>0</v>
      </c>
      <c r="FK31">
        <f t="shared" si="23"/>
        <v>0</v>
      </c>
      <c r="FL31">
        <f t="shared" si="23"/>
        <v>0</v>
      </c>
      <c r="FM31">
        <f t="shared" si="23"/>
        <v>0</v>
      </c>
      <c r="FN31">
        <f t="shared" si="23"/>
        <v>0</v>
      </c>
      <c r="FO31">
        <f t="shared" si="23"/>
        <v>0</v>
      </c>
      <c r="FP31">
        <f t="shared" si="23"/>
        <v>0</v>
      </c>
      <c r="FQ31">
        <f t="shared" si="23"/>
        <v>0</v>
      </c>
      <c r="FR31">
        <f t="shared" si="23"/>
        <v>0</v>
      </c>
      <c r="FS31">
        <f t="shared" si="23"/>
        <v>0</v>
      </c>
      <c r="FT31">
        <f t="shared" si="23"/>
        <v>0</v>
      </c>
      <c r="FU31">
        <f t="shared" si="23"/>
        <v>0</v>
      </c>
      <c r="FV31">
        <f t="shared" si="24"/>
        <v>0</v>
      </c>
      <c r="FW31">
        <f t="shared" si="24"/>
        <v>0</v>
      </c>
      <c r="FX31">
        <f t="shared" si="24"/>
        <v>0</v>
      </c>
      <c r="FY31">
        <f t="shared" si="24"/>
        <v>0</v>
      </c>
      <c r="FZ31">
        <f t="shared" si="24"/>
        <v>0</v>
      </c>
      <c r="GA31">
        <f t="shared" si="24"/>
        <v>0</v>
      </c>
      <c r="GB31">
        <f t="shared" si="24"/>
        <v>0</v>
      </c>
      <c r="GC31">
        <f t="shared" si="24"/>
        <v>0</v>
      </c>
      <c r="GD31">
        <f t="shared" si="24"/>
        <v>0</v>
      </c>
      <c r="GE31">
        <f t="shared" si="24"/>
        <v>0</v>
      </c>
      <c r="GF31">
        <f t="shared" si="24"/>
        <v>0</v>
      </c>
      <c r="GG31">
        <f t="shared" si="24"/>
        <v>0</v>
      </c>
      <c r="GH31">
        <f t="shared" si="24"/>
        <v>0</v>
      </c>
      <c r="GI31">
        <f t="shared" si="24"/>
        <v>0</v>
      </c>
      <c r="GJ31">
        <f t="shared" si="24"/>
        <v>0</v>
      </c>
      <c r="GK31">
        <f t="shared" si="24"/>
        <v>0</v>
      </c>
      <c r="GL31">
        <f t="shared" si="25"/>
        <v>0</v>
      </c>
      <c r="GM31">
        <f t="shared" si="25"/>
        <v>0</v>
      </c>
      <c r="GN31">
        <f t="shared" si="25"/>
        <v>0</v>
      </c>
      <c r="GO31">
        <f t="shared" si="25"/>
        <v>0</v>
      </c>
      <c r="GP31">
        <f t="shared" si="25"/>
        <v>0</v>
      </c>
      <c r="GQ31">
        <f t="shared" si="25"/>
        <v>0</v>
      </c>
      <c r="GR31">
        <f t="shared" si="25"/>
        <v>0</v>
      </c>
      <c r="GS31">
        <f t="shared" si="25"/>
        <v>0</v>
      </c>
    </row>
    <row r="32" spans="1:201">
      <c r="A32" s="2">
        <v>1988</v>
      </c>
      <c r="B32">
        <f t="shared" si="26"/>
        <v>0</v>
      </c>
      <c r="C32">
        <f t="shared" si="26"/>
        <v>0</v>
      </c>
      <c r="D32">
        <f t="shared" si="26"/>
        <v>0</v>
      </c>
      <c r="E32">
        <f t="shared" si="26"/>
        <v>0</v>
      </c>
      <c r="F32">
        <f t="shared" si="26"/>
        <v>0</v>
      </c>
      <c r="G32">
        <f t="shared" si="26"/>
        <v>0</v>
      </c>
      <c r="H32">
        <f t="shared" si="26"/>
        <v>0</v>
      </c>
      <c r="I32">
        <f t="shared" si="26"/>
        <v>0</v>
      </c>
      <c r="J32">
        <f t="shared" si="26"/>
        <v>0</v>
      </c>
      <c r="K32">
        <f t="shared" si="26"/>
        <v>0</v>
      </c>
      <c r="L32">
        <f t="shared" si="26"/>
        <v>0</v>
      </c>
      <c r="M32">
        <f t="shared" si="26"/>
        <v>0</v>
      </c>
      <c r="N32">
        <f t="shared" si="26"/>
        <v>0</v>
      </c>
      <c r="O32">
        <f t="shared" si="26"/>
        <v>0</v>
      </c>
      <c r="P32">
        <f t="shared" si="26"/>
        <v>0</v>
      </c>
      <c r="Q32">
        <f t="shared" si="26"/>
        <v>0</v>
      </c>
      <c r="R32">
        <f t="shared" si="14"/>
        <v>0</v>
      </c>
      <c r="S32">
        <f t="shared" si="14"/>
        <v>0</v>
      </c>
      <c r="T32">
        <f t="shared" si="14"/>
        <v>0</v>
      </c>
      <c r="U32">
        <f t="shared" si="14"/>
        <v>0</v>
      </c>
      <c r="V32">
        <f t="shared" si="14"/>
        <v>0</v>
      </c>
      <c r="W32">
        <f t="shared" si="14"/>
        <v>0</v>
      </c>
      <c r="X32">
        <f t="shared" si="14"/>
        <v>0</v>
      </c>
      <c r="Y32">
        <f t="shared" si="14"/>
        <v>0</v>
      </c>
      <c r="Z32">
        <f t="shared" si="14"/>
        <v>0</v>
      </c>
      <c r="AA32">
        <f t="shared" si="14"/>
        <v>0</v>
      </c>
      <c r="AB32">
        <f t="shared" si="14"/>
        <v>0</v>
      </c>
      <c r="AC32">
        <f t="shared" si="14"/>
        <v>0</v>
      </c>
      <c r="AD32">
        <f t="shared" si="14"/>
        <v>0</v>
      </c>
      <c r="AE32">
        <f t="shared" si="14"/>
        <v>0</v>
      </c>
      <c r="AF32">
        <f t="shared" si="14"/>
        <v>0</v>
      </c>
      <c r="AG32">
        <f t="shared" si="14"/>
        <v>0</v>
      </c>
      <c r="AH32">
        <f t="shared" si="15"/>
        <v>0</v>
      </c>
      <c r="AI32">
        <f t="shared" si="15"/>
        <v>0</v>
      </c>
      <c r="AJ32">
        <f t="shared" si="15"/>
        <v>0</v>
      </c>
      <c r="AK32">
        <f t="shared" si="15"/>
        <v>0</v>
      </c>
      <c r="AL32">
        <f t="shared" si="15"/>
        <v>0</v>
      </c>
      <c r="AM32">
        <f t="shared" si="15"/>
        <v>0</v>
      </c>
      <c r="AN32">
        <f t="shared" si="15"/>
        <v>0</v>
      </c>
      <c r="AO32">
        <f t="shared" si="15"/>
        <v>0</v>
      </c>
      <c r="AP32">
        <f t="shared" si="15"/>
        <v>0</v>
      </c>
      <c r="AQ32">
        <f t="shared" si="15"/>
        <v>0</v>
      </c>
      <c r="AR32">
        <f t="shared" si="15"/>
        <v>0</v>
      </c>
      <c r="AS32">
        <f t="shared" si="15"/>
        <v>0</v>
      </c>
      <c r="AT32">
        <f t="shared" si="15"/>
        <v>0</v>
      </c>
      <c r="AU32">
        <f t="shared" si="15"/>
        <v>0</v>
      </c>
      <c r="AV32">
        <f t="shared" si="15"/>
        <v>0</v>
      </c>
      <c r="AW32">
        <f t="shared" si="15"/>
        <v>0</v>
      </c>
      <c r="AX32">
        <f t="shared" si="16"/>
        <v>0</v>
      </c>
      <c r="AY32">
        <f t="shared" si="16"/>
        <v>0</v>
      </c>
      <c r="AZ32">
        <f t="shared" si="16"/>
        <v>0</v>
      </c>
      <c r="BA32">
        <f t="shared" si="16"/>
        <v>0</v>
      </c>
      <c r="BB32">
        <f t="shared" si="16"/>
        <v>0</v>
      </c>
      <c r="BC32">
        <f t="shared" si="16"/>
        <v>0</v>
      </c>
      <c r="BD32">
        <f t="shared" si="16"/>
        <v>0</v>
      </c>
      <c r="BE32">
        <f t="shared" si="16"/>
        <v>0</v>
      </c>
      <c r="BF32">
        <f t="shared" si="16"/>
        <v>0</v>
      </c>
      <c r="BG32">
        <f t="shared" si="16"/>
        <v>0</v>
      </c>
      <c r="BH32">
        <f t="shared" si="16"/>
        <v>0</v>
      </c>
      <c r="BI32">
        <f t="shared" si="16"/>
        <v>0</v>
      </c>
      <c r="BJ32">
        <f t="shared" si="16"/>
        <v>0</v>
      </c>
      <c r="BK32">
        <f t="shared" si="16"/>
        <v>0</v>
      </c>
      <c r="BL32">
        <f t="shared" si="16"/>
        <v>0</v>
      </c>
      <c r="BM32">
        <f t="shared" si="16"/>
        <v>0</v>
      </c>
      <c r="BN32">
        <f t="shared" si="17"/>
        <v>0</v>
      </c>
      <c r="BO32">
        <f t="shared" si="17"/>
        <v>0</v>
      </c>
      <c r="BP32">
        <f t="shared" si="17"/>
        <v>0</v>
      </c>
      <c r="BQ32">
        <f t="shared" si="17"/>
        <v>0</v>
      </c>
      <c r="BR32">
        <f t="shared" si="17"/>
        <v>0</v>
      </c>
      <c r="BS32">
        <f t="shared" si="17"/>
        <v>0</v>
      </c>
      <c r="BT32">
        <f t="shared" si="17"/>
        <v>0</v>
      </c>
      <c r="BU32">
        <f t="shared" si="17"/>
        <v>0</v>
      </c>
      <c r="BV32">
        <f t="shared" si="17"/>
        <v>0</v>
      </c>
      <c r="BW32">
        <f t="shared" si="17"/>
        <v>0</v>
      </c>
      <c r="BX32">
        <f t="shared" si="17"/>
        <v>0</v>
      </c>
      <c r="BY32">
        <f t="shared" si="17"/>
        <v>0</v>
      </c>
      <c r="BZ32">
        <f t="shared" si="17"/>
        <v>0</v>
      </c>
      <c r="CA32">
        <f t="shared" si="17"/>
        <v>0</v>
      </c>
      <c r="CB32">
        <f t="shared" si="17"/>
        <v>0</v>
      </c>
      <c r="CC32">
        <f t="shared" si="17"/>
        <v>0</v>
      </c>
      <c r="CD32">
        <f t="shared" si="18"/>
        <v>0</v>
      </c>
      <c r="CE32">
        <f t="shared" si="18"/>
        <v>0</v>
      </c>
      <c r="CF32">
        <f t="shared" si="18"/>
        <v>0</v>
      </c>
      <c r="CG32">
        <f t="shared" si="18"/>
        <v>0</v>
      </c>
      <c r="CH32">
        <f t="shared" si="18"/>
        <v>0</v>
      </c>
      <c r="CI32">
        <f t="shared" si="18"/>
        <v>0</v>
      </c>
      <c r="CJ32">
        <f t="shared" si="18"/>
        <v>0</v>
      </c>
      <c r="CK32">
        <f t="shared" si="18"/>
        <v>0</v>
      </c>
      <c r="CL32">
        <f t="shared" si="18"/>
        <v>0</v>
      </c>
      <c r="CM32">
        <f t="shared" si="18"/>
        <v>0</v>
      </c>
      <c r="CN32">
        <f t="shared" si="18"/>
        <v>0</v>
      </c>
      <c r="CO32">
        <f t="shared" si="18"/>
        <v>0</v>
      </c>
      <c r="CP32">
        <f t="shared" si="18"/>
        <v>0</v>
      </c>
      <c r="CQ32">
        <f t="shared" si="18"/>
        <v>0</v>
      </c>
      <c r="CR32">
        <f t="shared" si="18"/>
        <v>0</v>
      </c>
      <c r="CS32">
        <f t="shared" si="18"/>
        <v>0</v>
      </c>
      <c r="CT32">
        <f t="shared" si="19"/>
        <v>0</v>
      </c>
      <c r="CU32">
        <f t="shared" si="19"/>
        <v>0</v>
      </c>
      <c r="CV32">
        <f t="shared" si="19"/>
        <v>0</v>
      </c>
      <c r="CW32">
        <f t="shared" si="19"/>
        <v>0</v>
      </c>
      <c r="CX32">
        <f t="shared" si="19"/>
        <v>0</v>
      </c>
      <c r="CY32">
        <f t="shared" si="19"/>
        <v>0</v>
      </c>
      <c r="CZ32">
        <f t="shared" si="19"/>
        <v>0</v>
      </c>
      <c r="DA32">
        <f t="shared" si="19"/>
        <v>0</v>
      </c>
      <c r="DB32">
        <f t="shared" si="19"/>
        <v>0</v>
      </c>
      <c r="DC32">
        <f t="shared" si="19"/>
        <v>0</v>
      </c>
      <c r="DD32">
        <f t="shared" si="19"/>
        <v>0</v>
      </c>
      <c r="DE32">
        <f t="shared" si="19"/>
        <v>0</v>
      </c>
      <c r="DF32">
        <f t="shared" si="19"/>
        <v>0</v>
      </c>
      <c r="DG32">
        <f t="shared" si="19"/>
        <v>0</v>
      </c>
      <c r="DH32">
        <f t="shared" si="19"/>
        <v>0</v>
      </c>
      <c r="DI32">
        <f t="shared" si="19"/>
        <v>0</v>
      </c>
      <c r="DJ32">
        <f t="shared" si="20"/>
        <v>0</v>
      </c>
      <c r="DK32">
        <f t="shared" si="20"/>
        <v>0</v>
      </c>
      <c r="DL32">
        <f t="shared" si="20"/>
        <v>0</v>
      </c>
      <c r="DM32">
        <f t="shared" si="20"/>
        <v>0</v>
      </c>
      <c r="DN32">
        <f t="shared" si="20"/>
        <v>0</v>
      </c>
      <c r="DO32">
        <f t="shared" si="20"/>
        <v>0</v>
      </c>
      <c r="DP32">
        <f t="shared" si="20"/>
        <v>0</v>
      </c>
      <c r="DQ32">
        <f t="shared" si="20"/>
        <v>0</v>
      </c>
      <c r="DR32">
        <f t="shared" si="20"/>
        <v>0</v>
      </c>
      <c r="DS32">
        <f t="shared" si="20"/>
        <v>0</v>
      </c>
      <c r="DT32">
        <f t="shared" si="20"/>
        <v>0</v>
      </c>
      <c r="DU32">
        <f t="shared" si="20"/>
        <v>0</v>
      </c>
      <c r="DV32">
        <f t="shared" si="20"/>
        <v>0</v>
      </c>
      <c r="DW32">
        <f t="shared" si="20"/>
        <v>0</v>
      </c>
      <c r="DX32">
        <f t="shared" si="20"/>
        <v>0</v>
      </c>
      <c r="DY32">
        <f t="shared" si="20"/>
        <v>0</v>
      </c>
      <c r="DZ32">
        <f t="shared" si="21"/>
        <v>0</v>
      </c>
      <c r="EA32">
        <f t="shared" si="21"/>
        <v>0</v>
      </c>
      <c r="EB32">
        <f t="shared" si="21"/>
        <v>0</v>
      </c>
      <c r="EC32">
        <f t="shared" si="21"/>
        <v>0</v>
      </c>
      <c r="ED32">
        <f t="shared" si="21"/>
        <v>0</v>
      </c>
      <c r="EE32">
        <f t="shared" si="21"/>
        <v>0</v>
      </c>
      <c r="EF32">
        <f t="shared" si="21"/>
        <v>0</v>
      </c>
      <c r="EG32">
        <f t="shared" si="21"/>
        <v>0</v>
      </c>
      <c r="EH32">
        <f t="shared" si="21"/>
        <v>0</v>
      </c>
      <c r="EI32">
        <f t="shared" si="21"/>
        <v>0</v>
      </c>
      <c r="EJ32">
        <f t="shared" si="21"/>
        <v>0</v>
      </c>
      <c r="EK32">
        <f t="shared" si="21"/>
        <v>0</v>
      </c>
      <c r="EL32">
        <f t="shared" si="21"/>
        <v>0</v>
      </c>
      <c r="EM32">
        <f t="shared" si="21"/>
        <v>0</v>
      </c>
      <c r="EN32">
        <f t="shared" si="21"/>
        <v>0</v>
      </c>
      <c r="EO32">
        <f t="shared" si="21"/>
        <v>0</v>
      </c>
      <c r="EP32">
        <f t="shared" si="22"/>
        <v>0</v>
      </c>
      <c r="EQ32">
        <f t="shared" si="22"/>
        <v>0</v>
      </c>
      <c r="ER32">
        <f t="shared" si="22"/>
        <v>0</v>
      </c>
      <c r="ES32">
        <f t="shared" si="22"/>
        <v>0</v>
      </c>
      <c r="ET32">
        <f t="shared" si="22"/>
        <v>0</v>
      </c>
      <c r="EU32">
        <f t="shared" si="22"/>
        <v>0</v>
      </c>
      <c r="EV32">
        <f t="shared" si="22"/>
        <v>0</v>
      </c>
      <c r="EW32">
        <f t="shared" si="22"/>
        <v>0</v>
      </c>
      <c r="EX32">
        <f t="shared" si="22"/>
        <v>0</v>
      </c>
      <c r="EY32">
        <f t="shared" si="22"/>
        <v>0</v>
      </c>
      <c r="EZ32">
        <f t="shared" si="22"/>
        <v>0</v>
      </c>
      <c r="FA32">
        <f t="shared" si="22"/>
        <v>0</v>
      </c>
      <c r="FB32">
        <f t="shared" si="22"/>
        <v>0</v>
      </c>
      <c r="FC32">
        <f t="shared" si="22"/>
        <v>0</v>
      </c>
      <c r="FD32">
        <f t="shared" si="22"/>
        <v>0</v>
      </c>
      <c r="FE32">
        <f t="shared" si="22"/>
        <v>0</v>
      </c>
      <c r="FF32">
        <f t="shared" si="23"/>
        <v>0</v>
      </c>
      <c r="FG32">
        <f t="shared" si="23"/>
        <v>0</v>
      </c>
      <c r="FH32">
        <f t="shared" si="23"/>
        <v>0</v>
      </c>
      <c r="FI32">
        <f t="shared" si="23"/>
        <v>0</v>
      </c>
      <c r="FJ32">
        <f t="shared" si="23"/>
        <v>0</v>
      </c>
      <c r="FK32">
        <f t="shared" si="23"/>
        <v>0</v>
      </c>
      <c r="FL32">
        <f t="shared" si="23"/>
        <v>0</v>
      </c>
      <c r="FM32">
        <f t="shared" si="23"/>
        <v>0</v>
      </c>
      <c r="FN32">
        <f t="shared" si="23"/>
        <v>0</v>
      </c>
      <c r="FO32">
        <f t="shared" si="23"/>
        <v>0</v>
      </c>
      <c r="FP32">
        <f t="shared" si="23"/>
        <v>0</v>
      </c>
      <c r="FQ32">
        <f t="shared" si="23"/>
        <v>0</v>
      </c>
      <c r="FR32">
        <f t="shared" si="23"/>
        <v>0</v>
      </c>
      <c r="FS32">
        <f t="shared" si="23"/>
        <v>0</v>
      </c>
      <c r="FT32">
        <f t="shared" si="23"/>
        <v>0</v>
      </c>
      <c r="FU32">
        <f t="shared" si="23"/>
        <v>0</v>
      </c>
      <c r="FV32">
        <f t="shared" si="24"/>
        <v>0</v>
      </c>
      <c r="FW32">
        <f t="shared" si="24"/>
        <v>0</v>
      </c>
      <c r="FX32">
        <f t="shared" si="24"/>
        <v>0</v>
      </c>
      <c r="FY32">
        <f t="shared" si="24"/>
        <v>0</v>
      </c>
      <c r="FZ32">
        <f t="shared" si="24"/>
        <v>0</v>
      </c>
      <c r="GA32">
        <f t="shared" si="24"/>
        <v>0</v>
      </c>
      <c r="GB32">
        <f t="shared" si="24"/>
        <v>0</v>
      </c>
      <c r="GC32">
        <f t="shared" si="24"/>
        <v>0</v>
      </c>
      <c r="GD32">
        <f t="shared" si="24"/>
        <v>0</v>
      </c>
      <c r="GE32">
        <f t="shared" si="24"/>
        <v>0</v>
      </c>
      <c r="GF32">
        <f t="shared" si="24"/>
        <v>0</v>
      </c>
      <c r="GG32">
        <f t="shared" si="24"/>
        <v>0</v>
      </c>
      <c r="GH32">
        <f t="shared" si="24"/>
        <v>0</v>
      </c>
      <c r="GI32">
        <f t="shared" si="24"/>
        <v>0</v>
      </c>
      <c r="GJ32">
        <f t="shared" si="24"/>
        <v>0</v>
      </c>
      <c r="GK32">
        <f t="shared" si="24"/>
        <v>0</v>
      </c>
      <c r="GL32">
        <f t="shared" si="25"/>
        <v>0</v>
      </c>
      <c r="GM32">
        <f t="shared" si="25"/>
        <v>0</v>
      </c>
      <c r="GN32">
        <f t="shared" si="25"/>
        <v>0</v>
      </c>
      <c r="GO32">
        <f t="shared" si="25"/>
        <v>0</v>
      </c>
      <c r="GP32">
        <f t="shared" si="25"/>
        <v>0</v>
      </c>
      <c r="GQ32">
        <f t="shared" si="25"/>
        <v>0</v>
      </c>
      <c r="GR32">
        <f t="shared" si="25"/>
        <v>0</v>
      </c>
      <c r="GS32">
        <f t="shared" si="25"/>
        <v>0</v>
      </c>
    </row>
    <row r="33" spans="1:201">
      <c r="A33" s="2">
        <v>1655</v>
      </c>
      <c r="B33">
        <f t="shared" si="26"/>
        <v>0</v>
      </c>
      <c r="C33">
        <f t="shared" si="26"/>
        <v>0</v>
      </c>
      <c r="D33">
        <f t="shared" si="26"/>
        <v>0</v>
      </c>
      <c r="E33">
        <f t="shared" si="26"/>
        <v>0</v>
      </c>
      <c r="F33">
        <f t="shared" si="26"/>
        <v>0</v>
      </c>
      <c r="G33">
        <f t="shared" si="26"/>
        <v>0</v>
      </c>
      <c r="H33">
        <f t="shared" si="26"/>
        <v>0</v>
      </c>
      <c r="I33">
        <f t="shared" si="26"/>
        <v>0</v>
      </c>
      <c r="J33">
        <f t="shared" si="26"/>
        <v>0</v>
      </c>
      <c r="K33">
        <f t="shared" si="26"/>
        <v>0</v>
      </c>
      <c r="L33">
        <f t="shared" si="26"/>
        <v>0</v>
      </c>
      <c r="M33">
        <f t="shared" si="26"/>
        <v>0</v>
      </c>
      <c r="N33">
        <f t="shared" si="26"/>
        <v>0</v>
      </c>
      <c r="O33">
        <f t="shared" si="26"/>
        <v>0</v>
      </c>
      <c r="P33">
        <f t="shared" si="26"/>
        <v>0</v>
      </c>
      <c r="Q33">
        <f t="shared" si="26"/>
        <v>0</v>
      </c>
      <c r="R33">
        <f t="shared" si="14"/>
        <v>0</v>
      </c>
      <c r="S33">
        <f t="shared" si="14"/>
        <v>0</v>
      </c>
      <c r="T33">
        <f t="shared" si="14"/>
        <v>0</v>
      </c>
      <c r="U33">
        <f t="shared" si="14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4"/>
        <v>0</v>
      </c>
      <c r="AA33">
        <f t="shared" si="14"/>
        <v>0</v>
      </c>
      <c r="AB33">
        <f t="shared" si="14"/>
        <v>0</v>
      </c>
      <c r="AC33">
        <f t="shared" si="14"/>
        <v>0</v>
      </c>
      <c r="AD33">
        <f t="shared" si="14"/>
        <v>0</v>
      </c>
      <c r="AE33">
        <f t="shared" si="14"/>
        <v>0</v>
      </c>
      <c r="AF33">
        <f t="shared" si="14"/>
        <v>0</v>
      </c>
      <c r="AG33">
        <f t="shared" si="14"/>
        <v>0</v>
      </c>
      <c r="AH33">
        <f t="shared" si="15"/>
        <v>0</v>
      </c>
      <c r="AI33">
        <f t="shared" si="15"/>
        <v>0</v>
      </c>
      <c r="AJ33">
        <f t="shared" si="15"/>
        <v>0</v>
      </c>
      <c r="AK33">
        <f t="shared" si="15"/>
        <v>0</v>
      </c>
      <c r="AL33">
        <f t="shared" si="15"/>
        <v>0</v>
      </c>
      <c r="AM33">
        <f t="shared" si="15"/>
        <v>0</v>
      </c>
      <c r="AN33">
        <f t="shared" si="15"/>
        <v>0</v>
      </c>
      <c r="AO33">
        <f t="shared" si="15"/>
        <v>0</v>
      </c>
      <c r="AP33">
        <f t="shared" si="15"/>
        <v>0</v>
      </c>
      <c r="AQ33">
        <f t="shared" si="15"/>
        <v>0</v>
      </c>
      <c r="AR33">
        <f t="shared" si="15"/>
        <v>0</v>
      </c>
      <c r="AS33">
        <f t="shared" si="15"/>
        <v>0</v>
      </c>
      <c r="AT33">
        <f t="shared" si="15"/>
        <v>0</v>
      </c>
      <c r="AU33">
        <f t="shared" si="15"/>
        <v>0</v>
      </c>
      <c r="AV33">
        <f t="shared" si="15"/>
        <v>0</v>
      </c>
      <c r="AW33">
        <f t="shared" si="15"/>
        <v>0</v>
      </c>
      <c r="AX33">
        <f t="shared" si="16"/>
        <v>0</v>
      </c>
      <c r="AY33">
        <f t="shared" si="16"/>
        <v>0</v>
      </c>
      <c r="AZ33">
        <f t="shared" si="16"/>
        <v>0</v>
      </c>
      <c r="BA33">
        <f t="shared" si="16"/>
        <v>0</v>
      </c>
      <c r="BB33">
        <f t="shared" si="16"/>
        <v>0</v>
      </c>
      <c r="BC33">
        <f t="shared" si="16"/>
        <v>0</v>
      </c>
      <c r="BD33">
        <f t="shared" si="16"/>
        <v>0</v>
      </c>
      <c r="BE33">
        <f t="shared" si="16"/>
        <v>0</v>
      </c>
      <c r="BF33">
        <f t="shared" si="16"/>
        <v>0</v>
      </c>
      <c r="BG33">
        <f t="shared" si="16"/>
        <v>0</v>
      </c>
      <c r="BH33">
        <f t="shared" si="16"/>
        <v>0</v>
      </c>
      <c r="BI33">
        <f t="shared" si="16"/>
        <v>0</v>
      </c>
      <c r="BJ33">
        <f t="shared" si="16"/>
        <v>0</v>
      </c>
      <c r="BK33">
        <f t="shared" si="16"/>
        <v>0</v>
      </c>
      <c r="BL33">
        <f t="shared" si="16"/>
        <v>0</v>
      </c>
      <c r="BM33">
        <f t="shared" si="16"/>
        <v>0</v>
      </c>
      <c r="BN33">
        <f t="shared" si="17"/>
        <v>0</v>
      </c>
      <c r="BO33">
        <f t="shared" si="17"/>
        <v>0</v>
      </c>
      <c r="BP33">
        <f t="shared" si="17"/>
        <v>0</v>
      </c>
      <c r="BQ33">
        <f t="shared" si="17"/>
        <v>0</v>
      </c>
      <c r="BR33">
        <f t="shared" si="17"/>
        <v>0</v>
      </c>
      <c r="BS33">
        <f t="shared" si="17"/>
        <v>0</v>
      </c>
      <c r="BT33">
        <f t="shared" si="17"/>
        <v>0</v>
      </c>
      <c r="BU33">
        <f t="shared" si="17"/>
        <v>0</v>
      </c>
      <c r="BV33">
        <f t="shared" si="17"/>
        <v>0</v>
      </c>
      <c r="BW33">
        <f t="shared" si="17"/>
        <v>0</v>
      </c>
      <c r="BX33">
        <f t="shared" si="17"/>
        <v>0</v>
      </c>
      <c r="BY33">
        <f t="shared" si="17"/>
        <v>0</v>
      </c>
      <c r="BZ33">
        <f t="shared" si="17"/>
        <v>0</v>
      </c>
      <c r="CA33">
        <f t="shared" si="17"/>
        <v>0</v>
      </c>
      <c r="CB33">
        <f t="shared" si="17"/>
        <v>0</v>
      </c>
      <c r="CC33">
        <f t="shared" si="17"/>
        <v>0</v>
      </c>
      <c r="CD33">
        <f t="shared" si="18"/>
        <v>0</v>
      </c>
      <c r="CE33">
        <f t="shared" si="18"/>
        <v>0</v>
      </c>
      <c r="CF33">
        <f t="shared" si="18"/>
        <v>0</v>
      </c>
      <c r="CG33">
        <f t="shared" si="18"/>
        <v>0</v>
      </c>
      <c r="CH33">
        <f t="shared" si="18"/>
        <v>0</v>
      </c>
      <c r="CI33">
        <f t="shared" si="18"/>
        <v>0</v>
      </c>
      <c r="CJ33">
        <f t="shared" si="18"/>
        <v>0</v>
      </c>
      <c r="CK33">
        <f t="shared" si="18"/>
        <v>0</v>
      </c>
      <c r="CL33">
        <f t="shared" si="18"/>
        <v>0</v>
      </c>
      <c r="CM33">
        <f t="shared" si="18"/>
        <v>0</v>
      </c>
      <c r="CN33">
        <f t="shared" si="18"/>
        <v>0</v>
      </c>
      <c r="CO33">
        <f t="shared" si="18"/>
        <v>0</v>
      </c>
      <c r="CP33">
        <f t="shared" si="18"/>
        <v>0</v>
      </c>
      <c r="CQ33">
        <f t="shared" si="18"/>
        <v>0</v>
      </c>
      <c r="CR33">
        <f t="shared" si="18"/>
        <v>0</v>
      </c>
      <c r="CS33">
        <f t="shared" si="18"/>
        <v>0</v>
      </c>
      <c r="CT33">
        <f t="shared" si="19"/>
        <v>0</v>
      </c>
      <c r="CU33">
        <f t="shared" si="19"/>
        <v>0</v>
      </c>
      <c r="CV33">
        <f t="shared" si="19"/>
        <v>0</v>
      </c>
      <c r="CW33">
        <f t="shared" si="19"/>
        <v>0</v>
      </c>
      <c r="CX33">
        <f t="shared" si="19"/>
        <v>0</v>
      </c>
      <c r="CY33">
        <f t="shared" si="19"/>
        <v>0</v>
      </c>
      <c r="CZ33">
        <f t="shared" si="19"/>
        <v>0</v>
      </c>
      <c r="DA33">
        <f t="shared" si="19"/>
        <v>0</v>
      </c>
      <c r="DB33">
        <f t="shared" si="19"/>
        <v>0</v>
      </c>
      <c r="DC33">
        <f t="shared" si="19"/>
        <v>0</v>
      </c>
      <c r="DD33">
        <f t="shared" si="19"/>
        <v>0</v>
      </c>
      <c r="DE33">
        <f t="shared" si="19"/>
        <v>0</v>
      </c>
      <c r="DF33">
        <f t="shared" si="19"/>
        <v>0</v>
      </c>
      <c r="DG33">
        <f t="shared" si="19"/>
        <v>0</v>
      </c>
      <c r="DH33">
        <f t="shared" si="19"/>
        <v>0</v>
      </c>
      <c r="DI33">
        <f t="shared" si="19"/>
        <v>0</v>
      </c>
      <c r="DJ33">
        <f t="shared" si="20"/>
        <v>0</v>
      </c>
      <c r="DK33">
        <f t="shared" si="20"/>
        <v>0</v>
      </c>
      <c r="DL33">
        <f t="shared" si="20"/>
        <v>0</v>
      </c>
      <c r="DM33">
        <f t="shared" si="20"/>
        <v>0</v>
      </c>
      <c r="DN33">
        <f t="shared" si="20"/>
        <v>0</v>
      </c>
      <c r="DO33">
        <f t="shared" si="20"/>
        <v>0</v>
      </c>
      <c r="DP33">
        <f t="shared" si="20"/>
        <v>0</v>
      </c>
      <c r="DQ33">
        <f t="shared" si="20"/>
        <v>0</v>
      </c>
      <c r="DR33">
        <f t="shared" si="20"/>
        <v>0</v>
      </c>
      <c r="DS33">
        <f t="shared" si="20"/>
        <v>0</v>
      </c>
      <c r="DT33">
        <f t="shared" si="20"/>
        <v>0</v>
      </c>
      <c r="DU33">
        <f t="shared" si="20"/>
        <v>0</v>
      </c>
      <c r="DV33">
        <f t="shared" si="20"/>
        <v>0</v>
      </c>
      <c r="DW33">
        <f t="shared" si="20"/>
        <v>0</v>
      </c>
      <c r="DX33">
        <f t="shared" si="20"/>
        <v>0</v>
      </c>
      <c r="DY33">
        <f t="shared" si="20"/>
        <v>0</v>
      </c>
      <c r="DZ33">
        <f t="shared" si="21"/>
        <v>0</v>
      </c>
      <c r="EA33">
        <f t="shared" si="21"/>
        <v>0</v>
      </c>
      <c r="EB33">
        <f t="shared" si="21"/>
        <v>0</v>
      </c>
      <c r="EC33">
        <f t="shared" si="21"/>
        <v>0</v>
      </c>
      <c r="ED33">
        <f t="shared" si="21"/>
        <v>0</v>
      </c>
      <c r="EE33">
        <f t="shared" si="21"/>
        <v>0</v>
      </c>
      <c r="EF33">
        <f t="shared" si="21"/>
        <v>0</v>
      </c>
      <c r="EG33">
        <f t="shared" si="21"/>
        <v>0</v>
      </c>
      <c r="EH33">
        <f t="shared" si="21"/>
        <v>0</v>
      </c>
      <c r="EI33">
        <f t="shared" si="21"/>
        <v>0</v>
      </c>
      <c r="EJ33">
        <f t="shared" si="21"/>
        <v>0</v>
      </c>
      <c r="EK33">
        <f t="shared" si="21"/>
        <v>0</v>
      </c>
      <c r="EL33">
        <f t="shared" si="21"/>
        <v>0</v>
      </c>
      <c r="EM33">
        <f t="shared" si="21"/>
        <v>0</v>
      </c>
      <c r="EN33">
        <f t="shared" si="21"/>
        <v>0</v>
      </c>
      <c r="EO33">
        <f t="shared" si="21"/>
        <v>0</v>
      </c>
      <c r="EP33">
        <f t="shared" si="22"/>
        <v>0</v>
      </c>
      <c r="EQ33">
        <f t="shared" si="22"/>
        <v>0</v>
      </c>
      <c r="ER33">
        <f t="shared" si="22"/>
        <v>0</v>
      </c>
      <c r="ES33">
        <f t="shared" si="22"/>
        <v>0</v>
      </c>
      <c r="ET33">
        <f t="shared" si="22"/>
        <v>0</v>
      </c>
      <c r="EU33">
        <f t="shared" si="22"/>
        <v>0</v>
      </c>
      <c r="EV33">
        <f t="shared" si="22"/>
        <v>0</v>
      </c>
      <c r="EW33">
        <f t="shared" si="22"/>
        <v>0</v>
      </c>
      <c r="EX33">
        <f t="shared" si="22"/>
        <v>0</v>
      </c>
      <c r="EY33">
        <f t="shared" si="22"/>
        <v>0</v>
      </c>
      <c r="EZ33">
        <f t="shared" si="22"/>
        <v>0</v>
      </c>
      <c r="FA33">
        <f t="shared" si="22"/>
        <v>0</v>
      </c>
      <c r="FB33">
        <f t="shared" si="22"/>
        <v>0</v>
      </c>
      <c r="FC33">
        <f t="shared" si="22"/>
        <v>0</v>
      </c>
      <c r="FD33">
        <f t="shared" si="22"/>
        <v>0</v>
      </c>
      <c r="FE33">
        <f t="shared" si="22"/>
        <v>0</v>
      </c>
      <c r="FF33">
        <f t="shared" si="23"/>
        <v>0</v>
      </c>
      <c r="FG33">
        <f t="shared" si="23"/>
        <v>0</v>
      </c>
      <c r="FH33">
        <f t="shared" si="23"/>
        <v>0</v>
      </c>
      <c r="FI33">
        <f t="shared" si="23"/>
        <v>0</v>
      </c>
      <c r="FJ33">
        <f t="shared" si="23"/>
        <v>0</v>
      </c>
      <c r="FK33">
        <f t="shared" si="23"/>
        <v>0</v>
      </c>
      <c r="FL33">
        <f t="shared" si="23"/>
        <v>0</v>
      </c>
      <c r="FM33">
        <f t="shared" si="23"/>
        <v>0</v>
      </c>
      <c r="FN33">
        <f t="shared" si="23"/>
        <v>0</v>
      </c>
      <c r="FO33">
        <f t="shared" si="23"/>
        <v>0</v>
      </c>
      <c r="FP33">
        <f t="shared" si="23"/>
        <v>0</v>
      </c>
      <c r="FQ33">
        <f t="shared" si="23"/>
        <v>0</v>
      </c>
      <c r="FR33">
        <f t="shared" si="23"/>
        <v>0</v>
      </c>
      <c r="FS33">
        <f t="shared" si="23"/>
        <v>0</v>
      </c>
      <c r="FT33">
        <f t="shared" si="23"/>
        <v>0</v>
      </c>
      <c r="FU33">
        <f t="shared" si="23"/>
        <v>0</v>
      </c>
      <c r="FV33">
        <f t="shared" si="24"/>
        <v>0</v>
      </c>
      <c r="FW33">
        <f t="shared" si="24"/>
        <v>0</v>
      </c>
      <c r="FX33">
        <f t="shared" si="24"/>
        <v>0</v>
      </c>
      <c r="FY33">
        <f t="shared" si="24"/>
        <v>0</v>
      </c>
      <c r="FZ33">
        <f t="shared" si="24"/>
        <v>0</v>
      </c>
      <c r="GA33">
        <f t="shared" si="24"/>
        <v>0</v>
      </c>
      <c r="GB33">
        <f t="shared" si="24"/>
        <v>0</v>
      </c>
      <c r="GC33">
        <f t="shared" si="24"/>
        <v>0</v>
      </c>
      <c r="GD33">
        <f t="shared" si="24"/>
        <v>0</v>
      </c>
      <c r="GE33">
        <f t="shared" si="24"/>
        <v>0</v>
      </c>
      <c r="GF33">
        <f t="shared" si="24"/>
        <v>0</v>
      </c>
      <c r="GG33">
        <f t="shared" si="24"/>
        <v>0</v>
      </c>
      <c r="GH33">
        <f t="shared" si="24"/>
        <v>0</v>
      </c>
      <c r="GI33">
        <f t="shared" si="24"/>
        <v>0</v>
      </c>
      <c r="GJ33">
        <f t="shared" si="24"/>
        <v>0</v>
      </c>
      <c r="GK33">
        <f t="shared" si="24"/>
        <v>0</v>
      </c>
      <c r="GL33">
        <f t="shared" si="25"/>
        <v>0</v>
      </c>
      <c r="GM33">
        <f t="shared" si="25"/>
        <v>0</v>
      </c>
      <c r="GN33">
        <f t="shared" si="25"/>
        <v>0</v>
      </c>
      <c r="GO33">
        <f t="shared" si="25"/>
        <v>0</v>
      </c>
      <c r="GP33">
        <f t="shared" si="25"/>
        <v>0</v>
      </c>
      <c r="GQ33">
        <f t="shared" si="25"/>
        <v>0</v>
      </c>
      <c r="GR33">
        <f t="shared" si="25"/>
        <v>0</v>
      </c>
      <c r="GS33">
        <f t="shared" si="25"/>
        <v>0</v>
      </c>
    </row>
    <row r="34" spans="1:201">
      <c r="A34" s="2">
        <v>1369</v>
      </c>
      <c r="B34">
        <f t="shared" si="26"/>
        <v>0</v>
      </c>
      <c r="C34">
        <f t="shared" si="26"/>
        <v>0</v>
      </c>
      <c r="D34">
        <f t="shared" si="26"/>
        <v>0</v>
      </c>
      <c r="E34">
        <f t="shared" si="26"/>
        <v>0</v>
      </c>
      <c r="F34">
        <f t="shared" si="26"/>
        <v>0</v>
      </c>
      <c r="G34">
        <f t="shared" si="26"/>
        <v>0</v>
      </c>
      <c r="H34">
        <f t="shared" si="26"/>
        <v>0</v>
      </c>
      <c r="I34">
        <f t="shared" si="26"/>
        <v>0</v>
      </c>
      <c r="J34">
        <f t="shared" si="26"/>
        <v>0</v>
      </c>
      <c r="K34">
        <f t="shared" si="26"/>
        <v>0</v>
      </c>
      <c r="L34">
        <f t="shared" si="26"/>
        <v>0</v>
      </c>
      <c r="M34">
        <f t="shared" si="26"/>
        <v>0</v>
      </c>
      <c r="N34">
        <f t="shared" si="26"/>
        <v>0</v>
      </c>
      <c r="O34">
        <f t="shared" si="26"/>
        <v>0</v>
      </c>
      <c r="P34">
        <f t="shared" si="26"/>
        <v>0</v>
      </c>
      <c r="Q34">
        <f t="shared" si="26"/>
        <v>0</v>
      </c>
      <c r="R34">
        <f t="shared" si="14"/>
        <v>0</v>
      </c>
      <c r="S34">
        <f t="shared" si="14"/>
        <v>0</v>
      </c>
      <c r="T34">
        <f t="shared" si="14"/>
        <v>0</v>
      </c>
      <c r="U34">
        <f t="shared" si="14"/>
        <v>0</v>
      </c>
      <c r="V34">
        <f t="shared" si="14"/>
        <v>0</v>
      </c>
      <c r="W34">
        <f t="shared" si="14"/>
        <v>0</v>
      </c>
      <c r="X34">
        <f t="shared" si="14"/>
        <v>0</v>
      </c>
      <c r="Y34">
        <f t="shared" si="14"/>
        <v>0</v>
      </c>
      <c r="Z34">
        <f t="shared" si="14"/>
        <v>0</v>
      </c>
      <c r="AA34">
        <f t="shared" si="14"/>
        <v>0</v>
      </c>
      <c r="AB34">
        <f t="shared" si="14"/>
        <v>0</v>
      </c>
      <c r="AC34">
        <f t="shared" si="14"/>
        <v>0</v>
      </c>
      <c r="AD34">
        <f t="shared" si="14"/>
        <v>0</v>
      </c>
      <c r="AE34">
        <f t="shared" si="14"/>
        <v>0</v>
      </c>
      <c r="AF34">
        <f t="shared" si="14"/>
        <v>0</v>
      </c>
      <c r="AG34">
        <f t="shared" si="14"/>
        <v>0</v>
      </c>
      <c r="AH34">
        <f t="shared" si="15"/>
        <v>0</v>
      </c>
      <c r="AI34">
        <f t="shared" si="15"/>
        <v>0</v>
      </c>
      <c r="AJ34">
        <f t="shared" si="15"/>
        <v>0</v>
      </c>
      <c r="AK34">
        <f t="shared" si="15"/>
        <v>0</v>
      </c>
      <c r="AL34">
        <f t="shared" si="15"/>
        <v>0</v>
      </c>
      <c r="AM34">
        <f t="shared" si="15"/>
        <v>0</v>
      </c>
      <c r="AN34">
        <f t="shared" si="15"/>
        <v>0</v>
      </c>
      <c r="AO34">
        <f t="shared" si="15"/>
        <v>0</v>
      </c>
      <c r="AP34">
        <f t="shared" si="15"/>
        <v>0</v>
      </c>
      <c r="AQ34">
        <f t="shared" si="15"/>
        <v>0</v>
      </c>
      <c r="AR34">
        <f t="shared" si="15"/>
        <v>0</v>
      </c>
      <c r="AS34">
        <f t="shared" si="15"/>
        <v>0</v>
      </c>
      <c r="AT34">
        <f t="shared" si="15"/>
        <v>0</v>
      </c>
      <c r="AU34">
        <f t="shared" si="15"/>
        <v>0</v>
      </c>
      <c r="AV34">
        <f t="shared" si="15"/>
        <v>0</v>
      </c>
      <c r="AW34">
        <f t="shared" si="15"/>
        <v>0</v>
      </c>
      <c r="AX34">
        <f t="shared" si="16"/>
        <v>0</v>
      </c>
      <c r="AY34">
        <f t="shared" si="16"/>
        <v>0</v>
      </c>
      <c r="AZ34">
        <f t="shared" si="16"/>
        <v>0</v>
      </c>
      <c r="BA34">
        <f t="shared" si="16"/>
        <v>0</v>
      </c>
      <c r="BB34">
        <f t="shared" si="16"/>
        <v>0</v>
      </c>
      <c r="BC34">
        <f t="shared" si="16"/>
        <v>0</v>
      </c>
      <c r="BD34">
        <f t="shared" si="16"/>
        <v>0</v>
      </c>
      <c r="BE34">
        <f t="shared" si="16"/>
        <v>0</v>
      </c>
      <c r="BF34">
        <f t="shared" si="16"/>
        <v>0</v>
      </c>
      <c r="BG34">
        <f t="shared" si="16"/>
        <v>0</v>
      </c>
      <c r="BH34">
        <f t="shared" si="16"/>
        <v>0</v>
      </c>
      <c r="BI34">
        <f t="shared" si="16"/>
        <v>0</v>
      </c>
      <c r="BJ34">
        <f t="shared" si="16"/>
        <v>0</v>
      </c>
      <c r="BK34">
        <f t="shared" si="16"/>
        <v>0</v>
      </c>
      <c r="BL34">
        <f t="shared" si="16"/>
        <v>0</v>
      </c>
      <c r="BM34">
        <f t="shared" si="16"/>
        <v>0</v>
      </c>
      <c r="BN34">
        <f t="shared" si="17"/>
        <v>0</v>
      </c>
      <c r="BO34">
        <f t="shared" si="17"/>
        <v>0</v>
      </c>
      <c r="BP34">
        <f t="shared" si="17"/>
        <v>0</v>
      </c>
      <c r="BQ34">
        <f t="shared" si="17"/>
        <v>0</v>
      </c>
      <c r="BR34">
        <f t="shared" si="17"/>
        <v>0</v>
      </c>
      <c r="BS34">
        <f t="shared" si="17"/>
        <v>0</v>
      </c>
      <c r="BT34">
        <f t="shared" si="17"/>
        <v>0</v>
      </c>
      <c r="BU34">
        <f t="shared" si="17"/>
        <v>0</v>
      </c>
      <c r="BV34">
        <f t="shared" si="17"/>
        <v>0</v>
      </c>
      <c r="BW34">
        <f t="shared" si="17"/>
        <v>0</v>
      </c>
      <c r="BX34">
        <f t="shared" si="17"/>
        <v>0</v>
      </c>
      <c r="BY34">
        <f t="shared" si="17"/>
        <v>0</v>
      </c>
      <c r="BZ34">
        <f t="shared" si="17"/>
        <v>0</v>
      </c>
      <c r="CA34">
        <f t="shared" si="17"/>
        <v>0</v>
      </c>
      <c r="CB34">
        <f t="shared" si="17"/>
        <v>0</v>
      </c>
      <c r="CC34">
        <f t="shared" si="17"/>
        <v>0</v>
      </c>
      <c r="CD34">
        <f t="shared" si="18"/>
        <v>0</v>
      </c>
      <c r="CE34">
        <f t="shared" si="18"/>
        <v>0</v>
      </c>
      <c r="CF34">
        <f t="shared" si="18"/>
        <v>0</v>
      </c>
      <c r="CG34">
        <f t="shared" si="18"/>
        <v>0</v>
      </c>
      <c r="CH34">
        <f t="shared" si="18"/>
        <v>0</v>
      </c>
      <c r="CI34">
        <f t="shared" si="18"/>
        <v>0</v>
      </c>
      <c r="CJ34">
        <f t="shared" si="18"/>
        <v>0</v>
      </c>
      <c r="CK34">
        <f t="shared" si="18"/>
        <v>0</v>
      </c>
      <c r="CL34">
        <f t="shared" si="18"/>
        <v>0</v>
      </c>
      <c r="CM34">
        <f t="shared" si="18"/>
        <v>0</v>
      </c>
      <c r="CN34">
        <f t="shared" si="18"/>
        <v>0</v>
      </c>
      <c r="CO34">
        <f t="shared" si="18"/>
        <v>0</v>
      </c>
      <c r="CP34">
        <f t="shared" si="18"/>
        <v>0</v>
      </c>
      <c r="CQ34">
        <f t="shared" si="18"/>
        <v>0</v>
      </c>
      <c r="CR34">
        <f t="shared" si="18"/>
        <v>0</v>
      </c>
      <c r="CS34">
        <f t="shared" si="18"/>
        <v>0</v>
      </c>
      <c r="CT34">
        <f t="shared" si="19"/>
        <v>0</v>
      </c>
      <c r="CU34">
        <f t="shared" si="19"/>
        <v>0</v>
      </c>
      <c r="CV34">
        <f t="shared" si="19"/>
        <v>0</v>
      </c>
      <c r="CW34">
        <f t="shared" si="19"/>
        <v>0</v>
      </c>
      <c r="CX34">
        <f t="shared" si="19"/>
        <v>0</v>
      </c>
      <c r="CY34">
        <f t="shared" si="19"/>
        <v>0</v>
      </c>
      <c r="CZ34">
        <f t="shared" si="19"/>
        <v>0</v>
      </c>
      <c r="DA34">
        <f t="shared" si="19"/>
        <v>0</v>
      </c>
      <c r="DB34">
        <f t="shared" si="19"/>
        <v>0</v>
      </c>
      <c r="DC34">
        <f t="shared" si="19"/>
        <v>0</v>
      </c>
      <c r="DD34">
        <f t="shared" si="19"/>
        <v>0</v>
      </c>
      <c r="DE34">
        <f t="shared" si="19"/>
        <v>0</v>
      </c>
      <c r="DF34">
        <f t="shared" si="19"/>
        <v>0</v>
      </c>
      <c r="DG34">
        <f t="shared" si="19"/>
        <v>0</v>
      </c>
      <c r="DH34">
        <f t="shared" si="19"/>
        <v>0</v>
      </c>
      <c r="DI34">
        <f t="shared" si="19"/>
        <v>0</v>
      </c>
      <c r="DJ34">
        <f t="shared" si="20"/>
        <v>0</v>
      </c>
      <c r="DK34">
        <f t="shared" si="20"/>
        <v>0</v>
      </c>
      <c r="DL34">
        <f t="shared" si="20"/>
        <v>0</v>
      </c>
      <c r="DM34">
        <f t="shared" si="20"/>
        <v>0</v>
      </c>
      <c r="DN34">
        <f t="shared" si="20"/>
        <v>0</v>
      </c>
      <c r="DO34">
        <f t="shared" si="20"/>
        <v>0</v>
      </c>
      <c r="DP34">
        <f t="shared" si="20"/>
        <v>0</v>
      </c>
      <c r="DQ34">
        <f t="shared" si="20"/>
        <v>0</v>
      </c>
      <c r="DR34">
        <f t="shared" si="20"/>
        <v>0</v>
      </c>
      <c r="DS34">
        <f t="shared" si="20"/>
        <v>0</v>
      </c>
      <c r="DT34">
        <f t="shared" si="20"/>
        <v>0</v>
      </c>
      <c r="DU34">
        <f t="shared" si="20"/>
        <v>0</v>
      </c>
      <c r="DV34">
        <f t="shared" si="20"/>
        <v>0</v>
      </c>
      <c r="DW34">
        <f t="shared" si="20"/>
        <v>0</v>
      </c>
      <c r="DX34">
        <f t="shared" si="20"/>
        <v>0</v>
      </c>
      <c r="DY34">
        <f t="shared" si="20"/>
        <v>0</v>
      </c>
      <c r="DZ34">
        <f t="shared" si="21"/>
        <v>0</v>
      </c>
      <c r="EA34">
        <f t="shared" si="21"/>
        <v>0</v>
      </c>
      <c r="EB34">
        <f t="shared" si="21"/>
        <v>0</v>
      </c>
      <c r="EC34">
        <f t="shared" si="21"/>
        <v>0</v>
      </c>
      <c r="ED34">
        <f t="shared" si="21"/>
        <v>0</v>
      </c>
      <c r="EE34">
        <f t="shared" si="21"/>
        <v>0</v>
      </c>
      <c r="EF34">
        <f t="shared" si="21"/>
        <v>0</v>
      </c>
      <c r="EG34">
        <f t="shared" si="21"/>
        <v>0</v>
      </c>
      <c r="EH34">
        <f t="shared" si="21"/>
        <v>0</v>
      </c>
      <c r="EI34">
        <f t="shared" si="21"/>
        <v>0</v>
      </c>
      <c r="EJ34">
        <f t="shared" si="21"/>
        <v>0</v>
      </c>
      <c r="EK34">
        <f t="shared" si="21"/>
        <v>0</v>
      </c>
      <c r="EL34">
        <f t="shared" si="21"/>
        <v>0</v>
      </c>
      <c r="EM34">
        <f t="shared" si="21"/>
        <v>0</v>
      </c>
      <c r="EN34">
        <f t="shared" si="21"/>
        <v>0</v>
      </c>
      <c r="EO34">
        <f t="shared" si="21"/>
        <v>0</v>
      </c>
      <c r="EP34">
        <f t="shared" si="22"/>
        <v>0</v>
      </c>
      <c r="EQ34">
        <f t="shared" si="22"/>
        <v>0</v>
      </c>
      <c r="ER34">
        <f t="shared" si="22"/>
        <v>0</v>
      </c>
      <c r="ES34">
        <f t="shared" si="22"/>
        <v>0</v>
      </c>
      <c r="ET34">
        <f t="shared" si="22"/>
        <v>0</v>
      </c>
      <c r="EU34">
        <f t="shared" si="22"/>
        <v>0</v>
      </c>
      <c r="EV34">
        <f t="shared" si="22"/>
        <v>0</v>
      </c>
      <c r="EW34">
        <f t="shared" si="22"/>
        <v>0</v>
      </c>
      <c r="EX34">
        <f t="shared" si="22"/>
        <v>0</v>
      </c>
      <c r="EY34">
        <f t="shared" si="22"/>
        <v>0</v>
      </c>
      <c r="EZ34">
        <f t="shared" si="22"/>
        <v>0</v>
      </c>
      <c r="FA34">
        <f t="shared" si="22"/>
        <v>0</v>
      </c>
      <c r="FB34">
        <f t="shared" si="22"/>
        <v>0</v>
      </c>
      <c r="FC34">
        <f t="shared" si="22"/>
        <v>0</v>
      </c>
      <c r="FD34">
        <f t="shared" si="22"/>
        <v>0</v>
      </c>
      <c r="FE34">
        <f t="shared" si="22"/>
        <v>0</v>
      </c>
      <c r="FF34">
        <f t="shared" si="23"/>
        <v>0</v>
      </c>
      <c r="FG34">
        <f t="shared" si="23"/>
        <v>0</v>
      </c>
      <c r="FH34">
        <f t="shared" si="23"/>
        <v>0</v>
      </c>
      <c r="FI34">
        <f t="shared" si="23"/>
        <v>0</v>
      </c>
      <c r="FJ34">
        <f t="shared" si="23"/>
        <v>0</v>
      </c>
      <c r="FK34">
        <f t="shared" si="23"/>
        <v>0</v>
      </c>
      <c r="FL34">
        <f t="shared" si="23"/>
        <v>0</v>
      </c>
      <c r="FM34">
        <f t="shared" si="23"/>
        <v>0</v>
      </c>
      <c r="FN34">
        <f t="shared" si="23"/>
        <v>0</v>
      </c>
      <c r="FO34">
        <f t="shared" si="23"/>
        <v>0</v>
      </c>
      <c r="FP34">
        <f t="shared" si="23"/>
        <v>0</v>
      </c>
      <c r="FQ34">
        <f t="shared" si="23"/>
        <v>0</v>
      </c>
      <c r="FR34">
        <f t="shared" si="23"/>
        <v>0</v>
      </c>
      <c r="FS34">
        <f t="shared" si="23"/>
        <v>0</v>
      </c>
      <c r="FT34">
        <f t="shared" si="23"/>
        <v>0</v>
      </c>
      <c r="FU34">
        <f t="shared" si="23"/>
        <v>0</v>
      </c>
      <c r="FV34">
        <f t="shared" si="24"/>
        <v>0</v>
      </c>
      <c r="FW34">
        <f t="shared" si="24"/>
        <v>0</v>
      </c>
      <c r="FX34">
        <f t="shared" si="24"/>
        <v>0</v>
      </c>
      <c r="FY34">
        <f t="shared" si="24"/>
        <v>0</v>
      </c>
      <c r="FZ34">
        <f t="shared" si="24"/>
        <v>0</v>
      </c>
      <c r="GA34">
        <f t="shared" si="24"/>
        <v>0</v>
      </c>
      <c r="GB34">
        <f t="shared" si="24"/>
        <v>0</v>
      </c>
      <c r="GC34">
        <f t="shared" si="24"/>
        <v>0</v>
      </c>
      <c r="GD34">
        <f t="shared" si="24"/>
        <v>0</v>
      </c>
      <c r="GE34">
        <f t="shared" si="24"/>
        <v>0</v>
      </c>
      <c r="GF34">
        <f t="shared" si="24"/>
        <v>0</v>
      </c>
      <c r="GG34">
        <f t="shared" si="24"/>
        <v>0</v>
      </c>
      <c r="GH34">
        <f t="shared" si="24"/>
        <v>0</v>
      </c>
      <c r="GI34">
        <f t="shared" si="24"/>
        <v>0</v>
      </c>
      <c r="GJ34">
        <f t="shared" si="24"/>
        <v>0</v>
      </c>
      <c r="GK34">
        <f t="shared" si="24"/>
        <v>0</v>
      </c>
      <c r="GL34">
        <f t="shared" si="25"/>
        <v>0</v>
      </c>
      <c r="GM34">
        <f t="shared" si="25"/>
        <v>0</v>
      </c>
      <c r="GN34">
        <f t="shared" si="25"/>
        <v>0</v>
      </c>
      <c r="GO34">
        <f t="shared" si="25"/>
        <v>0</v>
      </c>
      <c r="GP34">
        <f t="shared" si="25"/>
        <v>0</v>
      </c>
      <c r="GQ34">
        <f t="shared" si="25"/>
        <v>0</v>
      </c>
      <c r="GR34">
        <f t="shared" si="25"/>
        <v>0</v>
      </c>
      <c r="GS34">
        <f t="shared" si="25"/>
        <v>0</v>
      </c>
    </row>
    <row r="35" spans="1:201">
      <c r="A35" s="2">
        <v>1636</v>
      </c>
      <c r="B35">
        <f t="shared" si="26"/>
        <v>0</v>
      </c>
      <c r="C35">
        <f t="shared" si="26"/>
        <v>0</v>
      </c>
      <c r="D35">
        <f t="shared" si="26"/>
        <v>0</v>
      </c>
      <c r="E35">
        <f t="shared" si="26"/>
        <v>0</v>
      </c>
      <c r="F35">
        <f t="shared" si="26"/>
        <v>0</v>
      </c>
      <c r="G35">
        <f t="shared" si="26"/>
        <v>0</v>
      </c>
      <c r="H35">
        <f t="shared" si="26"/>
        <v>0</v>
      </c>
      <c r="I35">
        <f t="shared" si="26"/>
        <v>0</v>
      </c>
      <c r="J35">
        <f t="shared" si="26"/>
        <v>0</v>
      </c>
      <c r="K35">
        <f t="shared" si="26"/>
        <v>0</v>
      </c>
      <c r="L35">
        <f t="shared" si="26"/>
        <v>0</v>
      </c>
      <c r="M35">
        <f t="shared" si="26"/>
        <v>0</v>
      </c>
      <c r="N35">
        <f t="shared" si="26"/>
        <v>0</v>
      </c>
      <c r="O35">
        <f t="shared" si="26"/>
        <v>0</v>
      </c>
      <c r="P35">
        <f t="shared" si="26"/>
        <v>0</v>
      </c>
      <c r="Q35">
        <f t="shared" si="26"/>
        <v>0</v>
      </c>
      <c r="R35">
        <f t="shared" si="14"/>
        <v>0</v>
      </c>
      <c r="S35">
        <f t="shared" si="14"/>
        <v>0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D35">
        <f t="shared" si="14"/>
        <v>0</v>
      </c>
      <c r="AE35">
        <f t="shared" si="14"/>
        <v>0</v>
      </c>
      <c r="AF35">
        <f t="shared" si="14"/>
        <v>0</v>
      </c>
      <c r="AG35">
        <f t="shared" si="14"/>
        <v>0</v>
      </c>
      <c r="AH35">
        <f t="shared" si="15"/>
        <v>0</v>
      </c>
      <c r="AI35">
        <f t="shared" si="15"/>
        <v>0</v>
      </c>
      <c r="AJ35">
        <f t="shared" si="15"/>
        <v>0</v>
      </c>
      <c r="AK35">
        <f t="shared" si="15"/>
        <v>0</v>
      </c>
      <c r="AL35">
        <f t="shared" si="15"/>
        <v>0</v>
      </c>
      <c r="AM35">
        <f t="shared" si="15"/>
        <v>0</v>
      </c>
      <c r="AN35">
        <f t="shared" si="15"/>
        <v>0</v>
      </c>
      <c r="AO35">
        <f t="shared" si="15"/>
        <v>0</v>
      </c>
      <c r="AP35">
        <f t="shared" si="15"/>
        <v>0</v>
      </c>
      <c r="AQ35">
        <f t="shared" si="15"/>
        <v>0</v>
      </c>
      <c r="AR35">
        <f t="shared" si="15"/>
        <v>0</v>
      </c>
      <c r="AS35">
        <f t="shared" si="15"/>
        <v>0</v>
      </c>
      <c r="AT35">
        <f t="shared" si="15"/>
        <v>0</v>
      </c>
      <c r="AU35">
        <f t="shared" si="15"/>
        <v>0</v>
      </c>
      <c r="AV35">
        <f t="shared" si="15"/>
        <v>0</v>
      </c>
      <c r="AW35">
        <f t="shared" si="15"/>
        <v>0</v>
      </c>
      <c r="AX35">
        <f t="shared" si="16"/>
        <v>0</v>
      </c>
      <c r="AY35">
        <f t="shared" si="16"/>
        <v>0</v>
      </c>
      <c r="AZ35">
        <f t="shared" si="16"/>
        <v>0</v>
      </c>
      <c r="BA35">
        <f t="shared" si="16"/>
        <v>0</v>
      </c>
      <c r="BB35">
        <f t="shared" si="16"/>
        <v>0</v>
      </c>
      <c r="BC35">
        <f t="shared" si="16"/>
        <v>0</v>
      </c>
      <c r="BD35">
        <f t="shared" si="16"/>
        <v>0</v>
      </c>
      <c r="BE35">
        <f t="shared" si="16"/>
        <v>0</v>
      </c>
      <c r="BF35">
        <f t="shared" si="16"/>
        <v>0</v>
      </c>
      <c r="BG35">
        <f t="shared" si="16"/>
        <v>0</v>
      </c>
      <c r="BH35">
        <f t="shared" si="16"/>
        <v>0</v>
      </c>
      <c r="BI35">
        <f t="shared" si="16"/>
        <v>0</v>
      </c>
      <c r="BJ35">
        <f t="shared" si="16"/>
        <v>0</v>
      </c>
      <c r="BK35">
        <f t="shared" si="16"/>
        <v>0</v>
      </c>
      <c r="BL35">
        <f t="shared" si="16"/>
        <v>0</v>
      </c>
      <c r="BM35">
        <f t="shared" si="16"/>
        <v>0</v>
      </c>
      <c r="BN35">
        <f t="shared" si="17"/>
        <v>0</v>
      </c>
      <c r="BO35">
        <f t="shared" si="17"/>
        <v>0</v>
      </c>
      <c r="BP35">
        <f t="shared" si="17"/>
        <v>0</v>
      </c>
      <c r="BQ35">
        <f t="shared" si="17"/>
        <v>0</v>
      </c>
      <c r="BR35">
        <f t="shared" si="17"/>
        <v>0</v>
      </c>
      <c r="BS35">
        <f t="shared" si="17"/>
        <v>0</v>
      </c>
      <c r="BT35">
        <f t="shared" si="17"/>
        <v>0</v>
      </c>
      <c r="BU35">
        <f t="shared" si="17"/>
        <v>0</v>
      </c>
      <c r="BV35">
        <f t="shared" si="17"/>
        <v>0</v>
      </c>
      <c r="BW35">
        <f t="shared" si="17"/>
        <v>0</v>
      </c>
      <c r="BX35">
        <f t="shared" si="17"/>
        <v>0</v>
      </c>
      <c r="BY35">
        <f t="shared" si="17"/>
        <v>0</v>
      </c>
      <c r="BZ35">
        <f t="shared" si="17"/>
        <v>0</v>
      </c>
      <c r="CA35">
        <f t="shared" si="17"/>
        <v>0</v>
      </c>
      <c r="CB35">
        <f t="shared" si="17"/>
        <v>0</v>
      </c>
      <c r="CC35">
        <f t="shared" si="17"/>
        <v>0</v>
      </c>
      <c r="CD35">
        <f t="shared" si="18"/>
        <v>0</v>
      </c>
      <c r="CE35">
        <f t="shared" si="18"/>
        <v>0</v>
      </c>
      <c r="CF35">
        <f t="shared" si="18"/>
        <v>0</v>
      </c>
      <c r="CG35">
        <f t="shared" si="18"/>
        <v>0</v>
      </c>
      <c r="CH35">
        <f t="shared" si="18"/>
        <v>0</v>
      </c>
      <c r="CI35">
        <f t="shared" si="18"/>
        <v>0</v>
      </c>
      <c r="CJ35">
        <f t="shared" si="18"/>
        <v>0</v>
      </c>
      <c r="CK35">
        <f t="shared" si="18"/>
        <v>0</v>
      </c>
      <c r="CL35">
        <f t="shared" si="18"/>
        <v>0</v>
      </c>
      <c r="CM35">
        <f t="shared" si="18"/>
        <v>0</v>
      </c>
      <c r="CN35">
        <f t="shared" si="18"/>
        <v>0</v>
      </c>
      <c r="CO35">
        <f t="shared" si="18"/>
        <v>0</v>
      </c>
      <c r="CP35">
        <f t="shared" si="18"/>
        <v>0</v>
      </c>
      <c r="CQ35">
        <f t="shared" si="18"/>
        <v>0</v>
      </c>
      <c r="CR35">
        <f t="shared" si="18"/>
        <v>0</v>
      </c>
      <c r="CS35">
        <f t="shared" si="18"/>
        <v>0</v>
      </c>
      <c r="CT35">
        <f t="shared" si="19"/>
        <v>0</v>
      </c>
      <c r="CU35">
        <f t="shared" si="19"/>
        <v>0</v>
      </c>
      <c r="CV35">
        <f t="shared" si="19"/>
        <v>0</v>
      </c>
      <c r="CW35">
        <f t="shared" si="19"/>
        <v>0</v>
      </c>
      <c r="CX35">
        <f t="shared" si="19"/>
        <v>0</v>
      </c>
      <c r="CY35">
        <f t="shared" si="19"/>
        <v>0</v>
      </c>
      <c r="CZ35">
        <f t="shared" si="19"/>
        <v>0</v>
      </c>
      <c r="DA35">
        <f t="shared" si="19"/>
        <v>0</v>
      </c>
      <c r="DB35">
        <f t="shared" si="19"/>
        <v>0</v>
      </c>
      <c r="DC35">
        <f t="shared" si="19"/>
        <v>0</v>
      </c>
      <c r="DD35">
        <f t="shared" si="19"/>
        <v>0</v>
      </c>
      <c r="DE35">
        <f t="shared" si="19"/>
        <v>0</v>
      </c>
      <c r="DF35">
        <f t="shared" si="19"/>
        <v>0</v>
      </c>
      <c r="DG35">
        <f t="shared" si="19"/>
        <v>0</v>
      </c>
      <c r="DH35">
        <f t="shared" si="19"/>
        <v>0</v>
      </c>
      <c r="DI35">
        <f t="shared" si="19"/>
        <v>0</v>
      </c>
      <c r="DJ35">
        <f t="shared" si="20"/>
        <v>0</v>
      </c>
      <c r="DK35">
        <f t="shared" si="20"/>
        <v>0</v>
      </c>
      <c r="DL35">
        <f t="shared" si="20"/>
        <v>0</v>
      </c>
      <c r="DM35">
        <f t="shared" si="20"/>
        <v>0</v>
      </c>
      <c r="DN35">
        <f t="shared" si="20"/>
        <v>0</v>
      </c>
      <c r="DO35">
        <f t="shared" si="20"/>
        <v>0</v>
      </c>
      <c r="DP35">
        <f t="shared" si="20"/>
        <v>0</v>
      </c>
      <c r="DQ35">
        <f t="shared" si="20"/>
        <v>0</v>
      </c>
      <c r="DR35">
        <f t="shared" si="20"/>
        <v>0</v>
      </c>
      <c r="DS35">
        <f t="shared" si="20"/>
        <v>0</v>
      </c>
      <c r="DT35">
        <f t="shared" si="20"/>
        <v>0</v>
      </c>
      <c r="DU35">
        <f t="shared" si="20"/>
        <v>0</v>
      </c>
      <c r="DV35">
        <f t="shared" si="20"/>
        <v>0</v>
      </c>
      <c r="DW35">
        <f t="shared" si="20"/>
        <v>0</v>
      </c>
      <c r="DX35">
        <f t="shared" si="20"/>
        <v>0</v>
      </c>
      <c r="DY35">
        <f t="shared" si="20"/>
        <v>0</v>
      </c>
      <c r="DZ35">
        <f t="shared" si="21"/>
        <v>0</v>
      </c>
      <c r="EA35">
        <f t="shared" si="21"/>
        <v>0</v>
      </c>
      <c r="EB35">
        <f t="shared" si="21"/>
        <v>0</v>
      </c>
      <c r="EC35">
        <f t="shared" si="21"/>
        <v>0</v>
      </c>
      <c r="ED35">
        <f t="shared" si="21"/>
        <v>0</v>
      </c>
      <c r="EE35">
        <f t="shared" si="21"/>
        <v>0</v>
      </c>
      <c r="EF35">
        <f t="shared" si="21"/>
        <v>0</v>
      </c>
      <c r="EG35">
        <f t="shared" si="21"/>
        <v>0</v>
      </c>
      <c r="EH35">
        <f t="shared" si="21"/>
        <v>0</v>
      </c>
      <c r="EI35">
        <f t="shared" si="21"/>
        <v>0</v>
      </c>
      <c r="EJ35">
        <f t="shared" si="21"/>
        <v>0</v>
      </c>
      <c r="EK35">
        <f t="shared" si="21"/>
        <v>0</v>
      </c>
      <c r="EL35">
        <f t="shared" si="21"/>
        <v>0</v>
      </c>
      <c r="EM35">
        <f t="shared" si="21"/>
        <v>0</v>
      </c>
      <c r="EN35">
        <f t="shared" si="21"/>
        <v>0</v>
      </c>
      <c r="EO35">
        <f t="shared" si="21"/>
        <v>0</v>
      </c>
      <c r="EP35">
        <f t="shared" si="22"/>
        <v>0</v>
      </c>
      <c r="EQ35">
        <f t="shared" si="22"/>
        <v>0</v>
      </c>
      <c r="ER35">
        <f t="shared" si="22"/>
        <v>0</v>
      </c>
      <c r="ES35">
        <f t="shared" si="22"/>
        <v>0</v>
      </c>
      <c r="ET35">
        <f t="shared" si="22"/>
        <v>0</v>
      </c>
      <c r="EU35">
        <f t="shared" si="22"/>
        <v>0</v>
      </c>
      <c r="EV35">
        <f t="shared" si="22"/>
        <v>0</v>
      </c>
      <c r="EW35">
        <f t="shared" si="22"/>
        <v>0</v>
      </c>
      <c r="EX35">
        <f t="shared" si="22"/>
        <v>0</v>
      </c>
      <c r="EY35">
        <f t="shared" si="22"/>
        <v>0</v>
      </c>
      <c r="EZ35">
        <f t="shared" si="22"/>
        <v>0</v>
      </c>
      <c r="FA35">
        <f t="shared" si="22"/>
        <v>0</v>
      </c>
      <c r="FB35">
        <f t="shared" si="22"/>
        <v>0</v>
      </c>
      <c r="FC35">
        <f t="shared" si="22"/>
        <v>0</v>
      </c>
      <c r="FD35">
        <f t="shared" si="22"/>
        <v>0</v>
      </c>
      <c r="FE35">
        <f t="shared" si="22"/>
        <v>0</v>
      </c>
      <c r="FF35">
        <f t="shared" si="23"/>
        <v>0</v>
      </c>
      <c r="FG35">
        <f t="shared" si="23"/>
        <v>0</v>
      </c>
      <c r="FH35">
        <f t="shared" si="23"/>
        <v>0</v>
      </c>
      <c r="FI35">
        <f t="shared" si="23"/>
        <v>0</v>
      </c>
      <c r="FJ35">
        <f t="shared" si="23"/>
        <v>0</v>
      </c>
      <c r="FK35">
        <f t="shared" si="23"/>
        <v>0</v>
      </c>
      <c r="FL35">
        <f t="shared" si="23"/>
        <v>0</v>
      </c>
      <c r="FM35">
        <f t="shared" si="23"/>
        <v>0</v>
      </c>
      <c r="FN35">
        <f t="shared" si="23"/>
        <v>0</v>
      </c>
      <c r="FO35">
        <f t="shared" si="23"/>
        <v>0</v>
      </c>
      <c r="FP35">
        <f t="shared" si="23"/>
        <v>0</v>
      </c>
      <c r="FQ35">
        <f t="shared" si="23"/>
        <v>0</v>
      </c>
      <c r="FR35">
        <f t="shared" si="23"/>
        <v>0</v>
      </c>
      <c r="FS35">
        <f t="shared" si="23"/>
        <v>0</v>
      </c>
      <c r="FT35">
        <f t="shared" si="23"/>
        <v>0</v>
      </c>
      <c r="FU35">
        <f t="shared" si="23"/>
        <v>0</v>
      </c>
      <c r="FV35">
        <f t="shared" si="24"/>
        <v>0</v>
      </c>
      <c r="FW35">
        <f t="shared" si="24"/>
        <v>0</v>
      </c>
      <c r="FX35">
        <f t="shared" si="24"/>
        <v>0</v>
      </c>
      <c r="FY35">
        <f t="shared" si="24"/>
        <v>0</v>
      </c>
      <c r="FZ35">
        <f t="shared" si="24"/>
        <v>0</v>
      </c>
      <c r="GA35">
        <f t="shared" si="24"/>
        <v>0</v>
      </c>
      <c r="GB35">
        <f t="shared" si="24"/>
        <v>0</v>
      </c>
      <c r="GC35">
        <f t="shared" si="24"/>
        <v>0</v>
      </c>
      <c r="GD35">
        <f t="shared" si="24"/>
        <v>0</v>
      </c>
      <c r="GE35">
        <f t="shared" si="24"/>
        <v>0</v>
      </c>
      <c r="GF35">
        <f t="shared" si="24"/>
        <v>0</v>
      </c>
      <c r="GG35">
        <f t="shared" si="24"/>
        <v>0</v>
      </c>
      <c r="GH35">
        <f t="shared" si="24"/>
        <v>0</v>
      </c>
      <c r="GI35">
        <f t="shared" si="24"/>
        <v>0</v>
      </c>
      <c r="GJ35">
        <f t="shared" si="24"/>
        <v>0</v>
      </c>
      <c r="GK35">
        <f t="shared" si="24"/>
        <v>0</v>
      </c>
      <c r="GL35">
        <f t="shared" si="25"/>
        <v>0</v>
      </c>
      <c r="GM35">
        <f t="shared" si="25"/>
        <v>0</v>
      </c>
      <c r="GN35">
        <f t="shared" si="25"/>
        <v>0</v>
      </c>
      <c r="GO35">
        <f t="shared" si="25"/>
        <v>0</v>
      </c>
      <c r="GP35">
        <f t="shared" si="25"/>
        <v>0</v>
      </c>
      <c r="GQ35">
        <f t="shared" si="25"/>
        <v>0</v>
      </c>
      <c r="GR35">
        <f t="shared" si="25"/>
        <v>0</v>
      </c>
      <c r="GS35">
        <f t="shared" si="25"/>
        <v>0</v>
      </c>
    </row>
    <row r="36" spans="1:201">
      <c r="A36" s="2">
        <v>1453</v>
      </c>
      <c r="B36">
        <f t="shared" si="26"/>
        <v>0</v>
      </c>
      <c r="C36">
        <f t="shared" si="26"/>
        <v>0</v>
      </c>
      <c r="D36">
        <f t="shared" si="26"/>
        <v>0</v>
      </c>
      <c r="E36">
        <f t="shared" si="26"/>
        <v>0</v>
      </c>
      <c r="F36">
        <f t="shared" si="26"/>
        <v>0</v>
      </c>
      <c r="G36">
        <f t="shared" si="26"/>
        <v>0</v>
      </c>
      <c r="H36">
        <f t="shared" si="26"/>
        <v>0</v>
      </c>
      <c r="I36">
        <f t="shared" si="26"/>
        <v>0</v>
      </c>
      <c r="J36">
        <f t="shared" si="26"/>
        <v>0</v>
      </c>
      <c r="K36">
        <f t="shared" si="26"/>
        <v>0</v>
      </c>
      <c r="L36">
        <f t="shared" si="26"/>
        <v>0</v>
      </c>
      <c r="M36">
        <f t="shared" si="26"/>
        <v>0</v>
      </c>
      <c r="N36">
        <f t="shared" si="26"/>
        <v>0</v>
      </c>
      <c r="O36">
        <f t="shared" si="26"/>
        <v>0</v>
      </c>
      <c r="P36">
        <f t="shared" si="26"/>
        <v>0</v>
      </c>
      <c r="Q36">
        <f t="shared" si="26"/>
        <v>0</v>
      </c>
      <c r="R36">
        <f t="shared" ref="R36:AG51" si="27">IF($A36&gt;=R$4,0,1)*COUNTIF($A$5:$A$204,2020-R$4-$A36)*$A36*R$4*(2020-R$4-$A36)</f>
        <v>0</v>
      </c>
      <c r="S36">
        <f t="shared" si="27"/>
        <v>0</v>
      </c>
      <c r="T36">
        <f t="shared" si="27"/>
        <v>0</v>
      </c>
      <c r="U36">
        <f t="shared" si="27"/>
        <v>0</v>
      </c>
      <c r="V36">
        <f t="shared" si="27"/>
        <v>0</v>
      </c>
      <c r="W36">
        <f t="shared" si="27"/>
        <v>0</v>
      </c>
      <c r="X36">
        <f t="shared" si="27"/>
        <v>0</v>
      </c>
      <c r="Y36">
        <f t="shared" si="27"/>
        <v>0</v>
      </c>
      <c r="Z36">
        <f t="shared" si="27"/>
        <v>0</v>
      </c>
      <c r="AA36">
        <f t="shared" si="27"/>
        <v>0</v>
      </c>
      <c r="AB36">
        <f t="shared" si="27"/>
        <v>0</v>
      </c>
      <c r="AC36">
        <f t="shared" si="27"/>
        <v>0</v>
      </c>
      <c r="AD36">
        <f t="shared" si="27"/>
        <v>0</v>
      </c>
      <c r="AE36">
        <f t="shared" si="27"/>
        <v>0</v>
      </c>
      <c r="AF36">
        <f t="shared" si="27"/>
        <v>0</v>
      </c>
      <c r="AG36">
        <f t="shared" si="27"/>
        <v>0</v>
      </c>
      <c r="AH36">
        <f t="shared" ref="AH36:AW51" si="28">IF($A36&gt;=AH$4,0,1)*COUNTIF($A$5:$A$204,2020-AH$4-$A36)*$A36*AH$4*(2020-AH$4-$A36)</f>
        <v>0</v>
      </c>
      <c r="AI36">
        <f t="shared" si="28"/>
        <v>0</v>
      </c>
      <c r="AJ36">
        <f t="shared" si="28"/>
        <v>0</v>
      </c>
      <c r="AK36">
        <f t="shared" si="28"/>
        <v>0</v>
      </c>
      <c r="AL36">
        <f t="shared" si="28"/>
        <v>0</v>
      </c>
      <c r="AM36">
        <f t="shared" si="28"/>
        <v>0</v>
      </c>
      <c r="AN36">
        <f t="shared" si="28"/>
        <v>0</v>
      </c>
      <c r="AO36">
        <f t="shared" si="28"/>
        <v>0</v>
      </c>
      <c r="AP36">
        <f t="shared" si="28"/>
        <v>0</v>
      </c>
      <c r="AQ36">
        <f t="shared" si="28"/>
        <v>0</v>
      </c>
      <c r="AR36">
        <f t="shared" si="28"/>
        <v>0</v>
      </c>
      <c r="AS36">
        <f t="shared" si="28"/>
        <v>0</v>
      </c>
      <c r="AT36">
        <f t="shared" si="28"/>
        <v>0</v>
      </c>
      <c r="AU36">
        <f t="shared" si="28"/>
        <v>0</v>
      </c>
      <c r="AV36">
        <f t="shared" si="28"/>
        <v>0</v>
      </c>
      <c r="AW36">
        <f t="shared" si="28"/>
        <v>0</v>
      </c>
      <c r="AX36">
        <f t="shared" ref="AX36:BM51" si="29">IF($A36&gt;=AX$4,0,1)*COUNTIF($A$5:$A$204,2020-AX$4-$A36)*$A36*AX$4*(2020-AX$4-$A36)</f>
        <v>0</v>
      </c>
      <c r="AY36">
        <f t="shared" si="29"/>
        <v>0</v>
      </c>
      <c r="AZ36">
        <f t="shared" si="29"/>
        <v>0</v>
      </c>
      <c r="BA36">
        <f t="shared" si="29"/>
        <v>0</v>
      </c>
      <c r="BB36">
        <f t="shared" si="29"/>
        <v>0</v>
      </c>
      <c r="BC36">
        <f t="shared" si="29"/>
        <v>0</v>
      </c>
      <c r="BD36">
        <f t="shared" si="29"/>
        <v>0</v>
      </c>
      <c r="BE36">
        <f t="shared" si="29"/>
        <v>0</v>
      </c>
      <c r="BF36">
        <f t="shared" si="29"/>
        <v>0</v>
      </c>
      <c r="BG36">
        <f t="shared" si="29"/>
        <v>0</v>
      </c>
      <c r="BH36">
        <f t="shared" si="29"/>
        <v>0</v>
      </c>
      <c r="BI36">
        <f t="shared" si="29"/>
        <v>0</v>
      </c>
      <c r="BJ36">
        <f t="shared" si="29"/>
        <v>0</v>
      </c>
      <c r="BK36">
        <f t="shared" si="29"/>
        <v>0</v>
      </c>
      <c r="BL36">
        <f t="shared" si="29"/>
        <v>0</v>
      </c>
      <c r="BM36">
        <f t="shared" si="29"/>
        <v>0</v>
      </c>
      <c r="BN36">
        <f t="shared" ref="BN36:CC51" si="30">IF($A36&gt;=BN$4,0,1)*COUNTIF($A$5:$A$204,2020-BN$4-$A36)*$A36*BN$4*(2020-BN$4-$A36)</f>
        <v>0</v>
      </c>
      <c r="BO36">
        <f t="shared" si="30"/>
        <v>0</v>
      </c>
      <c r="BP36">
        <f t="shared" si="30"/>
        <v>0</v>
      </c>
      <c r="BQ36">
        <f t="shared" si="30"/>
        <v>0</v>
      </c>
      <c r="BR36">
        <f t="shared" si="30"/>
        <v>0</v>
      </c>
      <c r="BS36">
        <f t="shared" si="30"/>
        <v>0</v>
      </c>
      <c r="BT36">
        <f t="shared" si="30"/>
        <v>0</v>
      </c>
      <c r="BU36">
        <f t="shared" si="30"/>
        <v>0</v>
      </c>
      <c r="BV36">
        <f t="shared" si="30"/>
        <v>0</v>
      </c>
      <c r="BW36">
        <f t="shared" si="30"/>
        <v>0</v>
      </c>
      <c r="BX36">
        <f t="shared" si="30"/>
        <v>0</v>
      </c>
      <c r="BY36">
        <f t="shared" si="30"/>
        <v>0</v>
      </c>
      <c r="BZ36">
        <f t="shared" si="30"/>
        <v>0</v>
      </c>
      <c r="CA36">
        <f t="shared" si="30"/>
        <v>0</v>
      </c>
      <c r="CB36">
        <f t="shared" si="30"/>
        <v>0</v>
      </c>
      <c r="CC36">
        <f t="shared" si="30"/>
        <v>0</v>
      </c>
      <c r="CD36">
        <f t="shared" ref="CD36:CS51" si="31">IF($A36&gt;=CD$4,0,1)*COUNTIF($A$5:$A$204,2020-CD$4-$A36)*$A36*CD$4*(2020-CD$4-$A36)</f>
        <v>0</v>
      </c>
      <c r="CE36">
        <f t="shared" si="31"/>
        <v>0</v>
      </c>
      <c r="CF36">
        <f t="shared" si="31"/>
        <v>0</v>
      </c>
      <c r="CG36">
        <f t="shared" si="31"/>
        <v>0</v>
      </c>
      <c r="CH36">
        <f t="shared" si="31"/>
        <v>0</v>
      </c>
      <c r="CI36">
        <f t="shared" si="31"/>
        <v>0</v>
      </c>
      <c r="CJ36">
        <f t="shared" si="31"/>
        <v>0</v>
      </c>
      <c r="CK36">
        <f t="shared" si="31"/>
        <v>0</v>
      </c>
      <c r="CL36">
        <f t="shared" si="31"/>
        <v>0</v>
      </c>
      <c r="CM36">
        <f t="shared" si="31"/>
        <v>0</v>
      </c>
      <c r="CN36">
        <f t="shared" si="31"/>
        <v>0</v>
      </c>
      <c r="CO36">
        <f t="shared" si="31"/>
        <v>0</v>
      </c>
      <c r="CP36">
        <f t="shared" si="31"/>
        <v>0</v>
      </c>
      <c r="CQ36">
        <f t="shared" si="31"/>
        <v>0</v>
      </c>
      <c r="CR36">
        <f t="shared" si="31"/>
        <v>0</v>
      </c>
      <c r="CS36">
        <f t="shared" si="31"/>
        <v>0</v>
      </c>
      <c r="CT36">
        <f t="shared" ref="CT36:DI51" si="32">IF($A36&gt;=CT$4,0,1)*COUNTIF($A$5:$A$204,2020-CT$4-$A36)*$A36*CT$4*(2020-CT$4-$A36)</f>
        <v>0</v>
      </c>
      <c r="CU36">
        <f t="shared" si="32"/>
        <v>0</v>
      </c>
      <c r="CV36">
        <f t="shared" si="32"/>
        <v>0</v>
      </c>
      <c r="CW36">
        <f t="shared" si="32"/>
        <v>0</v>
      </c>
      <c r="CX36">
        <f t="shared" si="32"/>
        <v>0</v>
      </c>
      <c r="CY36">
        <f t="shared" si="32"/>
        <v>0</v>
      </c>
      <c r="CZ36">
        <f t="shared" si="32"/>
        <v>0</v>
      </c>
      <c r="DA36">
        <f t="shared" si="32"/>
        <v>0</v>
      </c>
      <c r="DB36">
        <f t="shared" si="32"/>
        <v>0</v>
      </c>
      <c r="DC36">
        <f t="shared" si="32"/>
        <v>0</v>
      </c>
      <c r="DD36">
        <f t="shared" si="32"/>
        <v>0</v>
      </c>
      <c r="DE36">
        <f t="shared" si="32"/>
        <v>0</v>
      </c>
      <c r="DF36">
        <f t="shared" si="32"/>
        <v>0</v>
      </c>
      <c r="DG36">
        <f t="shared" si="32"/>
        <v>0</v>
      </c>
      <c r="DH36">
        <f t="shared" si="32"/>
        <v>0</v>
      </c>
      <c r="DI36">
        <f t="shared" si="32"/>
        <v>0</v>
      </c>
      <c r="DJ36">
        <f t="shared" ref="DJ36:DY51" si="33">IF($A36&gt;=DJ$4,0,1)*COUNTIF($A$5:$A$204,2020-DJ$4-$A36)*$A36*DJ$4*(2020-DJ$4-$A36)</f>
        <v>0</v>
      </c>
      <c r="DK36">
        <f t="shared" si="33"/>
        <v>0</v>
      </c>
      <c r="DL36">
        <f t="shared" si="33"/>
        <v>0</v>
      </c>
      <c r="DM36">
        <f t="shared" si="33"/>
        <v>0</v>
      </c>
      <c r="DN36">
        <f t="shared" si="33"/>
        <v>0</v>
      </c>
      <c r="DO36">
        <f t="shared" si="33"/>
        <v>0</v>
      </c>
      <c r="DP36">
        <f t="shared" si="33"/>
        <v>0</v>
      </c>
      <c r="DQ36">
        <f t="shared" si="33"/>
        <v>0</v>
      </c>
      <c r="DR36">
        <f t="shared" si="33"/>
        <v>0</v>
      </c>
      <c r="DS36">
        <f t="shared" si="33"/>
        <v>0</v>
      </c>
      <c r="DT36">
        <f t="shared" si="33"/>
        <v>0</v>
      </c>
      <c r="DU36">
        <f t="shared" si="33"/>
        <v>0</v>
      </c>
      <c r="DV36">
        <f t="shared" si="33"/>
        <v>0</v>
      </c>
      <c r="DW36">
        <f t="shared" si="33"/>
        <v>0</v>
      </c>
      <c r="DX36">
        <f t="shared" si="33"/>
        <v>0</v>
      </c>
      <c r="DY36">
        <f t="shared" si="33"/>
        <v>0</v>
      </c>
      <c r="DZ36">
        <f t="shared" ref="DZ36:EO51" si="34">IF($A36&gt;=DZ$4,0,1)*COUNTIF($A$5:$A$204,2020-DZ$4-$A36)*$A36*DZ$4*(2020-DZ$4-$A36)</f>
        <v>0</v>
      </c>
      <c r="EA36">
        <f t="shared" si="34"/>
        <v>0</v>
      </c>
      <c r="EB36">
        <f t="shared" si="34"/>
        <v>0</v>
      </c>
      <c r="EC36">
        <f t="shared" si="34"/>
        <v>0</v>
      </c>
      <c r="ED36">
        <f t="shared" si="34"/>
        <v>0</v>
      </c>
      <c r="EE36">
        <f t="shared" si="34"/>
        <v>0</v>
      </c>
      <c r="EF36">
        <f t="shared" si="34"/>
        <v>0</v>
      </c>
      <c r="EG36">
        <f t="shared" si="34"/>
        <v>0</v>
      </c>
      <c r="EH36">
        <f t="shared" si="34"/>
        <v>0</v>
      </c>
      <c r="EI36">
        <f t="shared" si="34"/>
        <v>0</v>
      </c>
      <c r="EJ36">
        <f t="shared" si="34"/>
        <v>0</v>
      </c>
      <c r="EK36">
        <f t="shared" si="34"/>
        <v>0</v>
      </c>
      <c r="EL36">
        <f t="shared" si="34"/>
        <v>0</v>
      </c>
      <c r="EM36">
        <f t="shared" si="34"/>
        <v>0</v>
      </c>
      <c r="EN36">
        <f t="shared" si="34"/>
        <v>0</v>
      </c>
      <c r="EO36">
        <f t="shared" si="34"/>
        <v>0</v>
      </c>
      <c r="EP36">
        <f t="shared" ref="EP36:FE51" si="35">IF($A36&gt;=EP$4,0,1)*COUNTIF($A$5:$A$204,2020-EP$4-$A36)*$A36*EP$4*(2020-EP$4-$A36)</f>
        <v>0</v>
      </c>
      <c r="EQ36">
        <f t="shared" si="35"/>
        <v>0</v>
      </c>
      <c r="ER36">
        <f t="shared" si="35"/>
        <v>0</v>
      </c>
      <c r="ES36">
        <f t="shared" si="35"/>
        <v>0</v>
      </c>
      <c r="ET36">
        <f t="shared" si="35"/>
        <v>0</v>
      </c>
      <c r="EU36">
        <f t="shared" si="35"/>
        <v>0</v>
      </c>
      <c r="EV36">
        <f t="shared" si="35"/>
        <v>0</v>
      </c>
      <c r="EW36">
        <f t="shared" si="35"/>
        <v>0</v>
      </c>
      <c r="EX36">
        <f t="shared" si="35"/>
        <v>0</v>
      </c>
      <c r="EY36">
        <f t="shared" si="35"/>
        <v>0</v>
      </c>
      <c r="EZ36">
        <f t="shared" si="35"/>
        <v>0</v>
      </c>
      <c r="FA36">
        <f t="shared" si="35"/>
        <v>0</v>
      </c>
      <c r="FB36">
        <f t="shared" si="35"/>
        <v>0</v>
      </c>
      <c r="FC36">
        <f t="shared" si="35"/>
        <v>0</v>
      </c>
      <c r="FD36">
        <f t="shared" si="35"/>
        <v>0</v>
      </c>
      <c r="FE36">
        <f t="shared" si="35"/>
        <v>0</v>
      </c>
      <c r="FF36">
        <f t="shared" ref="FF36:FU51" si="36">IF($A36&gt;=FF$4,0,1)*COUNTIF($A$5:$A$204,2020-FF$4-$A36)*$A36*FF$4*(2020-FF$4-$A36)</f>
        <v>0</v>
      </c>
      <c r="FG36">
        <f t="shared" si="36"/>
        <v>0</v>
      </c>
      <c r="FH36">
        <f t="shared" si="36"/>
        <v>0</v>
      </c>
      <c r="FI36">
        <f t="shared" si="36"/>
        <v>0</v>
      </c>
      <c r="FJ36">
        <f t="shared" si="36"/>
        <v>0</v>
      </c>
      <c r="FK36">
        <f t="shared" si="36"/>
        <v>0</v>
      </c>
      <c r="FL36">
        <f t="shared" si="36"/>
        <v>0</v>
      </c>
      <c r="FM36">
        <f t="shared" si="36"/>
        <v>0</v>
      </c>
      <c r="FN36">
        <f t="shared" si="36"/>
        <v>0</v>
      </c>
      <c r="FO36">
        <f t="shared" si="36"/>
        <v>0</v>
      </c>
      <c r="FP36">
        <f t="shared" si="36"/>
        <v>0</v>
      </c>
      <c r="FQ36">
        <f t="shared" si="36"/>
        <v>0</v>
      </c>
      <c r="FR36">
        <f t="shared" si="36"/>
        <v>0</v>
      </c>
      <c r="FS36">
        <f t="shared" si="36"/>
        <v>0</v>
      </c>
      <c r="FT36">
        <f t="shared" si="36"/>
        <v>0</v>
      </c>
      <c r="FU36">
        <f t="shared" si="36"/>
        <v>0</v>
      </c>
      <c r="FV36">
        <f t="shared" ref="FV36:GK51" si="37">IF($A36&gt;=FV$4,0,1)*COUNTIF($A$5:$A$204,2020-FV$4-$A36)*$A36*FV$4*(2020-FV$4-$A36)</f>
        <v>0</v>
      </c>
      <c r="FW36">
        <f t="shared" si="37"/>
        <v>0</v>
      </c>
      <c r="FX36">
        <f t="shared" si="37"/>
        <v>0</v>
      </c>
      <c r="FY36">
        <f t="shared" si="37"/>
        <v>0</v>
      </c>
      <c r="FZ36">
        <f t="shared" si="37"/>
        <v>0</v>
      </c>
      <c r="GA36">
        <f t="shared" si="37"/>
        <v>0</v>
      </c>
      <c r="GB36">
        <f t="shared" si="37"/>
        <v>0</v>
      </c>
      <c r="GC36">
        <f t="shared" si="37"/>
        <v>0</v>
      </c>
      <c r="GD36">
        <f t="shared" si="37"/>
        <v>0</v>
      </c>
      <c r="GE36">
        <f t="shared" si="37"/>
        <v>0</v>
      </c>
      <c r="GF36">
        <f t="shared" si="37"/>
        <v>0</v>
      </c>
      <c r="GG36">
        <f t="shared" si="37"/>
        <v>0</v>
      </c>
      <c r="GH36">
        <f t="shared" si="37"/>
        <v>0</v>
      </c>
      <c r="GI36">
        <f t="shared" si="37"/>
        <v>0</v>
      </c>
      <c r="GJ36">
        <f t="shared" si="37"/>
        <v>0</v>
      </c>
      <c r="GK36">
        <f t="shared" si="37"/>
        <v>0</v>
      </c>
      <c r="GL36">
        <f t="shared" ref="GL36:GS51" si="38">IF($A36&gt;=GL$4,0,1)*COUNTIF($A$5:$A$204,2020-GL$4-$A36)*$A36*GL$4*(2020-GL$4-$A36)</f>
        <v>0</v>
      </c>
      <c r="GM36">
        <f t="shared" si="38"/>
        <v>0</v>
      </c>
      <c r="GN36">
        <f t="shared" si="38"/>
        <v>0</v>
      </c>
      <c r="GO36">
        <f t="shared" si="38"/>
        <v>0</v>
      </c>
      <c r="GP36">
        <f t="shared" si="38"/>
        <v>0</v>
      </c>
      <c r="GQ36">
        <f t="shared" si="38"/>
        <v>0</v>
      </c>
      <c r="GR36">
        <f t="shared" si="38"/>
        <v>0</v>
      </c>
      <c r="GS36">
        <f t="shared" si="38"/>
        <v>0</v>
      </c>
    </row>
    <row r="37" spans="1:201">
      <c r="A37" s="2">
        <v>1969</v>
      </c>
      <c r="B37">
        <f t="shared" si="26"/>
        <v>0</v>
      </c>
      <c r="C37">
        <f t="shared" si="26"/>
        <v>0</v>
      </c>
      <c r="D37">
        <f t="shared" si="26"/>
        <v>0</v>
      </c>
      <c r="E37">
        <f t="shared" si="26"/>
        <v>0</v>
      </c>
      <c r="F37">
        <f t="shared" si="26"/>
        <v>0</v>
      </c>
      <c r="G37">
        <f t="shared" si="26"/>
        <v>0</v>
      </c>
      <c r="H37">
        <f t="shared" si="26"/>
        <v>0</v>
      </c>
      <c r="I37">
        <f t="shared" si="26"/>
        <v>0</v>
      </c>
      <c r="J37">
        <f t="shared" si="26"/>
        <v>0</v>
      </c>
      <c r="K37">
        <f t="shared" si="26"/>
        <v>0</v>
      </c>
      <c r="L37">
        <f t="shared" si="26"/>
        <v>0</v>
      </c>
      <c r="M37">
        <f t="shared" si="26"/>
        <v>0</v>
      </c>
      <c r="N37">
        <f t="shared" si="26"/>
        <v>0</v>
      </c>
      <c r="O37">
        <f t="shared" si="26"/>
        <v>0</v>
      </c>
      <c r="P37">
        <f t="shared" si="26"/>
        <v>0</v>
      </c>
      <c r="Q37">
        <f t="shared" ref="Q37:AF52" si="39">IF($A37&gt;=Q$4,0,1)*COUNTIF($A$5:$A$204,2020-Q$4-$A37)*$A37*Q$4*(2020-Q$4-$A37)</f>
        <v>0</v>
      </c>
      <c r="R37">
        <f t="shared" si="27"/>
        <v>0</v>
      </c>
      <c r="S37">
        <f t="shared" si="27"/>
        <v>0</v>
      </c>
      <c r="T37">
        <f t="shared" si="27"/>
        <v>0</v>
      </c>
      <c r="U37">
        <f t="shared" si="27"/>
        <v>0</v>
      </c>
      <c r="V37">
        <f t="shared" si="27"/>
        <v>0</v>
      </c>
      <c r="W37">
        <f t="shared" si="27"/>
        <v>0</v>
      </c>
      <c r="X37">
        <f t="shared" si="27"/>
        <v>0</v>
      </c>
      <c r="Y37">
        <f t="shared" si="27"/>
        <v>0</v>
      </c>
      <c r="Z37">
        <f t="shared" si="27"/>
        <v>0</v>
      </c>
      <c r="AA37">
        <f t="shared" si="27"/>
        <v>0</v>
      </c>
      <c r="AB37">
        <f t="shared" si="27"/>
        <v>0</v>
      </c>
      <c r="AC37">
        <f t="shared" si="27"/>
        <v>0</v>
      </c>
      <c r="AD37">
        <f t="shared" si="27"/>
        <v>0</v>
      </c>
      <c r="AE37">
        <f t="shared" si="27"/>
        <v>0</v>
      </c>
      <c r="AF37">
        <f t="shared" si="27"/>
        <v>0</v>
      </c>
      <c r="AG37">
        <f t="shared" si="27"/>
        <v>0</v>
      </c>
      <c r="AH37">
        <f t="shared" si="28"/>
        <v>0</v>
      </c>
      <c r="AI37">
        <f t="shared" si="28"/>
        <v>0</v>
      </c>
      <c r="AJ37">
        <f t="shared" si="28"/>
        <v>0</v>
      </c>
      <c r="AK37">
        <f t="shared" si="28"/>
        <v>0</v>
      </c>
      <c r="AL37">
        <f t="shared" si="28"/>
        <v>0</v>
      </c>
      <c r="AM37">
        <f t="shared" si="28"/>
        <v>0</v>
      </c>
      <c r="AN37">
        <f t="shared" si="28"/>
        <v>0</v>
      </c>
      <c r="AO37">
        <f t="shared" si="28"/>
        <v>0</v>
      </c>
      <c r="AP37">
        <f t="shared" si="28"/>
        <v>0</v>
      </c>
      <c r="AQ37">
        <f t="shared" si="28"/>
        <v>0</v>
      </c>
      <c r="AR37">
        <f t="shared" si="28"/>
        <v>0</v>
      </c>
      <c r="AS37">
        <f t="shared" si="28"/>
        <v>0</v>
      </c>
      <c r="AT37">
        <f t="shared" si="28"/>
        <v>0</v>
      </c>
      <c r="AU37">
        <f t="shared" si="28"/>
        <v>0</v>
      </c>
      <c r="AV37">
        <f t="shared" si="28"/>
        <v>0</v>
      </c>
      <c r="AW37">
        <f t="shared" si="28"/>
        <v>0</v>
      </c>
      <c r="AX37">
        <f t="shared" si="29"/>
        <v>0</v>
      </c>
      <c r="AY37">
        <f t="shared" si="29"/>
        <v>0</v>
      </c>
      <c r="AZ37">
        <f t="shared" si="29"/>
        <v>0</v>
      </c>
      <c r="BA37">
        <f t="shared" si="29"/>
        <v>0</v>
      </c>
      <c r="BB37">
        <f t="shared" si="29"/>
        <v>0</v>
      </c>
      <c r="BC37">
        <f t="shared" si="29"/>
        <v>0</v>
      </c>
      <c r="BD37">
        <f t="shared" si="29"/>
        <v>0</v>
      </c>
      <c r="BE37">
        <f t="shared" si="29"/>
        <v>0</v>
      </c>
      <c r="BF37">
        <f t="shared" si="29"/>
        <v>0</v>
      </c>
      <c r="BG37">
        <f t="shared" si="29"/>
        <v>0</v>
      </c>
      <c r="BH37">
        <f t="shared" si="29"/>
        <v>0</v>
      </c>
      <c r="BI37">
        <f t="shared" si="29"/>
        <v>0</v>
      </c>
      <c r="BJ37">
        <f t="shared" si="29"/>
        <v>0</v>
      </c>
      <c r="BK37">
        <f t="shared" si="29"/>
        <v>0</v>
      </c>
      <c r="BL37">
        <f t="shared" si="29"/>
        <v>0</v>
      </c>
      <c r="BM37">
        <f t="shared" si="29"/>
        <v>0</v>
      </c>
      <c r="BN37">
        <f t="shared" si="30"/>
        <v>0</v>
      </c>
      <c r="BO37">
        <f t="shared" si="30"/>
        <v>0</v>
      </c>
      <c r="BP37">
        <f t="shared" si="30"/>
        <v>0</v>
      </c>
      <c r="BQ37">
        <f t="shared" si="30"/>
        <v>0</v>
      </c>
      <c r="BR37">
        <f t="shared" si="30"/>
        <v>0</v>
      </c>
      <c r="BS37">
        <f t="shared" si="30"/>
        <v>0</v>
      </c>
      <c r="BT37">
        <f t="shared" si="30"/>
        <v>0</v>
      </c>
      <c r="BU37">
        <f t="shared" si="30"/>
        <v>0</v>
      </c>
      <c r="BV37">
        <f t="shared" si="30"/>
        <v>0</v>
      </c>
      <c r="BW37">
        <f t="shared" si="30"/>
        <v>0</v>
      </c>
      <c r="BX37">
        <f t="shared" si="30"/>
        <v>0</v>
      </c>
      <c r="BY37">
        <f t="shared" si="30"/>
        <v>0</v>
      </c>
      <c r="BZ37">
        <f t="shared" si="30"/>
        <v>0</v>
      </c>
      <c r="CA37">
        <f t="shared" si="30"/>
        <v>0</v>
      </c>
      <c r="CB37">
        <f t="shared" si="30"/>
        <v>0</v>
      </c>
      <c r="CC37">
        <f t="shared" si="30"/>
        <v>0</v>
      </c>
      <c r="CD37">
        <f t="shared" si="31"/>
        <v>0</v>
      </c>
      <c r="CE37">
        <f t="shared" si="31"/>
        <v>0</v>
      </c>
      <c r="CF37">
        <f t="shared" si="31"/>
        <v>0</v>
      </c>
      <c r="CG37">
        <f t="shared" si="31"/>
        <v>0</v>
      </c>
      <c r="CH37">
        <f t="shared" si="31"/>
        <v>0</v>
      </c>
      <c r="CI37">
        <f t="shared" si="31"/>
        <v>0</v>
      </c>
      <c r="CJ37">
        <f t="shared" si="31"/>
        <v>0</v>
      </c>
      <c r="CK37">
        <f t="shared" si="31"/>
        <v>0</v>
      </c>
      <c r="CL37">
        <f t="shared" si="31"/>
        <v>0</v>
      </c>
      <c r="CM37">
        <f t="shared" si="31"/>
        <v>0</v>
      </c>
      <c r="CN37">
        <f t="shared" si="31"/>
        <v>0</v>
      </c>
      <c r="CO37">
        <f t="shared" si="31"/>
        <v>0</v>
      </c>
      <c r="CP37">
        <f t="shared" si="31"/>
        <v>0</v>
      </c>
      <c r="CQ37">
        <f t="shared" si="31"/>
        <v>0</v>
      </c>
      <c r="CR37">
        <f t="shared" si="31"/>
        <v>0</v>
      </c>
      <c r="CS37">
        <f t="shared" si="31"/>
        <v>0</v>
      </c>
      <c r="CT37">
        <f t="shared" si="32"/>
        <v>0</v>
      </c>
      <c r="CU37">
        <f t="shared" si="32"/>
        <v>0</v>
      </c>
      <c r="CV37">
        <f t="shared" si="32"/>
        <v>0</v>
      </c>
      <c r="CW37">
        <f t="shared" si="32"/>
        <v>0</v>
      </c>
      <c r="CX37">
        <f t="shared" si="32"/>
        <v>0</v>
      </c>
      <c r="CY37">
        <f t="shared" si="32"/>
        <v>0</v>
      </c>
      <c r="CZ37">
        <f t="shared" si="32"/>
        <v>0</v>
      </c>
      <c r="DA37">
        <f t="shared" si="32"/>
        <v>0</v>
      </c>
      <c r="DB37">
        <f t="shared" si="32"/>
        <v>0</v>
      </c>
      <c r="DC37">
        <f t="shared" si="32"/>
        <v>0</v>
      </c>
      <c r="DD37">
        <f t="shared" si="32"/>
        <v>0</v>
      </c>
      <c r="DE37">
        <f t="shared" si="32"/>
        <v>0</v>
      </c>
      <c r="DF37">
        <f t="shared" si="32"/>
        <v>0</v>
      </c>
      <c r="DG37">
        <f t="shared" si="32"/>
        <v>0</v>
      </c>
      <c r="DH37">
        <f t="shared" si="32"/>
        <v>0</v>
      </c>
      <c r="DI37">
        <f t="shared" si="32"/>
        <v>0</v>
      </c>
      <c r="DJ37">
        <f t="shared" si="33"/>
        <v>0</v>
      </c>
      <c r="DK37">
        <f t="shared" si="33"/>
        <v>0</v>
      </c>
      <c r="DL37">
        <f t="shared" si="33"/>
        <v>0</v>
      </c>
      <c r="DM37">
        <f t="shared" si="33"/>
        <v>0</v>
      </c>
      <c r="DN37">
        <f t="shared" si="33"/>
        <v>0</v>
      </c>
      <c r="DO37">
        <f t="shared" si="33"/>
        <v>0</v>
      </c>
      <c r="DP37">
        <f t="shared" si="33"/>
        <v>0</v>
      </c>
      <c r="DQ37">
        <f t="shared" si="33"/>
        <v>0</v>
      </c>
      <c r="DR37">
        <f t="shared" si="33"/>
        <v>0</v>
      </c>
      <c r="DS37">
        <f t="shared" si="33"/>
        <v>0</v>
      </c>
      <c r="DT37">
        <f t="shared" si="33"/>
        <v>0</v>
      </c>
      <c r="DU37">
        <f t="shared" si="33"/>
        <v>0</v>
      </c>
      <c r="DV37">
        <f t="shared" si="33"/>
        <v>0</v>
      </c>
      <c r="DW37">
        <f t="shared" si="33"/>
        <v>0</v>
      </c>
      <c r="DX37">
        <f t="shared" si="33"/>
        <v>0</v>
      </c>
      <c r="DY37">
        <f t="shared" si="33"/>
        <v>0</v>
      </c>
      <c r="DZ37">
        <f t="shared" si="34"/>
        <v>0</v>
      </c>
      <c r="EA37">
        <f t="shared" si="34"/>
        <v>0</v>
      </c>
      <c r="EB37">
        <f t="shared" si="34"/>
        <v>0</v>
      </c>
      <c r="EC37">
        <f t="shared" si="34"/>
        <v>0</v>
      </c>
      <c r="ED37">
        <f t="shared" si="34"/>
        <v>0</v>
      </c>
      <c r="EE37">
        <f t="shared" si="34"/>
        <v>0</v>
      </c>
      <c r="EF37">
        <f t="shared" si="34"/>
        <v>0</v>
      </c>
      <c r="EG37">
        <f t="shared" si="34"/>
        <v>0</v>
      </c>
      <c r="EH37">
        <f t="shared" si="34"/>
        <v>0</v>
      </c>
      <c r="EI37">
        <f t="shared" si="34"/>
        <v>0</v>
      </c>
      <c r="EJ37">
        <f t="shared" si="34"/>
        <v>0</v>
      </c>
      <c r="EK37">
        <f t="shared" si="34"/>
        <v>0</v>
      </c>
      <c r="EL37">
        <f t="shared" si="34"/>
        <v>0</v>
      </c>
      <c r="EM37">
        <f t="shared" si="34"/>
        <v>0</v>
      </c>
      <c r="EN37">
        <f t="shared" si="34"/>
        <v>0</v>
      </c>
      <c r="EO37">
        <f t="shared" si="34"/>
        <v>0</v>
      </c>
      <c r="EP37">
        <f t="shared" si="35"/>
        <v>0</v>
      </c>
      <c r="EQ37">
        <f t="shared" si="35"/>
        <v>0</v>
      </c>
      <c r="ER37">
        <f t="shared" si="35"/>
        <v>0</v>
      </c>
      <c r="ES37">
        <f t="shared" si="35"/>
        <v>0</v>
      </c>
      <c r="ET37">
        <f t="shared" si="35"/>
        <v>0</v>
      </c>
      <c r="EU37">
        <f t="shared" si="35"/>
        <v>0</v>
      </c>
      <c r="EV37">
        <f t="shared" si="35"/>
        <v>0</v>
      </c>
      <c r="EW37">
        <f t="shared" si="35"/>
        <v>0</v>
      </c>
      <c r="EX37">
        <f t="shared" si="35"/>
        <v>0</v>
      </c>
      <c r="EY37">
        <f t="shared" si="35"/>
        <v>0</v>
      </c>
      <c r="EZ37">
        <f t="shared" si="35"/>
        <v>0</v>
      </c>
      <c r="FA37">
        <f t="shared" si="35"/>
        <v>0</v>
      </c>
      <c r="FB37">
        <f t="shared" si="35"/>
        <v>0</v>
      </c>
      <c r="FC37">
        <f t="shared" si="35"/>
        <v>0</v>
      </c>
      <c r="FD37">
        <f t="shared" si="35"/>
        <v>0</v>
      </c>
      <c r="FE37">
        <f t="shared" si="35"/>
        <v>0</v>
      </c>
      <c r="FF37">
        <f t="shared" si="36"/>
        <v>0</v>
      </c>
      <c r="FG37">
        <f t="shared" si="36"/>
        <v>0</v>
      </c>
      <c r="FH37">
        <f t="shared" si="36"/>
        <v>0</v>
      </c>
      <c r="FI37">
        <f t="shared" si="36"/>
        <v>0</v>
      </c>
      <c r="FJ37">
        <f t="shared" si="36"/>
        <v>0</v>
      </c>
      <c r="FK37">
        <f t="shared" si="36"/>
        <v>0</v>
      </c>
      <c r="FL37">
        <f t="shared" si="36"/>
        <v>0</v>
      </c>
      <c r="FM37">
        <f t="shared" si="36"/>
        <v>0</v>
      </c>
      <c r="FN37">
        <f t="shared" si="36"/>
        <v>0</v>
      </c>
      <c r="FO37">
        <f t="shared" si="36"/>
        <v>0</v>
      </c>
      <c r="FP37">
        <f t="shared" si="36"/>
        <v>0</v>
      </c>
      <c r="FQ37">
        <f t="shared" si="36"/>
        <v>0</v>
      </c>
      <c r="FR37">
        <f t="shared" si="36"/>
        <v>0</v>
      </c>
      <c r="FS37">
        <f t="shared" si="36"/>
        <v>0</v>
      </c>
      <c r="FT37">
        <f t="shared" si="36"/>
        <v>0</v>
      </c>
      <c r="FU37">
        <f t="shared" si="36"/>
        <v>0</v>
      </c>
      <c r="FV37">
        <f t="shared" si="37"/>
        <v>0</v>
      </c>
      <c r="FW37">
        <f t="shared" si="37"/>
        <v>0</v>
      </c>
      <c r="FX37">
        <f t="shared" si="37"/>
        <v>0</v>
      </c>
      <c r="FY37">
        <f t="shared" si="37"/>
        <v>0</v>
      </c>
      <c r="FZ37">
        <f t="shared" si="37"/>
        <v>0</v>
      </c>
      <c r="GA37">
        <f t="shared" si="37"/>
        <v>0</v>
      </c>
      <c r="GB37">
        <f t="shared" si="37"/>
        <v>0</v>
      </c>
      <c r="GC37">
        <f t="shared" si="37"/>
        <v>0</v>
      </c>
      <c r="GD37">
        <f t="shared" si="37"/>
        <v>0</v>
      </c>
      <c r="GE37">
        <f t="shared" si="37"/>
        <v>0</v>
      </c>
      <c r="GF37">
        <f t="shared" si="37"/>
        <v>0</v>
      </c>
      <c r="GG37">
        <f t="shared" si="37"/>
        <v>0</v>
      </c>
      <c r="GH37">
        <f t="shared" si="37"/>
        <v>0</v>
      </c>
      <c r="GI37">
        <f t="shared" si="37"/>
        <v>0</v>
      </c>
      <c r="GJ37">
        <f t="shared" si="37"/>
        <v>0</v>
      </c>
      <c r="GK37">
        <f t="shared" si="37"/>
        <v>0</v>
      </c>
      <c r="GL37">
        <f t="shared" si="38"/>
        <v>0</v>
      </c>
      <c r="GM37">
        <f t="shared" si="38"/>
        <v>0</v>
      </c>
      <c r="GN37">
        <f t="shared" si="38"/>
        <v>0</v>
      </c>
      <c r="GO37">
        <f t="shared" si="38"/>
        <v>0</v>
      </c>
      <c r="GP37">
        <f t="shared" si="38"/>
        <v>0</v>
      </c>
      <c r="GQ37">
        <f t="shared" si="38"/>
        <v>0</v>
      </c>
      <c r="GR37">
        <f t="shared" si="38"/>
        <v>0</v>
      </c>
      <c r="GS37">
        <f t="shared" si="38"/>
        <v>0</v>
      </c>
    </row>
    <row r="38" spans="1:201">
      <c r="A38" s="2">
        <v>1239</v>
      </c>
      <c r="B38">
        <f t="shared" ref="B38:Q53" si="40">IF($A38&gt;=B$4,0,1)*COUNTIF($A$5:$A$204,2020-B$4-$A38)*$A38*B$4*(2020-B$4-$A38)</f>
        <v>0</v>
      </c>
      <c r="C38">
        <f t="shared" si="40"/>
        <v>0</v>
      </c>
      <c r="D38">
        <f t="shared" si="40"/>
        <v>0</v>
      </c>
      <c r="E38">
        <f t="shared" si="40"/>
        <v>0</v>
      </c>
      <c r="F38">
        <f t="shared" si="40"/>
        <v>0</v>
      </c>
      <c r="G38">
        <f t="shared" si="40"/>
        <v>0</v>
      </c>
      <c r="H38">
        <f t="shared" si="40"/>
        <v>0</v>
      </c>
      <c r="I38">
        <f t="shared" si="40"/>
        <v>0</v>
      </c>
      <c r="J38">
        <f t="shared" si="40"/>
        <v>0</v>
      </c>
      <c r="K38">
        <f t="shared" si="40"/>
        <v>0</v>
      </c>
      <c r="L38">
        <f t="shared" si="40"/>
        <v>0</v>
      </c>
      <c r="M38">
        <f t="shared" si="40"/>
        <v>0</v>
      </c>
      <c r="N38">
        <f t="shared" si="40"/>
        <v>0</v>
      </c>
      <c r="O38">
        <f t="shared" si="40"/>
        <v>0</v>
      </c>
      <c r="P38">
        <f t="shared" si="40"/>
        <v>0</v>
      </c>
      <c r="Q38">
        <f t="shared" si="39"/>
        <v>0</v>
      </c>
      <c r="R38">
        <f t="shared" si="27"/>
        <v>0</v>
      </c>
      <c r="S38">
        <f t="shared" si="27"/>
        <v>0</v>
      </c>
      <c r="T38">
        <f t="shared" si="27"/>
        <v>0</v>
      </c>
      <c r="U38">
        <f t="shared" si="27"/>
        <v>0</v>
      </c>
      <c r="V38">
        <f t="shared" si="27"/>
        <v>0</v>
      </c>
      <c r="W38">
        <f t="shared" si="27"/>
        <v>0</v>
      </c>
      <c r="X38">
        <f t="shared" si="27"/>
        <v>0</v>
      </c>
      <c r="Y38">
        <f t="shared" si="27"/>
        <v>0</v>
      </c>
      <c r="Z38">
        <f t="shared" si="27"/>
        <v>0</v>
      </c>
      <c r="AA38">
        <f t="shared" si="27"/>
        <v>0</v>
      </c>
      <c r="AB38">
        <f t="shared" si="27"/>
        <v>0</v>
      </c>
      <c r="AC38">
        <f t="shared" si="27"/>
        <v>0</v>
      </c>
      <c r="AD38">
        <f t="shared" si="27"/>
        <v>0</v>
      </c>
      <c r="AE38">
        <f t="shared" si="27"/>
        <v>0</v>
      </c>
      <c r="AF38">
        <f t="shared" si="27"/>
        <v>0</v>
      </c>
      <c r="AG38">
        <f t="shared" si="27"/>
        <v>0</v>
      </c>
      <c r="AH38">
        <f t="shared" si="28"/>
        <v>0</v>
      </c>
      <c r="AI38">
        <f t="shared" si="28"/>
        <v>0</v>
      </c>
      <c r="AJ38">
        <f t="shared" si="28"/>
        <v>0</v>
      </c>
      <c r="AK38">
        <f t="shared" si="28"/>
        <v>0</v>
      </c>
      <c r="AL38">
        <f t="shared" si="28"/>
        <v>0</v>
      </c>
      <c r="AM38">
        <f t="shared" si="28"/>
        <v>0</v>
      </c>
      <c r="AN38">
        <f t="shared" si="28"/>
        <v>0</v>
      </c>
      <c r="AO38">
        <f t="shared" si="28"/>
        <v>0</v>
      </c>
      <c r="AP38">
        <f t="shared" si="28"/>
        <v>0</v>
      </c>
      <c r="AQ38">
        <f t="shared" si="28"/>
        <v>0</v>
      </c>
      <c r="AR38">
        <f t="shared" si="28"/>
        <v>0</v>
      </c>
      <c r="AS38">
        <f t="shared" si="28"/>
        <v>0</v>
      </c>
      <c r="AT38">
        <f t="shared" si="28"/>
        <v>0</v>
      </c>
      <c r="AU38">
        <f t="shared" si="28"/>
        <v>0</v>
      </c>
      <c r="AV38">
        <f t="shared" si="28"/>
        <v>0</v>
      </c>
      <c r="AW38">
        <f t="shared" si="28"/>
        <v>0</v>
      </c>
      <c r="AX38">
        <f t="shared" si="29"/>
        <v>0</v>
      </c>
      <c r="AY38">
        <f t="shared" si="29"/>
        <v>0</v>
      </c>
      <c r="AZ38">
        <f t="shared" si="29"/>
        <v>0</v>
      </c>
      <c r="BA38">
        <f t="shared" si="29"/>
        <v>0</v>
      </c>
      <c r="BB38">
        <f t="shared" si="29"/>
        <v>0</v>
      </c>
      <c r="BC38">
        <f t="shared" si="29"/>
        <v>0</v>
      </c>
      <c r="BD38">
        <f t="shared" si="29"/>
        <v>0</v>
      </c>
      <c r="BE38">
        <f t="shared" si="29"/>
        <v>0</v>
      </c>
      <c r="BF38">
        <f t="shared" si="29"/>
        <v>0</v>
      </c>
      <c r="BG38">
        <f t="shared" si="29"/>
        <v>0</v>
      </c>
      <c r="BH38">
        <f t="shared" si="29"/>
        <v>0</v>
      </c>
      <c r="BI38">
        <f t="shared" si="29"/>
        <v>0</v>
      </c>
      <c r="BJ38">
        <f t="shared" si="29"/>
        <v>0</v>
      </c>
      <c r="BK38">
        <f t="shared" si="29"/>
        <v>0</v>
      </c>
      <c r="BL38">
        <f t="shared" si="29"/>
        <v>0</v>
      </c>
      <c r="BM38">
        <f t="shared" si="29"/>
        <v>0</v>
      </c>
      <c r="BN38">
        <f t="shared" si="30"/>
        <v>0</v>
      </c>
      <c r="BO38">
        <f t="shared" si="30"/>
        <v>0</v>
      </c>
      <c r="BP38">
        <f t="shared" si="30"/>
        <v>0</v>
      </c>
      <c r="BQ38">
        <f t="shared" si="30"/>
        <v>0</v>
      </c>
      <c r="BR38">
        <f t="shared" si="30"/>
        <v>0</v>
      </c>
      <c r="BS38">
        <f t="shared" si="30"/>
        <v>0</v>
      </c>
      <c r="BT38">
        <f t="shared" si="30"/>
        <v>0</v>
      </c>
      <c r="BU38">
        <f t="shared" si="30"/>
        <v>0</v>
      </c>
      <c r="BV38">
        <f t="shared" si="30"/>
        <v>0</v>
      </c>
      <c r="BW38">
        <f t="shared" si="30"/>
        <v>0</v>
      </c>
      <c r="BX38">
        <f t="shared" si="30"/>
        <v>0</v>
      </c>
      <c r="BY38">
        <f t="shared" si="30"/>
        <v>0</v>
      </c>
      <c r="BZ38">
        <f t="shared" si="30"/>
        <v>0</v>
      </c>
      <c r="CA38">
        <f t="shared" si="30"/>
        <v>0</v>
      </c>
      <c r="CB38">
        <f t="shared" si="30"/>
        <v>0</v>
      </c>
      <c r="CC38">
        <f t="shared" si="30"/>
        <v>0</v>
      </c>
      <c r="CD38">
        <f t="shared" si="31"/>
        <v>0</v>
      </c>
      <c r="CE38">
        <f t="shared" si="31"/>
        <v>0</v>
      </c>
      <c r="CF38">
        <f t="shared" si="31"/>
        <v>0</v>
      </c>
      <c r="CG38">
        <f t="shared" si="31"/>
        <v>0</v>
      </c>
      <c r="CH38">
        <f t="shared" si="31"/>
        <v>0</v>
      </c>
      <c r="CI38">
        <f t="shared" si="31"/>
        <v>0</v>
      </c>
      <c r="CJ38">
        <f t="shared" si="31"/>
        <v>0</v>
      </c>
      <c r="CK38">
        <f t="shared" si="31"/>
        <v>0</v>
      </c>
      <c r="CL38">
        <f t="shared" si="31"/>
        <v>0</v>
      </c>
      <c r="CM38">
        <f t="shared" si="31"/>
        <v>0</v>
      </c>
      <c r="CN38">
        <f t="shared" si="31"/>
        <v>0</v>
      </c>
      <c r="CO38">
        <f t="shared" si="31"/>
        <v>0</v>
      </c>
      <c r="CP38">
        <f t="shared" si="31"/>
        <v>0</v>
      </c>
      <c r="CQ38">
        <f t="shared" si="31"/>
        <v>0</v>
      </c>
      <c r="CR38">
        <f t="shared" si="31"/>
        <v>0</v>
      </c>
      <c r="CS38">
        <f t="shared" si="31"/>
        <v>0</v>
      </c>
      <c r="CT38">
        <f t="shared" si="32"/>
        <v>0</v>
      </c>
      <c r="CU38">
        <f t="shared" si="32"/>
        <v>0</v>
      </c>
      <c r="CV38">
        <f t="shared" si="32"/>
        <v>0</v>
      </c>
      <c r="CW38">
        <f t="shared" si="32"/>
        <v>0</v>
      </c>
      <c r="CX38">
        <f t="shared" si="32"/>
        <v>0</v>
      </c>
      <c r="CY38">
        <f t="shared" si="32"/>
        <v>0</v>
      </c>
      <c r="CZ38">
        <f t="shared" si="32"/>
        <v>0</v>
      </c>
      <c r="DA38">
        <f t="shared" si="32"/>
        <v>0</v>
      </c>
      <c r="DB38">
        <f t="shared" si="32"/>
        <v>0</v>
      </c>
      <c r="DC38">
        <f t="shared" si="32"/>
        <v>0</v>
      </c>
      <c r="DD38">
        <f t="shared" si="32"/>
        <v>0</v>
      </c>
      <c r="DE38">
        <f t="shared" si="32"/>
        <v>0</v>
      </c>
      <c r="DF38">
        <f t="shared" si="32"/>
        <v>0</v>
      </c>
      <c r="DG38">
        <f t="shared" si="32"/>
        <v>0</v>
      </c>
      <c r="DH38">
        <f t="shared" si="32"/>
        <v>0</v>
      </c>
      <c r="DI38">
        <f t="shared" si="32"/>
        <v>0</v>
      </c>
      <c r="DJ38">
        <f t="shared" si="33"/>
        <v>0</v>
      </c>
      <c r="DK38">
        <f t="shared" si="33"/>
        <v>0</v>
      </c>
      <c r="DL38">
        <f t="shared" si="33"/>
        <v>0</v>
      </c>
      <c r="DM38">
        <f t="shared" si="33"/>
        <v>0</v>
      </c>
      <c r="DN38">
        <f t="shared" si="33"/>
        <v>0</v>
      </c>
      <c r="DO38">
        <f t="shared" si="33"/>
        <v>0</v>
      </c>
      <c r="DP38">
        <f t="shared" si="33"/>
        <v>0</v>
      </c>
      <c r="DQ38">
        <f t="shared" si="33"/>
        <v>0</v>
      </c>
      <c r="DR38">
        <f t="shared" si="33"/>
        <v>0</v>
      </c>
      <c r="DS38">
        <f t="shared" si="33"/>
        <v>0</v>
      </c>
      <c r="DT38">
        <f t="shared" si="33"/>
        <v>0</v>
      </c>
      <c r="DU38">
        <f t="shared" si="33"/>
        <v>0</v>
      </c>
      <c r="DV38">
        <f t="shared" si="33"/>
        <v>0</v>
      </c>
      <c r="DW38">
        <f t="shared" si="33"/>
        <v>0</v>
      </c>
      <c r="DX38">
        <f t="shared" si="33"/>
        <v>0</v>
      </c>
      <c r="DY38">
        <f t="shared" si="33"/>
        <v>0</v>
      </c>
      <c r="DZ38">
        <f t="shared" si="34"/>
        <v>0</v>
      </c>
      <c r="EA38">
        <f t="shared" si="34"/>
        <v>0</v>
      </c>
      <c r="EB38">
        <f t="shared" si="34"/>
        <v>0</v>
      </c>
      <c r="EC38">
        <f t="shared" si="34"/>
        <v>0</v>
      </c>
      <c r="ED38">
        <f t="shared" si="34"/>
        <v>0</v>
      </c>
      <c r="EE38">
        <f t="shared" si="34"/>
        <v>0</v>
      </c>
      <c r="EF38">
        <f t="shared" si="34"/>
        <v>0</v>
      </c>
      <c r="EG38">
        <f t="shared" si="34"/>
        <v>0</v>
      </c>
      <c r="EH38">
        <f t="shared" si="34"/>
        <v>0</v>
      </c>
      <c r="EI38">
        <f t="shared" si="34"/>
        <v>0</v>
      </c>
      <c r="EJ38">
        <f t="shared" si="34"/>
        <v>0</v>
      </c>
      <c r="EK38">
        <f t="shared" si="34"/>
        <v>0</v>
      </c>
      <c r="EL38">
        <f t="shared" si="34"/>
        <v>0</v>
      </c>
      <c r="EM38">
        <f t="shared" si="34"/>
        <v>0</v>
      </c>
      <c r="EN38">
        <f t="shared" si="34"/>
        <v>0</v>
      </c>
      <c r="EO38">
        <f t="shared" si="34"/>
        <v>0</v>
      </c>
      <c r="EP38">
        <f t="shared" si="35"/>
        <v>0</v>
      </c>
      <c r="EQ38">
        <f t="shared" si="35"/>
        <v>0</v>
      </c>
      <c r="ER38">
        <f t="shared" si="35"/>
        <v>0</v>
      </c>
      <c r="ES38">
        <f t="shared" si="35"/>
        <v>0</v>
      </c>
      <c r="ET38">
        <f t="shared" si="35"/>
        <v>0</v>
      </c>
      <c r="EU38">
        <f t="shared" si="35"/>
        <v>0</v>
      </c>
      <c r="EV38">
        <f t="shared" si="35"/>
        <v>0</v>
      </c>
      <c r="EW38">
        <f t="shared" si="35"/>
        <v>0</v>
      </c>
      <c r="EX38">
        <f t="shared" si="35"/>
        <v>0</v>
      </c>
      <c r="EY38">
        <f t="shared" si="35"/>
        <v>0</v>
      </c>
      <c r="EZ38">
        <f t="shared" si="35"/>
        <v>0</v>
      </c>
      <c r="FA38">
        <f t="shared" si="35"/>
        <v>0</v>
      </c>
      <c r="FB38">
        <f t="shared" si="35"/>
        <v>0</v>
      </c>
      <c r="FC38">
        <f t="shared" si="35"/>
        <v>0</v>
      </c>
      <c r="FD38">
        <f t="shared" si="35"/>
        <v>0</v>
      </c>
      <c r="FE38">
        <f t="shared" si="35"/>
        <v>0</v>
      </c>
      <c r="FF38">
        <f t="shared" si="36"/>
        <v>0</v>
      </c>
      <c r="FG38">
        <f t="shared" si="36"/>
        <v>0</v>
      </c>
      <c r="FH38">
        <f t="shared" si="36"/>
        <v>0</v>
      </c>
      <c r="FI38">
        <f t="shared" si="36"/>
        <v>0</v>
      </c>
      <c r="FJ38">
        <f t="shared" si="36"/>
        <v>0</v>
      </c>
      <c r="FK38">
        <f t="shared" si="36"/>
        <v>0</v>
      </c>
      <c r="FL38">
        <f t="shared" si="36"/>
        <v>0</v>
      </c>
      <c r="FM38">
        <f t="shared" si="36"/>
        <v>0</v>
      </c>
      <c r="FN38">
        <f t="shared" si="36"/>
        <v>0</v>
      </c>
      <c r="FO38">
        <f t="shared" si="36"/>
        <v>0</v>
      </c>
      <c r="FP38">
        <f t="shared" si="36"/>
        <v>0</v>
      </c>
      <c r="FQ38">
        <f t="shared" si="36"/>
        <v>0</v>
      </c>
      <c r="FR38">
        <f t="shared" si="36"/>
        <v>0</v>
      </c>
      <c r="FS38">
        <f t="shared" si="36"/>
        <v>0</v>
      </c>
      <c r="FT38">
        <f t="shared" si="36"/>
        <v>0</v>
      </c>
      <c r="FU38">
        <f t="shared" si="36"/>
        <v>0</v>
      </c>
      <c r="FV38">
        <f t="shared" si="37"/>
        <v>0</v>
      </c>
      <c r="FW38">
        <f t="shared" si="37"/>
        <v>0</v>
      </c>
      <c r="FX38">
        <f t="shared" si="37"/>
        <v>0</v>
      </c>
      <c r="FY38">
        <f t="shared" si="37"/>
        <v>0</v>
      </c>
      <c r="FZ38">
        <f t="shared" si="37"/>
        <v>0</v>
      </c>
      <c r="GA38">
        <f t="shared" si="37"/>
        <v>0</v>
      </c>
      <c r="GB38">
        <f t="shared" si="37"/>
        <v>0</v>
      </c>
      <c r="GC38">
        <f t="shared" si="37"/>
        <v>0</v>
      </c>
      <c r="GD38">
        <f t="shared" si="37"/>
        <v>0</v>
      </c>
      <c r="GE38">
        <f t="shared" si="37"/>
        <v>0</v>
      </c>
      <c r="GF38">
        <f t="shared" si="37"/>
        <v>0</v>
      </c>
      <c r="GG38">
        <f t="shared" si="37"/>
        <v>0</v>
      </c>
      <c r="GH38">
        <f t="shared" si="37"/>
        <v>0</v>
      </c>
      <c r="GI38">
        <f t="shared" si="37"/>
        <v>0</v>
      </c>
      <c r="GJ38">
        <f t="shared" si="37"/>
        <v>0</v>
      </c>
      <c r="GK38">
        <f t="shared" si="37"/>
        <v>0</v>
      </c>
      <c r="GL38">
        <f t="shared" si="38"/>
        <v>0</v>
      </c>
      <c r="GM38">
        <f t="shared" si="38"/>
        <v>0</v>
      </c>
      <c r="GN38">
        <f t="shared" si="38"/>
        <v>0</v>
      </c>
      <c r="GO38">
        <f t="shared" si="38"/>
        <v>0</v>
      </c>
      <c r="GP38">
        <f t="shared" si="38"/>
        <v>0</v>
      </c>
      <c r="GQ38">
        <f t="shared" si="38"/>
        <v>0</v>
      </c>
      <c r="GR38">
        <f t="shared" si="38"/>
        <v>0</v>
      </c>
      <c r="GS38">
        <f t="shared" si="38"/>
        <v>0</v>
      </c>
    </row>
    <row r="39" spans="1:201">
      <c r="A39" s="2">
        <v>1717</v>
      </c>
      <c r="B39">
        <f t="shared" si="40"/>
        <v>0</v>
      </c>
      <c r="C39">
        <f t="shared" si="40"/>
        <v>0</v>
      </c>
      <c r="D39">
        <f t="shared" si="40"/>
        <v>0</v>
      </c>
      <c r="E39">
        <f t="shared" si="40"/>
        <v>0</v>
      </c>
      <c r="F39">
        <f t="shared" si="40"/>
        <v>0</v>
      </c>
      <c r="G39">
        <f t="shared" si="40"/>
        <v>0</v>
      </c>
      <c r="H39">
        <f t="shared" si="40"/>
        <v>0</v>
      </c>
      <c r="I39">
        <f t="shared" si="40"/>
        <v>0</v>
      </c>
      <c r="J39">
        <f t="shared" si="40"/>
        <v>0</v>
      </c>
      <c r="K39">
        <f t="shared" si="40"/>
        <v>0</v>
      </c>
      <c r="L39">
        <f t="shared" si="40"/>
        <v>0</v>
      </c>
      <c r="M39">
        <f t="shared" si="40"/>
        <v>0</v>
      </c>
      <c r="N39">
        <f t="shared" si="40"/>
        <v>0</v>
      </c>
      <c r="O39">
        <f t="shared" si="40"/>
        <v>0</v>
      </c>
      <c r="P39">
        <f t="shared" si="40"/>
        <v>0</v>
      </c>
      <c r="Q39">
        <f t="shared" si="39"/>
        <v>0</v>
      </c>
      <c r="R39">
        <f t="shared" si="27"/>
        <v>0</v>
      </c>
      <c r="S39">
        <f t="shared" si="27"/>
        <v>0</v>
      </c>
      <c r="T39">
        <f t="shared" si="27"/>
        <v>0</v>
      </c>
      <c r="U39">
        <f t="shared" si="27"/>
        <v>0</v>
      </c>
      <c r="V39">
        <f t="shared" si="27"/>
        <v>0</v>
      </c>
      <c r="W39">
        <f t="shared" si="27"/>
        <v>0</v>
      </c>
      <c r="X39">
        <f t="shared" si="27"/>
        <v>0</v>
      </c>
      <c r="Y39">
        <f t="shared" si="27"/>
        <v>0</v>
      </c>
      <c r="Z39">
        <f t="shared" si="27"/>
        <v>0</v>
      </c>
      <c r="AA39">
        <f t="shared" si="27"/>
        <v>0</v>
      </c>
      <c r="AB39">
        <f t="shared" si="27"/>
        <v>0</v>
      </c>
      <c r="AC39">
        <f t="shared" si="27"/>
        <v>0</v>
      </c>
      <c r="AD39">
        <f t="shared" si="27"/>
        <v>0</v>
      </c>
      <c r="AE39">
        <f t="shared" si="27"/>
        <v>0</v>
      </c>
      <c r="AF39">
        <f t="shared" si="27"/>
        <v>0</v>
      </c>
      <c r="AG39">
        <f t="shared" si="27"/>
        <v>0</v>
      </c>
      <c r="AH39">
        <f t="shared" si="28"/>
        <v>0</v>
      </c>
      <c r="AI39">
        <f t="shared" si="28"/>
        <v>0</v>
      </c>
      <c r="AJ39">
        <f t="shared" si="28"/>
        <v>0</v>
      </c>
      <c r="AK39">
        <f t="shared" si="28"/>
        <v>0</v>
      </c>
      <c r="AL39">
        <f t="shared" si="28"/>
        <v>0</v>
      </c>
      <c r="AM39">
        <f t="shared" si="28"/>
        <v>0</v>
      </c>
      <c r="AN39">
        <f t="shared" si="28"/>
        <v>0</v>
      </c>
      <c r="AO39">
        <f t="shared" si="28"/>
        <v>0</v>
      </c>
      <c r="AP39">
        <f t="shared" si="28"/>
        <v>0</v>
      </c>
      <c r="AQ39">
        <f t="shared" si="28"/>
        <v>0</v>
      </c>
      <c r="AR39">
        <f t="shared" si="28"/>
        <v>0</v>
      </c>
      <c r="AS39">
        <f t="shared" si="28"/>
        <v>0</v>
      </c>
      <c r="AT39">
        <f t="shared" si="28"/>
        <v>0</v>
      </c>
      <c r="AU39">
        <f t="shared" si="28"/>
        <v>0</v>
      </c>
      <c r="AV39">
        <f t="shared" si="28"/>
        <v>0</v>
      </c>
      <c r="AW39">
        <f t="shared" si="28"/>
        <v>0</v>
      </c>
      <c r="AX39">
        <f t="shared" si="29"/>
        <v>0</v>
      </c>
      <c r="AY39">
        <f t="shared" si="29"/>
        <v>0</v>
      </c>
      <c r="AZ39">
        <f t="shared" si="29"/>
        <v>0</v>
      </c>
      <c r="BA39">
        <f t="shared" si="29"/>
        <v>0</v>
      </c>
      <c r="BB39">
        <f t="shared" si="29"/>
        <v>0</v>
      </c>
      <c r="BC39">
        <f t="shared" si="29"/>
        <v>0</v>
      </c>
      <c r="BD39">
        <f t="shared" si="29"/>
        <v>0</v>
      </c>
      <c r="BE39">
        <f t="shared" si="29"/>
        <v>0</v>
      </c>
      <c r="BF39">
        <f t="shared" si="29"/>
        <v>0</v>
      </c>
      <c r="BG39">
        <f t="shared" si="29"/>
        <v>0</v>
      </c>
      <c r="BH39">
        <f t="shared" si="29"/>
        <v>0</v>
      </c>
      <c r="BI39">
        <f t="shared" si="29"/>
        <v>0</v>
      </c>
      <c r="BJ39">
        <f t="shared" si="29"/>
        <v>0</v>
      </c>
      <c r="BK39">
        <f t="shared" si="29"/>
        <v>0</v>
      </c>
      <c r="BL39">
        <f t="shared" si="29"/>
        <v>0</v>
      </c>
      <c r="BM39">
        <f t="shared" si="29"/>
        <v>0</v>
      </c>
      <c r="BN39">
        <f t="shared" si="30"/>
        <v>0</v>
      </c>
      <c r="BO39">
        <f t="shared" si="30"/>
        <v>0</v>
      </c>
      <c r="BP39">
        <f t="shared" si="30"/>
        <v>0</v>
      </c>
      <c r="BQ39">
        <f t="shared" si="30"/>
        <v>0</v>
      </c>
      <c r="BR39">
        <f t="shared" si="30"/>
        <v>0</v>
      </c>
      <c r="BS39">
        <f t="shared" si="30"/>
        <v>0</v>
      </c>
      <c r="BT39">
        <f t="shared" si="30"/>
        <v>0</v>
      </c>
      <c r="BU39">
        <f t="shared" si="30"/>
        <v>0</v>
      </c>
      <c r="BV39">
        <f t="shared" si="30"/>
        <v>0</v>
      </c>
      <c r="BW39">
        <f t="shared" si="30"/>
        <v>0</v>
      </c>
      <c r="BX39">
        <f t="shared" si="30"/>
        <v>0</v>
      </c>
      <c r="BY39">
        <f t="shared" si="30"/>
        <v>0</v>
      </c>
      <c r="BZ39">
        <f t="shared" si="30"/>
        <v>0</v>
      </c>
      <c r="CA39">
        <f t="shared" si="30"/>
        <v>0</v>
      </c>
      <c r="CB39">
        <f t="shared" si="30"/>
        <v>0</v>
      </c>
      <c r="CC39">
        <f t="shared" si="30"/>
        <v>0</v>
      </c>
      <c r="CD39">
        <f t="shared" si="31"/>
        <v>0</v>
      </c>
      <c r="CE39">
        <f t="shared" si="31"/>
        <v>0</v>
      </c>
      <c r="CF39">
        <f t="shared" si="31"/>
        <v>0</v>
      </c>
      <c r="CG39">
        <f t="shared" si="31"/>
        <v>0</v>
      </c>
      <c r="CH39">
        <f t="shared" si="31"/>
        <v>0</v>
      </c>
      <c r="CI39">
        <f t="shared" si="31"/>
        <v>0</v>
      </c>
      <c r="CJ39">
        <f t="shared" si="31"/>
        <v>0</v>
      </c>
      <c r="CK39">
        <f t="shared" si="31"/>
        <v>0</v>
      </c>
      <c r="CL39">
        <f t="shared" si="31"/>
        <v>0</v>
      </c>
      <c r="CM39">
        <f t="shared" si="31"/>
        <v>0</v>
      </c>
      <c r="CN39">
        <f t="shared" si="31"/>
        <v>0</v>
      </c>
      <c r="CO39">
        <f t="shared" si="31"/>
        <v>0</v>
      </c>
      <c r="CP39">
        <f t="shared" si="31"/>
        <v>0</v>
      </c>
      <c r="CQ39">
        <f t="shared" si="31"/>
        <v>0</v>
      </c>
      <c r="CR39">
        <f t="shared" si="31"/>
        <v>0</v>
      </c>
      <c r="CS39">
        <f t="shared" si="31"/>
        <v>0</v>
      </c>
      <c r="CT39">
        <f t="shared" si="32"/>
        <v>0</v>
      </c>
      <c r="CU39">
        <f t="shared" si="32"/>
        <v>0</v>
      </c>
      <c r="CV39">
        <f t="shared" si="32"/>
        <v>0</v>
      </c>
      <c r="CW39">
        <f t="shared" si="32"/>
        <v>0</v>
      </c>
      <c r="CX39">
        <f t="shared" si="32"/>
        <v>0</v>
      </c>
      <c r="CY39">
        <f t="shared" si="32"/>
        <v>0</v>
      </c>
      <c r="CZ39">
        <f t="shared" si="32"/>
        <v>0</v>
      </c>
      <c r="DA39">
        <f t="shared" si="32"/>
        <v>0</v>
      </c>
      <c r="DB39">
        <f t="shared" si="32"/>
        <v>0</v>
      </c>
      <c r="DC39">
        <f t="shared" si="32"/>
        <v>0</v>
      </c>
      <c r="DD39">
        <f t="shared" si="32"/>
        <v>0</v>
      </c>
      <c r="DE39">
        <f t="shared" si="32"/>
        <v>0</v>
      </c>
      <c r="DF39">
        <f t="shared" si="32"/>
        <v>0</v>
      </c>
      <c r="DG39">
        <f t="shared" si="32"/>
        <v>0</v>
      </c>
      <c r="DH39">
        <f t="shared" si="32"/>
        <v>0</v>
      </c>
      <c r="DI39">
        <f t="shared" si="32"/>
        <v>0</v>
      </c>
      <c r="DJ39">
        <f t="shared" si="33"/>
        <v>0</v>
      </c>
      <c r="DK39">
        <f t="shared" si="33"/>
        <v>0</v>
      </c>
      <c r="DL39">
        <f t="shared" si="33"/>
        <v>0</v>
      </c>
      <c r="DM39">
        <f t="shared" si="33"/>
        <v>0</v>
      </c>
      <c r="DN39">
        <f t="shared" si="33"/>
        <v>0</v>
      </c>
      <c r="DO39">
        <f t="shared" si="33"/>
        <v>0</v>
      </c>
      <c r="DP39">
        <f t="shared" si="33"/>
        <v>0</v>
      </c>
      <c r="DQ39">
        <f t="shared" si="33"/>
        <v>0</v>
      </c>
      <c r="DR39">
        <f t="shared" si="33"/>
        <v>0</v>
      </c>
      <c r="DS39">
        <f t="shared" si="33"/>
        <v>0</v>
      </c>
      <c r="DT39">
        <f t="shared" si="33"/>
        <v>0</v>
      </c>
      <c r="DU39">
        <f t="shared" si="33"/>
        <v>0</v>
      </c>
      <c r="DV39">
        <f t="shared" si="33"/>
        <v>0</v>
      </c>
      <c r="DW39">
        <f t="shared" si="33"/>
        <v>0</v>
      </c>
      <c r="DX39">
        <f t="shared" si="33"/>
        <v>0</v>
      </c>
      <c r="DY39">
        <f t="shared" si="33"/>
        <v>0</v>
      </c>
      <c r="DZ39">
        <f t="shared" si="34"/>
        <v>0</v>
      </c>
      <c r="EA39">
        <f t="shared" si="34"/>
        <v>0</v>
      </c>
      <c r="EB39">
        <f t="shared" si="34"/>
        <v>0</v>
      </c>
      <c r="EC39">
        <f t="shared" si="34"/>
        <v>0</v>
      </c>
      <c r="ED39">
        <f t="shared" si="34"/>
        <v>0</v>
      </c>
      <c r="EE39">
        <f t="shared" si="34"/>
        <v>0</v>
      </c>
      <c r="EF39">
        <f t="shared" si="34"/>
        <v>0</v>
      </c>
      <c r="EG39">
        <f t="shared" si="34"/>
        <v>0</v>
      </c>
      <c r="EH39">
        <f t="shared" si="34"/>
        <v>0</v>
      </c>
      <c r="EI39">
        <f t="shared" si="34"/>
        <v>0</v>
      </c>
      <c r="EJ39">
        <f t="shared" si="34"/>
        <v>0</v>
      </c>
      <c r="EK39">
        <f t="shared" si="34"/>
        <v>0</v>
      </c>
      <c r="EL39">
        <f t="shared" si="34"/>
        <v>0</v>
      </c>
      <c r="EM39">
        <f t="shared" si="34"/>
        <v>0</v>
      </c>
      <c r="EN39">
        <f t="shared" si="34"/>
        <v>0</v>
      </c>
      <c r="EO39">
        <f t="shared" si="34"/>
        <v>0</v>
      </c>
      <c r="EP39">
        <f t="shared" si="35"/>
        <v>0</v>
      </c>
      <c r="EQ39">
        <f t="shared" si="35"/>
        <v>0</v>
      </c>
      <c r="ER39">
        <f t="shared" si="35"/>
        <v>0</v>
      </c>
      <c r="ES39">
        <f t="shared" si="35"/>
        <v>0</v>
      </c>
      <c r="ET39">
        <f t="shared" si="35"/>
        <v>0</v>
      </c>
      <c r="EU39">
        <f t="shared" si="35"/>
        <v>0</v>
      </c>
      <c r="EV39">
        <f t="shared" si="35"/>
        <v>0</v>
      </c>
      <c r="EW39">
        <f t="shared" si="35"/>
        <v>0</v>
      </c>
      <c r="EX39">
        <f t="shared" si="35"/>
        <v>0</v>
      </c>
      <c r="EY39">
        <f t="shared" si="35"/>
        <v>0</v>
      </c>
      <c r="EZ39">
        <f t="shared" si="35"/>
        <v>0</v>
      </c>
      <c r="FA39">
        <f t="shared" si="35"/>
        <v>0</v>
      </c>
      <c r="FB39">
        <f t="shared" si="35"/>
        <v>0</v>
      </c>
      <c r="FC39">
        <f t="shared" si="35"/>
        <v>0</v>
      </c>
      <c r="FD39">
        <f t="shared" si="35"/>
        <v>0</v>
      </c>
      <c r="FE39">
        <f t="shared" si="35"/>
        <v>0</v>
      </c>
      <c r="FF39">
        <f t="shared" si="36"/>
        <v>0</v>
      </c>
      <c r="FG39">
        <f t="shared" si="36"/>
        <v>0</v>
      </c>
      <c r="FH39">
        <f t="shared" si="36"/>
        <v>0</v>
      </c>
      <c r="FI39">
        <f t="shared" si="36"/>
        <v>0</v>
      </c>
      <c r="FJ39">
        <f t="shared" si="36"/>
        <v>0</v>
      </c>
      <c r="FK39">
        <f t="shared" si="36"/>
        <v>0</v>
      </c>
      <c r="FL39">
        <f t="shared" si="36"/>
        <v>0</v>
      </c>
      <c r="FM39">
        <f t="shared" si="36"/>
        <v>0</v>
      </c>
      <c r="FN39">
        <f t="shared" si="36"/>
        <v>0</v>
      </c>
      <c r="FO39">
        <f t="shared" si="36"/>
        <v>0</v>
      </c>
      <c r="FP39">
        <f t="shared" si="36"/>
        <v>0</v>
      </c>
      <c r="FQ39">
        <f t="shared" si="36"/>
        <v>0</v>
      </c>
      <c r="FR39">
        <f t="shared" si="36"/>
        <v>0</v>
      </c>
      <c r="FS39">
        <f t="shared" si="36"/>
        <v>0</v>
      </c>
      <c r="FT39">
        <f t="shared" si="36"/>
        <v>0</v>
      </c>
      <c r="FU39">
        <f t="shared" si="36"/>
        <v>0</v>
      </c>
      <c r="FV39">
        <f t="shared" si="37"/>
        <v>0</v>
      </c>
      <c r="FW39">
        <f t="shared" si="37"/>
        <v>0</v>
      </c>
      <c r="FX39">
        <f t="shared" si="37"/>
        <v>0</v>
      </c>
      <c r="FY39">
        <f t="shared" si="37"/>
        <v>0</v>
      </c>
      <c r="FZ39">
        <f t="shared" si="37"/>
        <v>0</v>
      </c>
      <c r="GA39">
        <f t="shared" si="37"/>
        <v>0</v>
      </c>
      <c r="GB39">
        <f t="shared" si="37"/>
        <v>0</v>
      </c>
      <c r="GC39">
        <f t="shared" si="37"/>
        <v>0</v>
      </c>
      <c r="GD39">
        <f t="shared" si="37"/>
        <v>0</v>
      </c>
      <c r="GE39">
        <f t="shared" si="37"/>
        <v>0</v>
      </c>
      <c r="GF39">
        <f t="shared" si="37"/>
        <v>0</v>
      </c>
      <c r="GG39">
        <f t="shared" si="37"/>
        <v>0</v>
      </c>
      <c r="GH39">
        <f t="shared" si="37"/>
        <v>0</v>
      </c>
      <c r="GI39">
        <f t="shared" si="37"/>
        <v>0</v>
      </c>
      <c r="GJ39">
        <f t="shared" si="37"/>
        <v>0</v>
      </c>
      <c r="GK39">
        <f t="shared" si="37"/>
        <v>0</v>
      </c>
      <c r="GL39">
        <f t="shared" si="38"/>
        <v>0</v>
      </c>
      <c r="GM39">
        <f t="shared" si="38"/>
        <v>0</v>
      </c>
      <c r="GN39">
        <f t="shared" si="38"/>
        <v>0</v>
      </c>
      <c r="GO39">
        <f t="shared" si="38"/>
        <v>0</v>
      </c>
      <c r="GP39">
        <f t="shared" si="38"/>
        <v>0</v>
      </c>
      <c r="GQ39">
        <f t="shared" si="38"/>
        <v>0</v>
      </c>
      <c r="GR39">
        <f t="shared" si="38"/>
        <v>0</v>
      </c>
      <c r="GS39">
        <f t="shared" si="38"/>
        <v>0</v>
      </c>
    </row>
    <row r="40" spans="1:201">
      <c r="A40" s="2">
        <v>1444</v>
      </c>
      <c r="B40">
        <f t="shared" si="40"/>
        <v>0</v>
      </c>
      <c r="C40">
        <f t="shared" si="40"/>
        <v>0</v>
      </c>
      <c r="D40">
        <f t="shared" si="40"/>
        <v>0</v>
      </c>
      <c r="E40">
        <f t="shared" si="40"/>
        <v>0</v>
      </c>
      <c r="F40">
        <f t="shared" si="40"/>
        <v>0</v>
      </c>
      <c r="G40">
        <f t="shared" si="40"/>
        <v>0</v>
      </c>
      <c r="H40">
        <f t="shared" si="40"/>
        <v>0</v>
      </c>
      <c r="I40">
        <f t="shared" si="40"/>
        <v>0</v>
      </c>
      <c r="J40">
        <f t="shared" si="40"/>
        <v>0</v>
      </c>
      <c r="K40">
        <f t="shared" si="40"/>
        <v>0</v>
      </c>
      <c r="L40">
        <f t="shared" si="40"/>
        <v>0</v>
      </c>
      <c r="M40">
        <f t="shared" si="40"/>
        <v>0</v>
      </c>
      <c r="N40">
        <f t="shared" si="40"/>
        <v>0</v>
      </c>
      <c r="O40">
        <f t="shared" si="40"/>
        <v>0</v>
      </c>
      <c r="P40">
        <f t="shared" si="40"/>
        <v>0</v>
      </c>
      <c r="Q40">
        <f t="shared" si="39"/>
        <v>0</v>
      </c>
      <c r="R40">
        <f t="shared" si="27"/>
        <v>0</v>
      </c>
      <c r="S40">
        <f t="shared" si="27"/>
        <v>0</v>
      </c>
      <c r="T40">
        <f t="shared" si="27"/>
        <v>0</v>
      </c>
      <c r="U40">
        <f t="shared" si="27"/>
        <v>0</v>
      </c>
      <c r="V40">
        <f t="shared" si="27"/>
        <v>0</v>
      </c>
      <c r="W40">
        <f t="shared" si="27"/>
        <v>0</v>
      </c>
      <c r="X40">
        <f t="shared" si="27"/>
        <v>0</v>
      </c>
      <c r="Y40">
        <f t="shared" si="27"/>
        <v>0</v>
      </c>
      <c r="Z40">
        <f t="shared" si="27"/>
        <v>0</v>
      </c>
      <c r="AA40">
        <f t="shared" si="27"/>
        <v>0</v>
      </c>
      <c r="AB40">
        <f t="shared" si="27"/>
        <v>0</v>
      </c>
      <c r="AC40">
        <f t="shared" si="27"/>
        <v>0</v>
      </c>
      <c r="AD40">
        <f t="shared" si="27"/>
        <v>0</v>
      </c>
      <c r="AE40">
        <f t="shared" si="27"/>
        <v>0</v>
      </c>
      <c r="AF40">
        <f t="shared" si="27"/>
        <v>0</v>
      </c>
      <c r="AG40">
        <f t="shared" si="27"/>
        <v>0</v>
      </c>
      <c r="AH40">
        <f t="shared" si="28"/>
        <v>0</v>
      </c>
      <c r="AI40">
        <f t="shared" si="28"/>
        <v>0</v>
      </c>
      <c r="AJ40">
        <f t="shared" si="28"/>
        <v>0</v>
      </c>
      <c r="AK40">
        <f t="shared" si="28"/>
        <v>0</v>
      </c>
      <c r="AL40">
        <f t="shared" si="28"/>
        <v>0</v>
      </c>
      <c r="AM40">
        <f t="shared" si="28"/>
        <v>0</v>
      </c>
      <c r="AN40">
        <f t="shared" si="28"/>
        <v>0</v>
      </c>
      <c r="AO40">
        <f t="shared" si="28"/>
        <v>0</v>
      </c>
      <c r="AP40">
        <f t="shared" si="28"/>
        <v>0</v>
      </c>
      <c r="AQ40">
        <f t="shared" si="28"/>
        <v>0</v>
      </c>
      <c r="AR40">
        <f t="shared" si="28"/>
        <v>0</v>
      </c>
      <c r="AS40">
        <f t="shared" si="28"/>
        <v>0</v>
      </c>
      <c r="AT40">
        <f t="shared" si="28"/>
        <v>0</v>
      </c>
      <c r="AU40">
        <f t="shared" si="28"/>
        <v>0</v>
      </c>
      <c r="AV40">
        <f t="shared" si="28"/>
        <v>0</v>
      </c>
      <c r="AW40">
        <f t="shared" si="28"/>
        <v>0</v>
      </c>
      <c r="AX40">
        <f t="shared" si="29"/>
        <v>0</v>
      </c>
      <c r="AY40">
        <f t="shared" si="29"/>
        <v>0</v>
      </c>
      <c r="AZ40">
        <f t="shared" si="29"/>
        <v>0</v>
      </c>
      <c r="BA40">
        <f t="shared" si="29"/>
        <v>0</v>
      </c>
      <c r="BB40">
        <f t="shared" si="29"/>
        <v>0</v>
      </c>
      <c r="BC40">
        <f t="shared" si="29"/>
        <v>0</v>
      </c>
      <c r="BD40">
        <f t="shared" si="29"/>
        <v>0</v>
      </c>
      <c r="BE40">
        <f t="shared" si="29"/>
        <v>0</v>
      </c>
      <c r="BF40">
        <f t="shared" si="29"/>
        <v>0</v>
      </c>
      <c r="BG40">
        <f t="shared" si="29"/>
        <v>0</v>
      </c>
      <c r="BH40">
        <f t="shared" si="29"/>
        <v>0</v>
      </c>
      <c r="BI40">
        <f t="shared" si="29"/>
        <v>0</v>
      </c>
      <c r="BJ40">
        <f t="shared" si="29"/>
        <v>0</v>
      </c>
      <c r="BK40">
        <f t="shared" si="29"/>
        <v>0</v>
      </c>
      <c r="BL40">
        <f t="shared" si="29"/>
        <v>0</v>
      </c>
      <c r="BM40">
        <f t="shared" si="29"/>
        <v>0</v>
      </c>
      <c r="BN40">
        <f t="shared" si="30"/>
        <v>0</v>
      </c>
      <c r="BO40">
        <f t="shared" si="30"/>
        <v>0</v>
      </c>
      <c r="BP40">
        <f t="shared" si="30"/>
        <v>0</v>
      </c>
      <c r="BQ40">
        <f t="shared" si="30"/>
        <v>0</v>
      </c>
      <c r="BR40">
        <f t="shared" si="30"/>
        <v>0</v>
      </c>
      <c r="BS40">
        <f t="shared" si="30"/>
        <v>0</v>
      </c>
      <c r="BT40">
        <f t="shared" si="30"/>
        <v>0</v>
      </c>
      <c r="BU40">
        <f t="shared" si="30"/>
        <v>0</v>
      </c>
      <c r="BV40">
        <f t="shared" si="30"/>
        <v>0</v>
      </c>
      <c r="BW40">
        <f t="shared" si="30"/>
        <v>0</v>
      </c>
      <c r="BX40">
        <f t="shared" si="30"/>
        <v>0</v>
      </c>
      <c r="BY40">
        <f t="shared" si="30"/>
        <v>0</v>
      </c>
      <c r="BZ40">
        <f t="shared" si="30"/>
        <v>0</v>
      </c>
      <c r="CA40">
        <f t="shared" si="30"/>
        <v>0</v>
      </c>
      <c r="CB40">
        <f t="shared" si="30"/>
        <v>0</v>
      </c>
      <c r="CC40">
        <f t="shared" si="30"/>
        <v>0</v>
      </c>
      <c r="CD40">
        <f t="shared" si="31"/>
        <v>0</v>
      </c>
      <c r="CE40">
        <f t="shared" si="31"/>
        <v>0</v>
      </c>
      <c r="CF40">
        <f t="shared" si="31"/>
        <v>0</v>
      </c>
      <c r="CG40">
        <f t="shared" si="31"/>
        <v>0</v>
      </c>
      <c r="CH40">
        <f t="shared" si="31"/>
        <v>0</v>
      </c>
      <c r="CI40">
        <f t="shared" si="31"/>
        <v>0</v>
      </c>
      <c r="CJ40">
        <f t="shared" si="31"/>
        <v>0</v>
      </c>
      <c r="CK40">
        <f t="shared" si="31"/>
        <v>0</v>
      </c>
      <c r="CL40">
        <f t="shared" si="31"/>
        <v>0</v>
      </c>
      <c r="CM40">
        <f t="shared" si="31"/>
        <v>0</v>
      </c>
      <c r="CN40">
        <f t="shared" si="31"/>
        <v>0</v>
      </c>
      <c r="CO40">
        <f t="shared" si="31"/>
        <v>0</v>
      </c>
      <c r="CP40">
        <f t="shared" si="31"/>
        <v>0</v>
      </c>
      <c r="CQ40">
        <f t="shared" si="31"/>
        <v>0</v>
      </c>
      <c r="CR40">
        <f t="shared" si="31"/>
        <v>0</v>
      </c>
      <c r="CS40">
        <f t="shared" si="31"/>
        <v>0</v>
      </c>
      <c r="CT40">
        <f t="shared" si="32"/>
        <v>0</v>
      </c>
      <c r="CU40">
        <f t="shared" si="32"/>
        <v>0</v>
      </c>
      <c r="CV40">
        <f t="shared" si="32"/>
        <v>0</v>
      </c>
      <c r="CW40">
        <f t="shared" si="32"/>
        <v>0</v>
      </c>
      <c r="CX40">
        <f t="shared" si="32"/>
        <v>0</v>
      </c>
      <c r="CY40">
        <f t="shared" si="32"/>
        <v>0</v>
      </c>
      <c r="CZ40">
        <f t="shared" si="32"/>
        <v>0</v>
      </c>
      <c r="DA40">
        <f t="shared" si="32"/>
        <v>0</v>
      </c>
      <c r="DB40">
        <f t="shared" si="32"/>
        <v>0</v>
      </c>
      <c r="DC40">
        <f t="shared" si="32"/>
        <v>0</v>
      </c>
      <c r="DD40">
        <f t="shared" si="32"/>
        <v>0</v>
      </c>
      <c r="DE40">
        <f t="shared" si="32"/>
        <v>0</v>
      </c>
      <c r="DF40">
        <f t="shared" si="32"/>
        <v>0</v>
      </c>
      <c r="DG40">
        <f t="shared" si="32"/>
        <v>0</v>
      </c>
      <c r="DH40">
        <f t="shared" si="32"/>
        <v>0</v>
      </c>
      <c r="DI40">
        <f t="shared" si="32"/>
        <v>0</v>
      </c>
      <c r="DJ40">
        <f t="shared" si="33"/>
        <v>0</v>
      </c>
      <c r="DK40">
        <f t="shared" si="33"/>
        <v>0</v>
      </c>
      <c r="DL40">
        <f t="shared" si="33"/>
        <v>0</v>
      </c>
      <c r="DM40">
        <f t="shared" si="33"/>
        <v>0</v>
      </c>
      <c r="DN40">
        <f t="shared" si="33"/>
        <v>0</v>
      </c>
      <c r="DO40">
        <f t="shared" si="33"/>
        <v>0</v>
      </c>
      <c r="DP40">
        <f t="shared" si="33"/>
        <v>0</v>
      </c>
      <c r="DQ40">
        <f t="shared" si="33"/>
        <v>0</v>
      </c>
      <c r="DR40">
        <f t="shared" si="33"/>
        <v>0</v>
      </c>
      <c r="DS40">
        <f t="shared" si="33"/>
        <v>0</v>
      </c>
      <c r="DT40">
        <f t="shared" si="33"/>
        <v>0</v>
      </c>
      <c r="DU40">
        <f t="shared" si="33"/>
        <v>0</v>
      </c>
      <c r="DV40">
        <f t="shared" si="33"/>
        <v>0</v>
      </c>
      <c r="DW40">
        <f t="shared" si="33"/>
        <v>0</v>
      </c>
      <c r="DX40">
        <f t="shared" si="33"/>
        <v>0</v>
      </c>
      <c r="DY40">
        <f t="shared" si="33"/>
        <v>0</v>
      </c>
      <c r="DZ40">
        <f t="shared" si="34"/>
        <v>0</v>
      </c>
      <c r="EA40">
        <f t="shared" si="34"/>
        <v>0</v>
      </c>
      <c r="EB40">
        <f t="shared" si="34"/>
        <v>0</v>
      </c>
      <c r="EC40">
        <f t="shared" si="34"/>
        <v>0</v>
      </c>
      <c r="ED40">
        <f t="shared" si="34"/>
        <v>0</v>
      </c>
      <c r="EE40">
        <f t="shared" si="34"/>
        <v>0</v>
      </c>
      <c r="EF40">
        <f t="shared" si="34"/>
        <v>0</v>
      </c>
      <c r="EG40">
        <f t="shared" si="34"/>
        <v>0</v>
      </c>
      <c r="EH40">
        <f t="shared" si="34"/>
        <v>0</v>
      </c>
      <c r="EI40">
        <f t="shared" si="34"/>
        <v>0</v>
      </c>
      <c r="EJ40">
        <f t="shared" si="34"/>
        <v>0</v>
      </c>
      <c r="EK40">
        <f t="shared" si="34"/>
        <v>0</v>
      </c>
      <c r="EL40">
        <f t="shared" si="34"/>
        <v>0</v>
      </c>
      <c r="EM40">
        <f t="shared" si="34"/>
        <v>0</v>
      </c>
      <c r="EN40">
        <f t="shared" si="34"/>
        <v>0</v>
      </c>
      <c r="EO40">
        <f t="shared" si="34"/>
        <v>0</v>
      </c>
      <c r="EP40">
        <f t="shared" si="35"/>
        <v>0</v>
      </c>
      <c r="EQ40">
        <f t="shared" si="35"/>
        <v>0</v>
      </c>
      <c r="ER40">
        <f t="shared" si="35"/>
        <v>0</v>
      </c>
      <c r="ES40">
        <f t="shared" si="35"/>
        <v>0</v>
      </c>
      <c r="ET40">
        <f t="shared" si="35"/>
        <v>0</v>
      </c>
      <c r="EU40">
        <f t="shared" si="35"/>
        <v>0</v>
      </c>
      <c r="EV40">
        <f t="shared" si="35"/>
        <v>0</v>
      </c>
      <c r="EW40">
        <f t="shared" si="35"/>
        <v>0</v>
      </c>
      <c r="EX40">
        <f t="shared" si="35"/>
        <v>0</v>
      </c>
      <c r="EY40">
        <f t="shared" si="35"/>
        <v>0</v>
      </c>
      <c r="EZ40">
        <f t="shared" si="35"/>
        <v>0</v>
      </c>
      <c r="FA40">
        <f t="shared" si="35"/>
        <v>0</v>
      </c>
      <c r="FB40">
        <f t="shared" si="35"/>
        <v>0</v>
      </c>
      <c r="FC40">
        <f t="shared" si="35"/>
        <v>0</v>
      </c>
      <c r="FD40">
        <f t="shared" si="35"/>
        <v>0</v>
      </c>
      <c r="FE40">
        <f t="shared" si="35"/>
        <v>0</v>
      </c>
      <c r="FF40">
        <f t="shared" si="36"/>
        <v>0</v>
      </c>
      <c r="FG40">
        <f t="shared" si="36"/>
        <v>0</v>
      </c>
      <c r="FH40">
        <f t="shared" si="36"/>
        <v>0</v>
      </c>
      <c r="FI40">
        <f t="shared" si="36"/>
        <v>0</v>
      </c>
      <c r="FJ40">
        <f t="shared" si="36"/>
        <v>0</v>
      </c>
      <c r="FK40">
        <f t="shared" si="36"/>
        <v>0</v>
      </c>
      <c r="FL40">
        <f t="shared" si="36"/>
        <v>0</v>
      </c>
      <c r="FM40">
        <f t="shared" si="36"/>
        <v>0</v>
      </c>
      <c r="FN40">
        <f t="shared" si="36"/>
        <v>0</v>
      </c>
      <c r="FO40">
        <f t="shared" si="36"/>
        <v>0</v>
      </c>
      <c r="FP40">
        <f t="shared" si="36"/>
        <v>0</v>
      </c>
      <c r="FQ40">
        <f t="shared" si="36"/>
        <v>0</v>
      </c>
      <c r="FR40">
        <f t="shared" si="36"/>
        <v>0</v>
      </c>
      <c r="FS40">
        <f t="shared" si="36"/>
        <v>0</v>
      </c>
      <c r="FT40">
        <f t="shared" si="36"/>
        <v>0</v>
      </c>
      <c r="FU40">
        <f t="shared" si="36"/>
        <v>0</v>
      </c>
      <c r="FV40">
        <f t="shared" si="37"/>
        <v>0</v>
      </c>
      <c r="FW40">
        <f t="shared" si="37"/>
        <v>0</v>
      </c>
      <c r="FX40">
        <f t="shared" si="37"/>
        <v>0</v>
      </c>
      <c r="FY40">
        <f t="shared" si="37"/>
        <v>0</v>
      </c>
      <c r="FZ40">
        <f t="shared" si="37"/>
        <v>0</v>
      </c>
      <c r="GA40">
        <f t="shared" si="37"/>
        <v>0</v>
      </c>
      <c r="GB40">
        <f t="shared" si="37"/>
        <v>0</v>
      </c>
      <c r="GC40">
        <f t="shared" si="37"/>
        <v>0</v>
      </c>
      <c r="GD40">
        <f t="shared" si="37"/>
        <v>0</v>
      </c>
      <c r="GE40">
        <f t="shared" si="37"/>
        <v>0</v>
      </c>
      <c r="GF40">
        <f t="shared" si="37"/>
        <v>0</v>
      </c>
      <c r="GG40">
        <f t="shared" si="37"/>
        <v>0</v>
      </c>
      <c r="GH40">
        <f t="shared" si="37"/>
        <v>0</v>
      </c>
      <c r="GI40">
        <f t="shared" si="37"/>
        <v>0</v>
      </c>
      <c r="GJ40">
        <f t="shared" si="37"/>
        <v>0</v>
      </c>
      <c r="GK40">
        <f t="shared" si="37"/>
        <v>0</v>
      </c>
      <c r="GL40">
        <f t="shared" si="38"/>
        <v>0</v>
      </c>
      <c r="GM40">
        <f t="shared" si="38"/>
        <v>0</v>
      </c>
      <c r="GN40">
        <f t="shared" si="38"/>
        <v>0</v>
      </c>
      <c r="GO40">
        <f t="shared" si="38"/>
        <v>0</v>
      </c>
      <c r="GP40">
        <f t="shared" si="38"/>
        <v>0</v>
      </c>
      <c r="GQ40">
        <f t="shared" si="38"/>
        <v>0</v>
      </c>
      <c r="GR40">
        <f t="shared" si="38"/>
        <v>0</v>
      </c>
      <c r="GS40">
        <f t="shared" si="38"/>
        <v>0</v>
      </c>
    </row>
    <row r="41" spans="1:201">
      <c r="A41" s="2">
        <v>1907</v>
      </c>
      <c r="B41">
        <f t="shared" si="40"/>
        <v>0</v>
      </c>
      <c r="C41">
        <f t="shared" si="40"/>
        <v>0</v>
      </c>
      <c r="D41">
        <f t="shared" si="40"/>
        <v>0</v>
      </c>
      <c r="E41">
        <f t="shared" si="40"/>
        <v>0</v>
      </c>
      <c r="F41">
        <f t="shared" si="40"/>
        <v>0</v>
      </c>
      <c r="G41">
        <f t="shared" si="40"/>
        <v>0</v>
      </c>
      <c r="H41">
        <f t="shared" si="40"/>
        <v>0</v>
      </c>
      <c r="I41">
        <f t="shared" si="40"/>
        <v>0</v>
      </c>
      <c r="J41">
        <f t="shared" si="40"/>
        <v>0</v>
      </c>
      <c r="K41">
        <f t="shared" si="40"/>
        <v>0</v>
      </c>
      <c r="L41">
        <f t="shared" si="40"/>
        <v>0</v>
      </c>
      <c r="M41">
        <f t="shared" si="40"/>
        <v>0</v>
      </c>
      <c r="N41">
        <f t="shared" si="40"/>
        <v>0</v>
      </c>
      <c r="O41">
        <f t="shared" si="40"/>
        <v>0</v>
      </c>
      <c r="P41">
        <f t="shared" si="40"/>
        <v>0</v>
      </c>
      <c r="Q41">
        <f t="shared" si="39"/>
        <v>0</v>
      </c>
      <c r="R41">
        <f t="shared" si="27"/>
        <v>0</v>
      </c>
      <c r="S41">
        <f t="shared" si="27"/>
        <v>0</v>
      </c>
      <c r="T41">
        <f t="shared" si="27"/>
        <v>0</v>
      </c>
      <c r="U41">
        <f t="shared" si="27"/>
        <v>0</v>
      </c>
      <c r="V41">
        <f t="shared" si="27"/>
        <v>0</v>
      </c>
      <c r="W41">
        <f t="shared" si="27"/>
        <v>0</v>
      </c>
      <c r="X41">
        <f t="shared" si="27"/>
        <v>0</v>
      </c>
      <c r="Y41">
        <f t="shared" si="27"/>
        <v>0</v>
      </c>
      <c r="Z41">
        <f t="shared" si="27"/>
        <v>0</v>
      </c>
      <c r="AA41">
        <f t="shared" si="27"/>
        <v>0</v>
      </c>
      <c r="AB41">
        <f t="shared" si="27"/>
        <v>0</v>
      </c>
      <c r="AC41">
        <f t="shared" si="27"/>
        <v>0</v>
      </c>
      <c r="AD41">
        <f t="shared" si="27"/>
        <v>0</v>
      </c>
      <c r="AE41">
        <f t="shared" si="27"/>
        <v>0</v>
      </c>
      <c r="AF41">
        <f t="shared" si="27"/>
        <v>0</v>
      </c>
      <c r="AG41">
        <f t="shared" si="27"/>
        <v>0</v>
      </c>
      <c r="AH41">
        <f t="shared" si="28"/>
        <v>0</v>
      </c>
      <c r="AI41">
        <f t="shared" si="28"/>
        <v>0</v>
      </c>
      <c r="AJ41">
        <f t="shared" si="28"/>
        <v>0</v>
      </c>
      <c r="AK41">
        <f t="shared" si="28"/>
        <v>0</v>
      </c>
      <c r="AL41">
        <f t="shared" si="28"/>
        <v>0</v>
      </c>
      <c r="AM41">
        <f t="shared" si="28"/>
        <v>0</v>
      </c>
      <c r="AN41">
        <f t="shared" si="28"/>
        <v>0</v>
      </c>
      <c r="AO41">
        <f t="shared" si="28"/>
        <v>0</v>
      </c>
      <c r="AP41">
        <f t="shared" si="28"/>
        <v>0</v>
      </c>
      <c r="AQ41">
        <f t="shared" si="28"/>
        <v>0</v>
      </c>
      <c r="AR41">
        <f t="shared" si="28"/>
        <v>0</v>
      </c>
      <c r="AS41">
        <f t="shared" si="28"/>
        <v>0</v>
      </c>
      <c r="AT41">
        <f t="shared" si="28"/>
        <v>0</v>
      </c>
      <c r="AU41">
        <f t="shared" si="28"/>
        <v>0</v>
      </c>
      <c r="AV41">
        <f t="shared" si="28"/>
        <v>0</v>
      </c>
      <c r="AW41">
        <f t="shared" si="28"/>
        <v>0</v>
      </c>
      <c r="AX41">
        <f t="shared" si="29"/>
        <v>0</v>
      </c>
      <c r="AY41">
        <f t="shared" si="29"/>
        <v>0</v>
      </c>
      <c r="AZ41">
        <f t="shared" si="29"/>
        <v>0</v>
      </c>
      <c r="BA41">
        <f t="shared" si="29"/>
        <v>0</v>
      </c>
      <c r="BB41">
        <f t="shared" si="29"/>
        <v>0</v>
      </c>
      <c r="BC41">
        <f t="shared" si="29"/>
        <v>0</v>
      </c>
      <c r="BD41">
        <f t="shared" si="29"/>
        <v>0</v>
      </c>
      <c r="BE41">
        <f t="shared" si="29"/>
        <v>0</v>
      </c>
      <c r="BF41">
        <f t="shared" si="29"/>
        <v>0</v>
      </c>
      <c r="BG41">
        <f t="shared" si="29"/>
        <v>0</v>
      </c>
      <c r="BH41">
        <f t="shared" si="29"/>
        <v>0</v>
      </c>
      <c r="BI41">
        <f t="shared" si="29"/>
        <v>0</v>
      </c>
      <c r="BJ41">
        <f t="shared" si="29"/>
        <v>0</v>
      </c>
      <c r="BK41">
        <f t="shared" si="29"/>
        <v>0</v>
      </c>
      <c r="BL41">
        <f t="shared" si="29"/>
        <v>0</v>
      </c>
      <c r="BM41">
        <f t="shared" si="29"/>
        <v>0</v>
      </c>
      <c r="BN41">
        <f t="shared" si="30"/>
        <v>0</v>
      </c>
      <c r="BO41">
        <f t="shared" si="30"/>
        <v>0</v>
      </c>
      <c r="BP41">
        <f t="shared" si="30"/>
        <v>0</v>
      </c>
      <c r="BQ41">
        <f t="shared" si="30"/>
        <v>0</v>
      </c>
      <c r="BR41">
        <f t="shared" si="30"/>
        <v>0</v>
      </c>
      <c r="BS41">
        <f t="shared" si="30"/>
        <v>0</v>
      </c>
      <c r="BT41">
        <f t="shared" si="30"/>
        <v>0</v>
      </c>
      <c r="BU41">
        <f t="shared" si="30"/>
        <v>0</v>
      </c>
      <c r="BV41">
        <f t="shared" si="30"/>
        <v>0</v>
      </c>
      <c r="BW41">
        <f t="shared" si="30"/>
        <v>0</v>
      </c>
      <c r="BX41">
        <f t="shared" si="30"/>
        <v>0</v>
      </c>
      <c r="BY41">
        <f t="shared" si="30"/>
        <v>0</v>
      </c>
      <c r="BZ41">
        <f t="shared" si="30"/>
        <v>0</v>
      </c>
      <c r="CA41">
        <f t="shared" si="30"/>
        <v>0</v>
      </c>
      <c r="CB41">
        <f t="shared" si="30"/>
        <v>0</v>
      </c>
      <c r="CC41">
        <f t="shared" si="30"/>
        <v>0</v>
      </c>
      <c r="CD41">
        <f t="shared" si="31"/>
        <v>0</v>
      </c>
      <c r="CE41">
        <f t="shared" si="31"/>
        <v>0</v>
      </c>
      <c r="CF41">
        <f t="shared" si="31"/>
        <v>0</v>
      </c>
      <c r="CG41">
        <f t="shared" si="31"/>
        <v>0</v>
      </c>
      <c r="CH41">
        <f t="shared" si="31"/>
        <v>0</v>
      </c>
      <c r="CI41">
        <f t="shared" si="31"/>
        <v>0</v>
      </c>
      <c r="CJ41">
        <f t="shared" si="31"/>
        <v>0</v>
      </c>
      <c r="CK41">
        <f t="shared" si="31"/>
        <v>0</v>
      </c>
      <c r="CL41">
        <f t="shared" si="31"/>
        <v>0</v>
      </c>
      <c r="CM41">
        <f t="shared" si="31"/>
        <v>0</v>
      </c>
      <c r="CN41">
        <f t="shared" si="31"/>
        <v>0</v>
      </c>
      <c r="CO41">
        <f t="shared" si="31"/>
        <v>0</v>
      </c>
      <c r="CP41">
        <f t="shared" si="31"/>
        <v>0</v>
      </c>
      <c r="CQ41">
        <f t="shared" si="31"/>
        <v>0</v>
      </c>
      <c r="CR41">
        <f t="shared" si="31"/>
        <v>0</v>
      </c>
      <c r="CS41">
        <f t="shared" si="31"/>
        <v>0</v>
      </c>
      <c r="CT41">
        <f t="shared" si="32"/>
        <v>0</v>
      </c>
      <c r="CU41">
        <f t="shared" si="32"/>
        <v>0</v>
      </c>
      <c r="CV41">
        <f t="shared" si="32"/>
        <v>0</v>
      </c>
      <c r="CW41">
        <f t="shared" si="32"/>
        <v>0</v>
      </c>
      <c r="CX41">
        <f t="shared" si="32"/>
        <v>0</v>
      </c>
      <c r="CY41">
        <f t="shared" si="32"/>
        <v>0</v>
      </c>
      <c r="CZ41">
        <f t="shared" si="32"/>
        <v>0</v>
      </c>
      <c r="DA41">
        <f t="shared" si="32"/>
        <v>0</v>
      </c>
      <c r="DB41">
        <f t="shared" si="32"/>
        <v>0</v>
      </c>
      <c r="DC41">
        <f t="shared" si="32"/>
        <v>0</v>
      </c>
      <c r="DD41">
        <f t="shared" si="32"/>
        <v>0</v>
      </c>
      <c r="DE41">
        <f t="shared" si="32"/>
        <v>0</v>
      </c>
      <c r="DF41">
        <f t="shared" si="32"/>
        <v>0</v>
      </c>
      <c r="DG41">
        <f t="shared" si="32"/>
        <v>0</v>
      </c>
      <c r="DH41">
        <f t="shared" si="32"/>
        <v>0</v>
      </c>
      <c r="DI41">
        <f t="shared" si="32"/>
        <v>0</v>
      </c>
      <c r="DJ41">
        <f t="shared" si="33"/>
        <v>0</v>
      </c>
      <c r="DK41">
        <f t="shared" si="33"/>
        <v>0</v>
      </c>
      <c r="DL41">
        <f t="shared" si="33"/>
        <v>0</v>
      </c>
      <c r="DM41">
        <f t="shared" si="33"/>
        <v>0</v>
      </c>
      <c r="DN41">
        <f t="shared" si="33"/>
        <v>0</v>
      </c>
      <c r="DO41">
        <f t="shared" si="33"/>
        <v>0</v>
      </c>
      <c r="DP41">
        <f t="shared" si="33"/>
        <v>0</v>
      </c>
      <c r="DQ41">
        <f t="shared" si="33"/>
        <v>0</v>
      </c>
      <c r="DR41">
        <f t="shared" si="33"/>
        <v>0</v>
      </c>
      <c r="DS41">
        <f t="shared" si="33"/>
        <v>0</v>
      </c>
      <c r="DT41">
        <f t="shared" si="33"/>
        <v>0</v>
      </c>
      <c r="DU41">
        <f t="shared" si="33"/>
        <v>0</v>
      </c>
      <c r="DV41">
        <f t="shared" si="33"/>
        <v>0</v>
      </c>
      <c r="DW41">
        <f t="shared" si="33"/>
        <v>0</v>
      </c>
      <c r="DX41">
        <f t="shared" si="33"/>
        <v>0</v>
      </c>
      <c r="DY41">
        <f t="shared" si="33"/>
        <v>0</v>
      </c>
      <c r="DZ41">
        <f t="shared" si="34"/>
        <v>0</v>
      </c>
      <c r="EA41">
        <f t="shared" si="34"/>
        <v>0</v>
      </c>
      <c r="EB41">
        <f t="shared" si="34"/>
        <v>0</v>
      </c>
      <c r="EC41">
        <f t="shared" si="34"/>
        <v>0</v>
      </c>
      <c r="ED41">
        <f t="shared" si="34"/>
        <v>0</v>
      </c>
      <c r="EE41">
        <f t="shared" si="34"/>
        <v>0</v>
      </c>
      <c r="EF41">
        <f t="shared" si="34"/>
        <v>0</v>
      </c>
      <c r="EG41">
        <f t="shared" si="34"/>
        <v>0</v>
      </c>
      <c r="EH41">
        <f t="shared" si="34"/>
        <v>0</v>
      </c>
      <c r="EI41">
        <f t="shared" si="34"/>
        <v>0</v>
      </c>
      <c r="EJ41">
        <f t="shared" si="34"/>
        <v>0</v>
      </c>
      <c r="EK41">
        <f t="shared" si="34"/>
        <v>0</v>
      </c>
      <c r="EL41">
        <f t="shared" si="34"/>
        <v>0</v>
      </c>
      <c r="EM41">
        <f t="shared" si="34"/>
        <v>0</v>
      </c>
      <c r="EN41">
        <f t="shared" si="34"/>
        <v>0</v>
      </c>
      <c r="EO41">
        <f t="shared" si="34"/>
        <v>0</v>
      </c>
      <c r="EP41">
        <f t="shared" si="35"/>
        <v>0</v>
      </c>
      <c r="EQ41">
        <f t="shared" si="35"/>
        <v>0</v>
      </c>
      <c r="ER41">
        <f t="shared" si="35"/>
        <v>0</v>
      </c>
      <c r="ES41">
        <f t="shared" si="35"/>
        <v>0</v>
      </c>
      <c r="ET41">
        <f t="shared" si="35"/>
        <v>0</v>
      </c>
      <c r="EU41">
        <f t="shared" si="35"/>
        <v>0</v>
      </c>
      <c r="EV41">
        <f t="shared" si="35"/>
        <v>0</v>
      </c>
      <c r="EW41">
        <f t="shared" si="35"/>
        <v>0</v>
      </c>
      <c r="EX41">
        <f t="shared" si="35"/>
        <v>0</v>
      </c>
      <c r="EY41">
        <f t="shared" si="35"/>
        <v>0</v>
      </c>
      <c r="EZ41">
        <f t="shared" si="35"/>
        <v>0</v>
      </c>
      <c r="FA41">
        <f t="shared" si="35"/>
        <v>0</v>
      </c>
      <c r="FB41">
        <f t="shared" si="35"/>
        <v>0</v>
      </c>
      <c r="FC41">
        <f t="shared" si="35"/>
        <v>0</v>
      </c>
      <c r="FD41">
        <f t="shared" si="35"/>
        <v>0</v>
      </c>
      <c r="FE41">
        <f t="shared" si="35"/>
        <v>0</v>
      </c>
      <c r="FF41">
        <f t="shared" si="36"/>
        <v>0</v>
      </c>
      <c r="FG41">
        <f t="shared" si="36"/>
        <v>0</v>
      </c>
      <c r="FH41">
        <f t="shared" si="36"/>
        <v>0</v>
      </c>
      <c r="FI41">
        <f t="shared" si="36"/>
        <v>0</v>
      </c>
      <c r="FJ41">
        <f t="shared" si="36"/>
        <v>0</v>
      </c>
      <c r="FK41">
        <f t="shared" si="36"/>
        <v>0</v>
      </c>
      <c r="FL41">
        <f t="shared" si="36"/>
        <v>0</v>
      </c>
      <c r="FM41">
        <f t="shared" si="36"/>
        <v>0</v>
      </c>
      <c r="FN41">
        <f t="shared" si="36"/>
        <v>0</v>
      </c>
      <c r="FO41">
        <f t="shared" si="36"/>
        <v>0</v>
      </c>
      <c r="FP41">
        <f t="shared" si="36"/>
        <v>0</v>
      </c>
      <c r="FQ41">
        <f t="shared" si="36"/>
        <v>0</v>
      </c>
      <c r="FR41">
        <f t="shared" si="36"/>
        <v>0</v>
      </c>
      <c r="FS41">
        <f t="shared" si="36"/>
        <v>0</v>
      </c>
      <c r="FT41">
        <f t="shared" si="36"/>
        <v>0</v>
      </c>
      <c r="FU41">
        <f t="shared" si="36"/>
        <v>0</v>
      </c>
      <c r="FV41">
        <f t="shared" si="37"/>
        <v>0</v>
      </c>
      <c r="FW41">
        <f t="shared" si="37"/>
        <v>0</v>
      </c>
      <c r="FX41">
        <f t="shared" si="37"/>
        <v>0</v>
      </c>
      <c r="FY41">
        <f t="shared" si="37"/>
        <v>0</v>
      </c>
      <c r="FZ41">
        <f t="shared" si="37"/>
        <v>0</v>
      </c>
      <c r="GA41">
        <f t="shared" si="37"/>
        <v>0</v>
      </c>
      <c r="GB41">
        <f t="shared" si="37"/>
        <v>0</v>
      </c>
      <c r="GC41">
        <f t="shared" si="37"/>
        <v>0</v>
      </c>
      <c r="GD41">
        <f t="shared" si="37"/>
        <v>0</v>
      </c>
      <c r="GE41">
        <f t="shared" si="37"/>
        <v>0</v>
      </c>
      <c r="GF41">
        <f t="shared" si="37"/>
        <v>0</v>
      </c>
      <c r="GG41">
        <f t="shared" si="37"/>
        <v>0</v>
      </c>
      <c r="GH41">
        <f t="shared" si="37"/>
        <v>0</v>
      </c>
      <c r="GI41">
        <f t="shared" si="37"/>
        <v>0</v>
      </c>
      <c r="GJ41">
        <f t="shared" si="37"/>
        <v>0</v>
      </c>
      <c r="GK41">
        <f t="shared" si="37"/>
        <v>0</v>
      </c>
      <c r="GL41">
        <f t="shared" si="38"/>
        <v>0</v>
      </c>
      <c r="GM41">
        <f t="shared" si="38"/>
        <v>0</v>
      </c>
      <c r="GN41">
        <f t="shared" si="38"/>
        <v>0</v>
      </c>
      <c r="GO41">
        <f t="shared" si="38"/>
        <v>0</v>
      </c>
      <c r="GP41">
        <f t="shared" si="38"/>
        <v>0</v>
      </c>
      <c r="GQ41">
        <f t="shared" si="38"/>
        <v>0</v>
      </c>
      <c r="GR41">
        <f t="shared" si="38"/>
        <v>0</v>
      </c>
      <c r="GS41">
        <f t="shared" si="38"/>
        <v>0</v>
      </c>
    </row>
    <row r="42" spans="1:201">
      <c r="A42" s="2">
        <v>1682</v>
      </c>
      <c r="B42">
        <f t="shared" si="40"/>
        <v>0</v>
      </c>
      <c r="C42">
        <f t="shared" si="40"/>
        <v>0</v>
      </c>
      <c r="D42">
        <f t="shared" si="40"/>
        <v>0</v>
      </c>
      <c r="E42">
        <f t="shared" si="40"/>
        <v>0</v>
      </c>
      <c r="F42">
        <f t="shared" si="40"/>
        <v>0</v>
      </c>
      <c r="G42">
        <f t="shared" si="40"/>
        <v>0</v>
      </c>
      <c r="H42">
        <f t="shared" si="40"/>
        <v>0</v>
      </c>
      <c r="I42">
        <f t="shared" si="40"/>
        <v>0</v>
      </c>
      <c r="J42">
        <f t="shared" si="40"/>
        <v>0</v>
      </c>
      <c r="K42">
        <f t="shared" si="40"/>
        <v>0</v>
      </c>
      <c r="L42">
        <f t="shared" si="40"/>
        <v>0</v>
      </c>
      <c r="M42">
        <f t="shared" si="40"/>
        <v>0</v>
      </c>
      <c r="N42">
        <f t="shared" si="40"/>
        <v>0</v>
      </c>
      <c r="O42">
        <f t="shared" si="40"/>
        <v>0</v>
      </c>
      <c r="P42">
        <f t="shared" si="40"/>
        <v>0</v>
      </c>
      <c r="Q42">
        <f t="shared" si="39"/>
        <v>0</v>
      </c>
      <c r="R42">
        <f t="shared" si="27"/>
        <v>0</v>
      </c>
      <c r="S42">
        <f t="shared" si="27"/>
        <v>0</v>
      </c>
      <c r="T42">
        <f t="shared" si="27"/>
        <v>0</v>
      </c>
      <c r="U42">
        <f t="shared" si="27"/>
        <v>0</v>
      </c>
      <c r="V42">
        <f t="shared" si="27"/>
        <v>0</v>
      </c>
      <c r="W42">
        <f t="shared" si="27"/>
        <v>0</v>
      </c>
      <c r="X42">
        <f t="shared" si="27"/>
        <v>0</v>
      </c>
      <c r="Y42">
        <f t="shared" si="27"/>
        <v>0</v>
      </c>
      <c r="Z42">
        <f t="shared" si="27"/>
        <v>0</v>
      </c>
      <c r="AA42">
        <f t="shared" si="27"/>
        <v>0</v>
      </c>
      <c r="AB42">
        <f t="shared" si="27"/>
        <v>0</v>
      </c>
      <c r="AC42">
        <f t="shared" si="27"/>
        <v>0</v>
      </c>
      <c r="AD42">
        <f t="shared" si="27"/>
        <v>0</v>
      </c>
      <c r="AE42">
        <f t="shared" si="27"/>
        <v>0</v>
      </c>
      <c r="AF42">
        <f t="shared" si="27"/>
        <v>0</v>
      </c>
      <c r="AG42">
        <f t="shared" si="27"/>
        <v>0</v>
      </c>
      <c r="AH42">
        <f t="shared" si="28"/>
        <v>0</v>
      </c>
      <c r="AI42">
        <f t="shared" si="28"/>
        <v>0</v>
      </c>
      <c r="AJ42">
        <f t="shared" si="28"/>
        <v>0</v>
      </c>
      <c r="AK42">
        <f t="shared" si="28"/>
        <v>0</v>
      </c>
      <c r="AL42">
        <f t="shared" si="28"/>
        <v>0</v>
      </c>
      <c r="AM42">
        <f t="shared" si="28"/>
        <v>0</v>
      </c>
      <c r="AN42">
        <f t="shared" si="28"/>
        <v>0</v>
      </c>
      <c r="AO42">
        <f t="shared" si="28"/>
        <v>0</v>
      </c>
      <c r="AP42">
        <f t="shared" si="28"/>
        <v>0</v>
      </c>
      <c r="AQ42">
        <f t="shared" si="28"/>
        <v>0</v>
      </c>
      <c r="AR42">
        <f t="shared" si="28"/>
        <v>0</v>
      </c>
      <c r="AS42">
        <f t="shared" si="28"/>
        <v>0</v>
      </c>
      <c r="AT42">
        <f t="shared" si="28"/>
        <v>0</v>
      </c>
      <c r="AU42">
        <f t="shared" si="28"/>
        <v>0</v>
      </c>
      <c r="AV42">
        <f t="shared" si="28"/>
        <v>0</v>
      </c>
      <c r="AW42">
        <f t="shared" si="28"/>
        <v>0</v>
      </c>
      <c r="AX42">
        <f t="shared" si="29"/>
        <v>0</v>
      </c>
      <c r="AY42">
        <f t="shared" si="29"/>
        <v>0</v>
      </c>
      <c r="AZ42">
        <f t="shared" si="29"/>
        <v>0</v>
      </c>
      <c r="BA42">
        <f t="shared" si="29"/>
        <v>0</v>
      </c>
      <c r="BB42">
        <f t="shared" si="29"/>
        <v>0</v>
      </c>
      <c r="BC42">
        <f t="shared" si="29"/>
        <v>0</v>
      </c>
      <c r="BD42">
        <f t="shared" si="29"/>
        <v>0</v>
      </c>
      <c r="BE42">
        <f t="shared" si="29"/>
        <v>0</v>
      </c>
      <c r="BF42">
        <f t="shared" si="29"/>
        <v>0</v>
      </c>
      <c r="BG42">
        <f t="shared" si="29"/>
        <v>0</v>
      </c>
      <c r="BH42">
        <f t="shared" si="29"/>
        <v>0</v>
      </c>
      <c r="BI42">
        <f t="shared" si="29"/>
        <v>0</v>
      </c>
      <c r="BJ42">
        <f t="shared" si="29"/>
        <v>0</v>
      </c>
      <c r="BK42">
        <f t="shared" si="29"/>
        <v>0</v>
      </c>
      <c r="BL42">
        <f t="shared" si="29"/>
        <v>0</v>
      </c>
      <c r="BM42">
        <f t="shared" si="29"/>
        <v>0</v>
      </c>
      <c r="BN42">
        <f t="shared" si="30"/>
        <v>0</v>
      </c>
      <c r="BO42">
        <f t="shared" si="30"/>
        <v>0</v>
      </c>
      <c r="BP42">
        <f t="shared" si="30"/>
        <v>0</v>
      </c>
      <c r="BQ42">
        <f t="shared" si="30"/>
        <v>0</v>
      </c>
      <c r="BR42">
        <f t="shared" si="30"/>
        <v>0</v>
      </c>
      <c r="BS42">
        <f t="shared" si="30"/>
        <v>0</v>
      </c>
      <c r="BT42">
        <f t="shared" si="30"/>
        <v>0</v>
      </c>
      <c r="BU42">
        <f t="shared" si="30"/>
        <v>0</v>
      </c>
      <c r="BV42">
        <f t="shared" si="30"/>
        <v>0</v>
      </c>
      <c r="BW42">
        <f t="shared" si="30"/>
        <v>0</v>
      </c>
      <c r="BX42">
        <f t="shared" si="30"/>
        <v>0</v>
      </c>
      <c r="BY42">
        <f t="shared" si="30"/>
        <v>0</v>
      </c>
      <c r="BZ42">
        <f t="shared" si="30"/>
        <v>0</v>
      </c>
      <c r="CA42">
        <f t="shared" si="30"/>
        <v>0</v>
      </c>
      <c r="CB42">
        <f t="shared" si="30"/>
        <v>0</v>
      </c>
      <c r="CC42">
        <f t="shared" si="30"/>
        <v>0</v>
      </c>
      <c r="CD42">
        <f t="shared" si="31"/>
        <v>0</v>
      </c>
      <c r="CE42">
        <f t="shared" si="31"/>
        <v>0</v>
      </c>
      <c r="CF42">
        <f t="shared" si="31"/>
        <v>0</v>
      </c>
      <c r="CG42">
        <f t="shared" si="31"/>
        <v>0</v>
      </c>
      <c r="CH42">
        <f t="shared" si="31"/>
        <v>0</v>
      </c>
      <c r="CI42">
        <f t="shared" si="31"/>
        <v>0</v>
      </c>
      <c r="CJ42">
        <f t="shared" si="31"/>
        <v>0</v>
      </c>
      <c r="CK42">
        <f t="shared" si="31"/>
        <v>0</v>
      </c>
      <c r="CL42">
        <f t="shared" si="31"/>
        <v>0</v>
      </c>
      <c r="CM42">
        <f t="shared" si="31"/>
        <v>0</v>
      </c>
      <c r="CN42">
        <f t="shared" si="31"/>
        <v>0</v>
      </c>
      <c r="CO42">
        <f t="shared" si="31"/>
        <v>0</v>
      </c>
      <c r="CP42">
        <f t="shared" si="31"/>
        <v>0</v>
      </c>
      <c r="CQ42">
        <f t="shared" si="31"/>
        <v>0</v>
      </c>
      <c r="CR42">
        <f t="shared" si="31"/>
        <v>0</v>
      </c>
      <c r="CS42">
        <f t="shared" si="31"/>
        <v>0</v>
      </c>
      <c r="CT42">
        <f t="shared" si="32"/>
        <v>0</v>
      </c>
      <c r="CU42">
        <f t="shared" si="32"/>
        <v>0</v>
      </c>
      <c r="CV42">
        <f t="shared" si="32"/>
        <v>0</v>
      </c>
      <c r="CW42">
        <f t="shared" si="32"/>
        <v>0</v>
      </c>
      <c r="CX42">
        <f t="shared" si="32"/>
        <v>0</v>
      </c>
      <c r="CY42">
        <f t="shared" si="32"/>
        <v>0</v>
      </c>
      <c r="CZ42">
        <f t="shared" si="32"/>
        <v>0</v>
      </c>
      <c r="DA42">
        <f t="shared" si="32"/>
        <v>0</v>
      </c>
      <c r="DB42">
        <f t="shared" si="32"/>
        <v>0</v>
      </c>
      <c r="DC42">
        <f t="shared" si="32"/>
        <v>0</v>
      </c>
      <c r="DD42">
        <f t="shared" si="32"/>
        <v>0</v>
      </c>
      <c r="DE42">
        <f t="shared" si="32"/>
        <v>0</v>
      </c>
      <c r="DF42">
        <f t="shared" si="32"/>
        <v>0</v>
      </c>
      <c r="DG42">
        <f t="shared" si="32"/>
        <v>0</v>
      </c>
      <c r="DH42">
        <f t="shared" si="32"/>
        <v>0</v>
      </c>
      <c r="DI42">
        <f t="shared" si="32"/>
        <v>0</v>
      </c>
      <c r="DJ42">
        <f t="shared" si="33"/>
        <v>0</v>
      </c>
      <c r="DK42">
        <f t="shared" si="33"/>
        <v>0</v>
      </c>
      <c r="DL42">
        <f t="shared" si="33"/>
        <v>0</v>
      </c>
      <c r="DM42">
        <f t="shared" si="33"/>
        <v>0</v>
      </c>
      <c r="DN42">
        <f t="shared" si="33"/>
        <v>0</v>
      </c>
      <c r="DO42">
        <f t="shared" si="33"/>
        <v>0</v>
      </c>
      <c r="DP42">
        <f t="shared" si="33"/>
        <v>0</v>
      </c>
      <c r="DQ42">
        <f t="shared" si="33"/>
        <v>0</v>
      </c>
      <c r="DR42">
        <f t="shared" si="33"/>
        <v>0</v>
      </c>
      <c r="DS42">
        <f t="shared" si="33"/>
        <v>0</v>
      </c>
      <c r="DT42">
        <f t="shared" si="33"/>
        <v>0</v>
      </c>
      <c r="DU42">
        <f t="shared" si="33"/>
        <v>0</v>
      </c>
      <c r="DV42">
        <f t="shared" si="33"/>
        <v>0</v>
      </c>
      <c r="DW42">
        <f t="shared" si="33"/>
        <v>0</v>
      </c>
      <c r="DX42">
        <f t="shared" si="33"/>
        <v>0</v>
      </c>
      <c r="DY42">
        <f t="shared" si="33"/>
        <v>0</v>
      </c>
      <c r="DZ42">
        <f t="shared" si="34"/>
        <v>0</v>
      </c>
      <c r="EA42">
        <f t="shared" si="34"/>
        <v>0</v>
      </c>
      <c r="EB42">
        <f t="shared" si="34"/>
        <v>0</v>
      </c>
      <c r="EC42">
        <f t="shared" si="34"/>
        <v>0</v>
      </c>
      <c r="ED42">
        <f t="shared" si="34"/>
        <v>0</v>
      </c>
      <c r="EE42">
        <f t="shared" si="34"/>
        <v>0</v>
      </c>
      <c r="EF42">
        <f t="shared" si="34"/>
        <v>0</v>
      </c>
      <c r="EG42">
        <f t="shared" si="34"/>
        <v>0</v>
      </c>
      <c r="EH42">
        <f t="shared" si="34"/>
        <v>0</v>
      </c>
      <c r="EI42">
        <f t="shared" si="34"/>
        <v>0</v>
      </c>
      <c r="EJ42">
        <f t="shared" si="34"/>
        <v>0</v>
      </c>
      <c r="EK42">
        <f t="shared" si="34"/>
        <v>0</v>
      </c>
      <c r="EL42">
        <f t="shared" si="34"/>
        <v>0</v>
      </c>
      <c r="EM42">
        <f t="shared" si="34"/>
        <v>0</v>
      </c>
      <c r="EN42">
        <f t="shared" si="34"/>
        <v>0</v>
      </c>
      <c r="EO42">
        <f t="shared" si="34"/>
        <v>0</v>
      </c>
      <c r="EP42">
        <f t="shared" si="35"/>
        <v>0</v>
      </c>
      <c r="EQ42">
        <f t="shared" si="35"/>
        <v>0</v>
      </c>
      <c r="ER42">
        <f t="shared" si="35"/>
        <v>0</v>
      </c>
      <c r="ES42">
        <f t="shared" si="35"/>
        <v>0</v>
      </c>
      <c r="ET42">
        <f t="shared" si="35"/>
        <v>0</v>
      </c>
      <c r="EU42">
        <f t="shared" si="35"/>
        <v>0</v>
      </c>
      <c r="EV42">
        <f t="shared" si="35"/>
        <v>0</v>
      </c>
      <c r="EW42">
        <f t="shared" si="35"/>
        <v>0</v>
      </c>
      <c r="EX42">
        <f t="shared" si="35"/>
        <v>0</v>
      </c>
      <c r="EY42">
        <f t="shared" si="35"/>
        <v>0</v>
      </c>
      <c r="EZ42">
        <f t="shared" si="35"/>
        <v>0</v>
      </c>
      <c r="FA42">
        <f t="shared" si="35"/>
        <v>0</v>
      </c>
      <c r="FB42">
        <f t="shared" si="35"/>
        <v>0</v>
      </c>
      <c r="FC42">
        <f t="shared" si="35"/>
        <v>0</v>
      </c>
      <c r="FD42">
        <f t="shared" si="35"/>
        <v>0</v>
      </c>
      <c r="FE42">
        <f t="shared" si="35"/>
        <v>0</v>
      </c>
      <c r="FF42">
        <f t="shared" si="36"/>
        <v>0</v>
      </c>
      <c r="FG42">
        <f t="shared" si="36"/>
        <v>0</v>
      </c>
      <c r="FH42">
        <f t="shared" si="36"/>
        <v>0</v>
      </c>
      <c r="FI42">
        <f t="shared" si="36"/>
        <v>0</v>
      </c>
      <c r="FJ42">
        <f t="shared" si="36"/>
        <v>0</v>
      </c>
      <c r="FK42">
        <f t="shared" si="36"/>
        <v>0</v>
      </c>
      <c r="FL42">
        <f t="shared" si="36"/>
        <v>0</v>
      </c>
      <c r="FM42">
        <f t="shared" si="36"/>
        <v>0</v>
      </c>
      <c r="FN42">
        <f t="shared" si="36"/>
        <v>0</v>
      </c>
      <c r="FO42">
        <f t="shared" si="36"/>
        <v>0</v>
      </c>
      <c r="FP42">
        <f t="shared" si="36"/>
        <v>0</v>
      </c>
      <c r="FQ42">
        <f t="shared" si="36"/>
        <v>0</v>
      </c>
      <c r="FR42">
        <f t="shared" si="36"/>
        <v>0</v>
      </c>
      <c r="FS42">
        <f t="shared" si="36"/>
        <v>0</v>
      </c>
      <c r="FT42">
        <f t="shared" si="36"/>
        <v>0</v>
      </c>
      <c r="FU42">
        <f t="shared" si="36"/>
        <v>0</v>
      </c>
      <c r="FV42">
        <f t="shared" si="37"/>
        <v>0</v>
      </c>
      <c r="FW42">
        <f t="shared" si="37"/>
        <v>0</v>
      </c>
      <c r="FX42">
        <f t="shared" si="37"/>
        <v>0</v>
      </c>
      <c r="FY42">
        <f t="shared" si="37"/>
        <v>0</v>
      </c>
      <c r="FZ42">
        <f t="shared" si="37"/>
        <v>0</v>
      </c>
      <c r="GA42">
        <f t="shared" si="37"/>
        <v>0</v>
      </c>
      <c r="GB42">
        <f t="shared" si="37"/>
        <v>0</v>
      </c>
      <c r="GC42">
        <f t="shared" si="37"/>
        <v>0</v>
      </c>
      <c r="GD42">
        <f t="shared" si="37"/>
        <v>0</v>
      </c>
      <c r="GE42">
        <f t="shared" si="37"/>
        <v>0</v>
      </c>
      <c r="GF42">
        <f t="shared" si="37"/>
        <v>0</v>
      </c>
      <c r="GG42">
        <f t="shared" si="37"/>
        <v>0</v>
      </c>
      <c r="GH42">
        <f t="shared" si="37"/>
        <v>0</v>
      </c>
      <c r="GI42">
        <f t="shared" si="37"/>
        <v>0</v>
      </c>
      <c r="GJ42">
        <f t="shared" si="37"/>
        <v>0</v>
      </c>
      <c r="GK42">
        <f t="shared" si="37"/>
        <v>0</v>
      </c>
      <c r="GL42">
        <f t="shared" si="38"/>
        <v>0</v>
      </c>
      <c r="GM42">
        <f t="shared" si="38"/>
        <v>0</v>
      </c>
      <c r="GN42">
        <f t="shared" si="38"/>
        <v>0</v>
      </c>
      <c r="GO42">
        <f t="shared" si="38"/>
        <v>0</v>
      </c>
      <c r="GP42">
        <f t="shared" si="38"/>
        <v>0</v>
      </c>
      <c r="GQ42">
        <f t="shared" si="38"/>
        <v>0</v>
      </c>
      <c r="GR42">
        <f t="shared" si="38"/>
        <v>0</v>
      </c>
      <c r="GS42">
        <f t="shared" si="38"/>
        <v>0</v>
      </c>
    </row>
    <row r="43" spans="1:201">
      <c r="A43" s="2">
        <v>1358</v>
      </c>
      <c r="B43">
        <f t="shared" si="40"/>
        <v>0</v>
      </c>
      <c r="C43">
        <f t="shared" si="40"/>
        <v>0</v>
      </c>
      <c r="D43">
        <f t="shared" si="40"/>
        <v>0</v>
      </c>
      <c r="E43">
        <f t="shared" si="40"/>
        <v>0</v>
      </c>
      <c r="F43">
        <f t="shared" si="40"/>
        <v>0</v>
      </c>
      <c r="G43">
        <f t="shared" si="40"/>
        <v>0</v>
      </c>
      <c r="H43">
        <f t="shared" si="40"/>
        <v>0</v>
      </c>
      <c r="I43">
        <f t="shared" si="40"/>
        <v>0</v>
      </c>
      <c r="J43">
        <f t="shared" si="40"/>
        <v>0</v>
      </c>
      <c r="K43">
        <f t="shared" si="40"/>
        <v>0</v>
      </c>
      <c r="L43">
        <f t="shared" si="40"/>
        <v>0</v>
      </c>
      <c r="M43">
        <f t="shared" si="40"/>
        <v>0</v>
      </c>
      <c r="N43">
        <f t="shared" si="40"/>
        <v>0</v>
      </c>
      <c r="O43">
        <f t="shared" si="40"/>
        <v>0</v>
      </c>
      <c r="P43">
        <f t="shared" si="40"/>
        <v>0</v>
      </c>
      <c r="Q43">
        <f t="shared" si="39"/>
        <v>0</v>
      </c>
      <c r="R43">
        <f t="shared" si="27"/>
        <v>0</v>
      </c>
      <c r="S43">
        <f t="shared" si="27"/>
        <v>0</v>
      </c>
      <c r="T43">
        <f t="shared" si="27"/>
        <v>0</v>
      </c>
      <c r="U43">
        <f t="shared" si="27"/>
        <v>0</v>
      </c>
      <c r="V43">
        <f t="shared" si="27"/>
        <v>0</v>
      </c>
      <c r="W43">
        <f t="shared" si="27"/>
        <v>0</v>
      </c>
      <c r="X43">
        <f t="shared" si="27"/>
        <v>0</v>
      </c>
      <c r="Y43">
        <f t="shared" si="27"/>
        <v>0</v>
      </c>
      <c r="Z43">
        <f t="shared" si="27"/>
        <v>0</v>
      </c>
      <c r="AA43">
        <f t="shared" si="27"/>
        <v>0</v>
      </c>
      <c r="AB43">
        <f t="shared" si="27"/>
        <v>0</v>
      </c>
      <c r="AC43">
        <f t="shared" si="27"/>
        <v>0</v>
      </c>
      <c r="AD43">
        <f t="shared" si="27"/>
        <v>0</v>
      </c>
      <c r="AE43">
        <f t="shared" si="27"/>
        <v>0</v>
      </c>
      <c r="AF43">
        <f t="shared" si="27"/>
        <v>0</v>
      </c>
      <c r="AG43">
        <f t="shared" si="27"/>
        <v>0</v>
      </c>
      <c r="AH43">
        <f t="shared" si="28"/>
        <v>0</v>
      </c>
      <c r="AI43">
        <f t="shared" si="28"/>
        <v>0</v>
      </c>
      <c r="AJ43">
        <f t="shared" si="28"/>
        <v>0</v>
      </c>
      <c r="AK43">
        <f t="shared" si="28"/>
        <v>0</v>
      </c>
      <c r="AL43">
        <f t="shared" si="28"/>
        <v>0</v>
      </c>
      <c r="AM43">
        <f t="shared" si="28"/>
        <v>0</v>
      </c>
      <c r="AN43">
        <f t="shared" si="28"/>
        <v>0</v>
      </c>
      <c r="AO43">
        <f t="shared" si="28"/>
        <v>0</v>
      </c>
      <c r="AP43">
        <f t="shared" si="28"/>
        <v>0</v>
      </c>
      <c r="AQ43">
        <f t="shared" si="28"/>
        <v>0</v>
      </c>
      <c r="AR43">
        <f t="shared" si="28"/>
        <v>0</v>
      </c>
      <c r="AS43">
        <f t="shared" si="28"/>
        <v>0</v>
      </c>
      <c r="AT43">
        <f t="shared" si="28"/>
        <v>0</v>
      </c>
      <c r="AU43">
        <f t="shared" si="28"/>
        <v>0</v>
      </c>
      <c r="AV43">
        <f t="shared" si="28"/>
        <v>0</v>
      </c>
      <c r="AW43">
        <f t="shared" si="28"/>
        <v>0</v>
      </c>
      <c r="AX43">
        <f t="shared" si="29"/>
        <v>0</v>
      </c>
      <c r="AY43">
        <f t="shared" si="29"/>
        <v>0</v>
      </c>
      <c r="AZ43">
        <f t="shared" si="29"/>
        <v>0</v>
      </c>
      <c r="BA43">
        <f t="shared" si="29"/>
        <v>0</v>
      </c>
      <c r="BB43">
        <f t="shared" si="29"/>
        <v>0</v>
      </c>
      <c r="BC43">
        <f t="shared" si="29"/>
        <v>0</v>
      </c>
      <c r="BD43">
        <f t="shared" si="29"/>
        <v>0</v>
      </c>
      <c r="BE43">
        <f t="shared" si="29"/>
        <v>0</v>
      </c>
      <c r="BF43">
        <f t="shared" si="29"/>
        <v>0</v>
      </c>
      <c r="BG43">
        <f t="shared" si="29"/>
        <v>0</v>
      </c>
      <c r="BH43">
        <f t="shared" si="29"/>
        <v>0</v>
      </c>
      <c r="BI43">
        <f t="shared" si="29"/>
        <v>0</v>
      </c>
      <c r="BJ43">
        <f t="shared" si="29"/>
        <v>0</v>
      </c>
      <c r="BK43">
        <f t="shared" si="29"/>
        <v>0</v>
      </c>
      <c r="BL43">
        <f t="shared" si="29"/>
        <v>0</v>
      </c>
      <c r="BM43">
        <f t="shared" si="29"/>
        <v>0</v>
      </c>
      <c r="BN43">
        <f t="shared" si="30"/>
        <v>0</v>
      </c>
      <c r="BO43">
        <f t="shared" si="30"/>
        <v>0</v>
      </c>
      <c r="BP43">
        <f t="shared" si="30"/>
        <v>0</v>
      </c>
      <c r="BQ43">
        <f t="shared" si="30"/>
        <v>0</v>
      </c>
      <c r="BR43">
        <f t="shared" si="30"/>
        <v>0</v>
      </c>
      <c r="BS43">
        <f t="shared" si="30"/>
        <v>0</v>
      </c>
      <c r="BT43">
        <f t="shared" si="30"/>
        <v>0</v>
      </c>
      <c r="BU43">
        <f t="shared" si="30"/>
        <v>0</v>
      </c>
      <c r="BV43">
        <f t="shared" si="30"/>
        <v>0</v>
      </c>
      <c r="BW43">
        <f t="shared" si="30"/>
        <v>0</v>
      </c>
      <c r="BX43">
        <f t="shared" si="30"/>
        <v>0</v>
      </c>
      <c r="BY43">
        <f t="shared" si="30"/>
        <v>0</v>
      </c>
      <c r="BZ43">
        <f t="shared" si="30"/>
        <v>0</v>
      </c>
      <c r="CA43">
        <f t="shared" si="30"/>
        <v>0</v>
      </c>
      <c r="CB43">
        <f t="shared" si="30"/>
        <v>0</v>
      </c>
      <c r="CC43">
        <f t="shared" si="30"/>
        <v>0</v>
      </c>
      <c r="CD43">
        <f t="shared" si="31"/>
        <v>0</v>
      </c>
      <c r="CE43">
        <f t="shared" si="31"/>
        <v>0</v>
      </c>
      <c r="CF43">
        <f t="shared" si="31"/>
        <v>0</v>
      </c>
      <c r="CG43">
        <f t="shared" si="31"/>
        <v>0</v>
      </c>
      <c r="CH43">
        <f t="shared" si="31"/>
        <v>0</v>
      </c>
      <c r="CI43">
        <f t="shared" si="31"/>
        <v>0</v>
      </c>
      <c r="CJ43">
        <f t="shared" si="31"/>
        <v>0</v>
      </c>
      <c r="CK43">
        <f t="shared" si="31"/>
        <v>0</v>
      </c>
      <c r="CL43">
        <f t="shared" si="31"/>
        <v>0</v>
      </c>
      <c r="CM43">
        <f t="shared" si="31"/>
        <v>0</v>
      </c>
      <c r="CN43">
        <f t="shared" si="31"/>
        <v>0</v>
      </c>
      <c r="CO43">
        <f t="shared" si="31"/>
        <v>0</v>
      </c>
      <c r="CP43">
        <f t="shared" si="31"/>
        <v>0</v>
      </c>
      <c r="CQ43">
        <f t="shared" si="31"/>
        <v>0</v>
      </c>
      <c r="CR43">
        <f t="shared" si="31"/>
        <v>0</v>
      </c>
      <c r="CS43">
        <f t="shared" si="31"/>
        <v>0</v>
      </c>
      <c r="CT43">
        <f t="shared" si="32"/>
        <v>0</v>
      </c>
      <c r="CU43">
        <f t="shared" si="32"/>
        <v>0</v>
      </c>
      <c r="CV43">
        <f t="shared" si="32"/>
        <v>0</v>
      </c>
      <c r="CW43">
        <f t="shared" si="32"/>
        <v>0</v>
      </c>
      <c r="CX43">
        <f t="shared" si="32"/>
        <v>0</v>
      </c>
      <c r="CY43">
        <f t="shared" si="32"/>
        <v>0</v>
      </c>
      <c r="CZ43">
        <f t="shared" si="32"/>
        <v>0</v>
      </c>
      <c r="DA43">
        <f t="shared" si="32"/>
        <v>0</v>
      </c>
      <c r="DB43">
        <f t="shared" si="32"/>
        <v>0</v>
      </c>
      <c r="DC43">
        <f t="shared" si="32"/>
        <v>0</v>
      </c>
      <c r="DD43">
        <f t="shared" si="32"/>
        <v>0</v>
      </c>
      <c r="DE43">
        <f t="shared" si="32"/>
        <v>0</v>
      </c>
      <c r="DF43">
        <f t="shared" si="32"/>
        <v>0</v>
      </c>
      <c r="DG43">
        <f t="shared" si="32"/>
        <v>0</v>
      </c>
      <c r="DH43">
        <f t="shared" si="32"/>
        <v>0</v>
      </c>
      <c r="DI43">
        <f t="shared" si="32"/>
        <v>0</v>
      </c>
      <c r="DJ43">
        <f t="shared" si="33"/>
        <v>0</v>
      </c>
      <c r="DK43">
        <f t="shared" si="33"/>
        <v>0</v>
      </c>
      <c r="DL43">
        <f t="shared" si="33"/>
        <v>0</v>
      </c>
      <c r="DM43">
        <f t="shared" si="33"/>
        <v>0</v>
      </c>
      <c r="DN43">
        <f t="shared" si="33"/>
        <v>0</v>
      </c>
      <c r="DO43">
        <f t="shared" si="33"/>
        <v>0</v>
      </c>
      <c r="DP43">
        <f t="shared" si="33"/>
        <v>0</v>
      </c>
      <c r="DQ43">
        <f t="shared" si="33"/>
        <v>0</v>
      </c>
      <c r="DR43">
        <f t="shared" si="33"/>
        <v>0</v>
      </c>
      <c r="DS43">
        <f t="shared" si="33"/>
        <v>0</v>
      </c>
      <c r="DT43">
        <f t="shared" si="33"/>
        <v>0</v>
      </c>
      <c r="DU43">
        <f t="shared" si="33"/>
        <v>0</v>
      </c>
      <c r="DV43">
        <f t="shared" si="33"/>
        <v>0</v>
      </c>
      <c r="DW43">
        <f t="shared" si="33"/>
        <v>0</v>
      </c>
      <c r="DX43">
        <f t="shared" si="33"/>
        <v>0</v>
      </c>
      <c r="DY43">
        <f t="shared" si="33"/>
        <v>0</v>
      </c>
      <c r="DZ43">
        <f t="shared" si="34"/>
        <v>0</v>
      </c>
      <c r="EA43">
        <f t="shared" si="34"/>
        <v>0</v>
      </c>
      <c r="EB43">
        <f t="shared" si="34"/>
        <v>0</v>
      </c>
      <c r="EC43">
        <f t="shared" si="34"/>
        <v>0</v>
      </c>
      <c r="ED43">
        <f t="shared" si="34"/>
        <v>0</v>
      </c>
      <c r="EE43">
        <f t="shared" si="34"/>
        <v>0</v>
      </c>
      <c r="EF43">
        <f t="shared" si="34"/>
        <v>0</v>
      </c>
      <c r="EG43">
        <f t="shared" si="34"/>
        <v>0</v>
      </c>
      <c r="EH43">
        <f t="shared" si="34"/>
        <v>0</v>
      </c>
      <c r="EI43">
        <f t="shared" si="34"/>
        <v>0</v>
      </c>
      <c r="EJ43">
        <f t="shared" si="34"/>
        <v>0</v>
      </c>
      <c r="EK43">
        <f t="shared" si="34"/>
        <v>0</v>
      </c>
      <c r="EL43">
        <f t="shared" si="34"/>
        <v>0</v>
      </c>
      <c r="EM43">
        <f t="shared" si="34"/>
        <v>0</v>
      </c>
      <c r="EN43">
        <f t="shared" si="34"/>
        <v>0</v>
      </c>
      <c r="EO43">
        <f t="shared" si="34"/>
        <v>0</v>
      </c>
      <c r="EP43">
        <f t="shared" si="35"/>
        <v>0</v>
      </c>
      <c r="EQ43">
        <f t="shared" si="35"/>
        <v>0</v>
      </c>
      <c r="ER43">
        <f t="shared" si="35"/>
        <v>0</v>
      </c>
      <c r="ES43">
        <f t="shared" si="35"/>
        <v>0</v>
      </c>
      <c r="ET43">
        <f t="shared" si="35"/>
        <v>0</v>
      </c>
      <c r="EU43">
        <f t="shared" si="35"/>
        <v>0</v>
      </c>
      <c r="EV43">
        <f t="shared" si="35"/>
        <v>0</v>
      </c>
      <c r="EW43">
        <f t="shared" si="35"/>
        <v>0</v>
      </c>
      <c r="EX43">
        <f t="shared" si="35"/>
        <v>0</v>
      </c>
      <c r="EY43">
        <f t="shared" si="35"/>
        <v>0</v>
      </c>
      <c r="EZ43">
        <f t="shared" si="35"/>
        <v>0</v>
      </c>
      <c r="FA43">
        <f t="shared" si="35"/>
        <v>0</v>
      </c>
      <c r="FB43">
        <f t="shared" si="35"/>
        <v>0</v>
      </c>
      <c r="FC43">
        <f t="shared" si="35"/>
        <v>0</v>
      </c>
      <c r="FD43">
        <f t="shared" si="35"/>
        <v>0</v>
      </c>
      <c r="FE43">
        <f t="shared" si="35"/>
        <v>0</v>
      </c>
      <c r="FF43">
        <f t="shared" si="36"/>
        <v>0</v>
      </c>
      <c r="FG43">
        <f t="shared" si="36"/>
        <v>0</v>
      </c>
      <c r="FH43">
        <f t="shared" si="36"/>
        <v>0</v>
      </c>
      <c r="FI43">
        <f t="shared" si="36"/>
        <v>0</v>
      </c>
      <c r="FJ43">
        <f t="shared" si="36"/>
        <v>0</v>
      </c>
      <c r="FK43">
        <f t="shared" si="36"/>
        <v>0</v>
      </c>
      <c r="FL43">
        <f t="shared" si="36"/>
        <v>0</v>
      </c>
      <c r="FM43">
        <f t="shared" si="36"/>
        <v>0</v>
      </c>
      <c r="FN43">
        <f t="shared" si="36"/>
        <v>0</v>
      </c>
      <c r="FO43">
        <f t="shared" si="36"/>
        <v>0</v>
      </c>
      <c r="FP43">
        <f t="shared" si="36"/>
        <v>0</v>
      </c>
      <c r="FQ43">
        <f t="shared" si="36"/>
        <v>0</v>
      </c>
      <c r="FR43">
        <f t="shared" si="36"/>
        <v>0</v>
      </c>
      <c r="FS43">
        <f t="shared" si="36"/>
        <v>0</v>
      </c>
      <c r="FT43">
        <f t="shared" si="36"/>
        <v>0</v>
      </c>
      <c r="FU43">
        <f t="shared" si="36"/>
        <v>0</v>
      </c>
      <c r="FV43">
        <f t="shared" si="37"/>
        <v>0</v>
      </c>
      <c r="FW43">
        <f t="shared" si="37"/>
        <v>0</v>
      </c>
      <c r="FX43">
        <f t="shared" si="37"/>
        <v>0</v>
      </c>
      <c r="FY43">
        <f t="shared" si="37"/>
        <v>0</v>
      </c>
      <c r="FZ43">
        <f t="shared" si="37"/>
        <v>0</v>
      </c>
      <c r="GA43">
        <f t="shared" si="37"/>
        <v>0</v>
      </c>
      <c r="GB43">
        <f t="shared" si="37"/>
        <v>0</v>
      </c>
      <c r="GC43">
        <f t="shared" si="37"/>
        <v>0</v>
      </c>
      <c r="GD43">
        <f t="shared" si="37"/>
        <v>0</v>
      </c>
      <c r="GE43">
        <f t="shared" si="37"/>
        <v>0</v>
      </c>
      <c r="GF43">
        <f t="shared" si="37"/>
        <v>0</v>
      </c>
      <c r="GG43">
        <f t="shared" si="37"/>
        <v>0</v>
      </c>
      <c r="GH43">
        <f t="shared" si="37"/>
        <v>0</v>
      </c>
      <c r="GI43">
        <f t="shared" si="37"/>
        <v>0</v>
      </c>
      <c r="GJ43">
        <f t="shared" si="37"/>
        <v>0</v>
      </c>
      <c r="GK43">
        <f t="shared" si="37"/>
        <v>0</v>
      </c>
      <c r="GL43">
        <f t="shared" si="38"/>
        <v>0</v>
      </c>
      <c r="GM43">
        <f t="shared" si="38"/>
        <v>0</v>
      </c>
      <c r="GN43">
        <f t="shared" si="38"/>
        <v>0</v>
      </c>
      <c r="GO43">
        <f t="shared" si="38"/>
        <v>0</v>
      </c>
      <c r="GP43">
        <f t="shared" si="38"/>
        <v>0</v>
      </c>
      <c r="GQ43">
        <f t="shared" si="38"/>
        <v>0</v>
      </c>
      <c r="GR43">
        <f t="shared" si="38"/>
        <v>0</v>
      </c>
      <c r="GS43">
        <f t="shared" si="38"/>
        <v>0</v>
      </c>
    </row>
    <row r="44" spans="1:201">
      <c r="A44" s="2">
        <v>1706</v>
      </c>
      <c r="B44">
        <f t="shared" si="40"/>
        <v>0</v>
      </c>
      <c r="C44">
        <f t="shared" si="40"/>
        <v>0</v>
      </c>
      <c r="D44">
        <f t="shared" si="40"/>
        <v>0</v>
      </c>
      <c r="E44">
        <f t="shared" si="40"/>
        <v>0</v>
      </c>
      <c r="F44">
        <f t="shared" si="40"/>
        <v>0</v>
      </c>
      <c r="G44">
        <f t="shared" si="40"/>
        <v>0</v>
      </c>
      <c r="H44">
        <f t="shared" si="40"/>
        <v>0</v>
      </c>
      <c r="I44">
        <f t="shared" si="40"/>
        <v>0</v>
      </c>
      <c r="J44">
        <f t="shared" si="40"/>
        <v>0</v>
      </c>
      <c r="K44">
        <f t="shared" si="40"/>
        <v>0</v>
      </c>
      <c r="L44">
        <f t="shared" si="40"/>
        <v>0</v>
      </c>
      <c r="M44">
        <f t="shared" si="40"/>
        <v>0</v>
      </c>
      <c r="N44">
        <f t="shared" si="40"/>
        <v>0</v>
      </c>
      <c r="O44">
        <f t="shared" si="40"/>
        <v>0</v>
      </c>
      <c r="P44">
        <f t="shared" si="40"/>
        <v>0</v>
      </c>
      <c r="Q44">
        <f t="shared" si="39"/>
        <v>0</v>
      </c>
      <c r="R44">
        <f t="shared" si="27"/>
        <v>0</v>
      </c>
      <c r="S44">
        <f t="shared" si="27"/>
        <v>0</v>
      </c>
      <c r="T44">
        <f t="shared" si="27"/>
        <v>0</v>
      </c>
      <c r="U44">
        <f t="shared" si="27"/>
        <v>0</v>
      </c>
      <c r="V44">
        <f t="shared" si="27"/>
        <v>0</v>
      </c>
      <c r="W44">
        <f t="shared" si="27"/>
        <v>0</v>
      </c>
      <c r="X44">
        <f t="shared" si="27"/>
        <v>0</v>
      </c>
      <c r="Y44">
        <f t="shared" si="27"/>
        <v>0</v>
      </c>
      <c r="Z44">
        <f t="shared" si="27"/>
        <v>0</v>
      </c>
      <c r="AA44">
        <f t="shared" si="27"/>
        <v>0</v>
      </c>
      <c r="AB44">
        <f t="shared" si="27"/>
        <v>0</v>
      </c>
      <c r="AC44">
        <f t="shared" si="27"/>
        <v>0</v>
      </c>
      <c r="AD44">
        <f t="shared" si="27"/>
        <v>0</v>
      </c>
      <c r="AE44">
        <f t="shared" si="27"/>
        <v>0</v>
      </c>
      <c r="AF44">
        <f t="shared" si="27"/>
        <v>0</v>
      </c>
      <c r="AG44">
        <f t="shared" si="27"/>
        <v>0</v>
      </c>
      <c r="AH44">
        <f t="shared" si="28"/>
        <v>0</v>
      </c>
      <c r="AI44">
        <f t="shared" si="28"/>
        <v>0</v>
      </c>
      <c r="AJ44">
        <f t="shared" si="28"/>
        <v>0</v>
      </c>
      <c r="AK44">
        <f t="shared" si="28"/>
        <v>0</v>
      </c>
      <c r="AL44">
        <f t="shared" si="28"/>
        <v>0</v>
      </c>
      <c r="AM44">
        <f t="shared" si="28"/>
        <v>0</v>
      </c>
      <c r="AN44">
        <f t="shared" si="28"/>
        <v>0</v>
      </c>
      <c r="AO44">
        <f t="shared" si="28"/>
        <v>0</v>
      </c>
      <c r="AP44">
        <f t="shared" si="28"/>
        <v>0</v>
      </c>
      <c r="AQ44">
        <f t="shared" si="28"/>
        <v>0</v>
      </c>
      <c r="AR44">
        <f t="shared" si="28"/>
        <v>0</v>
      </c>
      <c r="AS44">
        <f t="shared" si="28"/>
        <v>0</v>
      </c>
      <c r="AT44">
        <f t="shared" si="28"/>
        <v>0</v>
      </c>
      <c r="AU44">
        <f t="shared" si="28"/>
        <v>0</v>
      </c>
      <c r="AV44">
        <f t="shared" si="28"/>
        <v>0</v>
      </c>
      <c r="AW44">
        <f t="shared" si="28"/>
        <v>0</v>
      </c>
      <c r="AX44">
        <f t="shared" si="29"/>
        <v>0</v>
      </c>
      <c r="AY44">
        <f t="shared" si="29"/>
        <v>0</v>
      </c>
      <c r="AZ44">
        <f t="shared" si="29"/>
        <v>0</v>
      </c>
      <c r="BA44">
        <f t="shared" si="29"/>
        <v>0</v>
      </c>
      <c r="BB44">
        <f t="shared" si="29"/>
        <v>0</v>
      </c>
      <c r="BC44">
        <f t="shared" si="29"/>
        <v>0</v>
      </c>
      <c r="BD44">
        <f t="shared" si="29"/>
        <v>0</v>
      </c>
      <c r="BE44">
        <f t="shared" si="29"/>
        <v>0</v>
      </c>
      <c r="BF44">
        <f t="shared" si="29"/>
        <v>0</v>
      </c>
      <c r="BG44">
        <f t="shared" si="29"/>
        <v>0</v>
      </c>
      <c r="BH44">
        <f t="shared" si="29"/>
        <v>0</v>
      </c>
      <c r="BI44">
        <f t="shared" si="29"/>
        <v>0</v>
      </c>
      <c r="BJ44">
        <f t="shared" si="29"/>
        <v>0</v>
      </c>
      <c r="BK44">
        <f t="shared" si="29"/>
        <v>0</v>
      </c>
      <c r="BL44">
        <f t="shared" si="29"/>
        <v>0</v>
      </c>
      <c r="BM44">
        <f t="shared" si="29"/>
        <v>0</v>
      </c>
      <c r="BN44">
        <f t="shared" si="30"/>
        <v>0</v>
      </c>
      <c r="BO44">
        <f t="shared" si="30"/>
        <v>0</v>
      </c>
      <c r="BP44">
        <f t="shared" si="30"/>
        <v>0</v>
      </c>
      <c r="BQ44">
        <f t="shared" si="30"/>
        <v>0</v>
      </c>
      <c r="BR44">
        <f t="shared" si="30"/>
        <v>0</v>
      </c>
      <c r="BS44">
        <f t="shared" si="30"/>
        <v>0</v>
      </c>
      <c r="BT44">
        <f t="shared" si="30"/>
        <v>0</v>
      </c>
      <c r="BU44">
        <f t="shared" si="30"/>
        <v>0</v>
      </c>
      <c r="BV44">
        <f t="shared" si="30"/>
        <v>0</v>
      </c>
      <c r="BW44">
        <f t="shared" si="30"/>
        <v>0</v>
      </c>
      <c r="BX44">
        <f t="shared" si="30"/>
        <v>0</v>
      </c>
      <c r="BY44">
        <f t="shared" si="30"/>
        <v>0</v>
      </c>
      <c r="BZ44">
        <f t="shared" si="30"/>
        <v>0</v>
      </c>
      <c r="CA44">
        <f t="shared" si="30"/>
        <v>0</v>
      </c>
      <c r="CB44">
        <f t="shared" si="30"/>
        <v>0</v>
      </c>
      <c r="CC44">
        <f t="shared" si="30"/>
        <v>0</v>
      </c>
      <c r="CD44">
        <f t="shared" si="31"/>
        <v>0</v>
      </c>
      <c r="CE44">
        <f t="shared" si="31"/>
        <v>0</v>
      </c>
      <c r="CF44">
        <f t="shared" si="31"/>
        <v>0</v>
      </c>
      <c r="CG44">
        <f t="shared" si="31"/>
        <v>0</v>
      </c>
      <c r="CH44">
        <f t="shared" si="31"/>
        <v>0</v>
      </c>
      <c r="CI44">
        <f t="shared" si="31"/>
        <v>0</v>
      </c>
      <c r="CJ44">
        <f t="shared" si="31"/>
        <v>0</v>
      </c>
      <c r="CK44">
        <f t="shared" si="31"/>
        <v>0</v>
      </c>
      <c r="CL44">
        <f t="shared" si="31"/>
        <v>0</v>
      </c>
      <c r="CM44">
        <f t="shared" si="31"/>
        <v>0</v>
      </c>
      <c r="CN44">
        <f t="shared" si="31"/>
        <v>0</v>
      </c>
      <c r="CO44">
        <f t="shared" si="31"/>
        <v>0</v>
      </c>
      <c r="CP44">
        <f t="shared" si="31"/>
        <v>0</v>
      </c>
      <c r="CQ44">
        <f t="shared" si="31"/>
        <v>0</v>
      </c>
      <c r="CR44">
        <f t="shared" si="31"/>
        <v>0</v>
      </c>
      <c r="CS44">
        <f t="shared" si="31"/>
        <v>0</v>
      </c>
      <c r="CT44">
        <f t="shared" si="32"/>
        <v>0</v>
      </c>
      <c r="CU44">
        <f t="shared" si="32"/>
        <v>0</v>
      </c>
      <c r="CV44">
        <f t="shared" si="32"/>
        <v>0</v>
      </c>
      <c r="CW44">
        <f t="shared" si="32"/>
        <v>0</v>
      </c>
      <c r="CX44">
        <f t="shared" si="32"/>
        <v>0</v>
      </c>
      <c r="CY44">
        <f t="shared" si="32"/>
        <v>0</v>
      </c>
      <c r="CZ44">
        <f t="shared" si="32"/>
        <v>0</v>
      </c>
      <c r="DA44">
        <f t="shared" si="32"/>
        <v>0</v>
      </c>
      <c r="DB44">
        <f t="shared" si="32"/>
        <v>0</v>
      </c>
      <c r="DC44">
        <f t="shared" si="32"/>
        <v>0</v>
      </c>
      <c r="DD44">
        <f t="shared" si="32"/>
        <v>0</v>
      </c>
      <c r="DE44">
        <f t="shared" si="32"/>
        <v>0</v>
      </c>
      <c r="DF44">
        <f t="shared" si="32"/>
        <v>0</v>
      </c>
      <c r="DG44">
        <f t="shared" si="32"/>
        <v>0</v>
      </c>
      <c r="DH44">
        <f t="shared" si="32"/>
        <v>0</v>
      </c>
      <c r="DI44">
        <f t="shared" si="32"/>
        <v>0</v>
      </c>
      <c r="DJ44">
        <f t="shared" si="33"/>
        <v>0</v>
      </c>
      <c r="DK44">
        <f t="shared" si="33"/>
        <v>0</v>
      </c>
      <c r="DL44">
        <f t="shared" si="33"/>
        <v>0</v>
      </c>
      <c r="DM44">
        <f t="shared" si="33"/>
        <v>0</v>
      </c>
      <c r="DN44">
        <f t="shared" si="33"/>
        <v>0</v>
      </c>
      <c r="DO44">
        <f t="shared" si="33"/>
        <v>0</v>
      </c>
      <c r="DP44">
        <f t="shared" si="33"/>
        <v>0</v>
      </c>
      <c r="DQ44">
        <f t="shared" si="33"/>
        <v>0</v>
      </c>
      <c r="DR44">
        <f t="shared" si="33"/>
        <v>0</v>
      </c>
      <c r="DS44">
        <f t="shared" si="33"/>
        <v>0</v>
      </c>
      <c r="DT44">
        <f t="shared" si="33"/>
        <v>0</v>
      </c>
      <c r="DU44">
        <f t="shared" si="33"/>
        <v>0</v>
      </c>
      <c r="DV44">
        <f t="shared" si="33"/>
        <v>0</v>
      </c>
      <c r="DW44">
        <f t="shared" si="33"/>
        <v>0</v>
      </c>
      <c r="DX44">
        <f t="shared" si="33"/>
        <v>0</v>
      </c>
      <c r="DY44">
        <f t="shared" si="33"/>
        <v>0</v>
      </c>
      <c r="DZ44">
        <f t="shared" si="34"/>
        <v>0</v>
      </c>
      <c r="EA44">
        <f t="shared" si="34"/>
        <v>0</v>
      </c>
      <c r="EB44">
        <f t="shared" si="34"/>
        <v>0</v>
      </c>
      <c r="EC44">
        <f t="shared" si="34"/>
        <v>0</v>
      </c>
      <c r="ED44">
        <f t="shared" si="34"/>
        <v>0</v>
      </c>
      <c r="EE44">
        <f t="shared" si="34"/>
        <v>0</v>
      </c>
      <c r="EF44">
        <f t="shared" si="34"/>
        <v>0</v>
      </c>
      <c r="EG44">
        <f t="shared" si="34"/>
        <v>0</v>
      </c>
      <c r="EH44">
        <f t="shared" si="34"/>
        <v>0</v>
      </c>
      <c r="EI44">
        <f t="shared" si="34"/>
        <v>0</v>
      </c>
      <c r="EJ44">
        <f t="shared" si="34"/>
        <v>0</v>
      </c>
      <c r="EK44">
        <f t="shared" si="34"/>
        <v>0</v>
      </c>
      <c r="EL44">
        <f t="shared" si="34"/>
        <v>0</v>
      </c>
      <c r="EM44">
        <f t="shared" si="34"/>
        <v>0</v>
      </c>
      <c r="EN44">
        <f t="shared" si="34"/>
        <v>0</v>
      </c>
      <c r="EO44">
        <f t="shared" si="34"/>
        <v>0</v>
      </c>
      <c r="EP44">
        <f t="shared" si="35"/>
        <v>0</v>
      </c>
      <c r="EQ44">
        <f t="shared" si="35"/>
        <v>0</v>
      </c>
      <c r="ER44">
        <f t="shared" si="35"/>
        <v>0</v>
      </c>
      <c r="ES44">
        <f t="shared" si="35"/>
        <v>0</v>
      </c>
      <c r="ET44">
        <f t="shared" si="35"/>
        <v>0</v>
      </c>
      <c r="EU44">
        <f t="shared" si="35"/>
        <v>0</v>
      </c>
      <c r="EV44">
        <f t="shared" si="35"/>
        <v>0</v>
      </c>
      <c r="EW44">
        <f t="shared" si="35"/>
        <v>0</v>
      </c>
      <c r="EX44">
        <f t="shared" si="35"/>
        <v>0</v>
      </c>
      <c r="EY44">
        <f t="shared" si="35"/>
        <v>0</v>
      </c>
      <c r="EZ44">
        <f t="shared" si="35"/>
        <v>0</v>
      </c>
      <c r="FA44">
        <f t="shared" si="35"/>
        <v>0</v>
      </c>
      <c r="FB44">
        <f t="shared" si="35"/>
        <v>0</v>
      </c>
      <c r="FC44">
        <f t="shared" si="35"/>
        <v>0</v>
      </c>
      <c r="FD44">
        <f t="shared" si="35"/>
        <v>0</v>
      </c>
      <c r="FE44">
        <f t="shared" si="35"/>
        <v>0</v>
      </c>
      <c r="FF44">
        <f t="shared" si="36"/>
        <v>0</v>
      </c>
      <c r="FG44">
        <f t="shared" si="36"/>
        <v>0</v>
      </c>
      <c r="FH44">
        <f t="shared" si="36"/>
        <v>0</v>
      </c>
      <c r="FI44">
        <f t="shared" si="36"/>
        <v>0</v>
      </c>
      <c r="FJ44">
        <f t="shared" si="36"/>
        <v>0</v>
      </c>
      <c r="FK44">
        <f t="shared" si="36"/>
        <v>0</v>
      </c>
      <c r="FL44">
        <f t="shared" si="36"/>
        <v>0</v>
      </c>
      <c r="FM44">
        <f t="shared" si="36"/>
        <v>0</v>
      </c>
      <c r="FN44">
        <f t="shared" si="36"/>
        <v>0</v>
      </c>
      <c r="FO44">
        <f t="shared" si="36"/>
        <v>0</v>
      </c>
      <c r="FP44">
        <f t="shared" si="36"/>
        <v>0</v>
      </c>
      <c r="FQ44">
        <f t="shared" si="36"/>
        <v>0</v>
      </c>
      <c r="FR44">
        <f t="shared" si="36"/>
        <v>0</v>
      </c>
      <c r="FS44">
        <f t="shared" si="36"/>
        <v>0</v>
      </c>
      <c r="FT44">
        <f t="shared" si="36"/>
        <v>0</v>
      </c>
      <c r="FU44">
        <f t="shared" si="36"/>
        <v>0</v>
      </c>
      <c r="FV44">
        <f t="shared" si="37"/>
        <v>0</v>
      </c>
      <c r="FW44">
        <f t="shared" si="37"/>
        <v>0</v>
      </c>
      <c r="FX44">
        <f t="shared" si="37"/>
        <v>0</v>
      </c>
      <c r="FY44">
        <f t="shared" si="37"/>
        <v>0</v>
      </c>
      <c r="FZ44">
        <f t="shared" si="37"/>
        <v>0</v>
      </c>
      <c r="GA44">
        <f t="shared" si="37"/>
        <v>0</v>
      </c>
      <c r="GB44">
        <f t="shared" si="37"/>
        <v>0</v>
      </c>
      <c r="GC44">
        <f t="shared" si="37"/>
        <v>0</v>
      </c>
      <c r="GD44">
        <f t="shared" si="37"/>
        <v>0</v>
      </c>
      <c r="GE44">
        <f t="shared" si="37"/>
        <v>0</v>
      </c>
      <c r="GF44">
        <f t="shared" si="37"/>
        <v>0</v>
      </c>
      <c r="GG44">
        <f t="shared" si="37"/>
        <v>0</v>
      </c>
      <c r="GH44">
        <f t="shared" si="37"/>
        <v>0</v>
      </c>
      <c r="GI44">
        <f t="shared" si="37"/>
        <v>0</v>
      </c>
      <c r="GJ44">
        <f t="shared" si="37"/>
        <v>0</v>
      </c>
      <c r="GK44">
        <f t="shared" si="37"/>
        <v>0</v>
      </c>
      <c r="GL44">
        <f t="shared" si="38"/>
        <v>0</v>
      </c>
      <c r="GM44">
        <f t="shared" si="38"/>
        <v>0</v>
      </c>
      <c r="GN44">
        <f t="shared" si="38"/>
        <v>0</v>
      </c>
      <c r="GO44">
        <f t="shared" si="38"/>
        <v>0</v>
      </c>
      <c r="GP44">
        <f t="shared" si="38"/>
        <v>0</v>
      </c>
      <c r="GQ44">
        <f t="shared" si="38"/>
        <v>0</v>
      </c>
      <c r="GR44">
        <f t="shared" si="38"/>
        <v>0</v>
      </c>
      <c r="GS44">
        <f t="shared" si="38"/>
        <v>0</v>
      </c>
    </row>
    <row r="45" spans="1:201">
      <c r="A45" s="2">
        <v>1482</v>
      </c>
      <c r="B45">
        <f t="shared" si="40"/>
        <v>0</v>
      </c>
      <c r="C45">
        <f t="shared" si="40"/>
        <v>0</v>
      </c>
      <c r="D45">
        <f t="shared" si="40"/>
        <v>0</v>
      </c>
      <c r="E45">
        <f t="shared" si="40"/>
        <v>0</v>
      </c>
      <c r="F45">
        <f t="shared" si="40"/>
        <v>0</v>
      </c>
      <c r="G45">
        <f t="shared" si="40"/>
        <v>0</v>
      </c>
      <c r="H45">
        <f t="shared" si="40"/>
        <v>0</v>
      </c>
      <c r="I45">
        <f t="shared" si="40"/>
        <v>0</v>
      </c>
      <c r="J45">
        <f t="shared" si="40"/>
        <v>0</v>
      </c>
      <c r="K45">
        <f t="shared" si="40"/>
        <v>0</v>
      </c>
      <c r="L45">
        <f t="shared" si="40"/>
        <v>0</v>
      </c>
      <c r="M45">
        <f t="shared" si="40"/>
        <v>0</v>
      </c>
      <c r="N45">
        <f t="shared" si="40"/>
        <v>0</v>
      </c>
      <c r="O45">
        <f t="shared" si="40"/>
        <v>0</v>
      </c>
      <c r="P45">
        <f t="shared" si="40"/>
        <v>0</v>
      </c>
      <c r="Q45">
        <f t="shared" si="39"/>
        <v>0</v>
      </c>
      <c r="R45">
        <f t="shared" si="27"/>
        <v>0</v>
      </c>
      <c r="S45">
        <f t="shared" si="27"/>
        <v>0</v>
      </c>
      <c r="T45">
        <f t="shared" si="27"/>
        <v>0</v>
      </c>
      <c r="U45">
        <f t="shared" si="27"/>
        <v>0</v>
      </c>
      <c r="V45">
        <f t="shared" si="27"/>
        <v>0</v>
      </c>
      <c r="W45">
        <f t="shared" si="27"/>
        <v>0</v>
      </c>
      <c r="X45">
        <f t="shared" si="27"/>
        <v>0</v>
      </c>
      <c r="Y45">
        <f t="shared" si="27"/>
        <v>0</v>
      </c>
      <c r="Z45">
        <f t="shared" si="27"/>
        <v>0</v>
      </c>
      <c r="AA45">
        <f t="shared" si="27"/>
        <v>0</v>
      </c>
      <c r="AB45">
        <f t="shared" si="27"/>
        <v>0</v>
      </c>
      <c r="AC45">
        <f t="shared" si="27"/>
        <v>0</v>
      </c>
      <c r="AD45">
        <f t="shared" si="27"/>
        <v>0</v>
      </c>
      <c r="AE45">
        <f t="shared" si="27"/>
        <v>0</v>
      </c>
      <c r="AF45">
        <f t="shared" si="27"/>
        <v>0</v>
      </c>
      <c r="AG45">
        <f t="shared" si="27"/>
        <v>0</v>
      </c>
      <c r="AH45">
        <f t="shared" si="28"/>
        <v>0</v>
      </c>
      <c r="AI45">
        <f t="shared" si="28"/>
        <v>0</v>
      </c>
      <c r="AJ45">
        <f t="shared" si="28"/>
        <v>0</v>
      </c>
      <c r="AK45">
        <f t="shared" si="28"/>
        <v>0</v>
      </c>
      <c r="AL45">
        <f t="shared" si="28"/>
        <v>0</v>
      </c>
      <c r="AM45">
        <f t="shared" si="28"/>
        <v>0</v>
      </c>
      <c r="AN45">
        <f t="shared" si="28"/>
        <v>0</v>
      </c>
      <c r="AO45">
        <f t="shared" si="28"/>
        <v>0</v>
      </c>
      <c r="AP45">
        <f t="shared" si="28"/>
        <v>0</v>
      </c>
      <c r="AQ45">
        <f t="shared" si="28"/>
        <v>0</v>
      </c>
      <c r="AR45">
        <f t="shared" si="28"/>
        <v>0</v>
      </c>
      <c r="AS45">
        <f t="shared" si="28"/>
        <v>0</v>
      </c>
      <c r="AT45">
        <f t="shared" si="28"/>
        <v>0</v>
      </c>
      <c r="AU45">
        <f t="shared" si="28"/>
        <v>0</v>
      </c>
      <c r="AV45">
        <f t="shared" si="28"/>
        <v>0</v>
      </c>
      <c r="AW45">
        <f t="shared" si="28"/>
        <v>0</v>
      </c>
      <c r="AX45">
        <f t="shared" si="29"/>
        <v>0</v>
      </c>
      <c r="AY45">
        <f t="shared" si="29"/>
        <v>0</v>
      </c>
      <c r="AZ45">
        <f t="shared" si="29"/>
        <v>0</v>
      </c>
      <c r="BA45">
        <f t="shared" si="29"/>
        <v>0</v>
      </c>
      <c r="BB45">
        <f t="shared" si="29"/>
        <v>0</v>
      </c>
      <c r="BC45">
        <f t="shared" si="29"/>
        <v>0</v>
      </c>
      <c r="BD45">
        <f t="shared" si="29"/>
        <v>0</v>
      </c>
      <c r="BE45">
        <f t="shared" si="29"/>
        <v>0</v>
      </c>
      <c r="BF45">
        <f t="shared" si="29"/>
        <v>0</v>
      </c>
      <c r="BG45">
        <f t="shared" si="29"/>
        <v>0</v>
      </c>
      <c r="BH45">
        <f t="shared" si="29"/>
        <v>0</v>
      </c>
      <c r="BI45">
        <f t="shared" si="29"/>
        <v>0</v>
      </c>
      <c r="BJ45">
        <f t="shared" si="29"/>
        <v>0</v>
      </c>
      <c r="BK45">
        <f t="shared" si="29"/>
        <v>0</v>
      </c>
      <c r="BL45">
        <f t="shared" si="29"/>
        <v>0</v>
      </c>
      <c r="BM45">
        <f t="shared" si="29"/>
        <v>0</v>
      </c>
      <c r="BN45">
        <f t="shared" si="30"/>
        <v>0</v>
      </c>
      <c r="BO45">
        <f t="shared" si="30"/>
        <v>0</v>
      </c>
      <c r="BP45">
        <f t="shared" si="30"/>
        <v>0</v>
      </c>
      <c r="BQ45">
        <f t="shared" si="30"/>
        <v>0</v>
      </c>
      <c r="BR45">
        <f t="shared" si="30"/>
        <v>0</v>
      </c>
      <c r="BS45">
        <f t="shared" si="30"/>
        <v>0</v>
      </c>
      <c r="BT45">
        <f t="shared" si="30"/>
        <v>0</v>
      </c>
      <c r="BU45">
        <f t="shared" si="30"/>
        <v>0</v>
      </c>
      <c r="BV45">
        <f t="shared" si="30"/>
        <v>0</v>
      </c>
      <c r="BW45">
        <f t="shared" si="30"/>
        <v>0</v>
      </c>
      <c r="BX45">
        <f t="shared" si="30"/>
        <v>0</v>
      </c>
      <c r="BY45">
        <f t="shared" si="30"/>
        <v>0</v>
      </c>
      <c r="BZ45">
        <f t="shared" si="30"/>
        <v>0</v>
      </c>
      <c r="CA45">
        <f t="shared" si="30"/>
        <v>0</v>
      </c>
      <c r="CB45">
        <f t="shared" si="30"/>
        <v>0</v>
      </c>
      <c r="CC45">
        <f t="shared" si="30"/>
        <v>0</v>
      </c>
      <c r="CD45">
        <f t="shared" si="31"/>
        <v>0</v>
      </c>
      <c r="CE45">
        <f t="shared" si="31"/>
        <v>0</v>
      </c>
      <c r="CF45">
        <f t="shared" si="31"/>
        <v>0</v>
      </c>
      <c r="CG45">
        <f t="shared" si="31"/>
        <v>0</v>
      </c>
      <c r="CH45">
        <f t="shared" si="31"/>
        <v>0</v>
      </c>
      <c r="CI45">
        <f t="shared" si="31"/>
        <v>0</v>
      </c>
      <c r="CJ45">
        <f t="shared" si="31"/>
        <v>0</v>
      </c>
      <c r="CK45">
        <f t="shared" si="31"/>
        <v>0</v>
      </c>
      <c r="CL45">
        <f t="shared" si="31"/>
        <v>0</v>
      </c>
      <c r="CM45">
        <f t="shared" si="31"/>
        <v>0</v>
      </c>
      <c r="CN45">
        <f t="shared" si="31"/>
        <v>0</v>
      </c>
      <c r="CO45">
        <f t="shared" si="31"/>
        <v>0</v>
      </c>
      <c r="CP45">
        <f t="shared" si="31"/>
        <v>0</v>
      </c>
      <c r="CQ45">
        <f t="shared" si="31"/>
        <v>0</v>
      </c>
      <c r="CR45">
        <f t="shared" si="31"/>
        <v>0</v>
      </c>
      <c r="CS45">
        <f t="shared" si="31"/>
        <v>0</v>
      </c>
      <c r="CT45">
        <f t="shared" si="32"/>
        <v>0</v>
      </c>
      <c r="CU45">
        <f t="shared" si="32"/>
        <v>0</v>
      </c>
      <c r="CV45">
        <f t="shared" si="32"/>
        <v>0</v>
      </c>
      <c r="CW45">
        <f t="shared" si="32"/>
        <v>0</v>
      </c>
      <c r="CX45">
        <f t="shared" si="32"/>
        <v>0</v>
      </c>
      <c r="CY45">
        <f t="shared" si="32"/>
        <v>0</v>
      </c>
      <c r="CZ45">
        <f t="shared" si="32"/>
        <v>0</v>
      </c>
      <c r="DA45">
        <f t="shared" si="32"/>
        <v>0</v>
      </c>
      <c r="DB45">
        <f t="shared" si="32"/>
        <v>0</v>
      </c>
      <c r="DC45">
        <f t="shared" si="32"/>
        <v>0</v>
      </c>
      <c r="DD45">
        <f t="shared" si="32"/>
        <v>0</v>
      </c>
      <c r="DE45">
        <f t="shared" si="32"/>
        <v>0</v>
      </c>
      <c r="DF45">
        <f t="shared" si="32"/>
        <v>0</v>
      </c>
      <c r="DG45">
        <f t="shared" si="32"/>
        <v>0</v>
      </c>
      <c r="DH45">
        <f t="shared" si="32"/>
        <v>0</v>
      </c>
      <c r="DI45">
        <f t="shared" si="32"/>
        <v>0</v>
      </c>
      <c r="DJ45">
        <f t="shared" si="33"/>
        <v>0</v>
      </c>
      <c r="DK45">
        <f t="shared" si="33"/>
        <v>0</v>
      </c>
      <c r="DL45">
        <f t="shared" si="33"/>
        <v>0</v>
      </c>
      <c r="DM45">
        <f t="shared" si="33"/>
        <v>0</v>
      </c>
      <c r="DN45">
        <f t="shared" si="33"/>
        <v>0</v>
      </c>
      <c r="DO45">
        <f t="shared" si="33"/>
        <v>0</v>
      </c>
      <c r="DP45">
        <f t="shared" si="33"/>
        <v>0</v>
      </c>
      <c r="DQ45">
        <f t="shared" si="33"/>
        <v>0</v>
      </c>
      <c r="DR45">
        <f t="shared" si="33"/>
        <v>0</v>
      </c>
      <c r="DS45">
        <f t="shared" si="33"/>
        <v>0</v>
      </c>
      <c r="DT45">
        <f t="shared" si="33"/>
        <v>0</v>
      </c>
      <c r="DU45">
        <f t="shared" si="33"/>
        <v>0</v>
      </c>
      <c r="DV45">
        <f t="shared" si="33"/>
        <v>0</v>
      </c>
      <c r="DW45">
        <f t="shared" si="33"/>
        <v>0</v>
      </c>
      <c r="DX45">
        <f t="shared" si="33"/>
        <v>0</v>
      </c>
      <c r="DY45">
        <f t="shared" si="33"/>
        <v>0</v>
      </c>
      <c r="DZ45">
        <f t="shared" si="34"/>
        <v>0</v>
      </c>
      <c r="EA45">
        <f t="shared" si="34"/>
        <v>0</v>
      </c>
      <c r="EB45">
        <f t="shared" si="34"/>
        <v>0</v>
      </c>
      <c r="EC45">
        <f t="shared" si="34"/>
        <v>0</v>
      </c>
      <c r="ED45">
        <f t="shared" si="34"/>
        <v>0</v>
      </c>
      <c r="EE45">
        <f t="shared" si="34"/>
        <v>0</v>
      </c>
      <c r="EF45">
        <f t="shared" si="34"/>
        <v>0</v>
      </c>
      <c r="EG45">
        <f t="shared" si="34"/>
        <v>0</v>
      </c>
      <c r="EH45">
        <f t="shared" si="34"/>
        <v>0</v>
      </c>
      <c r="EI45">
        <f t="shared" si="34"/>
        <v>0</v>
      </c>
      <c r="EJ45">
        <f t="shared" si="34"/>
        <v>0</v>
      </c>
      <c r="EK45">
        <f t="shared" si="34"/>
        <v>0</v>
      </c>
      <c r="EL45">
        <f t="shared" si="34"/>
        <v>0</v>
      </c>
      <c r="EM45">
        <f t="shared" si="34"/>
        <v>0</v>
      </c>
      <c r="EN45">
        <f t="shared" si="34"/>
        <v>0</v>
      </c>
      <c r="EO45">
        <f t="shared" si="34"/>
        <v>0</v>
      </c>
      <c r="EP45">
        <f t="shared" si="35"/>
        <v>0</v>
      </c>
      <c r="EQ45">
        <f t="shared" si="35"/>
        <v>0</v>
      </c>
      <c r="ER45">
        <f t="shared" si="35"/>
        <v>0</v>
      </c>
      <c r="ES45">
        <f t="shared" si="35"/>
        <v>0</v>
      </c>
      <c r="ET45">
        <f t="shared" si="35"/>
        <v>0</v>
      </c>
      <c r="EU45">
        <f t="shared" si="35"/>
        <v>0</v>
      </c>
      <c r="EV45">
        <f t="shared" si="35"/>
        <v>0</v>
      </c>
      <c r="EW45">
        <f t="shared" si="35"/>
        <v>0</v>
      </c>
      <c r="EX45">
        <f t="shared" si="35"/>
        <v>0</v>
      </c>
      <c r="EY45">
        <f t="shared" si="35"/>
        <v>0</v>
      </c>
      <c r="EZ45">
        <f t="shared" si="35"/>
        <v>0</v>
      </c>
      <c r="FA45">
        <f t="shared" si="35"/>
        <v>0</v>
      </c>
      <c r="FB45">
        <f t="shared" si="35"/>
        <v>0</v>
      </c>
      <c r="FC45">
        <f t="shared" si="35"/>
        <v>0</v>
      </c>
      <c r="FD45">
        <f t="shared" si="35"/>
        <v>0</v>
      </c>
      <c r="FE45">
        <f t="shared" si="35"/>
        <v>0</v>
      </c>
      <c r="FF45">
        <f t="shared" si="36"/>
        <v>0</v>
      </c>
      <c r="FG45">
        <f t="shared" si="36"/>
        <v>0</v>
      </c>
      <c r="FH45">
        <f t="shared" si="36"/>
        <v>0</v>
      </c>
      <c r="FI45">
        <f t="shared" si="36"/>
        <v>0</v>
      </c>
      <c r="FJ45">
        <f t="shared" si="36"/>
        <v>0</v>
      </c>
      <c r="FK45">
        <f t="shared" si="36"/>
        <v>0</v>
      </c>
      <c r="FL45">
        <f t="shared" si="36"/>
        <v>0</v>
      </c>
      <c r="FM45">
        <f t="shared" si="36"/>
        <v>0</v>
      </c>
      <c r="FN45">
        <f t="shared" si="36"/>
        <v>0</v>
      </c>
      <c r="FO45">
        <f t="shared" si="36"/>
        <v>0</v>
      </c>
      <c r="FP45">
        <f t="shared" si="36"/>
        <v>0</v>
      </c>
      <c r="FQ45">
        <f t="shared" si="36"/>
        <v>0</v>
      </c>
      <c r="FR45">
        <f t="shared" si="36"/>
        <v>0</v>
      </c>
      <c r="FS45">
        <f t="shared" si="36"/>
        <v>0</v>
      </c>
      <c r="FT45">
        <f t="shared" si="36"/>
        <v>0</v>
      </c>
      <c r="FU45">
        <f t="shared" si="36"/>
        <v>0</v>
      </c>
      <c r="FV45">
        <f t="shared" si="37"/>
        <v>0</v>
      </c>
      <c r="FW45">
        <f t="shared" si="37"/>
        <v>0</v>
      </c>
      <c r="FX45">
        <f t="shared" si="37"/>
        <v>0</v>
      </c>
      <c r="FY45">
        <f t="shared" si="37"/>
        <v>0</v>
      </c>
      <c r="FZ45">
        <f t="shared" si="37"/>
        <v>0</v>
      </c>
      <c r="GA45">
        <f t="shared" si="37"/>
        <v>0</v>
      </c>
      <c r="GB45">
        <f t="shared" si="37"/>
        <v>0</v>
      </c>
      <c r="GC45">
        <f t="shared" si="37"/>
        <v>0</v>
      </c>
      <c r="GD45">
        <f t="shared" si="37"/>
        <v>0</v>
      </c>
      <c r="GE45">
        <f t="shared" si="37"/>
        <v>0</v>
      </c>
      <c r="GF45">
        <f t="shared" si="37"/>
        <v>0</v>
      </c>
      <c r="GG45">
        <f t="shared" si="37"/>
        <v>0</v>
      </c>
      <c r="GH45">
        <f t="shared" si="37"/>
        <v>0</v>
      </c>
      <c r="GI45">
        <f t="shared" si="37"/>
        <v>0</v>
      </c>
      <c r="GJ45">
        <f t="shared" si="37"/>
        <v>0</v>
      </c>
      <c r="GK45">
        <f t="shared" si="37"/>
        <v>0</v>
      </c>
      <c r="GL45">
        <f t="shared" si="38"/>
        <v>0</v>
      </c>
      <c r="GM45">
        <f t="shared" si="38"/>
        <v>0</v>
      </c>
      <c r="GN45">
        <f t="shared" si="38"/>
        <v>0</v>
      </c>
      <c r="GO45">
        <f t="shared" si="38"/>
        <v>0</v>
      </c>
      <c r="GP45">
        <f t="shared" si="38"/>
        <v>0</v>
      </c>
      <c r="GQ45">
        <f t="shared" si="38"/>
        <v>0</v>
      </c>
      <c r="GR45">
        <f t="shared" si="38"/>
        <v>0</v>
      </c>
      <c r="GS45">
        <f t="shared" si="38"/>
        <v>0</v>
      </c>
    </row>
    <row r="46" spans="1:201">
      <c r="A46" s="2">
        <v>1852</v>
      </c>
      <c r="B46">
        <f t="shared" si="40"/>
        <v>0</v>
      </c>
      <c r="C46">
        <f t="shared" si="40"/>
        <v>0</v>
      </c>
      <c r="D46">
        <f t="shared" si="40"/>
        <v>0</v>
      </c>
      <c r="E46">
        <f t="shared" si="40"/>
        <v>0</v>
      </c>
      <c r="F46">
        <f t="shared" si="40"/>
        <v>0</v>
      </c>
      <c r="G46">
        <f t="shared" si="40"/>
        <v>0</v>
      </c>
      <c r="H46">
        <f t="shared" si="40"/>
        <v>0</v>
      </c>
      <c r="I46">
        <f t="shared" si="40"/>
        <v>0</v>
      </c>
      <c r="J46">
        <f t="shared" si="40"/>
        <v>0</v>
      </c>
      <c r="K46">
        <f t="shared" si="40"/>
        <v>0</v>
      </c>
      <c r="L46">
        <f t="shared" si="40"/>
        <v>0</v>
      </c>
      <c r="M46">
        <f t="shared" si="40"/>
        <v>0</v>
      </c>
      <c r="N46">
        <f t="shared" si="40"/>
        <v>0</v>
      </c>
      <c r="O46">
        <f t="shared" si="40"/>
        <v>0</v>
      </c>
      <c r="P46">
        <f t="shared" si="40"/>
        <v>0</v>
      </c>
      <c r="Q46">
        <f t="shared" si="39"/>
        <v>0</v>
      </c>
      <c r="R46">
        <f t="shared" si="27"/>
        <v>0</v>
      </c>
      <c r="S46">
        <f t="shared" si="27"/>
        <v>0</v>
      </c>
      <c r="T46">
        <f t="shared" si="27"/>
        <v>0</v>
      </c>
      <c r="U46">
        <f t="shared" si="27"/>
        <v>0</v>
      </c>
      <c r="V46">
        <f t="shared" si="27"/>
        <v>0</v>
      </c>
      <c r="W46">
        <f t="shared" si="27"/>
        <v>0</v>
      </c>
      <c r="X46">
        <f t="shared" si="27"/>
        <v>0</v>
      </c>
      <c r="Y46">
        <f t="shared" si="27"/>
        <v>0</v>
      </c>
      <c r="Z46">
        <f t="shared" si="27"/>
        <v>0</v>
      </c>
      <c r="AA46">
        <f t="shared" si="27"/>
        <v>0</v>
      </c>
      <c r="AB46">
        <f t="shared" si="27"/>
        <v>0</v>
      </c>
      <c r="AC46">
        <f t="shared" si="27"/>
        <v>0</v>
      </c>
      <c r="AD46">
        <f t="shared" si="27"/>
        <v>0</v>
      </c>
      <c r="AE46">
        <f t="shared" si="27"/>
        <v>0</v>
      </c>
      <c r="AF46">
        <f t="shared" si="27"/>
        <v>0</v>
      </c>
      <c r="AG46">
        <f t="shared" si="27"/>
        <v>0</v>
      </c>
      <c r="AH46">
        <f t="shared" si="28"/>
        <v>0</v>
      </c>
      <c r="AI46">
        <f t="shared" si="28"/>
        <v>0</v>
      </c>
      <c r="AJ46">
        <f t="shared" si="28"/>
        <v>0</v>
      </c>
      <c r="AK46">
        <f t="shared" si="28"/>
        <v>0</v>
      </c>
      <c r="AL46">
        <f t="shared" si="28"/>
        <v>0</v>
      </c>
      <c r="AM46">
        <f t="shared" si="28"/>
        <v>0</v>
      </c>
      <c r="AN46">
        <f t="shared" si="28"/>
        <v>0</v>
      </c>
      <c r="AO46">
        <f t="shared" si="28"/>
        <v>0</v>
      </c>
      <c r="AP46">
        <f t="shared" si="28"/>
        <v>0</v>
      </c>
      <c r="AQ46">
        <f t="shared" si="28"/>
        <v>0</v>
      </c>
      <c r="AR46">
        <f t="shared" si="28"/>
        <v>0</v>
      </c>
      <c r="AS46">
        <f t="shared" si="28"/>
        <v>0</v>
      </c>
      <c r="AT46">
        <f t="shared" si="28"/>
        <v>0</v>
      </c>
      <c r="AU46">
        <f t="shared" si="28"/>
        <v>0</v>
      </c>
      <c r="AV46">
        <f t="shared" si="28"/>
        <v>0</v>
      </c>
      <c r="AW46">
        <f t="shared" si="28"/>
        <v>0</v>
      </c>
      <c r="AX46">
        <f t="shared" si="29"/>
        <v>0</v>
      </c>
      <c r="AY46">
        <f t="shared" si="29"/>
        <v>0</v>
      </c>
      <c r="AZ46">
        <f t="shared" si="29"/>
        <v>0</v>
      </c>
      <c r="BA46">
        <f t="shared" si="29"/>
        <v>0</v>
      </c>
      <c r="BB46">
        <f t="shared" si="29"/>
        <v>0</v>
      </c>
      <c r="BC46">
        <f t="shared" si="29"/>
        <v>0</v>
      </c>
      <c r="BD46">
        <f t="shared" si="29"/>
        <v>0</v>
      </c>
      <c r="BE46">
        <f t="shared" si="29"/>
        <v>0</v>
      </c>
      <c r="BF46">
        <f t="shared" si="29"/>
        <v>0</v>
      </c>
      <c r="BG46">
        <f t="shared" si="29"/>
        <v>0</v>
      </c>
      <c r="BH46">
        <f t="shared" si="29"/>
        <v>0</v>
      </c>
      <c r="BI46">
        <f t="shared" si="29"/>
        <v>0</v>
      </c>
      <c r="BJ46">
        <f t="shared" si="29"/>
        <v>0</v>
      </c>
      <c r="BK46">
        <f t="shared" si="29"/>
        <v>0</v>
      </c>
      <c r="BL46">
        <f t="shared" si="29"/>
        <v>0</v>
      </c>
      <c r="BM46">
        <f t="shared" si="29"/>
        <v>0</v>
      </c>
      <c r="BN46">
        <f t="shared" si="30"/>
        <v>0</v>
      </c>
      <c r="BO46">
        <f t="shared" si="30"/>
        <v>0</v>
      </c>
      <c r="BP46">
        <f t="shared" si="30"/>
        <v>0</v>
      </c>
      <c r="BQ46">
        <f t="shared" si="30"/>
        <v>0</v>
      </c>
      <c r="BR46">
        <f t="shared" si="30"/>
        <v>0</v>
      </c>
      <c r="BS46">
        <f t="shared" si="30"/>
        <v>0</v>
      </c>
      <c r="BT46">
        <f t="shared" si="30"/>
        <v>0</v>
      </c>
      <c r="BU46">
        <f t="shared" si="30"/>
        <v>0</v>
      </c>
      <c r="BV46">
        <f t="shared" si="30"/>
        <v>0</v>
      </c>
      <c r="BW46">
        <f t="shared" si="30"/>
        <v>0</v>
      </c>
      <c r="BX46">
        <f t="shared" si="30"/>
        <v>0</v>
      </c>
      <c r="BY46">
        <f t="shared" si="30"/>
        <v>0</v>
      </c>
      <c r="BZ46">
        <f t="shared" si="30"/>
        <v>0</v>
      </c>
      <c r="CA46">
        <f t="shared" si="30"/>
        <v>0</v>
      </c>
      <c r="CB46">
        <f t="shared" si="30"/>
        <v>0</v>
      </c>
      <c r="CC46">
        <f t="shared" si="30"/>
        <v>0</v>
      </c>
      <c r="CD46">
        <f t="shared" si="31"/>
        <v>0</v>
      </c>
      <c r="CE46">
        <f t="shared" si="31"/>
        <v>0</v>
      </c>
      <c r="CF46">
        <f t="shared" si="31"/>
        <v>0</v>
      </c>
      <c r="CG46">
        <f t="shared" si="31"/>
        <v>0</v>
      </c>
      <c r="CH46">
        <f t="shared" si="31"/>
        <v>0</v>
      </c>
      <c r="CI46">
        <f t="shared" si="31"/>
        <v>0</v>
      </c>
      <c r="CJ46">
        <f t="shared" si="31"/>
        <v>0</v>
      </c>
      <c r="CK46">
        <f t="shared" si="31"/>
        <v>0</v>
      </c>
      <c r="CL46">
        <f t="shared" si="31"/>
        <v>0</v>
      </c>
      <c r="CM46">
        <f t="shared" si="31"/>
        <v>0</v>
      </c>
      <c r="CN46">
        <f t="shared" si="31"/>
        <v>0</v>
      </c>
      <c r="CO46">
        <f t="shared" si="31"/>
        <v>0</v>
      </c>
      <c r="CP46">
        <f t="shared" si="31"/>
        <v>0</v>
      </c>
      <c r="CQ46">
        <f t="shared" si="31"/>
        <v>0</v>
      </c>
      <c r="CR46">
        <f t="shared" si="31"/>
        <v>0</v>
      </c>
      <c r="CS46">
        <f t="shared" si="31"/>
        <v>0</v>
      </c>
      <c r="CT46">
        <f t="shared" si="32"/>
        <v>0</v>
      </c>
      <c r="CU46">
        <f t="shared" si="32"/>
        <v>0</v>
      </c>
      <c r="CV46">
        <f t="shared" si="32"/>
        <v>0</v>
      </c>
      <c r="CW46">
        <f t="shared" si="32"/>
        <v>0</v>
      </c>
      <c r="CX46">
        <f t="shared" si="32"/>
        <v>0</v>
      </c>
      <c r="CY46">
        <f t="shared" si="32"/>
        <v>0</v>
      </c>
      <c r="CZ46">
        <f t="shared" si="32"/>
        <v>0</v>
      </c>
      <c r="DA46">
        <f t="shared" si="32"/>
        <v>0</v>
      </c>
      <c r="DB46">
        <f t="shared" si="32"/>
        <v>0</v>
      </c>
      <c r="DC46">
        <f t="shared" si="32"/>
        <v>0</v>
      </c>
      <c r="DD46">
        <f t="shared" si="32"/>
        <v>0</v>
      </c>
      <c r="DE46">
        <f t="shared" si="32"/>
        <v>0</v>
      </c>
      <c r="DF46">
        <f t="shared" si="32"/>
        <v>0</v>
      </c>
      <c r="DG46">
        <f t="shared" si="32"/>
        <v>0</v>
      </c>
      <c r="DH46">
        <f t="shared" si="32"/>
        <v>0</v>
      </c>
      <c r="DI46">
        <f t="shared" si="32"/>
        <v>0</v>
      </c>
      <c r="DJ46">
        <f t="shared" si="33"/>
        <v>0</v>
      </c>
      <c r="DK46">
        <f t="shared" si="33"/>
        <v>0</v>
      </c>
      <c r="DL46">
        <f t="shared" si="33"/>
        <v>0</v>
      </c>
      <c r="DM46">
        <f t="shared" si="33"/>
        <v>0</v>
      </c>
      <c r="DN46">
        <f t="shared" si="33"/>
        <v>0</v>
      </c>
      <c r="DO46">
        <f t="shared" si="33"/>
        <v>0</v>
      </c>
      <c r="DP46">
        <f t="shared" si="33"/>
        <v>0</v>
      </c>
      <c r="DQ46">
        <f t="shared" si="33"/>
        <v>0</v>
      </c>
      <c r="DR46">
        <f t="shared" si="33"/>
        <v>0</v>
      </c>
      <c r="DS46">
        <f t="shared" si="33"/>
        <v>0</v>
      </c>
      <c r="DT46">
        <f t="shared" si="33"/>
        <v>0</v>
      </c>
      <c r="DU46">
        <f t="shared" si="33"/>
        <v>0</v>
      </c>
      <c r="DV46">
        <f t="shared" si="33"/>
        <v>0</v>
      </c>
      <c r="DW46">
        <f t="shared" si="33"/>
        <v>0</v>
      </c>
      <c r="DX46">
        <f t="shared" si="33"/>
        <v>0</v>
      </c>
      <c r="DY46">
        <f t="shared" si="33"/>
        <v>0</v>
      </c>
      <c r="DZ46">
        <f t="shared" si="34"/>
        <v>0</v>
      </c>
      <c r="EA46">
        <f t="shared" si="34"/>
        <v>0</v>
      </c>
      <c r="EB46">
        <f t="shared" si="34"/>
        <v>0</v>
      </c>
      <c r="EC46">
        <f t="shared" si="34"/>
        <v>0</v>
      </c>
      <c r="ED46">
        <f t="shared" si="34"/>
        <v>0</v>
      </c>
      <c r="EE46">
        <f t="shared" si="34"/>
        <v>0</v>
      </c>
      <c r="EF46">
        <f t="shared" si="34"/>
        <v>0</v>
      </c>
      <c r="EG46">
        <f t="shared" si="34"/>
        <v>0</v>
      </c>
      <c r="EH46">
        <f t="shared" si="34"/>
        <v>0</v>
      </c>
      <c r="EI46">
        <f t="shared" si="34"/>
        <v>0</v>
      </c>
      <c r="EJ46">
        <f t="shared" si="34"/>
        <v>0</v>
      </c>
      <c r="EK46">
        <f t="shared" si="34"/>
        <v>0</v>
      </c>
      <c r="EL46">
        <f t="shared" si="34"/>
        <v>0</v>
      </c>
      <c r="EM46">
        <f t="shared" si="34"/>
        <v>0</v>
      </c>
      <c r="EN46">
        <f t="shared" si="34"/>
        <v>0</v>
      </c>
      <c r="EO46">
        <f t="shared" si="34"/>
        <v>0</v>
      </c>
      <c r="EP46">
        <f t="shared" si="35"/>
        <v>0</v>
      </c>
      <c r="EQ46">
        <f t="shared" si="35"/>
        <v>0</v>
      </c>
      <c r="ER46">
        <f t="shared" si="35"/>
        <v>0</v>
      </c>
      <c r="ES46">
        <f t="shared" si="35"/>
        <v>0</v>
      </c>
      <c r="ET46">
        <f t="shared" si="35"/>
        <v>0</v>
      </c>
      <c r="EU46">
        <f t="shared" si="35"/>
        <v>0</v>
      </c>
      <c r="EV46">
        <f t="shared" si="35"/>
        <v>0</v>
      </c>
      <c r="EW46">
        <f t="shared" si="35"/>
        <v>0</v>
      </c>
      <c r="EX46">
        <f t="shared" si="35"/>
        <v>0</v>
      </c>
      <c r="EY46">
        <f t="shared" si="35"/>
        <v>0</v>
      </c>
      <c r="EZ46">
        <f t="shared" si="35"/>
        <v>0</v>
      </c>
      <c r="FA46">
        <f t="shared" si="35"/>
        <v>0</v>
      </c>
      <c r="FB46">
        <f t="shared" si="35"/>
        <v>0</v>
      </c>
      <c r="FC46">
        <f t="shared" si="35"/>
        <v>0</v>
      </c>
      <c r="FD46">
        <f t="shared" si="35"/>
        <v>0</v>
      </c>
      <c r="FE46">
        <f t="shared" si="35"/>
        <v>0</v>
      </c>
      <c r="FF46">
        <f t="shared" si="36"/>
        <v>0</v>
      </c>
      <c r="FG46">
        <f t="shared" si="36"/>
        <v>0</v>
      </c>
      <c r="FH46">
        <f t="shared" si="36"/>
        <v>0</v>
      </c>
      <c r="FI46">
        <f t="shared" si="36"/>
        <v>0</v>
      </c>
      <c r="FJ46">
        <f t="shared" si="36"/>
        <v>0</v>
      </c>
      <c r="FK46">
        <f t="shared" si="36"/>
        <v>0</v>
      </c>
      <c r="FL46">
        <f t="shared" si="36"/>
        <v>0</v>
      </c>
      <c r="FM46">
        <f t="shared" si="36"/>
        <v>0</v>
      </c>
      <c r="FN46">
        <f t="shared" si="36"/>
        <v>0</v>
      </c>
      <c r="FO46">
        <f t="shared" si="36"/>
        <v>0</v>
      </c>
      <c r="FP46">
        <f t="shared" si="36"/>
        <v>0</v>
      </c>
      <c r="FQ46">
        <f t="shared" si="36"/>
        <v>0</v>
      </c>
      <c r="FR46">
        <f t="shared" si="36"/>
        <v>0</v>
      </c>
      <c r="FS46">
        <f t="shared" si="36"/>
        <v>0</v>
      </c>
      <c r="FT46">
        <f t="shared" si="36"/>
        <v>0</v>
      </c>
      <c r="FU46">
        <f t="shared" si="36"/>
        <v>0</v>
      </c>
      <c r="FV46">
        <f t="shared" si="37"/>
        <v>0</v>
      </c>
      <c r="FW46">
        <f t="shared" si="37"/>
        <v>0</v>
      </c>
      <c r="FX46">
        <f t="shared" si="37"/>
        <v>0</v>
      </c>
      <c r="FY46">
        <f t="shared" si="37"/>
        <v>0</v>
      </c>
      <c r="FZ46">
        <f t="shared" si="37"/>
        <v>0</v>
      </c>
      <c r="GA46">
        <f t="shared" si="37"/>
        <v>0</v>
      </c>
      <c r="GB46">
        <f t="shared" si="37"/>
        <v>0</v>
      </c>
      <c r="GC46">
        <f t="shared" si="37"/>
        <v>0</v>
      </c>
      <c r="GD46">
        <f t="shared" si="37"/>
        <v>0</v>
      </c>
      <c r="GE46">
        <f t="shared" si="37"/>
        <v>0</v>
      </c>
      <c r="GF46">
        <f t="shared" si="37"/>
        <v>0</v>
      </c>
      <c r="GG46">
        <f t="shared" si="37"/>
        <v>0</v>
      </c>
      <c r="GH46">
        <f t="shared" si="37"/>
        <v>0</v>
      </c>
      <c r="GI46">
        <f t="shared" si="37"/>
        <v>0</v>
      </c>
      <c r="GJ46">
        <f t="shared" si="37"/>
        <v>0</v>
      </c>
      <c r="GK46">
        <f t="shared" si="37"/>
        <v>0</v>
      </c>
      <c r="GL46">
        <f t="shared" si="38"/>
        <v>0</v>
      </c>
      <c r="GM46">
        <f t="shared" si="38"/>
        <v>0</v>
      </c>
      <c r="GN46">
        <f t="shared" si="38"/>
        <v>0</v>
      </c>
      <c r="GO46">
        <f t="shared" si="38"/>
        <v>0</v>
      </c>
      <c r="GP46">
        <f t="shared" si="38"/>
        <v>0</v>
      </c>
      <c r="GQ46">
        <f t="shared" si="38"/>
        <v>0</v>
      </c>
      <c r="GR46">
        <f t="shared" si="38"/>
        <v>0</v>
      </c>
      <c r="GS46">
        <f t="shared" si="38"/>
        <v>0</v>
      </c>
    </row>
    <row r="47" spans="1:201">
      <c r="A47" s="2">
        <v>1689</v>
      </c>
      <c r="B47">
        <f t="shared" si="40"/>
        <v>0</v>
      </c>
      <c r="C47">
        <f t="shared" si="40"/>
        <v>0</v>
      </c>
      <c r="D47">
        <f t="shared" si="40"/>
        <v>0</v>
      </c>
      <c r="E47">
        <f t="shared" si="40"/>
        <v>0</v>
      </c>
      <c r="F47">
        <f t="shared" si="40"/>
        <v>0</v>
      </c>
      <c r="G47">
        <f t="shared" si="40"/>
        <v>0</v>
      </c>
      <c r="H47">
        <f t="shared" si="40"/>
        <v>0</v>
      </c>
      <c r="I47">
        <f t="shared" si="40"/>
        <v>0</v>
      </c>
      <c r="J47">
        <f t="shared" si="40"/>
        <v>0</v>
      </c>
      <c r="K47">
        <f t="shared" si="40"/>
        <v>0</v>
      </c>
      <c r="L47">
        <f t="shared" si="40"/>
        <v>0</v>
      </c>
      <c r="M47">
        <f t="shared" si="40"/>
        <v>0</v>
      </c>
      <c r="N47">
        <f t="shared" si="40"/>
        <v>0</v>
      </c>
      <c r="O47">
        <f t="shared" si="40"/>
        <v>0</v>
      </c>
      <c r="P47">
        <f t="shared" si="40"/>
        <v>0</v>
      </c>
      <c r="Q47">
        <f t="shared" si="39"/>
        <v>0</v>
      </c>
      <c r="R47">
        <f t="shared" si="27"/>
        <v>0</v>
      </c>
      <c r="S47">
        <f t="shared" si="27"/>
        <v>0</v>
      </c>
      <c r="T47">
        <f t="shared" si="27"/>
        <v>0</v>
      </c>
      <c r="U47">
        <f t="shared" si="27"/>
        <v>0</v>
      </c>
      <c r="V47">
        <f t="shared" si="27"/>
        <v>0</v>
      </c>
      <c r="W47">
        <f t="shared" si="27"/>
        <v>0</v>
      </c>
      <c r="X47">
        <f t="shared" si="27"/>
        <v>0</v>
      </c>
      <c r="Y47">
        <f t="shared" si="27"/>
        <v>0</v>
      </c>
      <c r="Z47">
        <f t="shared" si="27"/>
        <v>0</v>
      </c>
      <c r="AA47">
        <f t="shared" si="27"/>
        <v>0</v>
      </c>
      <c r="AB47">
        <f t="shared" si="27"/>
        <v>0</v>
      </c>
      <c r="AC47">
        <f t="shared" si="27"/>
        <v>0</v>
      </c>
      <c r="AD47">
        <f t="shared" si="27"/>
        <v>0</v>
      </c>
      <c r="AE47">
        <f t="shared" si="27"/>
        <v>0</v>
      </c>
      <c r="AF47">
        <f t="shared" si="27"/>
        <v>0</v>
      </c>
      <c r="AG47">
        <f t="shared" si="27"/>
        <v>0</v>
      </c>
      <c r="AH47">
        <f t="shared" si="28"/>
        <v>0</v>
      </c>
      <c r="AI47">
        <f t="shared" si="28"/>
        <v>0</v>
      </c>
      <c r="AJ47">
        <f t="shared" si="28"/>
        <v>0</v>
      </c>
      <c r="AK47">
        <f t="shared" si="28"/>
        <v>0</v>
      </c>
      <c r="AL47">
        <f t="shared" si="28"/>
        <v>0</v>
      </c>
      <c r="AM47">
        <f t="shared" si="28"/>
        <v>0</v>
      </c>
      <c r="AN47">
        <f t="shared" si="28"/>
        <v>0</v>
      </c>
      <c r="AO47">
        <f t="shared" si="28"/>
        <v>0</v>
      </c>
      <c r="AP47">
        <f t="shared" si="28"/>
        <v>0</v>
      </c>
      <c r="AQ47">
        <f t="shared" si="28"/>
        <v>0</v>
      </c>
      <c r="AR47">
        <f t="shared" si="28"/>
        <v>0</v>
      </c>
      <c r="AS47">
        <f t="shared" si="28"/>
        <v>0</v>
      </c>
      <c r="AT47">
        <f t="shared" si="28"/>
        <v>0</v>
      </c>
      <c r="AU47">
        <f t="shared" si="28"/>
        <v>0</v>
      </c>
      <c r="AV47">
        <f t="shared" si="28"/>
        <v>0</v>
      </c>
      <c r="AW47">
        <f t="shared" si="28"/>
        <v>0</v>
      </c>
      <c r="AX47">
        <f t="shared" si="29"/>
        <v>0</v>
      </c>
      <c r="AY47">
        <f t="shared" si="29"/>
        <v>0</v>
      </c>
      <c r="AZ47">
        <f t="shared" si="29"/>
        <v>0</v>
      </c>
      <c r="BA47">
        <f t="shared" si="29"/>
        <v>0</v>
      </c>
      <c r="BB47">
        <f t="shared" si="29"/>
        <v>0</v>
      </c>
      <c r="BC47">
        <f t="shared" si="29"/>
        <v>0</v>
      </c>
      <c r="BD47">
        <f t="shared" si="29"/>
        <v>0</v>
      </c>
      <c r="BE47">
        <f t="shared" si="29"/>
        <v>0</v>
      </c>
      <c r="BF47">
        <f t="shared" si="29"/>
        <v>0</v>
      </c>
      <c r="BG47">
        <f t="shared" si="29"/>
        <v>0</v>
      </c>
      <c r="BH47">
        <f t="shared" si="29"/>
        <v>0</v>
      </c>
      <c r="BI47">
        <f t="shared" si="29"/>
        <v>0</v>
      </c>
      <c r="BJ47">
        <f t="shared" si="29"/>
        <v>0</v>
      </c>
      <c r="BK47">
        <f t="shared" si="29"/>
        <v>0</v>
      </c>
      <c r="BL47">
        <f t="shared" si="29"/>
        <v>0</v>
      </c>
      <c r="BM47">
        <f t="shared" si="29"/>
        <v>0</v>
      </c>
      <c r="BN47">
        <f t="shared" si="30"/>
        <v>0</v>
      </c>
      <c r="BO47">
        <f t="shared" si="30"/>
        <v>0</v>
      </c>
      <c r="BP47">
        <f t="shared" si="30"/>
        <v>0</v>
      </c>
      <c r="BQ47">
        <f t="shared" si="30"/>
        <v>0</v>
      </c>
      <c r="BR47">
        <f t="shared" si="30"/>
        <v>0</v>
      </c>
      <c r="BS47">
        <f t="shared" si="30"/>
        <v>0</v>
      </c>
      <c r="BT47">
        <f t="shared" si="30"/>
        <v>0</v>
      </c>
      <c r="BU47">
        <f t="shared" si="30"/>
        <v>0</v>
      </c>
      <c r="BV47">
        <f t="shared" si="30"/>
        <v>0</v>
      </c>
      <c r="BW47">
        <f t="shared" si="30"/>
        <v>0</v>
      </c>
      <c r="BX47">
        <f t="shared" si="30"/>
        <v>0</v>
      </c>
      <c r="BY47">
        <f t="shared" si="30"/>
        <v>0</v>
      </c>
      <c r="BZ47">
        <f t="shared" si="30"/>
        <v>0</v>
      </c>
      <c r="CA47">
        <f t="shared" si="30"/>
        <v>0</v>
      </c>
      <c r="CB47">
        <f t="shared" si="30"/>
        <v>0</v>
      </c>
      <c r="CC47">
        <f t="shared" si="30"/>
        <v>0</v>
      </c>
      <c r="CD47">
        <f t="shared" si="31"/>
        <v>0</v>
      </c>
      <c r="CE47">
        <f t="shared" si="31"/>
        <v>0</v>
      </c>
      <c r="CF47">
        <f t="shared" si="31"/>
        <v>0</v>
      </c>
      <c r="CG47">
        <f t="shared" si="31"/>
        <v>0</v>
      </c>
      <c r="CH47">
        <f t="shared" si="31"/>
        <v>0</v>
      </c>
      <c r="CI47">
        <f t="shared" si="31"/>
        <v>0</v>
      </c>
      <c r="CJ47">
        <f t="shared" si="31"/>
        <v>0</v>
      </c>
      <c r="CK47">
        <f t="shared" si="31"/>
        <v>0</v>
      </c>
      <c r="CL47">
        <f t="shared" si="31"/>
        <v>0</v>
      </c>
      <c r="CM47">
        <f t="shared" si="31"/>
        <v>0</v>
      </c>
      <c r="CN47">
        <f t="shared" si="31"/>
        <v>0</v>
      </c>
      <c r="CO47">
        <f t="shared" si="31"/>
        <v>0</v>
      </c>
      <c r="CP47">
        <f t="shared" si="31"/>
        <v>0</v>
      </c>
      <c r="CQ47">
        <f t="shared" si="31"/>
        <v>0</v>
      </c>
      <c r="CR47">
        <f t="shared" si="31"/>
        <v>0</v>
      </c>
      <c r="CS47">
        <f t="shared" si="31"/>
        <v>0</v>
      </c>
      <c r="CT47">
        <f t="shared" si="32"/>
        <v>0</v>
      </c>
      <c r="CU47">
        <f t="shared" si="32"/>
        <v>0</v>
      </c>
      <c r="CV47">
        <f t="shared" si="32"/>
        <v>0</v>
      </c>
      <c r="CW47">
        <f t="shared" si="32"/>
        <v>0</v>
      </c>
      <c r="CX47">
        <f t="shared" si="32"/>
        <v>0</v>
      </c>
      <c r="CY47">
        <f t="shared" si="32"/>
        <v>0</v>
      </c>
      <c r="CZ47">
        <f t="shared" si="32"/>
        <v>0</v>
      </c>
      <c r="DA47">
        <f t="shared" si="32"/>
        <v>0</v>
      </c>
      <c r="DB47">
        <f t="shared" si="32"/>
        <v>0</v>
      </c>
      <c r="DC47">
        <f t="shared" si="32"/>
        <v>0</v>
      </c>
      <c r="DD47">
        <f t="shared" si="32"/>
        <v>0</v>
      </c>
      <c r="DE47">
        <f t="shared" si="32"/>
        <v>0</v>
      </c>
      <c r="DF47">
        <f t="shared" si="32"/>
        <v>0</v>
      </c>
      <c r="DG47">
        <f t="shared" si="32"/>
        <v>0</v>
      </c>
      <c r="DH47">
        <f t="shared" si="32"/>
        <v>0</v>
      </c>
      <c r="DI47">
        <f t="shared" si="32"/>
        <v>0</v>
      </c>
      <c r="DJ47">
        <f t="shared" si="33"/>
        <v>0</v>
      </c>
      <c r="DK47">
        <f t="shared" si="33"/>
        <v>0</v>
      </c>
      <c r="DL47">
        <f t="shared" si="33"/>
        <v>0</v>
      </c>
      <c r="DM47">
        <f t="shared" si="33"/>
        <v>0</v>
      </c>
      <c r="DN47">
        <f t="shared" si="33"/>
        <v>0</v>
      </c>
      <c r="DO47">
        <f t="shared" si="33"/>
        <v>0</v>
      </c>
      <c r="DP47">
        <f t="shared" si="33"/>
        <v>0</v>
      </c>
      <c r="DQ47">
        <f t="shared" si="33"/>
        <v>0</v>
      </c>
      <c r="DR47">
        <f t="shared" si="33"/>
        <v>0</v>
      </c>
      <c r="DS47">
        <f t="shared" si="33"/>
        <v>0</v>
      </c>
      <c r="DT47">
        <f t="shared" si="33"/>
        <v>0</v>
      </c>
      <c r="DU47">
        <f t="shared" si="33"/>
        <v>0</v>
      </c>
      <c r="DV47">
        <f t="shared" si="33"/>
        <v>0</v>
      </c>
      <c r="DW47">
        <f t="shared" si="33"/>
        <v>0</v>
      </c>
      <c r="DX47">
        <f t="shared" si="33"/>
        <v>0</v>
      </c>
      <c r="DY47">
        <f t="shared" si="33"/>
        <v>0</v>
      </c>
      <c r="DZ47">
        <f t="shared" si="34"/>
        <v>0</v>
      </c>
      <c r="EA47">
        <f t="shared" si="34"/>
        <v>0</v>
      </c>
      <c r="EB47">
        <f t="shared" si="34"/>
        <v>0</v>
      </c>
      <c r="EC47">
        <f t="shared" si="34"/>
        <v>0</v>
      </c>
      <c r="ED47">
        <f t="shared" si="34"/>
        <v>0</v>
      </c>
      <c r="EE47">
        <f t="shared" si="34"/>
        <v>0</v>
      </c>
      <c r="EF47">
        <f t="shared" si="34"/>
        <v>0</v>
      </c>
      <c r="EG47">
        <f t="shared" si="34"/>
        <v>0</v>
      </c>
      <c r="EH47">
        <f t="shared" si="34"/>
        <v>0</v>
      </c>
      <c r="EI47">
        <f t="shared" si="34"/>
        <v>0</v>
      </c>
      <c r="EJ47">
        <f t="shared" si="34"/>
        <v>0</v>
      </c>
      <c r="EK47">
        <f t="shared" si="34"/>
        <v>0</v>
      </c>
      <c r="EL47">
        <f t="shared" si="34"/>
        <v>0</v>
      </c>
      <c r="EM47">
        <f t="shared" si="34"/>
        <v>0</v>
      </c>
      <c r="EN47">
        <f t="shared" si="34"/>
        <v>0</v>
      </c>
      <c r="EO47">
        <f t="shared" si="34"/>
        <v>0</v>
      </c>
      <c r="EP47">
        <f t="shared" si="35"/>
        <v>0</v>
      </c>
      <c r="EQ47">
        <f t="shared" si="35"/>
        <v>0</v>
      </c>
      <c r="ER47">
        <f t="shared" si="35"/>
        <v>0</v>
      </c>
      <c r="ES47">
        <f t="shared" si="35"/>
        <v>0</v>
      </c>
      <c r="ET47">
        <f t="shared" si="35"/>
        <v>0</v>
      </c>
      <c r="EU47">
        <f t="shared" si="35"/>
        <v>0</v>
      </c>
      <c r="EV47">
        <f t="shared" si="35"/>
        <v>0</v>
      </c>
      <c r="EW47">
        <f t="shared" si="35"/>
        <v>0</v>
      </c>
      <c r="EX47">
        <f t="shared" si="35"/>
        <v>0</v>
      </c>
      <c r="EY47">
        <f t="shared" si="35"/>
        <v>0</v>
      </c>
      <c r="EZ47">
        <f t="shared" si="35"/>
        <v>0</v>
      </c>
      <c r="FA47">
        <f t="shared" si="35"/>
        <v>0</v>
      </c>
      <c r="FB47">
        <f t="shared" si="35"/>
        <v>0</v>
      </c>
      <c r="FC47">
        <f t="shared" si="35"/>
        <v>0</v>
      </c>
      <c r="FD47">
        <f t="shared" si="35"/>
        <v>0</v>
      </c>
      <c r="FE47">
        <f t="shared" si="35"/>
        <v>0</v>
      </c>
      <c r="FF47">
        <f t="shared" si="36"/>
        <v>0</v>
      </c>
      <c r="FG47">
        <f t="shared" si="36"/>
        <v>0</v>
      </c>
      <c r="FH47">
        <f t="shared" si="36"/>
        <v>0</v>
      </c>
      <c r="FI47">
        <f t="shared" si="36"/>
        <v>0</v>
      </c>
      <c r="FJ47">
        <f t="shared" si="36"/>
        <v>0</v>
      </c>
      <c r="FK47">
        <f t="shared" si="36"/>
        <v>0</v>
      </c>
      <c r="FL47">
        <f t="shared" si="36"/>
        <v>0</v>
      </c>
      <c r="FM47">
        <f t="shared" si="36"/>
        <v>0</v>
      </c>
      <c r="FN47">
        <f t="shared" si="36"/>
        <v>0</v>
      </c>
      <c r="FO47">
        <f t="shared" si="36"/>
        <v>0</v>
      </c>
      <c r="FP47">
        <f t="shared" si="36"/>
        <v>0</v>
      </c>
      <c r="FQ47">
        <f t="shared" si="36"/>
        <v>0</v>
      </c>
      <c r="FR47">
        <f t="shared" si="36"/>
        <v>0</v>
      </c>
      <c r="FS47">
        <f t="shared" si="36"/>
        <v>0</v>
      </c>
      <c r="FT47">
        <f t="shared" si="36"/>
        <v>0</v>
      </c>
      <c r="FU47">
        <f t="shared" si="36"/>
        <v>0</v>
      </c>
      <c r="FV47">
        <f t="shared" si="37"/>
        <v>0</v>
      </c>
      <c r="FW47">
        <f t="shared" si="37"/>
        <v>0</v>
      </c>
      <c r="FX47">
        <f t="shared" si="37"/>
        <v>0</v>
      </c>
      <c r="FY47">
        <f t="shared" si="37"/>
        <v>0</v>
      </c>
      <c r="FZ47">
        <f t="shared" si="37"/>
        <v>0</v>
      </c>
      <c r="GA47">
        <f t="shared" si="37"/>
        <v>0</v>
      </c>
      <c r="GB47">
        <f t="shared" si="37"/>
        <v>0</v>
      </c>
      <c r="GC47">
        <f t="shared" si="37"/>
        <v>0</v>
      </c>
      <c r="GD47">
        <f t="shared" si="37"/>
        <v>0</v>
      </c>
      <c r="GE47">
        <f t="shared" si="37"/>
        <v>0</v>
      </c>
      <c r="GF47">
        <f t="shared" si="37"/>
        <v>0</v>
      </c>
      <c r="GG47">
        <f t="shared" si="37"/>
        <v>0</v>
      </c>
      <c r="GH47">
        <f t="shared" si="37"/>
        <v>0</v>
      </c>
      <c r="GI47">
        <f t="shared" si="37"/>
        <v>0</v>
      </c>
      <c r="GJ47">
        <f t="shared" si="37"/>
        <v>0</v>
      </c>
      <c r="GK47">
        <f t="shared" si="37"/>
        <v>0</v>
      </c>
      <c r="GL47">
        <f t="shared" si="38"/>
        <v>0</v>
      </c>
      <c r="GM47">
        <f t="shared" si="38"/>
        <v>0</v>
      </c>
      <c r="GN47">
        <f t="shared" si="38"/>
        <v>0</v>
      </c>
      <c r="GO47">
        <f t="shared" si="38"/>
        <v>0</v>
      </c>
      <c r="GP47">
        <f t="shared" si="38"/>
        <v>0</v>
      </c>
      <c r="GQ47">
        <f t="shared" si="38"/>
        <v>0</v>
      </c>
      <c r="GR47">
        <f t="shared" si="38"/>
        <v>0</v>
      </c>
      <c r="GS47">
        <f t="shared" si="38"/>
        <v>0</v>
      </c>
    </row>
    <row r="48" spans="1:201">
      <c r="A48" s="2">
        <v>1905</v>
      </c>
      <c r="B48">
        <f t="shared" si="40"/>
        <v>0</v>
      </c>
      <c r="C48">
        <f t="shared" si="40"/>
        <v>0</v>
      </c>
      <c r="D48">
        <f t="shared" si="40"/>
        <v>0</v>
      </c>
      <c r="E48">
        <f t="shared" si="40"/>
        <v>0</v>
      </c>
      <c r="F48">
        <f t="shared" si="40"/>
        <v>0</v>
      </c>
      <c r="G48">
        <f t="shared" si="40"/>
        <v>0</v>
      </c>
      <c r="H48">
        <f t="shared" si="40"/>
        <v>0</v>
      </c>
      <c r="I48">
        <f t="shared" si="40"/>
        <v>0</v>
      </c>
      <c r="J48">
        <f t="shared" si="40"/>
        <v>0</v>
      </c>
      <c r="K48">
        <f t="shared" si="40"/>
        <v>0</v>
      </c>
      <c r="L48">
        <f t="shared" si="40"/>
        <v>0</v>
      </c>
      <c r="M48">
        <f t="shared" si="40"/>
        <v>0</v>
      </c>
      <c r="N48">
        <f t="shared" si="40"/>
        <v>0</v>
      </c>
      <c r="O48">
        <f t="shared" si="40"/>
        <v>0</v>
      </c>
      <c r="P48">
        <f t="shared" si="40"/>
        <v>0</v>
      </c>
      <c r="Q48">
        <f t="shared" si="39"/>
        <v>0</v>
      </c>
      <c r="R48">
        <f t="shared" si="27"/>
        <v>0</v>
      </c>
      <c r="S48">
        <f t="shared" si="27"/>
        <v>0</v>
      </c>
      <c r="T48">
        <f t="shared" si="27"/>
        <v>0</v>
      </c>
      <c r="U48">
        <f t="shared" si="27"/>
        <v>0</v>
      </c>
      <c r="V48">
        <f t="shared" si="27"/>
        <v>0</v>
      </c>
      <c r="W48">
        <f t="shared" si="27"/>
        <v>0</v>
      </c>
      <c r="X48">
        <f t="shared" si="27"/>
        <v>0</v>
      </c>
      <c r="Y48">
        <f t="shared" si="27"/>
        <v>0</v>
      </c>
      <c r="Z48">
        <f t="shared" si="27"/>
        <v>0</v>
      </c>
      <c r="AA48">
        <f t="shared" si="27"/>
        <v>0</v>
      </c>
      <c r="AB48">
        <f t="shared" si="27"/>
        <v>0</v>
      </c>
      <c r="AC48">
        <f t="shared" si="27"/>
        <v>0</v>
      </c>
      <c r="AD48">
        <f t="shared" si="27"/>
        <v>0</v>
      </c>
      <c r="AE48">
        <f t="shared" si="27"/>
        <v>0</v>
      </c>
      <c r="AF48">
        <f t="shared" si="27"/>
        <v>0</v>
      </c>
      <c r="AG48">
        <f t="shared" si="27"/>
        <v>0</v>
      </c>
      <c r="AH48">
        <f t="shared" si="28"/>
        <v>0</v>
      </c>
      <c r="AI48">
        <f t="shared" si="28"/>
        <v>0</v>
      </c>
      <c r="AJ48">
        <f t="shared" si="28"/>
        <v>0</v>
      </c>
      <c r="AK48">
        <f t="shared" si="28"/>
        <v>0</v>
      </c>
      <c r="AL48">
        <f t="shared" si="28"/>
        <v>0</v>
      </c>
      <c r="AM48">
        <f t="shared" si="28"/>
        <v>0</v>
      </c>
      <c r="AN48">
        <f t="shared" si="28"/>
        <v>0</v>
      </c>
      <c r="AO48">
        <f t="shared" si="28"/>
        <v>0</v>
      </c>
      <c r="AP48">
        <f t="shared" si="28"/>
        <v>0</v>
      </c>
      <c r="AQ48">
        <f t="shared" si="28"/>
        <v>0</v>
      </c>
      <c r="AR48">
        <f t="shared" si="28"/>
        <v>0</v>
      </c>
      <c r="AS48">
        <f t="shared" si="28"/>
        <v>0</v>
      </c>
      <c r="AT48">
        <f t="shared" si="28"/>
        <v>0</v>
      </c>
      <c r="AU48">
        <f t="shared" si="28"/>
        <v>0</v>
      </c>
      <c r="AV48">
        <f t="shared" si="28"/>
        <v>0</v>
      </c>
      <c r="AW48">
        <f t="shared" si="28"/>
        <v>0</v>
      </c>
      <c r="AX48">
        <f t="shared" si="29"/>
        <v>0</v>
      </c>
      <c r="AY48">
        <f t="shared" si="29"/>
        <v>0</v>
      </c>
      <c r="AZ48">
        <f t="shared" si="29"/>
        <v>0</v>
      </c>
      <c r="BA48">
        <f t="shared" si="29"/>
        <v>0</v>
      </c>
      <c r="BB48">
        <f t="shared" si="29"/>
        <v>0</v>
      </c>
      <c r="BC48">
        <f t="shared" si="29"/>
        <v>0</v>
      </c>
      <c r="BD48">
        <f t="shared" si="29"/>
        <v>0</v>
      </c>
      <c r="BE48">
        <f t="shared" si="29"/>
        <v>0</v>
      </c>
      <c r="BF48">
        <f t="shared" si="29"/>
        <v>0</v>
      </c>
      <c r="BG48">
        <f t="shared" si="29"/>
        <v>0</v>
      </c>
      <c r="BH48">
        <f t="shared" si="29"/>
        <v>0</v>
      </c>
      <c r="BI48">
        <f t="shared" si="29"/>
        <v>0</v>
      </c>
      <c r="BJ48">
        <f t="shared" si="29"/>
        <v>0</v>
      </c>
      <c r="BK48">
        <f t="shared" si="29"/>
        <v>0</v>
      </c>
      <c r="BL48">
        <f t="shared" si="29"/>
        <v>0</v>
      </c>
      <c r="BM48">
        <f t="shared" si="29"/>
        <v>0</v>
      </c>
      <c r="BN48">
        <f t="shared" si="30"/>
        <v>0</v>
      </c>
      <c r="BO48">
        <f t="shared" si="30"/>
        <v>0</v>
      </c>
      <c r="BP48">
        <f t="shared" si="30"/>
        <v>0</v>
      </c>
      <c r="BQ48">
        <f t="shared" si="30"/>
        <v>0</v>
      </c>
      <c r="BR48">
        <f t="shared" si="30"/>
        <v>0</v>
      </c>
      <c r="BS48">
        <f t="shared" si="30"/>
        <v>0</v>
      </c>
      <c r="BT48">
        <f t="shared" si="30"/>
        <v>0</v>
      </c>
      <c r="BU48">
        <f t="shared" si="30"/>
        <v>0</v>
      </c>
      <c r="BV48">
        <f t="shared" si="30"/>
        <v>0</v>
      </c>
      <c r="BW48">
        <f t="shared" si="30"/>
        <v>0</v>
      </c>
      <c r="BX48">
        <f t="shared" si="30"/>
        <v>0</v>
      </c>
      <c r="BY48">
        <f t="shared" si="30"/>
        <v>0</v>
      </c>
      <c r="BZ48">
        <f t="shared" si="30"/>
        <v>0</v>
      </c>
      <c r="CA48">
        <f t="shared" si="30"/>
        <v>0</v>
      </c>
      <c r="CB48">
        <f t="shared" si="30"/>
        <v>0</v>
      </c>
      <c r="CC48">
        <f t="shared" si="30"/>
        <v>0</v>
      </c>
      <c r="CD48">
        <f t="shared" si="31"/>
        <v>0</v>
      </c>
      <c r="CE48">
        <f t="shared" si="31"/>
        <v>0</v>
      </c>
      <c r="CF48">
        <f t="shared" si="31"/>
        <v>0</v>
      </c>
      <c r="CG48">
        <f t="shared" si="31"/>
        <v>0</v>
      </c>
      <c r="CH48">
        <f t="shared" si="31"/>
        <v>0</v>
      </c>
      <c r="CI48">
        <f t="shared" si="31"/>
        <v>0</v>
      </c>
      <c r="CJ48">
        <f t="shared" si="31"/>
        <v>0</v>
      </c>
      <c r="CK48">
        <f t="shared" si="31"/>
        <v>0</v>
      </c>
      <c r="CL48">
        <f t="shared" si="31"/>
        <v>0</v>
      </c>
      <c r="CM48">
        <f t="shared" si="31"/>
        <v>0</v>
      </c>
      <c r="CN48">
        <f t="shared" si="31"/>
        <v>0</v>
      </c>
      <c r="CO48">
        <f t="shared" si="31"/>
        <v>0</v>
      </c>
      <c r="CP48">
        <f t="shared" si="31"/>
        <v>0</v>
      </c>
      <c r="CQ48">
        <f t="shared" si="31"/>
        <v>0</v>
      </c>
      <c r="CR48">
        <f t="shared" si="31"/>
        <v>0</v>
      </c>
      <c r="CS48">
        <f t="shared" si="31"/>
        <v>0</v>
      </c>
      <c r="CT48">
        <f t="shared" si="32"/>
        <v>0</v>
      </c>
      <c r="CU48">
        <f t="shared" si="32"/>
        <v>0</v>
      </c>
      <c r="CV48">
        <f t="shared" si="32"/>
        <v>0</v>
      </c>
      <c r="CW48">
        <f t="shared" si="32"/>
        <v>0</v>
      </c>
      <c r="CX48">
        <f t="shared" si="32"/>
        <v>0</v>
      </c>
      <c r="CY48">
        <f t="shared" si="32"/>
        <v>0</v>
      </c>
      <c r="CZ48">
        <f t="shared" si="32"/>
        <v>0</v>
      </c>
      <c r="DA48">
        <f t="shared" si="32"/>
        <v>0</v>
      </c>
      <c r="DB48">
        <f t="shared" si="32"/>
        <v>0</v>
      </c>
      <c r="DC48">
        <f t="shared" si="32"/>
        <v>0</v>
      </c>
      <c r="DD48">
        <f t="shared" si="32"/>
        <v>0</v>
      </c>
      <c r="DE48">
        <f t="shared" si="32"/>
        <v>0</v>
      </c>
      <c r="DF48">
        <f t="shared" si="32"/>
        <v>0</v>
      </c>
      <c r="DG48">
        <f t="shared" si="32"/>
        <v>0</v>
      </c>
      <c r="DH48">
        <f t="shared" si="32"/>
        <v>0</v>
      </c>
      <c r="DI48">
        <f t="shared" si="32"/>
        <v>0</v>
      </c>
      <c r="DJ48">
        <f t="shared" si="33"/>
        <v>0</v>
      </c>
      <c r="DK48">
        <f t="shared" si="33"/>
        <v>0</v>
      </c>
      <c r="DL48">
        <f t="shared" si="33"/>
        <v>0</v>
      </c>
      <c r="DM48">
        <f t="shared" si="33"/>
        <v>0</v>
      </c>
      <c r="DN48">
        <f t="shared" si="33"/>
        <v>0</v>
      </c>
      <c r="DO48">
        <f t="shared" si="33"/>
        <v>0</v>
      </c>
      <c r="DP48">
        <f t="shared" si="33"/>
        <v>0</v>
      </c>
      <c r="DQ48">
        <f t="shared" si="33"/>
        <v>0</v>
      </c>
      <c r="DR48">
        <f t="shared" si="33"/>
        <v>0</v>
      </c>
      <c r="DS48">
        <f t="shared" si="33"/>
        <v>0</v>
      </c>
      <c r="DT48">
        <f t="shared" si="33"/>
        <v>0</v>
      </c>
      <c r="DU48">
        <f t="shared" si="33"/>
        <v>0</v>
      </c>
      <c r="DV48">
        <f t="shared" si="33"/>
        <v>0</v>
      </c>
      <c r="DW48">
        <f t="shared" si="33"/>
        <v>0</v>
      </c>
      <c r="DX48">
        <f t="shared" si="33"/>
        <v>0</v>
      </c>
      <c r="DY48">
        <f t="shared" si="33"/>
        <v>0</v>
      </c>
      <c r="DZ48">
        <f t="shared" si="34"/>
        <v>0</v>
      </c>
      <c r="EA48">
        <f t="shared" si="34"/>
        <v>0</v>
      </c>
      <c r="EB48">
        <f t="shared" si="34"/>
        <v>0</v>
      </c>
      <c r="EC48">
        <f t="shared" si="34"/>
        <v>0</v>
      </c>
      <c r="ED48">
        <f t="shared" si="34"/>
        <v>0</v>
      </c>
      <c r="EE48">
        <f t="shared" si="34"/>
        <v>0</v>
      </c>
      <c r="EF48">
        <f t="shared" si="34"/>
        <v>0</v>
      </c>
      <c r="EG48">
        <f t="shared" si="34"/>
        <v>0</v>
      </c>
      <c r="EH48">
        <f t="shared" si="34"/>
        <v>0</v>
      </c>
      <c r="EI48">
        <f t="shared" si="34"/>
        <v>0</v>
      </c>
      <c r="EJ48">
        <f t="shared" si="34"/>
        <v>0</v>
      </c>
      <c r="EK48">
        <f t="shared" si="34"/>
        <v>0</v>
      </c>
      <c r="EL48">
        <f t="shared" si="34"/>
        <v>0</v>
      </c>
      <c r="EM48">
        <f t="shared" si="34"/>
        <v>0</v>
      </c>
      <c r="EN48">
        <f t="shared" si="34"/>
        <v>0</v>
      </c>
      <c r="EO48">
        <f t="shared" si="34"/>
        <v>0</v>
      </c>
      <c r="EP48">
        <f t="shared" si="35"/>
        <v>0</v>
      </c>
      <c r="EQ48">
        <f t="shared" si="35"/>
        <v>0</v>
      </c>
      <c r="ER48">
        <f t="shared" si="35"/>
        <v>0</v>
      </c>
      <c r="ES48">
        <f t="shared" si="35"/>
        <v>0</v>
      </c>
      <c r="ET48">
        <f t="shared" si="35"/>
        <v>0</v>
      </c>
      <c r="EU48">
        <f t="shared" si="35"/>
        <v>0</v>
      </c>
      <c r="EV48">
        <f t="shared" si="35"/>
        <v>0</v>
      </c>
      <c r="EW48">
        <f t="shared" si="35"/>
        <v>0</v>
      </c>
      <c r="EX48">
        <f t="shared" si="35"/>
        <v>0</v>
      </c>
      <c r="EY48">
        <f t="shared" si="35"/>
        <v>0</v>
      </c>
      <c r="EZ48">
        <f t="shared" si="35"/>
        <v>0</v>
      </c>
      <c r="FA48">
        <f t="shared" si="35"/>
        <v>0</v>
      </c>
      <c r="FB48">
        <f t="shared" si="35"/>
        <v>0</v>
      </c>
      <c r="FC48">
        <f t="shared" si="35"/>
        <v>0</v>
      </c>
      <c r="FD48">
        <f t="shared" si="35"/>
        <v>0</v>
      </c>
      <c r="FE48">
        <f t="shared" si="35"/>
        <v>0</v>
      </c>
      <c r="FF48">
        <f t="shared" si="36"/>
        <v>0</v>
      </c>
      <c r="FG48">
        <f t="shared" si="36"/>
        <v>0</v>
      </c>
      <c r="FH48">
        <f t="shared" si="36"/>
        <v>0</v>
      </c>
      <c r="FI48">
        <f t="shared" si="36"/>
        <v>0</v>
      </c>
      <c r="FJ48">
        <f t="shared" si="36"/>
        <v>0</v>
      </c>
      <c r="FK48">
        <f t="shared" si="36"/>
        <v>0</v>
      </c>
      <c r="FL48">
        <f t="shared" si="36"/>
        <v>0</v>
      </c>
      <c r="FM48">
        <f t="shared" si="36"/>
        <v>0</v>
      </c>
      <c r="FN48">
        <f t="shared" si="36"/>
        <v>0</v>
      </c>
      <c r="FO48">
        <f t="shared" si="36"/>
        <v>0</v>
      </c>
      <c r="FP48">
        <f t="shared" si="36"/>
        <v>0</v>
      </c>
      <c r="FQ48">
        <f t="shared" si="36"/>
        <v>0</v>
      </c>
      <c r="FR48">
        <f t="shared" si="36"/>
        <v>0</v>
      </c>
      <c r="FS48">
        <f t="shared" si="36"/>
        <v>0</v>
      </c>
      <c r="FT48">
        <f t="shared" si="36"/>
        <v>0</v>
      </c>
      <c r="FU48">
        <f t="shared" si="36"/>
        <v>0</v>
      </c>
      <c r="FV48">
        <f t="shared" si="37"/>
        <v>0</v>
      </c>
      <c r="FW48">
        <f t="shared" si="37"/>
        <v>0</v>
      </c>
      <c r="FX48">
        <f t="shared" si="37"/>
        <v>0</v>
      </c>
      <c r="FY48">
        <f t="shared" si="37"/>
        <v>0</v>
      </c>
      <c r="FZ48">
        <f t="shared" si="37"/>
        <v>0</v>
      </c>
      <c r="GA48">
        <f t="shared" si="37"/>
        <v>0</v>
      </c>
      <c r="GB48">
        <f t="shared" si="37"/>
        <v>0</v>
      </c>
      <c r="GC48">
        <f t="shared" si="37"/>
        <v>0</v>
      </c>
      <c r="GD48">
        <f t="shared" si="37"/>
        <v>0</v>
      </c>
      <c r="GE48">
        <f t="shared" si="37"/>
        <v>0</v>
      </c>
      <c r="GF48">
        <f t="shared" si="37"/>
        <v>0</v>
      </c>
      <c r="GG48">
        <f t="shared" si="37"/>
        <v>0</v>
      </c>
      <c r="GH48">
        <f t="shared" si="37"/>
        <v>0</v>
      </c>
      <c r="GI48">
        <f t="shared" si="37"/>
        <v>0</v>
      </c>
      <c r="GJ48">
        <f t="shared" si="37"/>
        <v>0</v>
      </c>
      <c r="GK48">
        <f t="shared" si="37"/>
        <v>0</v>
      </c>
      <c r="GL48">
        <f t="shared" si="38"/>
        <v>0</v>
      </c>
      <c r="GM48">
        <f t="shared" si="38"/>
        <v>0</v>
      </c>
      <c r="GN48">
        <f t="shared" si="38"/>
        <v>0</v>
      </c>
      <c r="GO48">
        <f t="shared" si="38"/>
        <v>0</v>
      </c>
      <c r="GP48">
        <f t="shared" si="38"/>
        <v>0</v>
      </c>
      <c r="GQ48">
        <f t="shared" si="38"/>
        <v>0</v>
      </c>
      <c r="GR48">
        <f t="shared" si="38"/>
        <v>0</v>
      </c>
      <c r="GS48">
        <f t="shared" si="38"/>
        <v>0</v>
      </c>
    </row>
    <row r="49" spans="1:201">
      <c r="A49" s="2">
        <v>1262</v>
      </c>
      <c r="B49">
        <f t="shared" si="40"/>
        <v>0</v>
      </c>
      <c r="C49">
        <f t="shared" si="40"/>
        <v>0</v>
      </c>
      <c r="D49">
        <f t="shared" si="40"/>
        <v>0</v>
      </c>
      <c r="E49">
        <f t="shared" si="40"/>
        <v>0</v>
      </c>
      <c r="F49">
        <f t="shared" si="40"/>
        <v>0</v>
      </c>
      <c r="G49">
        <f t="shared" si="40"/>
        <v>0</v>
      </c>
      <c r="H49">
        <f t="shared" si="40"/>
        <v>0</v>
      </c>
      <c r="I49">
        <f t="shared" si="40"/>
        <v>0</v>
      </c>
      <c r="J49">
        <f t="shared" si="40"/>
        <v>0</v>
      </c>
      <c r="K49">
        <f t="shared" si="40"/>
        <v>0</v>
      </c>
      <c r="L49">
        <f t="shared" si="40"/>
        <v>0</v>
      </c>
      <c r="M49">
        <f t="shared" si="40"/>
        <v>0</v>
      </c>
      <c r="N49">
        <f t="shared" si="40"/>
        <v>0</v>
      </c>
      <c r="O49">
        <f t="shared" si="40"/>
        <v>0</v>
      </c>
      <c r="P49">
        <f t="shared" si="40"/>
        <v>0</v>
      </c>
      <c r="Q49">
        <f t="shared" si="39"/>
        <v>0</v>
      </c>
      <c r="R49">
        <f t="shared" si="27"/>
        <v>0</v>
      </c>
      <c r="S49">
        <f t="shared" si="27"/>
        <v>0</v>
      </c>
      <c r="T49">
        <f t="shared" si="27"/>
        <v>0</v>
      </c>
      <c r="U49">
        <f t="shared" si="27"/>
        <v>0</v>
      </c>
      <c r="V49">
        <f t="shared" si="27"/>
        <v>0</v>
      </c>
      <c r="W49">
        <f t="shared" si="27"/>
        <v>0</v>
      </c>
      <c r="X49">
        <f t="shared" si="27"/>
        <v>0</v>
      </c>
      <c r="Y49">
        <f t="shared" si="27"/>
        <v>0</v>
      </c>
      <c r="Z49">
        <f t="shared" si="27"/>
        <v>0</v>
      </c>
      <c r="AA49">
        <f t="shared" si="27"/>
        <v>0</v>
      </c>
      <c r="AB49">
        <f t="shared" si="27"/>
        <v>0</v>
      </c>
      <c r="AC49">
        <f t="shared" si="27"/>
        <v>0</v>
      </c>
      <c r="AD49">
        <f t="shared" si="27"/>
        <v>0</v>
      </c>
      <c r="AE49">
        <f t="shared" si="27"/>
        <v>0</v>
      </c>
      <c r="AF49">
        <f t="shared" si="27"/>
        <v>0</v>
      </c>
      <c r="AG49">
        <f t="shared" si="27"/>
        <v>0</v>
      </c>
      <c r="AH49">
        <f t="shared" si="28"/>
        <v>0</v>
      </c>
      <c r="AI49">
        <f t="shared" si="28"/>
        <v>0</v>
      </c>
      <c r="AJ49">
        <f t="shared" si="28"/>
        <v>0</v>
      </c>
      <c r="AK49">
        <f t="shared" si="28"/>
        <v>0</v>
      </c>
      <c r="AL49">
        <f t="shared" si="28"/>
        <v>0</v>
      </c>
      <c r="AM49">
        <f t="shared" si="28"/>
        <v>0</v>
      </c>
      <c r="AN49">
        <f t="shared" si="28"/>
        <v>0</v>
      </c>
      <c r="AO49">
        <f t="shared" si="28"/>
        <v>0</v>
      </c>
      <c r="AP49">
        <f t="shared" si="28"/>
        <v>0</v>
      </c>
      <c r="AQ49">
        <f t="shared" si="28"/>
        <v>0</v>
      </c>
      <c r="AR49">
        <f t="shared" si="28"/>
        <v>0</v>
      </c>
      <c r="AS49">
        <f t="shared" si="28"/>
        <v>0</v>
      </c>
      <c r="AT49">
        <f t="shared" si="28"/>
        <v>0</v>
      </c>
      <c r="AU49">
        <f t="shared" si="28"/>
        <v>0</v>
      </c>
      <c r="AV49">
        <f t="shared" si="28"/>
        <v>0</v>
      </c>
      <c r="AW49">
        <f t="shared" si="28"/>
        <v>0</v>
      </c>
      <c r="AX49">
        <f t="shared" si="29"/>
        <v>0</v>
      </c>
      <c r="AY49">
        <f t="shared" si="29"/>
        <v>0</v>
      </c>
      <c r="AZ49">
        <f t="shared" si="29"/>
        <v>0</v>
      </c>
      <c r="BA49">
        <f t="shared" si="29"/>
        <v>0</v>
      </c>
      <c r="BB49">
        <f t="shared" si="29"/>
        <v>0</v>
      </c>
      <c r="BC49">
        <f t="shared" si="29"/>
        <v>0</v>
      </c>
      <c r="BD49">
        <f t="shared" si="29"/>
        <v>0</v>
      </c>
      <c r="BE49">
        <f t="shared" si="29"/>
        <v>0</v>
      </c>
      <c r="BF49">
        <f t="shared" si="29"/>
        <v>0</v>
      </c>
      <c r="BG49">
        <f t="shared" si="29"/>
        <v>0</v>
      </c>
      <c r="BH49">
        <f t="shared" si="29"/>
        <v>0</v>
      </c>
      <c r="BI49">
        <f t="shared" si="29"/>
        <v>0</v>
      </c>
      <c r="BJ49">
        <f t="shared" si="29"/>
        <v>0</v>
      </c>
      <c r="BK49">
        <f t="shared" si="29"/>
        <v>0</v>
      </c>
      <c r="BL49">
        <f t="shared" si="29"/>
        <v>0</v>
      </c>
      <c r="BM49">
        <f t="shared" si="29"/>
        <v>0</v>
      </c>
      <c r="BN49">
        <f t="shared" si="30"/>
        <v>0</v>
      </c>
      <c r="BO49">
        <f t="shared" si="30"/>
        <v>0</v>
      </c>
      <c r="BP49">
        <f t="shared" si="30"/>
        <v>0</v>
      </c>
      <c r="BQ49">
        <f t="shared" si="30"/>
        <v>0</v>
      </c>
      <c r="BR49">
        <f t="shared" si="30"/>
        <v>0</v>
      </c>
      <c r="BS49">
        <f t="shared" si="30"/>
        <v>0</v>
      </c>
      <c r="BT49">
        <f t="shared" si="30"/>
        <v>0</v>
      </c>
      <c r="BU49">
        <f t="shared" si="30"/>
        <v>0</v>
      </c>
      <c r="BV49">
        <f t="shared" si="30"/>
        <v>0</v>
      </c>
      <c r="BW49">
        <f t="shared" si="30"/>
        <v>0</v>
      </c>
      <c r="BX49">
        <f t="shared" si="30"/>
        <v>0</v>
      </c>
      <c r="BY49">
        <f t="shared" si="30"/>
        <v>0</v>
      </c>
      <c r="BZ49">
        <f t="shared" si="30"/>
        <v>0</v>
      </c>
      <c r="CA49">
        <f t="shared" si="30"/>
        <v>0</v>
      </c>
      <c r="CB49">
        <f t="shared" si="30"/>
        <v>0</v>
      </c>
      <c r="CC49">
        <f t="shared" si="30"/>
        <v>0</v>
      </c>
      <c r="CD49">
        <f t="shared" si="31"/>
        <v>0</v>
      </c>
      <c r="CE49">
        <f t="shared" si="31"/>
        <v>0</v>
      </c>
      <c r="CF49">
        <f t="shared" si="31"/>
        <v>0</v>
      </c>
      <c r="CG49">
        <f t="shared" si="31"/>
        <v>0</v>
      </c>
      <c r="CH49">
        <f t="shared" si="31"/>
        <v>0</v>
      </c>
      <c r="CI49">
        <f t="shared" si="31"/>
        <v>0</v>
      </c>
      <c r="CJ49">
        <f t="shared" si="31"/>
        <v>0</v>
      </c>
      <c r="CK49">
        <f t="shared" si="31"/>
        <v>0</v>
      </c>
      <c r="CL49">
        <f t="shared" si="31"/>
        <v>0</v>
      </c>
      <c r="CM49">
        <f t="shared" si="31"/>
        <v>0</v>
      </c>
      <c r="CN49">
        <f t="shared" si="31"/>
        <v>0</v>
      </c>
      <c r="CO49">
        <f t="shared" si="31"/>
        <v>0</v>
      </c>
      <c r="CP49">
        <f t="shared" si="31"/>
        <v>0</v>
      </c>
      <c r="CQ49">
        <f t="shared" si="31"/>
        <v>0</v>
      </c>
      <c r="CR49">
        <f t="shared" si="31"/>
        <v>0</v>
      </c>
      <c r="CS49">
        <f t="shared" si="31"/>
        <v>0</v>
      </c>
      <c r="CT49">
        <f t="shared" si="32"/>
        <v>0</v>
      </c>
      <c r="CU49">
        <f t="shared" si="32"/>
        <v>0</v>
      </c>
      <c r="CV49">
        <f t="shared" si="32"/>
        <v>0</v>
      </c>
      <c r="CW49">
        <f t="shared" si="32"/>
        <v>0</v>
      </c>
      <c r="CX49">
        <f t="shared" si="32"/>
        <v>0</v>
      </c>
      <c r="CY49">
        <f t="shared" si="32"/>
        <v>0</v>
      </c>
      <c r="CZ49">
        <f t="shared" si="32"/>
        <v>0</v>
      </c>
      <c r="DA49">
        <f t="shared" si="32"/>
        <v>0</v>
      </c>
      <c r="DB49">
        <f t="shared" si="32"/>
        <v>0</v>
      </c>
      <c r="DC49">
        <f t="shared" si="32"/>
        <v>0</v>
      </c>
      <c r="DD49">
        <f t="shared" si="32"/>
        <v>0</v>
      </c>
      <c r="DE49">
        <f t="shared" si="32"/>
        <v>0</v>
      </c>
      <c r="DF49">
        <f t="shared" si="32"/>
        <v>0</v>
      </c>
      <c r="DG49">
        <f t="shared" si="32"/>
        <v>0</v>
      </c>
      <c r="DH49">
        <f t="shared" si="32"/>
        <v>0</v>
      </c>
      <c r="DI49">
        <f t="shared" si="32"/>
        <v>0</v>
      </c>
      <c r="DJ49">
        <f t="shared" si="33"/>
        <v>0</v>
      </c>
      <c r="DK49">
        <f t="shared" si="33"/>
        <v>0</v>
      </c>
      <c r="DL49">
        <f t="shared" si="33"/>
        <v>0</v>
      </c>
      <c r="DM49">
        <f t="shared" si="33"/>
        <v>0</v>
      </c>
      <c r="DN49">
        <f t="shared" si="33"/>
        <v>0</v>
      </c>
      <c r="DO49">
        <f t="shared" si="33"/>
        <v>0</v>
      </c>
      <c r="DP49">
        <f t="shared" si="33"/>
        <v>0</v>
      </c>
      <c r="DQ49">
        <f t="shared" si="33"/>
        <v>0</v>
      </c>
      <c r="DR49">
        <f t="shared" si="33"/>
        <v>0</v>
      </c>
      <c r="DS49">
        <f t="shared" si="33"/>
        <v>0</v>
      </c>
      <c r="DT49">
        <f t="shared" si="33"/>
        <v>0</v>
      </c>
      <c r="DU49">
        <f t="shared" si="33"/>
        <v>0</v>
      </c>
      <c r="DV49">
        <f t="shared" si="33"/>
        <v>0</v>
      </c>
      <c r="DW49">
        <f t="shared" si="33"/>
        <v>0</v>
      </c>
      <c r="DX49">
        <f t="shared" si="33"/>
        <v>0</v>
      </c>
      <c r="DY49">
        <f t="shared" si="33"/>
        <v>0</v>
      </c>
      <c r="DZ49">
        <f t="shared" si="34"/>
        <v>0</v>
      </c>
      <c r="EA49">
        <f t="shared" si="34"/>
        <v>0</v>
      </c>
      <c r="EB49">
        <f t="shared" si="34"/>
        <v>0</v>
      </c>
      <c r="EC49">
        <f t="shared" si="34"/>
        <v>0</v>
      </c>
      <c r="ED49">
        <f t="shared" si="34"/>
        <v>0</v>
      </c>
      <c r="EE49">
        <f t="shared" si="34"/>
        <v>0</v>
      </c>
      <c r="EF49">
        <f t="shared" si="34"/>
        <v>0</v>
      </c>
      <c r="EG49">
        <f t="shared" si="34"/>
        <v>0</v>
      </c>
      <c r="EH49">
        <f t="shared" si="34"/>
        <v>0</v>
      </c>
      <c r="EI49">
        <f t="shared" si="34"/>
        <v>0</v>
      </c>
      <c r="EJ49">
        <f t="shared" si="34"/>
        <v>0</v>
      </c>
      <c r="EK49">
        <f t="shared" si="34"/>
        <v>0</v>
      </c>
      <c r="EL49">
        <f t="shared" si="34"/>
        <v>0</v>
      </c>
      <c r="EM49">
        <f t="shared" si="34"/>
        <v>0</v>
      </c>
      <c r="EN49">
        <f t="shared" si="34"/>
        <v>0</v>
      </c>
      <c r="EO49">
        <f t="shared" si="34"/>
        <v>0</v>
      </c>
      <c r="EP49">
        <f t="shared" si="35"/>
        <v>0</v>
      </c>
      <c r="EQ49">
        <f t="shared" si="35"/>
        <v>0</v>
      </c>
      <c r="ER49">
        <f t="shared" si="35"/>
        <v>0</v>
      </c>
      <c r="ES49">
        <f t="shared" si="35"/>
        <v>0</v>
      </c>
      <c r="ET49">
        <f t="shared" si="35"/>
        <v>0</v>
      </c>
      <c r="EU49">
        <f t="shared" si="35"/>
        <v>0</v>
      </c>
      <c r="EV49">
        <f t="shared" si="35"/>
        <v>0</v>
      </c>
      <c r="EW49">
        <f t="shared" si="35"/>
        <v>0</v>
      </c>
      <c r="EX49">
        <f t="shared" si="35"/>
        <v>0</v>
      </c>
      <c r="EY49">
        <f t="shared" si="35"/>
        <v>0</v>
      </c>
      <c r="EZ49">
        <f t="shared" si="35"/>
        <v>0</v>
      </c>
      <c r="FA49">
        <f t="shared" si="35"/>
        <v>0</v>
      </c>
      <c r="FB49">
        <f t="shared" si="35"/>
        <v>0</v>
      </c>
      <c r="FC49">
        <f t="shared" si="35"/>
        <v>0</v>
      </c>
      <c r="FD49">
        <f t="shared" si="35"/>
        <v>0</v>
      </c>
      <c r="FE49">
        <f t="shared" si="35"/>
        <v>0</v>
      </c>
      <c r="FF49">
        <f t="shared" si="36"/>
        <v>0</v>
      </c>
      <c r="FG49">
        <f t="shared" si="36"/>
        <v>0</v>
      </c>
      <c r="FH49">
        <f t="shared" si="36"/>
        <v>0</v>
      </c>
      <c r="FI49">
        <f t="shared" si="36"/>
        <v>0</v>
      </c>
      <c r="FJ49">
        <f t="shared" si="36"/>
        <v>0</v>
      </c>
      <c r="FK49">
        <f t="shared" si="36"/>
        <v>0</v>
      </c>
      <c r="FL49">
        <f t="shared" si="36"/>
        <v>0</v>
      </c>
      <c r="FM49">
        <f t="shared" si="36"/>
        <v>0</v>
      </c>
      <c r="FN49">
        <f t="shared" si="36"/>
        <v>0</v>
      </c>
      <c r="FO49">
        <f t="shared" si="36"/>
        <v>0</v>
      </c>
      <c r="FP49">
        <f t="shared" si="36"/>
        <v>0</v>
      </c>
      <c r="FQ49">
        <f t="shared" si="36"/>
        <v>0</v>
      </c>
      <c r="FR49">
        <f t="shared" si="36"/>
        <v>0</v>
      </c>
      <c r="FS49">
        <f t="shared" si="36"/>
        <v>0</v>
      </c>
      <c r="FT49">
        <f t="shared" si="36"/>
        <v>0</v>
      </c>
      <c r="FU49">
        <f t="shared" si="36"/>
        <v>0</v>
      </c>
      <c r="FV49">
        <f t="shared" si="37"/>
        <v>0</v>
      </c>
      <c r="FW49">
        <f t="shared" si="37"/>
        <v>0</v>
      </c>
      <c r="FX49">
        <f t="shared" si="37"/>
        <v>0</v>
      </c>
      <c r="FY49">
        <f t="shared" si="37"/>
        <v>0</v>
      </c>
      <c r="FZ49">
        <f t="shared" si="37"/>
        <v>0</v>
      </c>
      <c r="GA49">
        <f t="shared" si="37"/>
        <v>0</v>
      </c>
      <c r="GB49">
        <f t="shared" si="37"/>
        <v>0</v>
      </c>
      <c r="GC49">
        <f t="shared" si="37"/>
        <v>0</v>
      </c>
      <c r="GD49">
        <f t="shared" si="37"/>
        <v>0</v>
      </c>
      <c r="GE49">
        <f t="shared" si="37"/>
        <v>0</v>
      </c>
      <c r="GF49">
        <f t="shared" si="37"/>
        <v>0</v>
      </c>
      <c r="GG49">
        <f t="shared" si="37"/>
        <v>0</v>
      </c>
      <c r="GH49">
        <f t="shared" si="37"/>
        <v>0</v>
      </c>
      <c r="GI49">
        <f t="shared" si="37"/>
        <v>0</v>
      </c>
      <c r="GJ49">
        <f t="shared" si="37"/>
        <v>0</v>
      </c>
      <c r="GK49">
        <f t="shared" si="37"/>
        <v>0</v>
      </c>
      <c r="GL49">
        <f t="shared" si="38"/>
        <v>0</v>
      </c>
      <c r="GM49">
        <f t="shared" si="38"/>
        <v>0</v>
      </c>
      <c r="GN49">
        <f t="shared" si="38"/>
        <v>0</v>
      </c>
      <c r="GO49">
        <f t="shared" si="38"/>
        <v>0</v>
      </c>
      <c r="GP49">
        <f t="shared" si="38"/>
        <v>0</v>
      </c>
      <c r="GQ49">
        <f t="shared" si="38"/>
        <v>0</v>
      </c>
      <c r="GR49">
        <f t="shared" si="38"/>
        <v>0</v>
      </c>
      <c r="GS49">
        <f t="shared" si="38"/>
        <v>0</v>
      </c>
    </row>
    <row r="50" spans="1:201">
      <c r="A50" s="2">
        <v>1956</v>
      </c>
      <c r="B50">
        <f t="shared" si="40"/>
        <v>0</v>
      </c>
      <c r="C50">
        <f t="shared" si="40"/>
        <v>0</v>
      </c>
      <c r="D50">
        <f t="shared" si="40"/>
        <v>0</v>
      </c>
      <c r="E50">
        <f t="shared" si="40"/>
        <v>0</v>
      </c>
      <c r="F50">
        <f t="shared" si="40"/>
        <v>0</v>
      </c>
      <c r="G50">
        <f t="shared" si="40"/>
        <v>0</v>
      </c>
      <c r="H50">
        <f t="shared" si="40"/>
        <v>0</v>
      </c>
      <c r="I50">
        <f t="shared" si="40"/>
        <v>0</v>
      </c>
      <c r="J50">
        <f t="shared" si="40"/>
        <v>0</v>
      </c>
      <c r="K50">
        <f t="shared" si="40"/>
        <v>0</v>
      </c>
      <c r="L50">
        <f t="shared" si="40"/>
        <v>0</v>
      </c>
      <c r="M50">
        <f t="shared" si="40"/>
        <v>0</v>
      </c>
      <c r="N50">
        <f t="shared" si="40"/>
        <v>0</v>
      </c>
      <c r="O50">
        <f t="shared" si="40"/>
        <v>0</v>
      </c>
      <c r="P50">
        <f t="shared" si="40"/>
        <v>0</v>
      </c>
      <c r="Q50">
        <f t="shared" si="39"/>
        <v>0</v>
      </c>
      <c r="R50">
        <f t="shared" si="27"/>
        <v>0</v>
      </c>
      <c r="S50">
        <f t="shared" si="27"/>
        <v>0</v>
      </c>
      <c r="T50">
        <f t="shared" si="27"/>
        <v>0</v>
      </c>
      <c r="U50">
        <f t="shared" si="27"/>
        <v>0</v>
      </c>
      <c r="V50">
        <f t="shared" si="27"/>
        <v>0</v>
      </c>
      <c r="W50">
        <f t="shared" si="27"/>
        <v>0</v>
      </c>
      <c r="X50">
        <f t="shared" si="27"/>
        <v>0</v>
      </c>
      <c r="Y50">
        <f t="shared" si="27"/>
        <v>0</v>
      </c>
      <c r="Z50">
        <f t="shared" si="27"/>
        <v>0</v>
      </c>
      <c r="AA50">
        <f t="shared" si="27"/>
        <v>0</v>
      </c>
      <c r="AB50">
        <f t="shared" si="27"/>
        <v>0</v>
      </c>
      <c r="AC50">
        <f t="shared" si="27"/>
        <v>0</v>
      </c>
      <c r="AD50">
        <f t="shared" si="27"/>
        <v>0</v>
      </c>
      <c r="AE50">
        <f t="shared" si="27"/>
        <v>0</v>
      </c>
      <c r="AF50">
        <f t="shared" si="27"/>
        <v>0</v>
      </c>
      <c r="AG50">
        <f t="shared" si="27"/>
        <v>0</v>
      </c>
      <c r="AH50">
        <f t="shared" si="28"/>
        <v>0</v>
      </c>
      <c r="AI50">
        <f t="shared" si="28"/>
        <v>0</v>
      </c>
      <c r="AJ50">
        <f t="shared" si="28"/>
        <v>0</v>
      </c>
      <c r="AK50">
        <f t="shared" si="28"/>
        <v>0</v>
      </c>
      <c r="AL50">
        <f t="shared" si="28"/>
        <v>0</v>
      </c>
      <c r="AM50">
        <f t="shared" si="28"/>
        <v>0</v>
      </c>
      <c r="AN50">
        <f t="shared" si="28"/>
        <v>0</v>
      </c>
      <c r="AO50">
        <f t="shared" si="28"/>
        <v>0</v>
      </c>
      <c r="AP50">
        <f t="shared" si="28"/>
        <v>0</v>
      </c>
      <c r="AQ50">
        <f t="shared" si="28"/>
        <v>0</v>
      </c>
      <c r="AR50">
        <f t="shared" si="28"/>
        <v>0</v>
      </c>
      <c r="AS50">
        <f t="shared" si="28"/>
        <v>0</v>
      </c>
      <c r="AT50">
        <f t="shared" si="28"/>
        <v>0</v>
      </c>
      <c r="AU50">
        <f t="shared" si="28"/>
        <v>0</v>
      </c>
      <c r="AV50">
        <f t="shared" si="28"/>
        <v>0</v>
      </c>
      <c r="AW50">
        <f t="shared" si="28"/>
        <v>0</v>
      </c>
      <c r="AX50">
        <f t="shared" si="29"/>
        <v>0</v>
      </c>
      <c r="AY50">
        <f t="shared" si="29"/>
        <v>0</v>
      </c>
      <c r="AZ50">
        <f t="shared" si="29"/>
        <v>0</v>
      </c>
      <c r="BA50">
        <f t="shared" si="29"/>
        <v>0</v>
      </c>
      <c r="BB50">
        <f t="shared" si="29"/>
        <v>0</v>
      </c>
      <c r="BC50">
        <f t="shared" si="29"/>
        <v>0</v>
      </c>
      <c r="BD50">
        <f t="shared" si="29"/>
        <v>0</v>
      </c>
      <c r="BE50">
        <f t="shared" si="29"/>
        <v>0</v>
      </c>
      <c r="BF50">
        <f t="shared" si="29"/>
        <v>0</v>
      </c>
      <c r="BG50">
        <f t="shared" si="29"/>
        <v>0</v>
      </c>
      <c r="BH50">
        <f t="shared" si="29"/>
        <v>0</v>
      </c>
      <c r="BI50">
        <f t="shared" si="29"/>
        <v>0</v>
      </c>
      <c r="BJ50">
        <f t="shared" si="29"/>
        <v>0</v>
      </c>
      <c r="BK50">
        <f t="shared" si="29"/>
        <v>0</v>
      </c>
      <c r="BL50">
        <f t="shared" si="29"/>
        <v>0</v>
      </c>
      <c r="BM50">
        <f t="shared" si="29"/>
        <v>0</v>
      </c>
      <c r="BN50">
        <f t="shared" si="30"/>
        <v>0</v>
      </c>
      <c r="BO50">
        <f t="shared" si="30"/>
        <v>0</v>
      </c>
      <c r="BP50">
        <f t="shared" si="30"/>
        <v>0</v>
      </c>
      <c r="BQ50">
        <f t="shared" si="30"/>
        <v>0</v>
      </c>
      <c r="BR50">
        <f t="shared" si="30"/>
        <v>0</v>
      </c>
      <c r="BS50">
        <f t="shared" si="30"/>
        <v>0</v>
      </c>
      <c r="BT50">
        <f t="shared" si="30"/>
        <v>0</v>
      </c>
      <c r="BU50">
        <f t="shared" si="30"/>
        <v>0</v>
      </c>
      <c r="BV50">
        <f t="shared" si="30"/>
        <v>0</v>
      </c>
      <c r="BW50">
        <f t="shared" si="30"/>
        <v>0</v>
      </c>
      <c r="BX50">
        <f t="shared" si="30"/>
        <v>0</v>
      </c>
      <c r="BY50">
        <f t="shared" si="30"/>
        <v>0</v>
      </c>
      <c r="BZ50">
        <f t="shared" si="30"/>
        <v>0</v>
      </c>
      <c r="CA50">
        <f t="shared" si="30"/>
        <v>0</v>
      </c>
      <c r="CB50">
        <f t="shared" si="30"/>
        <v>0</v>
      </c>
      <c r="CC50">
        <f t="shared" si="30"/>
        <v>0</v>
      </c>
      <c r="CD50">
        <f t="shared" si="31"/>
        <v>0</v>
      </c>
      <c r="CE50">
        <f t="shared" si="31"/>
        <v>0</v>
      </c>
      <c r="CF50">
        <f t="shared" si="31"/>
        <v>0</v>
      </c>
      <c r="CG50">
        <f t="shared" si="31"/>
        <v>0</v>
      </c>
      <c r="CH50">
        <f t="shared" si="31"/>
        <v>0</v>
      </c>
      <c r="CI50">
        <f t="shared" si="31"/>
        <v>0</v>
      </c>
      <c r="CJ50">
        <f t="shared" si="31"/>
        <v>0</v>
      </c>
      <c r="CK50">
        <f t="shared" si="31"/>
        <v>0</v>
      </c>
      <c r="CL50">
        <f t="shared" si="31"/>
        <v>0</v>
      </c>
      <c r="CM50">
        <f t="shared" si="31"/>
        <v>0</v>
      </c>
      <c r="CN50">
        <f t="shared" si="31"/>
        <v>0</v>
      </c>
      <c r="CO50">
        <f t="shared" si="31"/>
        <v>0</v>
      </c>
      <c r="CP50">
        <f t="shared" si="31"/>
        <v>0</v>
      </c>
      <c r="CQ50">
        <f t="shared" si="31"/>
        <v>0</v>
      </c>
      <c r="CR50">
        <f t="shared" si="31"/>
        <v>0</v>
      </c>
      <c r="CS50">
        <f t="shared" si="31"/>
        <v>0</v>
      </c>
      <c r="CT50">
        <f t="shared" si="32"/>
        <v>0</v>
      </c>
      <c r="CU50">
        <f t="shared" si="32"/>
        <v>0</v>
      </c>
      <c r="CV50">
        <f t="shared" si="32"/>
        <v>0</v>
      </c>
      <c r="CW50">
        <f t="shared" si="32"/>
        <v>0</v>
      </c>
      <c r="CX50">
        <f t="shared" si="32"/>
        <v>0</v>
      </c>
      <c r="CY50">
        <f t="shared" si="32"/>
        <v>0</v>
      </c>
      <c r="CZ50">
        <f t="shared" si="32"/>
        <v>0</v>
      </c>
      <c r="DA50">
        <f t="shared" si="32"/>
        <v>0</v>
      </c>
      <c r="DB50">
        <f t="shared" si="32"/>
        <v>0</v>
      </c>
      <c r="DC50">
        <f t="shared" si="32"/>
        <v>0</v>
      </c>
      <c r="DD50">
        <f t="shared" si="32"/>
        <v>0</v>
      </c>
      <c r="DE50">
        <f t="shared" si="32"/>
        <v>0</v>
      </c>
      <c r="DF50">
        <f t="shared" si="32"/>
        <v>0</v>
      </c>
      <c r="DG50">
        <f t="shared" si="32"/>
        <v>0</v>
      </c>
      <c r="DH50">
        <f t="shared" si="32"/>
        <v>0</v>
      </c>
      <c r="DI50">
        <f t="shared" si="32"/>
        <v>0</v>
      </c>
      <c r="DJ50">
        <f t="shared" si="33"/>
        <v>0</v>
      </c>
      <c r="DK50">
        <f t="shared" si="33"/>
        <v>0</v>
      </c>
      <c r="DL50">
        <f t="shared" si="33"/>
        <v>0</v>
      </c>
      <c r="DM50">
        <f t="shared" si="33"/>
        <v>0</v>
      </c>
      <c r="DN50">
        <f t="shared" si="33"/>
        <v>0</v>
      </c>
      <c r="DO50">
        <f t="shared" si="33"/>
        <v>0</v>
      </c>
      <c r="DP50">
        <f t="shared" si="33"/>
        <v>0</v>
      </c>
      <c r="DQ50">
        <f t="shared" si="33"/>
        <v>0</v>
      </c>
      <c r="DR50">
        <f t="shared" si="33"/>
        <v>0</v>
      </c>
      <c r="DS50">
        <f t="shared" si="33"/>
        <v>0</v>
      </c>
      <c r="DT50">
        <f t="shared" si="33"/>
        <v>0</v>
      </c>
      <c r="DU50">
        <f t="shared" si="33"/>
        <v>0</v>
      </c>
      <c r="DV50">
        <f t="shared" si="33"/>
        <v>0</v>
      </c>
      <c r="DW50">
        <f t="shared" si="33"/>
        <v>0</v>
      </c>
      <c r="DX50">
        <f t="shared" si="33"/>
        <v>0</v>
      </c>
      <c r="DY50">
        <f t="shared" si="33"/>
        <v>0</v>
      </c>
      <c r="DZ50">
        <f t="shared" si="34"/>
        <v>0</v>
      </c>
      <c r="EA50">
        <f t="shared" si="34"/>
        <v>0</v>
      </c>
      <c r="EB50">
        <f t="shared" si="34"/>
        <v>0</v>
      </c>
      <c r="EC50">
        <f t="shared" si="34"/>
        <v>0</v>
      </c>
      <c r="ED50">
        <f t="shared" si="34"/>
        <v>0</v>
      </c>
      <c r="EE50">
        <f t="shared" si="34"/>
        <v>0</v>
      </c>
      <c r="EF50">
        <f t="shared" si="34"/>
        <v>0</v>
      </c>
      <c r="EG50">
        <f t="shared" si="34"/>
        <v>0</v>
      </c>
      <c r="EH50">
        <f t="shared" si="34"/>
        <v>0</v>
      </c>
      <c r="EI50">
        <f t="shared" si="34"/>
        <v>0</v>
      </c>
      <c r="EJ50">
        <f t="shared" si="34"/>
        <v>0</v>
      </c>
      <c r="EK50">
        <f t="shared" si="34"/>
        <v>0</v>
      </c>
      <c r="EL50">
        <f t="shared" si="34"/>
        <v>0</v>
      </c>
      <c r="EM50">
        <f t="shared" si="34"/>
        <v>0</v>
      </c>
      <c r="EN50">
        <f t="shared" si="34"/>
        <v>0</v>
      </c>
      <c r="EO50">
        <f t="shared" si="34"/>
        <v>0</v>
      </c>
      <c r="EP50">
        <f t="shared" si="35"/>
        <v>0</v>
      </c>
      <c r="EQ50">
        <f t="shared" si="35"/>
        <v>0</v>
      </c>
      <c r="ER50">
        <f t="shared" si="35"/>
        <v>0</v>
      </c>
      <c r="ES50">
        <f t="shared" si="35"/>
        <v>0</v>
      </c>
      <c r="ET50">
        <f t="shared" si="35"/>
        <v>0</v>
      </c>
      <c r="EU50">
        <f t="shared" si="35"/>
        <v>0</v>
      </c>
      <c r="EV50">
        <f t="shared" si="35"/>
        <v>0</v>
      </c>
      <c r="EW50">
        <f t="shared" si="35"/>
        <v>0</v>
      </c>
      <c r="EX50">
        <f t="shared" si="35"/>
        <v>0</v>
      </c>
      <c r="EY50">
        <f t="shared" si="35"/>
        <v>0</v>
      </c>
      <c r="EZ50">
        <f t="shared" si="35"/>
        <v>0</v>
      </c>
      <c r="FA50">
        <f t="shared" si="35"/>
        <v>0</v>
      </c>
      <c r="FB50">
        <f t="shared" si="35"/>
        <v>0</v>
      </c>
      <c r="FC50">
        <f t="shared" si="35"/>
        <v>0</v>
      </c>
      <c r="FD50">
        <f t="shared" si="35"/>
        <v>0</v>
      </c>
      <c r="FE50">
        <f t="shared" si="35"/>
        <v>0</v>
      </c>
      <c r="FF50">
        <f t="shared" si="36"/>
        <v>0</v>
      </c>
      <c r="FG50">
        <f t="shared" si="36"/>
        <v>0</v>
      </c>
      <c r="FH50">
        <f t="shared" si="36"/>
        <v>0</v>
      </c>
      <c r="FI50">
        <f t="shared" si="36"/>
        <v>0</v>
      </c>
      <c r="FJ50">
        <f t="shared" si="36"/>
        <v>0</v>
      </c>
      <c r="FK50">
        <f t="shared" si="36"/>
        <v>0</v>
      </c>
      <c r="FL50">
        <f t="shared" si="36"/>
        <v>0</v>
      </c>
      <c r="FM50">
        <f t="shared" si="36"/>
        <v>0</v>
      </c>
      <c r="FN50">
        <f t="shared" si="36"/>
        <v>0</v>
      </c>
      <c r="FO50">
        <f t="shared" si="36"/>
        <v>0</v>
      </c>
      <c r="FP50">
        <f t="shared" si="36"/>
        <v>0</v>
      </c>
      <c r="FQ50">
        <f t="shared" si="36"/>
        <v>0</v>
      </c>
      <c r="FR50">
        <f t="shared" si="36"/>
        <v>0</v>
      </c>
      <c r="FS50">
        <f t="shared" si="36"/>
        <v>0</v>
      </c>
      <c r="FT50">
        <f t="shared" si="36"/>
        <v>0</v>
      </c>
      <c r="FU50">
        <f t="shared" si="36"/>
        <v>0</v>
      </c>
      <c r="FV50">
        <f t="shared" si="37"/>
        <v>0</v>
      </c>
      <c r="FW50">
        <f t="shared" si="37"/>
        <v>0</v>
      </c>
      <c r="FX50">
        <f t="shared" si="37"/>
        <v>0</v>
      </c>
      <c r="FY50">
        <f t="shared" si="37"/>
        <v>0</v>
      </c>
      <c r="FZ50">
        <f t="shared" si="37"/>
        <v>0</v>
      </c>
      <c r="GA50">
        <f t="shared" si="37"/>
        <v>0</v>
      </c>
      <c r="GB50">
        <f t="shared" si="37"/>
        <v>0</v>
      </c>
      <c r="GC50">
        <f t="shared" si="37"/>
        <v>0</v>
      </c>
      <c r="GD50">
        <f t="shared" si="37"/>
        <v>0</v>
      </c>
      <c r="GE50">
        <f t="shared" si="37"/>
        <v>0</v>
      </c>
      <c r="GF50">
        <f t="shared" si="37"/>
        <v>0</v>
      </c>
      <c r="GG50">
        <f t="shared" si="37"/>
        <v>0</v>
      </c>
      <c r="GH50">
        <f t="shared" si="37"/>
        <v>0</v>
      </c>
      <c r="GI50">
        <f t="shared" si="37"/>
        <v>0</v>
      </c>
      <c r="GJ50">
        <f t="shared" si="37"/>
        <v>0</v>
      </c>
      <c r="GK50">
        <f t="shared" si="37"/>
        <v>0</v>
      </c>
      <c r="GL50">
        <f t="shared" si="38"/>
        <v>0</v>
      </c>
      <c r="GM50">
        <f t="shared" si="38"/>
        <v>0</v>
      </c>
      <c r="GN50">
        <f t="shared" si="38"/>
        <v>0</v>
      </c>
      <c r="GO50">
        <f t="shared" si="38"/>
        <v>0</v>
      </c>
      <c r="GP50">
        <f t="shared" si="38"/>
        <v>0</v>
      </c>
      <c r="GQ50">
        <f t="shared" si="38"/>
        <v>0</v>
      </c>
      <c r="GR50">
        <f t="shared" si="38"/>
        <v>0</v>
      </c>
      <c r="GS50">
        <f t="shared" si="38"/>
        <v>0</v>
      </c>
    </row>
    <row r="51" spans="1:201">
      <c r="A51" s="2">
        <v>770</v>
      </c>
      <c r="B51">
        <f t="shared" si="40"/>
        <v>0</v>
      </c>
      <c r="C51">
        <f t="shared" si="40"/>
        <v>0</v>
      </c>
      <c r="D51">
        <f t="shared" si="40"/>
        <v>0</v>
      </c>
      <c r="E51">
        <f t="shared" si="40"/>
        <v>0</v>
      </c>
      <c r="F51">
        <f t="shared" si="40"/>
        <v>0</v>
      </c>
      <c r="G51">
        <f t="shared" si="40"/>
        <v>0</v>
      </c>
      <c r="H51">
        <f t="shared" si="40"/>
        <v>0</v>
      </c>
      <c r="I51">
        <f t="shared" si="40"/>
        <v>0</v>
      </c>
      <c r="J51">
        <f t="shared" si="40"/>
        <v>0</v>
      </c>
      <c r="K51">
        <f t="shared" si="40"/>
        <v>0</v>
      </c>
      <c r="L51">
        <f t="shared" si="40"/>
        <v>0</v>
      </c>
      <c r="M51">
        <f t="shared" si="40"/>
        <v>0</v>
      </c>
      <c r="N51">
        <f t="shared" si="40"/>
        <v>0</v>
      </c>
      <c r="O51">
        <f t="shared" si="40"/>
        <v>0</v>
      </c>
      <c r="P51">
        <f t="shared" si="40"/>
        <v>0</v>
      </c>
      <c r="Q51">
        <f t="shared" si="39"/>
        <v>0</v>
      </c>
      <c r="R51">
        <f t="shared" si="27"/>
        <v>0</v>
      </c>
      <c r="S51">
        <f t="shared" si="27"/>
        <v>0</v>
      </c>
      <c r="T51">
        <f t="shared" si="27"/>
        <v>0</v>
      </c>
      <c r="U51">
        <f t="shared" si="27"/>
        <v>0</v>
      </c>
      <c r="V51">
        <f t="shared" si="27"/>
        <v>0</v>
      </c>
      <c r="W51">
        <f t="shared" si="27"/>
        <v>0</v>
      </c>
      <c r="X51">
        <f t="shared" si="27"/>
        <v>0</v>
      </c>
      <c r="Y51">
        <f t="shared" si="27"/>
        <v>0</v>
      </c>
      <c r="Z51">
        <f t="shared" si="27"/>
        <v>0</v>
      </c>
      <c r="AA51">
        <f t="shared" si="27"/>
        <v>0</v>
      </c>
      <c r="AB51">
        <f t="shared" si="27"/>
        <v>0</v>
      </c>
      <c r="AC51">
        <f t="shared" si="27"/>
        <v>0</v>
      </c>
      <c r="AD51">
        <f t="shared" si="27"/>
        <v>0</v>
      </c>
      <c r="AE51">
        <f t="shared" si="27"/>
        <v>0</v>
      </c>
      <c r="AF51">
        <f t="shared" si="27"/>
        <v>0</v>
      </c>
      <c r="AG51">
        <f t="shared" ref="AG51:AV66" si="41">IF($A51&gt;=AG$4,0,1)*COUNTIF($A$5:$A$204,2020-AG$4-$A51)*$A51*AG$4*(2020-AG$4-$A51)</f>
        <v>0</v>
      </c>
      <c r="AH51">
        <f t="shared" si="28"/>
        <v>0</v>
      </c>
      <c r="AI51">
        <f t="shared" si="28"/>
        <v>0</v>
      </c>
      <c r="AJ51">
        <f t="shared" si="28"/>
        <v>0</v>
      </c>
      <c r="AK51">
        <f t="shared" si="28"/>
        <v>0</v>
      </c>
      <c r="AL51">
        <f t="shared" si="28"/>
        <v>0</v>
      </c>
      <c r="AM51">
        <f t="shared" si="28"/>
        <v>0</v>
      </c>
      <c r="AN51">
        <f t="shared" si="28"/>
        <v>0</v>
      </c>
      <c r="AO51">
        <f t="shared" si="28"/>
        <v>0</v>
      </c>
      <c r="AP51">
        <f t="shared" si="28"/>
        <v>0</v>
      </c>
      <c r="AQ51">
        <f t="shared" si="28"/>
        <v>0</v>
      </c>
      <c r="AR51">
        <f t="shared" si="28"/>
        <v>0</v>
      </c>
      <c r="AS51">
        <f t="shared" si="28"/>
        <v>0</v>
      </c>
      <c r="AT51">
        <f t="shared" si="28"/>
        <v>0</v>
      </c>
      <c r="AU51">
        <f t="shared" si="28"/>
        <v>0</v>
      </c>
      <c r="AV51">
        <f t="shared" si="28"/>
        <v>0</v>
      </c>
      <c r="AW51">
        <f t="shared" ref="AW51:BL66" si="42">IF($A51&gt;=AW$4,0,1)*COUNTIF($A$5:$A$204,2020-AW$4-$A51)*$A51*AW$4*(2020-AW$4-$A51)</f>
        <v>0</v>
      </c>
      <c r="AX51">
        <f t="shared" si="29"/>
        <v>0</v>
      </c>
      <c r="AY51">
        <f t="shared" si="29"/>
        <v>0</v>
      </c>
      <c r="AZ51">
        <f t="shared" si="29"/>
        <v>0</v>
      </c>
      <c r="BA51">
        <f t="shared" si="29"/>
        <v>0</v>
      </c>
      <c r="BB51">
        <f t="shared" si="29"/>
        <v>0</v>
      </c>
      <c r="BC51">
        <f t="shared" si="29"/>
        <v>0</v>
      </c>
      <c r="BD51">
        <f t="shared" si="29"/>
        <v>0</v>
      </c>
      <c r="BE51">
        <f t="shared" si="29"/>
        <v>0</v>
      </c>
      <c r="BF51">
        <f t="shared" si="29"/>
        <v>0</v>
      </c>
      <c r="BG51">
        <f t="shared" si="29"/>
        <v>0</v>
      </c>
      <c r="BH51">
        <f t="shared" si="29"/>
        <v>0</v>
      </c>
      <c r="BI51">
        <f t="shared" si="29"/>
        <v>0</v>
      </c>
      <c r="BJ51">
        <f t="shared" si="29"/>
        <v>0</v>
      </c>
      <c r="BK51">
        <f t="shared" si="29"/>
        <v>0</v>
      </c>
      <c r="BL51">
        <f t="shared" si="29"/>
        <v>0</v>
      </c>
      <c r="BM51">
        <f t="shared" ref="BM51:CB66" si="43">IF($A51&gt;=BM$4,0,1)*COUNTIF($A$5:$A$204,2020-BM$4-$A51)*$A51*BM$4*(2020-BM$4-$A51)</f>
        <v>0</v>
      </c>
      <c r="BN51">
        <f t="shared" si="30"/>
        <v>0</v>
      </c>
      <c r="BO51">
        <f t="shared" si="30"/>
        <v>0</v>
      </c>
      <c r="BP51">
        <f t="shared" si="30"/>
        <v>0</v>
      </c>
      <c r="BQ51">
        <f t="shared" si="30"/>
        <v>0</v>
      </c>
      <c r="BR51">
        <f t="shared" si="30"/>
        <v>0</v>
      </c>
      <c r="BS51">
        <f t="shared" si="30"/>
        <v>0</v>
      </c>
      <c r="BT51">
        <f t="shared" si="30"/>
        <v>0</v>
      </c>
      <c r="BU51">
        <f t="shared" si="30"/>
        <v>0</v>
      </c>
      <c r="BV51">
        <f t="shared" si="30"/>
        <v>0</v>
      </c>
      <c r="BW51">
        <f t="shared" si="30"/>
        <v>0</v>
      </c>
      <c r="BX51">
        <f t="shared" si="30"/>
        <v>0</v>
      </c>
      <c r="BY51">
        <f t="shared" si="30"/>
        <v>0</v>
      </c>
      <c r="BZ51">
        <f t="shared" si="30"/>
        <v>0</v>
      </c>
      <c r="CA51">
        <f t="shared" si="30"/>
        <v>0</v>
      </c>
      <c r="CB51">
        <f t="shared" si="30"/>
        <v>0</v>
      </c>
      <c r="CC51">
        <f t="shared" ref="CC51:CR66" si="44">IF($A51&gt;=CC$4,0,1)*COUNTIF($A$5:$A$204,2020-CC$4-$A51)*$A51*CC$4*(2020-CC$4-$A51)</f>
        <v>0</v>
      </c>
      <c r="CD51">
        <f t="shared" si="31"/>
        <v>0</v>
      </c>
      <c r="CE51">
        <f t="shared" si="31"/>
        <v>0</v>
      </c>
      <c r="CF51">
        <f t="shared" si="31"/>
        <v>0</v>
      </c>
      <c r="CG51">
        <f t="shared" si="31"/>
        <v>0</v>
      </c>
      <c r="CH51">
        <f t="shared" si="31"/>
        <v>0</v>
      </c>
      <c r="CI51">
        <f t="shared" si="31"/>
        <v>0</v>
      </c>
      <c r="CJ51">
        <f t="shared" si="31"/>
        <v>0</v>
      </c>
      <c r="CK51">
        <f t="shared" si="31"/>
        <v>0</v>
      </c>
      <c r="CL51">
        <f t="shared" si="31"/>
        <v>0</v>
      </c>
      <c r="CM51">
        <f t="shared" si="31"/>
        <v>0</v>
      </c>
      <c r="CN51">
        <f t="shared" si="31"/>
        <v>0</v>
      </c>
      <c r="CO51">
        <f t="shared" si="31"/>
        <v>0</v>
      </c>
      <c r="CP51">
        <f t="shared" si="31"/>
        <v>0</v>
      </c>
      <c r="CQ51">
        <f t="shared" si="31"/>
        <v>0</v>
      </c>
      <c r="CR51">
        <f t="shared" si="31"/>
        <v>0</v>
      </c>
      <c r="CS51">
        <f t="shared" ref="CS51:DH66" si="45">IF($A51&gt;=CS$4,0,1)*COUNTIF($A$5:$A$204,2020-CS$4-$A51)*$A51*CS$4*(2020-CS$4-$A51)</f>
        <v>0</v>
      </c>
      <c r="CT51">
        <f t="shared" si="32"/>
        <v>0</v>
      </c>
      <c r="CU51">
        <f t="shared" si="32"/>
        <v>0</v>
      </c>
      <c r="CV51">
        <f t="shared" si="32"/>
        <v>0</v>
      </c>
      <c r="CW51">
        <f t="shared" si="32"/>
        <v>0</v>
      </c>
      <c r="CX51">
        <f t="shared" si="32"/>
        <v>0</v>
      </c>
      <c r="CY51">
        <f t="shared" si="32"/>
        <v>0</v>
      </c>
      <c r="CZ51">
        <f t="shared" si="32"/>
        <v>0</v>
      </c>
      <c r="DA51">
        <f t="shared" si="32"/>
        <v>0</v>
      </c>
      <c r="DB51">
        <f t="shared" si="32"/>
        <v>0</v>
      </c>
      <c r="DC51">
        <f t="shared" si="32"/>
        <v>0</v>
      </c>
      <c r="DD51">
        <f t="shared" si="32"/>
        <v>0</v>
      </c>
      <c r="DE51">
        <f t="shared" si="32"/>
        <v>0</v>
      </c>
      <c r="DF51">
        <f t="shared" si="32"/>
        <v>0</v>
      </c>
      <c r="DG51">
        <f t="shared" si="32"/>
        <v>0</v>
      </c>
      <c r="DH51">
        <f t="shared" si="32"/>
        <v>0</v>
      </c>
      <c r="DI51">
        <f t="shared" ref="DI51:DX66" si="46">IF($A51&gt;=DI$4,0,1)*COUNTIF($A$5:$A$204,2020-DI$4-$A51)*$A51*DI$4*(2020-DI$4-$A51)</f>
        <v>0</v>
      </c>
      <c r="DJ51">
        <f t="shared" si="33"/>
        <v>0</v>
      </c>
      <c r="DK51">
        <f t="shared" si="33"/>
        <v>0</v>
      </c>
      <c r="DL51">
        <f t="shared" si="33"/>
        <v>0</v>
      </c>
      <c r="DM51">
        <f t="shared" si="33"/>
        <v>0</v>
      </c>
      <c r="DN51">
        <f t="shared" si="33"/>
        <v>0</v>
      </c>
      <c r="DO51">
        <f t="shared" si="33"/>
        <v>0</v>
      </c>
      <c r="DP51">
        <f t="shared" si="33"/>
        <v>0</v>
      </c>
      <c r="DQ51">
        <f t="shared" si="33"/>
        <v>0</v>
      </c>
      <c r="DR51">
        <f t="shared" si="33"/>
        <v>0</v>
      </c>
      <c r="DS51">
        <f t="shared" si="33"/>
        <v>0</v>
      </c>
      <c r="DT51">
        <f t="shared" si="33"/>
        <v>0</v>
      </c>
      <c r="DU51">
        <f t="shared" si="33"/>
        <v>0</v>
      </c>
      <c r="DV51">
        <f t="shared" si="33"/>
        <v>0</v>
      </c>
      <c r="DW51">
        <f t="shared" si="33"/>
        <v>0</v>
      </c>
      <c r="DX51">
        <f t="shared" si="33"/>
        <v>0</v>
      </c>
      <c r="DY51">
        <f t="shared" ref="DY51:EN66" si="47">IF($A51&gt;=DY$4,0,1)*COUNTIF($A$5:$A$204,2020-DY$4-$A51)*$A51*DY$4*(2020-DY$4-$A51)</f>
        <v>0</v>
      </c>
      <c r="DZ51">
        <f t="shared" si="34"/>
        <v>0</v>
      </c>
      <c r="EA51">
        <f t="shared" si="34"/>
        <v>0</v>
      </c>
      <c r="EB51">
        <f t="shared" si="34"/>
        <v>0</v>
      </c>
      <c r="EC51">
        <f t="shared" si="34"/>
        <v>0</v>
      </c>
      <c r="ED51">
        <f t="shared" si="34"/>
        <v>0</v>
      </c>
      <c r="EE51">
        <f t="shared" si="34"/>
        <v>0</v>
      </c>
      <c r="EF51">
        <f t="shared" si="34"/>
        <v>0</v>
      </c>
      <c r="EG51">
        <f t="shared" si="34"/>
        <v>0</v>
      </c>
      <c r="EH51">
        <f t="shared" si="34"/>
        <v>0</v>
      </c>
      <c r="EI51">
        <f t="shared" si="34"/>
        <v>0</v>
      </c>
      <c r="EJ51">
        <f t="shared" si="34"/>
        <v>0</v>
      </c>
      <c r="EK51">
        <f t="shared" si="34"/>
        <v>0</v>
      </c>
      <c r="EL51">
        <f t="shared" si="34"/>
        <v>0</v>
      </c>
      <c r="EM51">
        <f t="shared" si="34"/>
        <v>0</v>
      </c>
      <c r="EN51">
        <f t="shared" si="34"/>
        <v>0</v>
      </c>
      <c r="EO51">
        <f t="shared" ref="EO51:FD66" si="48">IF($A51&gt;=EO$4,0,1)*COUNTIF($A$5:$A$204,2020-EO$4-$A51)*$A51*EO$4*(2020-EO$4-$A51)</f>
        <v>0</v>
      </c>
      <c r="EP51">
        <f t="shared" si="35"/>
        <v>0</v>
      </c>
      <c r="EQ51">
        <f t="shared" si="35"/>
        <v>0</v>
      </c>
      <c r="ER51">
        <f t="shared" si="35"/>
        <v>0</v>
      </c>
      <c r="ES51">
        <f t="shared" si="35"/>
        <v>0</v>
      </c>
      <c r="ET51">
        <f t="shared" si="35"/>
        <v>0</v>
      </c>
      <c r="EU51">
        <f t="shared" si="35"/>
        <v>0</v>
      </c>
      <c r="EV51">
        <f t="shared" si="35"/>
        <v>0</v>
      </c>
      <c r="EW51">
        <f t="shared" si="35"/>
        <v>0</v>
      </c>
      <c r="EX51">
        <f t="shared" si="35"/>
        <v>0</v>
      </c>
      <c r="EY51">
        <f t="shared" si="35"/>
        <v>0</v>
      </c>
      <c r="EZ51">
        <f t="shared" si="35"/>
        <v>0</v>
      </c>
      <c r="FA51">
        <f t="shared" si="35"/>
        <v>0</v>
      </c>
      <c r="FB51">
        <f t="shared" si="35"/>
        <v>0</v>
      </c>
      <c r="FC51">
        <f t="shared" si="35"/>
        <v>0</v>
      </c>
      <c r="FD51">
        <f t="shared" si="35"/>
        <v>0</v>
      </c>
      <c r="FE51">
        <f t="shared" ref="FE51:FT66" si="49">IF($A51&gt;=FE$4,0,1)*COUNTIF($A$5:$A$204,2020-FE$4-$A51)*$A51*FE$4*(2020-FE$4-$A51)</f>
        <v>0</v>
      </c>
      <c r="FF51">
        <f t="shared" si="36"/>
        <v>0</v>
      </c>
      <c r="FG51">
        <f t="shared" si="36"/>
        <v>0</v>
      </c>
      <c r="FH51">
        <f t="shared" si="36"/>
        <v>0</v>
      </c>
      <c r="FI51">
        <f t="shared" si="36"/>
        <v>0</v>
      </c>
      <c r="FJ51">
        <f t="shared" si="36"/>
        <v>0</v>
      </c>
      <c r="FK51">
        <f t="shared" si="36"/>
        <v>0</v>
      </c>
      <c r="FL51">
        <f t="shared" si="36"/>
        <v>0</v>
      </c>
      <c r="FM51">
        <f t="shared" si="36"/>
        <v>0</v>
      </c>
      <c r="FN51">
        <f t="shared" si="36"/>
        <v>0</v>
      </c>
      <c r="FO51">
        <f t="shared" si="36"/>
        <v>0</v>
      </c>
      <c r="FP51">
        <f t="shared" si="36"/>
        <v>0</v>
      </c>
      <c r="FQ51">
        <f t="shared" si="36"/>
        <v>0</v>
      </c>
      <c r="FR51">
        <f t="shared" si="36"/>
        <v>0</v>
      </c>
      <c r="FS51">
        <f t="shared" si="36"/>
        <v>0</v>
      </c>
      <c r="FT51">
        <f t="shared" si="36"/>
        <v>0</v>
      </c>
      <c r="FU51">
        <f t="shared" ref="FU51:GJ66" si="50">IF($A51&gt;=FU$4,0,1)*COUNTIF($A$5:$A$204,2020-FU$4-$A51)*$A51*FU$4*(2020-FU$4-$A51)</f>
        <v>0</v>
      </c>
      <c r="FV51">
        <f t="shared" si="37"/>
        <v>0</v>
      </c>
      <c r="FW51">
        <f t="shared" si="37"/>
        <v>0</v>
      </c>
      <c r="FX51">
        <f t="shared" si="37"/>
        <v>0</v>
      </c>
      <c r="FY51">
        <f t="shared" si="37"/>
        <v>0</v>
      </c>
      <c r="FZ51">
        <f t="shared" si="37"/>
        <v>0</v>
      </c>
      <c r="GA51">
        <f t="shared" si="37"/>
        <v>0</v>
      </c>
      <c r="GB51">
        <f t="shared" si="37"/>
        <v>0</v>
      </c>
      <c r="GC51">
        <f t="shared" si="37"/>
        <v>0</v>
      </c>
      <c r="GD51">
        <f t="shared" si="37"/>
        <v>0</v>
      </c>
      <c r="GE51">
        <f t="shared" si="37"/>
        <v>0</v>
      </c>
      <c r="GF51">
        <f t="shared" si="37"/>
        <v>0</v>
      </c>
      <c r="GG51">
        <f t="shared" si="37"/>
        <v>0</v>
      </c>
      <c r="GH51">
        <f t="shared" si="37"/>
        <v>0</v>
      </c>
      <c r="GI51">
        <f t="shared" si="37"/>
        <v>0</v>
      </c>
      <c r="GJ51">
        <f t="shared" si="37"/>
        <v>0</v>
      </c>
      <c r="GK51">
        <f t="shared" ref="GK51:GS66" si="51">IF($A51&gt;=GK$4,0,1)*COUNTIF($A$5:$A$204,2020-GK$4-$A51)*$A51*GK$4*(2020-GK$4-$A51)</f>
        <v>0</v>
      </c>
      <c r="GL51">
        <f t="shared" si="38"/>
        <v>0</v>
      </c>
      <c r="GM51">
        <f t="shared" si="38"/>
        <v>0</v>
      </c>
      <c r="GN51">
        <f t="shared" si="38"/>
        <v>0</v>
      </c>
      <c r="GO51">
        <f t="shared" si="38"/>
        <v>0</v>
      </c>
      <c r="GP51">
        <f t="shared" si="38"/>
        <v>0</v>
      </c>
      <c r="GQ51">
        <f t="shared" si="38"/>
        <v>0</v>
      </c>
      <c r="GR51">
        <f t="shared" si="38"/>
        <v>0</v>
      </c>
      <c r="GS51">
        <f t="shared" si="38"/>
        <v>0</v>
      </c>
    </row>
    <row r="52" spans="1:201">
      <c r="A52" s="2">
        <v>1507</v>
      </c>
      <c r="B52">
        <f t="shared" si="40"/>
        <v>0</v>
      </c>
      <c r="C52">
        <f t="shared" si="40"/>
        <v>0</v>
      </c>
      <c r="D52">
        <f t="shared" si="40"/>
        <v>0</v>
      </c>
      <c r="E52">
        <f t="shared" si="40"/>
        <v>0</v>
      </c>
      <c r="F52">
        <f t="shared" si="40"/>
        <v>0</v>
      </c>
      <c r="G52">
        <f t="shared" si="40"/>
        <v>0</v>
      </c>
      <c r="H52">
        <f t="shared" si="40"/>
        <v>0</v>
      </c>
      <c r="I52">
        <f t="shared" si="40"/>
        <v>0</v>
      </c>
      <c r="J52">
        <f t="shared" si="40"/>
        <v>0</v>
      </c>
      <c r="K52">
        <f t="shared" si="40"/>
        <v>0</v>
      </c>
      <c r="L52">
        <f t="shared" si="40"/>
        <v>0</v>
      </c>
      <c r="M52">
        <f t="shared" si="40"/>
        <v>0</v>
      </c>
      <c r="N52">
        <f t="shared" si="40"/>
        <v>0</v>
      </c>
      <c r="O52">
        <f t="shared" si="40"/>
        <v>0</v>
      </c>
      <c r="P52">
        <f t="shared" si="40"/>
        <v>0</v>
      </c>
      <c r="Q52">
        <f t="shared" si="39"/>
        <v>0</v>
      </c>
      <c r="R52">
        <f t="shared" si="39"/>
        <v>0</v>
      </c>
      <c r="S52">
        <f t="shared" si="39"/>
        <v>0</v>
      </c>
      <c r="T52">
        <f t="shared" si="39"/>
        <v>0</v>
      </c>
      <c r="U52">
        <f t="shared" si="39"/>
        <v>0</v>
      </c>
      <c r="V52">
        <f t="shared" si="39"/>
        <v>0</v>
      </c>
      <c r="W52">
        <f t="shared" si="39"/>
        <v>0</v>
      </c>
      <c r="X52">
        <f t="shared" si="39"/>
        <v>0</v>
      </c>
      <c r="Y52">
        <f t="shared" si="39"/>
        <v>0</v>
      </c>
      <c r="Z52">
        <f t="shared" si="39"/>
        <v>0</v>
      </c>
      <c r="AA52">
        <f t="shared" si="39"/>
        <v>0</v>
      </c>
      <c r="AB52">
        <f t="shared" si="39"/>
        <v>0</v>
      </c>
      <c r="AC52">
        <f t="shared" si="39"/>
        <v>0</v>
      </c>
      <c r="AD52">
        <f t="shared" si="39"/>
        <v>0</v>
      </c>
      <c r="AE52">
        <f t="shared" si="39"/>
        <v>0</v>
      </c>
      <c r="AF52">
        <f t="shared" si="39"/>
        <v>0</v>
      </c>
      <c r="AG52">
        <f t="shared" si="41"/>
        <v>0</v>
      </c>
      <c r="AH52">
        <f t="shared" si="41"/>
        <v>0</v>
      </c>
      <c r="AI52">
        <f t="shared" si="41"/>
        <v>0</v>
      </c>
      <c r="AJ52">
        <f t="shared" si="41"/>
        <v>0</v>
      </c>
      <c r="AK52">
        <f t="shared" si="41"/>
        <v>0</v>
      </c>
      <c r="AL52">
        <f t="shared" si="41"/>
        <v>0</v>
      </c>
      <c r="AM52">
        <f t="shared" si="41"/>
        <v>0</v>
      </c>
      <c r="AN52">
        <f t="shared" si="41"/>
        <v>0</v>
      </c>
      <c r="AO52">
        <f t="shared" si="41"/>
        <v>0</v>
      </c>
      <c r="AP52">
        <f t="shared" si="41"/>
        <v>0</v>
      </c>
      <c r="AQ52">
        <f t="shared" si="41"/>
        <v>0</v>
      </c>
      <c r="AR52">
        <f t="shared" si="41"/>
        <v>0</v>
      </c>
      <c r="AS52">
        <f t="shared" si="41"/>
        <v>0</v>
      </c>
      <c r="AT52">
        <f t="shared" si="41"/>
        <v>0</v>
      </c>
      <c r="AU52">
        <f t="shared" si="41"/>
        <v>0</v>
      </c>
      <c r="AV52">
        <f t="shared" si="41"/>
        <v>0</v>
      </c>
      <c r="AW52">
        <f t="shared" si="42"/>
        <v>0</v>
      </c>
      <c r="AX52">
        <f t="shared" si="42"/>
        <v>0</v>
      </c>
      <c r="AY52">
        <f t="shared" si="42"/>
        <v>0</v>
      </c>
      <c r="AZ52">
        <f t="shared" si="42"/>
        <v>0</v>
      </c>
      <c r="BA52">
        <f t="shared" si="42"/>
        <v>0</v>
      </c>
      <c r="BB52">
        <f t="shared" si="42"/>
        <v>0</v>
      </c>
      <c r="BC52">
        <f t="shared" si="42"/>
        <v>0</v>
      </c>
      <c r="BD52">
        <f t="shared" si="42"/>
        <v>0</v>
      </c>
      <c r="BE52">
        <f t="shared" si="42"/>
        <v>0</v>
      </c>
      <c r="BF52">
        <f t="shared" si="42"/>
        <v>0</v>
      </c>
      <c r="BG52">
        <f t="shared" si="42"/>
        <v>0</v>
      </c>
      <c r="BH52">
        <f t="shared" si="42"/>
        <v>0</v>
      </c>
      <c r="BI52">
        <f t="shared" si="42"/>
        <v>0</v>
      </c>
      <c r="BJ52">
        <f t="shared" si="42"/>
        <v>0</v>
      </c>
      <c r="BK52">
        <f t="shared" si="42"/>
        <v>0</v>
      </c>
      <c r="BL52">
        <f t="shared" si="42"/>
        <v>0</v>
      </c>
      <c r="BM52">
        <f t="shared" si="43"/>
        <v>0</v>
      </c>
      <c r="BN52">
        <f t="shared" si="43"/>
        <v>0</v>
      </c>
      <c r="BO52">
        <f t="shared" si="43"/>
        <v>0</v>
      </c>
      <c r="BP52">
        <f t="shared" si="43"/>
        <v>0</v>
      </c>
      <c r="BQ52">
        <f t="shared" si="43"/>
        <v>0</v>
      </c>
      <c r="BR52">
        <f t="shared" si="43"/>
        <v>0</v>
      </c>
      <c r="BS52">
        <f t="shared" si="43"/>
        <v>0</v>
      </c>
      <c r="BT52">
        <f t="shared" si="43"/>
        <v>0</v>
      </c>
      <c r="BU52">
        <f t="shared" si="43"/>
        <v>0</v>
      </c>
      <c r="BV52">
        <f t="shared" si="43"/>
        <v>0</v>
      </c>
      <c r="BW52">
        <f t="shared" si="43"/>
        <v>0</v>
      </c>
      <c r="BX52">
        <f t="shared" si="43"/>
        <v>0</v>
      </c>
      <c r="BY52">
        <f t="shared" si="43"/>
        <v>0</v>
      </c>
      <c r="BZ52">
        <f t="shared" si="43"/>
        <v>0</v>
      </c>
      <c r="CA52">
        <f t="shared" si="43"/>
        <v>0</v>
      </c>
      <c r="CB52">
        <f t="shared" si="43"/>
        <v>0</v>
      </c>
      <c r="CC52">
        <f t="shared" si="44"/>
        <v>0</v>
      </c>
      <c r="CD52">
        <f t="shared" si="44"/>
        <v>0</v>
      </c>
      <c r="CE52">
        <f t="shared" si="44"/>
        <v>0</v>
      </c>
      <c r="CF52">
        <f t="shared" si="44"/>
        <v>0</v>
      </c>
      <c r="CG52">
        <f t="shared" si="44"/>
        <v>0</v>
      </c>
      <c r="CH52">
        <f t="shared" si="44"/>
        <v>0</v>
      </c>
      <c r="CI52">
        <f t="shared" si="44"/>
        <v>0</v>
      </c>
      <c r="CJ52">
        <f t="shared" si="44"/>
        <v>0</v>
      </c>
      <c r="CK52">
        <f t="shared" si="44"/>
        <v>0</v>
      </c>
      <c r="CL52">
        <f t="shared" si="44"/>
        <v>0</v>
      </c>
      <c r="CM52">
        <f t="shared" si="44"/>
        <v>0</v>
      </c>
      <c r="CN52">
        <f t="shared" si="44"/>
        <v>0</v>
      </c>
      <c r="CO52">
        <f t="shared" si="44"/>
        <v>0</v>
      </c>
      <c r="CP52">
        <f t="shared" si="44"/>
        <v>0</v>
      </c>
      <c r="CQ52">
        <f t="shared" si="44"/>
        <v>0</v>
      </c>
      <c r="CR52">
        <f t="shared" si="44"/>
        <v>0</v>
      </c>
      <c r="CS52">
        <f t="shared" si="45"/>
        <v>0</v>
      </c>
      <c r="CT52">
        <f t="shared" si="45"/>
        <v>0</v>
      </c>
      <c r="CU52">
        <f t="shared" si="45"/>
        <v>0</v>
      </c>
      <c r="CV52">
        <f t="shared" si="45"/>
        <v>0</v>
      </c>
      <c r="CW52">
        <f t="shared" si="45"/>
        <v>0</v>
      </c>
      <c r="CX52">
        <f t="shared" si="45"/>
        <v>0</v>
      </c>
      <c r="CY52">
        <f t="shared" si="45"/>
        <v>0</v>
      </c>
      <c r="CZ52">
        <f t="shared" si="45"/>
        <v>0</v>
      </c>
      <c r="DA52">
        <f t="shared" si="45"/>
        <v>0</v>
      </c>
      <c r="DB52">
        <f t="shared" si="45"/>
        <v>0</v>
      </c>
      <c r="DC52">
        <f t="shared" si="45"/>
        <v>0</v>
      </c>
      <c r="DD52">
        <f t="shared" si="45"/>
        <v>0</v>
      </c>
      <c r="DE52">
        <f t="shared" si="45"/>
        <v>0</v>
      </c>
      <c r="DF52">
        <f t="shared" si="45"/>
        <v>0</v>
      </c>
      <c r="DG52">
        <f t="shared" si="45"/>
        <v>0</v>
      </c>
      <c r="DH52">
        <f t="shared" si="45"/>
        <v>0</v>
      </c>
      <c r="DI52">
        <f t="shared" si="46"/>
        <v>0</v>
      </c>
      <c r="DJ52">
        <f t="shared" si="46"/>
        <v>0</v>
      </c>
      <c r="DK52">
        <f t="shared" si="46"/>
        <v>0</v>
      </c>
      <c r="DL52">
        <f t="shared" si="46"/>
        <v>0</v>
      </c>
      <c r="DM52">
        <f t="shared" si="46"/>
        <v>0</v>
      </c>
      <c r="DN52">
        <f t="shared" si="46"/>
        <v>0</v>
      </c>
      <c r="DO52">
        <f t="shared" si="46"/>
        <v>0</v>
      </c>
      <c r="DP52">
        <f t="shared" si="46"/>
        <v>0</v>
      </c>
      <c r="DQ52">
        <f t="shared" si="46"/>
        <v>0</v>
      </c>
      <c r="DR52">
        <f t="shared" si="46"/>
        <v>0</v>
      </c>
      <c r="DS52">
        <f t="shared" si="46"/>
        <v>0</v>
      </c>
      <c r="DT52">
        <f t="shared" si="46"/>
        <v>0</v>
      </c>
      <c r="DU52">
        <f t="shared" si="46"/>
        <v>0</v>
      </c>
      <c r="DV52">
        <f t="shared" si="46"/>
        <v>0</v>
      </c>
      <c r="DW52">
        <f t="shared" si="46"/>
        <v>0</v>
      </c>
      <c r="DX52">
        <f t="shared" si="46"/>
        <v>0</v>
      </c>
      <c r="DY52">
        <f t="shared" si="47"/>
        <v>0</v>
      </c>
      <c r="DZ52">
        <f t="shared" si="47"/>
        <v>0</v>
      </c>
      <c r="EA52">
        <f t="shared" si="47"/>
        <v>0</v>
      </c>
      <c r="EB52">
        <f t="shared" si="47"/>
        <v>0</v>
      </c>
      <c r="EC52">
        <f t="shared" si="47"/>
        <v>0</v>
      </c>
      <c r="ED52">
        <f t="shared" si="47"/>
        <v>0</v>
      </c>
      <c r="EE52">
        <f t="shared" si="47"/>
        <v>0</v>
      </c>
      <c r="EF52">
        <f t="shared" si="47"/>
        <v>0</v>
      </c>
      <c r="EG52">
        <f t="shared" si="47"/>
        <v>0</v>
      </c>
      <c r="EH52">
        <f t="shared" si="47"/>
        <v>0</v>
      </c>
      <c r="EI52">
        <f t="shared" si="47"/>
        <v>0</v>
      </c>
      <c r="EJ52">
        <f t="shared" si="47"/>
        <v>0</v>
      </c>
      <c r="EK52">
        <f t="shared" si="47"/>
        <v>0</v>
      </c>
      <c r="EL52">
        <f t="shared" si="47"/>
        <v>0</v>
      </c>
      <c r="EM52">
        <f t="shared" si="47"/>
        <v>0</v>
      </c>
      <c r="EN52">
        <f t="shared" si="47"/>
        <v>0</v>
      </c>
      <c r="EO52">
        <f t="shared" si="48"/>
        <v>0</v>
      </c>
      <c r="EP52">
        <f t="shared" si="48"/>
        <v>0</v>
      </c>
      <c r="EQ52">
        <f t="shared" si="48"/>
        <v>0</v>
      </c>
      <c r="ER52">
        <f t="shared" si="48"/>
        <v>0</v>
      </c>
      <c r="ES52">
        <f t="shared" si="48"/>
        <v>0</v>
      </c>
      <c r="ET52">
        <f t="shared" si="48"/>
        <v>0</v>
      </c>
      <c r="EU52">
        <f t="shared" si="48"/>
        <v>0</v>
      </c>
      <c r="EV52">
        <f t="shared" si="48"/>
        <v>0</v>
      </c>
      <c r="EW52">
        <f t="shared" si="48"/>
        <v>0</v>
      </c>
      <c r="EX52">
        <f t="shared" si="48"/>
        <v>0</v>
      </c>
      <c r="EY52">
        <f t="shared" si="48"/>
        <v>0</v>
      </c>
      <c r="EZ52">
        <f t="shared" si="48"/>
        <v>0</v>
      </c>
      <c r="FA52">
        <f t="shared" si="48"/>
        <v>0</v>
      </c>
      <c r="FB52">
        <f t="shared" si="48"/>
        <v>0</v>
      </c>
      <c r="FC52">
        <f t="shared" si="48"/>
        <v>0</v>
      </c>
      <c r="FD52">
        <f t="shared" si="48"/>
        <v>0</v>
      </c>
      <c r="FE52">
        <f t="shared" si="49"/>
        <v>0</v>
      </c>
      <c r="FF52">
        <f t="shared" si="49"/>
        <v>0</v>
      </c>
      <c r="FG52">
        <f t="shared" si="49"/>
        <v>0</v>
      </c>
      <c r="FH52">
        <f t="shared" si="49"/>
        <v>0</v>
      </c>
      <c r="FI52">
        <f t="shared" si="49"/>
        <v>0</v>
      </c>
      <c r="FJ52">
        <f t="shared" si="49"/>
        <v>0</v>
      </c>
      <c r="FK52">
        <f t="shared" si="49"/>
        <v>0</v>
      </c>
      <c r="FL52">
        <f t="shared" si="49"/>
        <v>0</v>
      </c>
      <c r="FM52">
        <f t="shared" si="49"/>
        <v>0</v>
      </c>
      <c r="FN52">
        <f t="shared" si="49"/>
        <v>0</v>
      </c>
      <c r="FO52">
        <f t="shared" si="49"/>
        <v>0</v>
      </c>
      <c r="FP52">
        <f t="shared" si="49"/>
        <v>0</v>
      </c>
      <c r="FQ52">
        <f t="shared" si="49"/>
        <v>0</v>
      </c>
      <c r="FR52">
        <f t="shared" si="49"/>
        <v>0</v>
      </c>
      <c r="FS52">
        <f t="shared" si="49"/>
        <v>0</v>
      </c>
      <c r="FT52">
        <f t="shared" si="49"/>
        <v>0</v>
      </c>
      <c r="FU52">
        <f t="shared" si="50"/>
        <v>0</v>
      </c>
      <c r="FV52">
        <f t="shared" si="50"/>
        <v>0</v>
      </c>
      <c r="FW52">
        <f t="shared" si="50"/>
        <v>0</v>
      </c>
      <c r="FX52">
        <f t="shared" si="50"/>
        <v>0</v>
      </c>
      <c r="FY52">
        <f t="shared" si="50"/>
        <v>0</v>
      </c>
      <c r="FZ52">
        <f t="shared" si="50"/>
        <v>0</v>
      </c>
      <c r="GA52">
        <f t="shared" si="50"/>
        <v>0</v>
      </c>
      <c r="GB52">
        <f t="shared" si="50"/>
        <v>0</v>
      </c>
      <c r="GC52">
        <f t="shared" si="50"/>
        <v>0</v>
      </c>
      <c r="GD52">
        <f t="shared" si="50"/>
        <v>0</v>
      </c>
      <c r="GE52">
        <f t="shared" si="50"/>
        <v>0</v>
      </c>
      <c r="GF52">
        <f t="shared" si="50"/>
        <v>0</v>
      </c>
      <c r="GG52">
        <f t="shared" si="50"/>
        <v>0</v>
      </c>
      <c r="GH52">
        <f t="shared" si="50"/>
        <v>0</v>
      </c>
      <c r="GI52">
        <f t="shared" si="50"/>
        <v>0</v>
      </c>
      <c r="GJ52">
        <f t="shared" si="50"/>
        <v>0</v>
      </c>
      <c r="GK52">
        <f t="shared" si="51"/>
        <v>0</v>
      </c>
      <c r="GL52">
        <f t="shared" si="51"/>
        <v>0</v>
      </c>
      <c r="GM52">
        <f t="shared" si="51"/>
        <v>0</v>
      </c>
      <c r="GN52">
        <f t="shared" si="51"/>
        <v>0</v>
      </c>
      <c r="GO52">
        <f t="shared" si="51"/>
        <v>0</v>
      </c>
      <c r="GP52">
        <f t="shared" si="51"/>
        <v>0</v>
      </c>
      <c r="GQ52">
        <f t="shared" si="51"/>
        <v>0</v>
      </c>
      <c r="GR52">
        <f t="shared" si="51"/>
        <v>0</v>
      </c>
      <c r="GS52">
        <f t="shared" si="51"/>
        <v>0</v>
      </c>
    </row>
    <row r="53" spans="1:201">
      <c r="A53" s="2">
        <v>1314</v>
      </c>
      <c r="B53">
        <f t="shared" si="40"/>
        <v>0</v>
      </c>
      <c r="C53">
        <f t="shared" si="40"/>
        <v>0</v>
      </c>
      <c r="D53">
        <f t="shared" si="40"/>
        <v>0</v>
      </c>
      <c r="E53">
        <f t="shared" si="40"/>
        <v>0</v>
      </c>
      <c r="F53">
        <f t="shared" si="40"/>
        <v>0</v>
      </c>
      <c r="G53">
        <f t="shared" si="40"/>
        <v>0</v>
      </c>
      <c r="H53">
        <f t="shared" si="40"/>
        <v>0</v>
      </c>
      <c r="I53">
        <f t="shared" si="40"/>
        <v>0</v>
      </c>
      <c r="J53">
        <f t="shared" si="40"/>
        <v>0</v>
      </c>
      <c r="K53">
        <f t="shared" si="40"/>
        <v>0</v>
      </c>
      <c r="L53">
        <f t="shared" si="40"/>
        <v>0</v>
      </c>
      <c r="M53">
        <f t="shared" si="40"/>
        <v>0</v>
      </c>
      <c r="N53">
        <f t="shared" si="40"/>
        <v>0</v>
      </c>
      <c r="O53">
        <f t="shared" si="40"/>
        <v>0</v>
      </c>
      <c r="P53">
        <f t="shared" si="40"/>
        <v>0</v>
      </c>
      <c r="Q53">
        <f t="shared" si="40"/>
        <v>0</v>
      </c>
      <c r="R53">
        <f t="shared" ref="R53:AG68" si="52">IF($A53&gt;=R$4,0,1)*COUNTIF($A$5:$A$204,2020-R$4-$A53)*$A53*R$4*(2020-R$4-$A53)</f>
        <v>0</v>
      </c>
      <c r="S53">
        <f t="shared" si="52"/>
        <v>0</v>
      </c>
      <c r="T53">
        <f t="shared" si="52"/>
        <v>0</v>
      </c>
      <c r="U53">
        <f t="shared" si="52"/>
        <v>0</v>
      </c>
      <c r="V53">
        <f t="shared" si="52"/>
        <v>0</v>
      </c>
      <c r="W53">
        <f t="shared" si="52"/>
        <v>0</v>
      </c>
      <c r="X53">
        <f t="shared" si="52"/>
        <v>0</v>
      </c>
      <c r="Y53">
        <f t="shared" si="52"/>
        <v>0</v>
      </c>
      <c r="Z53">
        <f t="shared" si="52"/>
        <v>0</v>
      </c>
      <c r="AA53">
        <f t="shared" si="52"/>
        <v>0</v>
      </c>
      <c r="AB53">
        <f t="shared" si="52"/>
        <v>0</v>
      </c>
      <c r="AC53">
        <f t="shared" si="52"/>
        <v>0</v>
      </c>
      <c r="AD53">
        <f t="shared" si="52"/>
        <v>0</v>
      </c>
      <c r="AE53">
        <f t="shared" si="52"/>
        <v>0</v>
      </c>
      <c r="AF53">
        <f t="shared" si="52"/>
        <v>0</v>
      </c>
      <c r="AG53">
        <f t="shared" si="41"/>
        <v>0</v>
      </c>
      <c r="AH53">
        <f t="shared" si="41"/>
        <v>0</v>
      </c>
      <c r="AI53">
        <f t="shared" si="41"/>
        <v>0</v>
      </c>
      <c r="AJ53">
        <f t="shared" si="41"/>
        <v>0</v>
      </c>
      <c r="AK53">
        <f t="shared" si="41"/>
        <v>0</v>
      </c>
      <c r="AL53">
        <f t="shared" si="41"/>
        <v>0</v>
      </c>
      <c r="AM53">
        <f t="shared" si="41"/>
        <v>0</v>
      </c>
      <c r="AN53">
        <f t="shared" si="41"/>
        <v>0</v>
      </c>
      <c r="AO53">
        <f t="shared" si="41"/>
        <v>0</v>
      </c>
      <c r="AP53">
        <f t="shared" si="41"/>
        <v>0</v>
      </c>
      <c r="AQ53">
        <f t="shared" si="41"/>
        <v>0</v>
      </c>
      <c r="AR53">
        <f t="shared" si="41"/>
        <v>0</v>
      </c>
      <c r="AS53">
        <f t="shared" si="41"/>
        <v>0</v>
      </c>
      <c r="AT53">
        <f t="shared" si="41"/>
        <v>0</v>
      </c>
      <c r="AU53">
        <f t="shared" si="41"/>
        <v>0</v>
      </c>
      <c r="AV53">
        <f t="shared" si="41"/>
        <v>0</v>
      </c>
      <c r="AW53">
        <f t="shared" si="42"/>
        <v>0</v>
      </c>
      <c r="AX53">
        <f t="shared" si="42"/>
        <v>0</v>
      </c>
      <c r="AY53">
        <f t="shared" si="42"/>
        <v>0</v>
      </c>
      <c r="AZ53">
        <f t="shared" si="42"/>
        <v>0</v>
      </c>
      <c r="BA53">
        <f t="shared" si="42"/>
        <v>0</v>
      </c>
      <c r="BB53">
        <f t="shared" si="42"/>
        <v>0</v>
      </c>
      <c r="BC53">
        <f t="shared" si="42"/>
        <v>0</v>
      </c>
      <c r="BD53">
        <f t="shared" si="42"/>
        <v>0</v>
      </c>
      <c r="BE53">
        <f t="shared" si="42"/>
        <v>0</v>
      </c>
      <c r="BF53">
        <f t="shared" si="42"/>
        <v>0</v>
      </c>
      <c r="BG53">
        <f t="shared" si="42"/>
        <v>0</v>
      </c>
      <c r="BH53">
        <f t="shared" si="42"/>
        <v>0</v>
      </c>
      <c r="BI53">
        <f t="shared" si="42"/>
        <v>0</v>
      </c>
      <c r="BJ53">
        <f t="shared" si="42"/>
        <v>0</v>
      </c>
      <c r="BK53">
        <f t="shared" si="42"/>
        <v>0</v>
      </c>
      <c r="BL53">
        <f t="shared" si="42"/>
        <v>0</v>
      </c>
      <c r="BM53">
        <f t="shared" si="43"/>
        <v>0</v>
      </c>
      <c r="BN53">
        <f t="shared" si="43"/>
        <v>0</v>
      </c>
      <c r="BO53">
        <f t="shared" si="43"/>
        <v>0</v>
      </c>
      <c r="BP53">
        <f t="shared" si="43"/>
        <v>0</v>
      </c>
      <c r="BQ53">
        <f t="shared" si="43"/>
        <v>0</v>
      </c>
      <c r="BR53">
        <f t="shared" si="43"/>
        <v>0</v>
      </c>
      <c r="BS53">
        <f t="shared" si="43"/>
        <v>0</v>
      </c>
      <c r="BT53">
        <f t="shared" si="43"/>
        <v>0</v>
      </c>
      <c r="BU53">
        <f t="shared" si="43"/>
        <v>0</v>
      </c>
      <c r="BV53">
        <f t="shared" si="43"/>
        <v>0</v>
      </c>
      <c r="BW53">
        <f t="shared" si="43"/>
        <v>0</v>
      </c>
      <c r="BX53">
        <f t="shared" si="43"/>
        <v>0</v>
      </c>
      <c r="BY53">
        <f t="shared" si="43"/>
        <v>0</v>
      </c>
      <c r="BZ53">
        <f t="shared" si="43"/>
        <v>0</v>
      </c>
      <c r="CA53">
        <f t="shared" si="43"/>
        <v>0</v>
      </c>
      <c r="CB53">
        <f t="shared" si="43"/>
        <v>0</v>
      </c>
      <c r="CC53">
        <f t="shared" si="44"/>
        <v>0</v>
      </c>
      <c r="CD53">
        <f t="shared" si="44"/>
        <v>0</v>
      </c>
      <c r="CE53">
        <f t="shared" si="44"/>
        <v>0</v>
      </c>
      <c r="CF53">
        <f t="shared" si="44"/>
        <v>0</v>
      </c>
      <c r="CG53">
        <f t="shared" si="44"/>
        <v>0</v>
      </c>
      <c r="CH53">
        <f t="shared" si="44"/>
        <v>0</v>
      </c>
      <c r="CI53">
        <f t="shared" si="44"/>
        <v>0</v>
      </c>
      <c r="CJ53">
        <f t="shared" si="44"/>
        <v>0</v>
      </c>
      <c r="CK53">
        <f t="shared" si="44"/>
        <v>0</v>
      </c>
      <c r="CL53">
        <f t="shared" si="44"/>
        <v>0</v>
      </c>
      <c r="CM53">
        <f t="shared" si="44"/>
        <v>0</v>
      </c>
      <c r="CN53">
        <f t="shared" si="44"/>
        <v>0</v>
      </c>
      <c r="CO53">
        <f t="shared" si="44"/>
        <v>0</v>
      </c>
      <c r="CP53">
        <f t="shared" si="44"/>
        <v>0</v>
      </c>
      <c r="CQ53">
        <f t="shared" si="44"/>
        <v>0</v>
      </c>
      <c r="CR53">
        <f t="shared" si="44"/>
        <v>0</v>
      </c>
      <c r="CS53">
        <f t="shared" si="45"/>
        <v>0</v>
      </c>
      <c r="CT53">
        <f t="shared" si="45"/>
        <v>0</v>
      </c>
      <c r="CU53">
        <f t="shared" si="45"/>
        <v>0</v>
      </c>
      <c r="CV53">
        <f t="shared" si="45"/>
        <v>0</v>
      </c>
      <c r="CW53">
        <f t="shared" si="45"/>
        <v>0</v>
      </c>
      <c r="CX53">
        <f t="shared" si="45"/>
        <v>0</v>
      </c>
      <c r="CY53">
        <f t="shared" si="45"/>
        <v>0</v>
      </c>
      <c r="CZ53">
        <f t="shared" si="45"/>
        <v>0</v>
      </c>
      <c r="DA53">
        <f t="shared" si="45"/>
        <v>0</v>
      </c>
      <c r="DB53">
        <f t="shared" si="45"/>
        <v>0</v>
      </c>
      <c r="DC53">
        <f t="shared" si="45"/>
        <v>0</v>
      </c>
      <c r="DD53">
        <f t="shared" si="45"/>
        <v>0</v>
      </c>
      <c r="DE53">
        <f t="shared" si="45"/>
        <v>0</v>
      </c>
      <c r="DF53">
        <f t="shared" si="45"/>
        <v>0</v>
      </c>
      <c r="DG53">
        <f t="shared" si="45"/>
        <v>0</v>
      </c>
      <c r="DH53">
        <f t="shared" si="45"/>
        <v>0</v>
      </c>
      <c r="DI53">
        <f t="shared" si="46"/>
        <v>0</v>
      </c>
      <c r="DJ53">
        <f t="shared" si="46"/>
        <v>0</v>
      </c>
      <c r="DK53">
        <f t="shared" si="46"/>
        <v>0</v>
      </c>
      <c r="DL53">
        <f t="shared" si="46"/>
        <v>0</v>
      </c>
      <c r="DM53">
        <f t="shared" si="46"/>
        <v>0</v>
      </c>
      <c r="DN53">
        <f t="shared" si="46"/>
        <v>0</v>
      </c>
      <c r="DO53">
        <f t="shared" si="46"/>
        <v>0</v>
      </c>
      <c r="DP53">
        <f t="shared" si="46"/>
        <v>0</v>
      </c>
      <c r="DQ53">
        <f t="shared" si="46"/>
        <v>0</v>
      </c>
      <c r="DR53">
        <f t="shared" si="46"/>
        <v>0</v>
      </c>
      <c r="DS53">
        <f t="shared" si="46"/>
        <v>0</v>
      </c>
      <c r="DT53">
        <f t="shared" si="46"/>
        <v>0</v>
      </c>
      <c r="DU53">
        <f t="shared" si="46"/>
        <v>0</v>
      </c>
      <c r="DV53">
        <f t="shared" si="46"/>
        <v>0</v>
      </c>
      <c r="DW53">
        <f t="shared" si="46"/>
        <v>0</v>
      </c>
      <c r="DX53">
        <f t="shared" si="46"/>
        <v>0</v>
      </c>
      <c r="DY53">
        <f t="shared" si="47"/>
        <v>0</v>
      </c>
      <c r="DZ53">
        <f t="shared" si="47"/>
        <v>0</v>
      </c>
      <c r="EA53">
        <f t="shared" si="47"/>
        <v>0</v>
      </c>
      <c r="EB53">
        <f t="shared" si="47"/>
        <v>0</v>
      </c>
      <c r="EC53">
        <f t="shared" si="47"/>
        <v>0</v>
      </c>
      <c r="ED53">
        <f t="shared" si="47"/>
        <v>0</v>
      </c>
      <c r="EE53">
        <f t="shared" si="47"/>
        <v>0</v>
      </c>
      <c r="EF53">
        <f t="shared" si="47"/>
        <v>0</v>
      </c>
      <c r="EG53">
        <f t="shared" si="47"/>
        <v>0</v>
      </c>
      <c r="EH53">
        <f t="shared" si="47"/>
        <v>0</v>
      </c>
      <c r="EI53">
        <f t="shared" si="47"/>
        <v>0</v>
      </c>
      <c r="EJ53">
        <f t="shared" si="47"/>
        <v>0</v>
      </c>
      <c r="EK53">
        <f t="shared" si="47"/>
        <v>0</v>
      </c>
      <c r="EL53">
        <f t="shared" si="47"/>
        <v>0</v>
      </c>
      <c r="EM53">
        <f t="shared" si="47"/>
        <v>0</v>
      </c>
      <c r="EN53">
        <f t="shared" si="47"/>
        <v>0</v>
      </c>
      <c r="EO53">
        <f t="shared" si="48"/>
        <v>0</v>
      </c>
      <c r="EP53">
        <f t="shared" si="48"/>
        <v>0</v>
      </c>
      <c r="EQ53">
        <f t="shared" si="48"/>
        <v>0</v>
      </c>
      <c r="ER53">
        <f t="shared" si="48"/>
        <v>0</v>
      </c>
      <c r="ES53">
        <f t="shared" si="48"/>
        <v>0</v>
      </c>
      <c r="ET53">
        <f t="shared" si="48"/>
        <v>0</v>
      </c>
      <c r="EU53">
        <f t="shared" si="48"/>
        <v>0</v>
      </c>
      <c r="EV53">
        <f t="shared" si="48"/>
        <v>0</v>
      </c>
      <c r="EW53">
        <f t="shared" si="48"/>
        <v>0</v>
      </c>
      <c r="EX53">
        <f t="shared" si="48"/>
        <v>0</v>
      </c>
      <c r="EY53">
        <f t="shared" si="48"/>
        <v>0</v>
      </c>
      <c r="EZ53">
        <f t="shared" si="48"/>
        <v>0</v>
      </c>
      <c r="FA53">
        <f t="shared" si="48"/>
        <v>0</v>
      </c>
      <c r="FB53">
        <f t="shared" si="48"/>
        <v>0</v>
      </c>
      <c r="FC53">
        <f t="shared" si="48"/>
        <v>0</v>
      </c>
      <c r="FD53">
        <f t="shared" si="48"/>
        <v>0</v>
      </c>
      <c r="FE53">
        <f t="shared" si="49"/>
        <v>0</v>
      </c>
      <c r="FF53">
        <f t="shared" si="49"/>
        <v>0</v>
      </c>
      <c r="FG53">
        <f t="shared" si="49"/>
        <v>0</v>
      </c>
      <c r="FH53">
        <f t="shared" si="49"/>
        <v>0</v>
      </c>
      <c r="FI53">
        <f t="shared" si="49"/>
        <v>0</v>
      </c>
      <c r="FJ53">
        <f t="shared" si="49"/>
        <v>0</v>
      </c>
      <c r="FK53">
        <f t="shared" si="49"/>
        <v>0</v>
      </c>
      <c r="FL53">
        <f t="shared" si="49"/>
        <v>0</v>
      </c>
      <c r="FM53">
        <f t="shared" si="49"/>
        <v>0</v>
      </c>
      <c r="FN53">
        <f t="shared" si="49"/>
        <v>0</v>
      </c>
      <c r="FO53">
        <f t="shared" si="49"/>
        <v>0</v>
      </c>
      <c r="FP53">
        <f t="shared" si="49"/>
        <v>0</v>
      </c>
      <c r="FQ53">
        <f t="shared" si="49"/>
        <v>0</v>
      </c>
      <c r="FR53">
        <f t="shared" si="49"/>
        <v>0</v>
      </c>
      <c r="FS53">
        <f t="shared" si="49"/>
        <v>0</v>
      </c>
      <c r="FT53">
        <f t="shared" si="49"/>
        <v>0</v>
      </c>
      <c r="FU53">
        <f t="shared" si="50"/>
        <v>0</v>
      </c>
      <c r="FV53">
        <f t="shared" si="50"/>
        <v>0</v>
      </c>
      <c r="FW53">
        <f t="shared" si="50"/>
        <v>0</v>
      </c>
      <c r="FX53">
        <f t="shared" si="50"/>
        <v>0</v>
      </c>
      <c r="FY53">
        <f t="shared" si="50"/>
        <v>0</v>
      </c>
      <c r="FZ53">
        <f t="shared" si="50"/>
        <v>0</v>
      </c>
      <c r="GA53">
        <f t="shared" si="50"/>
        <v>0</v>
      </c>
      <c r="GB53">
        <f t="shared" si="50"/>
        <v>0</v>
      </c>
      <c r="GC53">
        <f t="shared" si="50"/>
        <v>0</v>
      </c>
      <c r="GD53">
        <f t="shared" si="50"/>
        <v>0</v>
      </c>
      <c r="GE53">
        <f t="shared" si="50"/>
        <v>0</v>
      </c>
      <c r="GF53">
        <f t="shared" si="50"/>
        <v>0</v>
      </c>
      <c r="GG53">
        <f t="shared" si="50"/>
        <v>0</v>
      </c>
      <c r="GH53">
        <f t="shared" si="50"/>
        <v>0</v>
      </c>
      <c r="GI53">
        <f t="shared" si="50"/>
        <v>0</v>
      </c>
      <c r="GJ53">
        <f t="shared" si="50"/>
        <v>0</v>
      </c>
      <c r="GK53">
        <f t="shared" si="51"/>
        <v>0</v>
      </c>
      <c r="GL53">
        <f t="shared" si="51"/>
        <v>0</v>
      </c>
      <c r="GM53">
        <f t="shared" si="51"/>
        <v>0</v>
      </c>
      <c r="GN53">
        <f t="shared" si="51"/>
        <v>0</v>
      </c>
      <c r="GO53">
        <f t="shared" si="51"/>
        <v>0</v>
      </c>
      <c r="GP53">
        <f t="shared" si="51"/>
        <v>0</v>
      </c>
      <c r="GQ53">
        <f t="shared" si="51"/>
        <v>0</v>
      </c>
      <c r="GR53">
        <f t="shared" si="51"/>
        <v>0</v>
      </c>
      <c r="GS53">
        <f t="shared" si="51"/>
        <v>0</v>
      </c>
    </row>
    <row r="54" spans="1:201">
      <c r="A54" s="2">
        <v>1890</v>
      </c>
      <c r="B54">
        <f t="shared" ref="B54:Q69" si="53">IF($A54&gt;=B$4,0,1)*COUNTIF($A$5:$A$204,2020-B$4-$A54)*$A54*B$4*(2020-B$4-$A54)</f>
        <v>0</v>
      </c>
      <c r="C54">
        <f t="shared" si="53"/>
        <v>0</v>
      </c>
      <c r="D54">
        <f t="shared" si="53"/>
        <v>0</v>
      </c>
      <c r="E54">
        <f t="shared" si="53"/>
        <v>0</v>
      </c>
      <c r="F54">
        <f t="shared" si="53"/>
        <v>0</v>
      </c>
      <c r="G54">
        <f t="shared" si="53"/>
        <v>0</v>
      </c>
      <c r="H54">
        <f t="shared" si="53"/>
        <v>0</v>
      </c>
      <c r="I54">
        <f t="shared" si="53"/>
        <v>0</v>
      </c>
      <c r="J54">
        <f t="shared" si="53"/>
        <v>0</v>
      </c>
      <c r="K54">
        <f t="shared" si="53"/>
        <v>0</v>
      </c>
      <c r="L54">
        <f t="shared" si="53"/>
        <v>0</v>
      </c>
      <c r="M54">
        <f t="shared" si="53"/>
        <v>0</v>
      </c>
      <c r="N54">
        <f t="shared" si="53"/>
        <v>0</v>
      </c>
      <c r="O54">
        <f t="shared" si="53"/>
        <v>0</v>
      </c>
      <c r="P54">
        <f t="shared" si="53"/>
        <v>0</v>
      </c>
      <c r="Q54">
        <f t="shared" si="53"/>
        <v>0</v>
      </c>
      <c r="R54">
        <f t="shared" si="52"/>
        <v>0</v>
      </c>
      <c r="S54">
        <f t="shared" si="52"/>
        <v>0</v>
      </c>
      <c r="T54">
        <f t="shared" si="52"/>
        <v>0</v>
      </c>
      <c r="U54">
        <f t="shared" si="52"/>
        <v>0</v>
      </c>
      <c r="V54">
        <f t="shared" si="52"/>
        <v>0</v>
      </c>
      <c r="W54">
        <f t="shared" si="52"/>
        <v>0</v>
      </c>
      <c r="X54">
        <f t="shared" si="52"/>
        <v>0</v>
      </c>
      <c r="Y54">
        <f t="shared" si="52"/>
        <v>0</v>
      </c>
      <c r="Z54">
        <f t="shared" si="52"/>
        <v>0</v>
      </c>
      <c r="AA54">
        <f t="shared" si="52"/>
        <v>0</v>
      </c>
      <c r="AB54">
        <f t="shared" si="52"/>
        <v>0</v>
      </c>
      <c r="AC54">
        <f t="shared" si="52"/>
        <v>0</v>
      </c>
      <c r="AD54">
        <f t="shared" si="52"/>
        <v>0</v>
      </c>
      <c r="AE54">
        <f t="shared" si="52"/>
        <v>0</v>
      </c>
      <c r="AF54">
        <f t="shared" si="52"/>
        <v>0</v>
      </c>
      <c r="AG54">
        <f t="shared" si="41"/>
        <v>0</v>
      </c>
      <c r="AH54">
        <f t="shared" si="41"/>
        <v>0</v>
      </c>
      <c r="AI54">
        <f t="shared" si="41"/>
        <v>0</v>
      </c>
      <c r="AJ54">
        <f t="shared" si="41"/>
        <v>0</v>
      </c>
      <c r="AK54">
        <f t="shared" si="41"/>
        <v>0</v>
      </c>
      <c r="AL54">
        <f t="shared" si="41"/>
        <v>0</v>
      </c>
      <c r="AM54">
        <f t="shared" si="41"/>
        <v>0</v>
      </c>
      <c r="AN54">
        <f t="shared" si="41"/>
        <v>0</v>
      </c>
      <c r="AO54">
        <f t="shared" si="41"/>
        <v>0</v>
      </c>
      <c r="AP54">
        <f t="shared" si="41"/>
        <v>0</v>
      </c>
      <c r="AQ54">
        <f t="shared" si="41"/>
        <v>0</v>
      </c>
      <c r="AR54">
        <f t="shared" si="41"/>
        <v>0</v>
      </c>
      <c r="AS54">
        <f t="shared" si="41"/>
        <v>0</v>
      </c>
      <c r="AT54">
        <f t="shared" si="41"/>
        <v>0</v>
      </c>
      <c r="AU54">
        <f t="shared" si="41"/>
        <v>0</v>
      </c>
      <c r="AV54">
        <f t="shared" si="41"/>
        <v>0</v>
      </c>
      <c r="AW54">
        <f t="shared" si="42"/>
        <v>0</v>
      </c>
      <c r="AX54">
        <f t="shared" si="42"/>
        <v>0</v>
      </c>
      <c r="AY54">
        <f t="shared" si="42"/>
        <v>0</v>
      </c>
      <c r="AZ54">
        <f t="shared" si="42"/>
        <v>0</v>
      </c>
      <c r="BA54">
        <f t="shared" si="42"/>
        <v>0</v>
      </c>
      <c r="BB54">
        <f t="shared" si="42"/>
        <v>0</v>
      </c>
      <c r="BC54">
        <f t="shared" si="42"/>
        <v>0</v>
      </c>
      <c r="BD54">
        <f t="shared" si="42"/>
        <v>0</v>
      </c>
      <c r="BE54">
        <f t="shared" si="42"/>
        <v>0</v>
      </c>
      <c r="BF54">
        <f t="shared" si="42"/>
        <v>0</v>
      </c>
      <c r="BG54">
        <f t="shared" si="42"/>
        <v>0</v>
      </c>
      <c r="BH54">
        <f t="shared" si="42"/>
        <v>0</v>
      </c>
      <c r="BI54">
        <f t="shared" si="42"/>
        <v>0</v>
      </c>
      <c r="BJ54">
        <f t="shared" si="42"/>
        <v>0</v>
      </c>
      <c r="BK54">
        <f t="shared" si="42"/>
        <v>0</v>
      </c>
      <c r="BL54">
        <f t="shared" si="42"/>
        <v>0</v>
      </c>
      <c r="BM54">
        <f t="shared" si="43"/>
        <v>0</v>
      </c>
      <c r="BN54">
        <f t="shared" si="43"/>
        <v>0</v>
      </c>
      <c r="BO54">
        <f t="shared" si="43"/>
        <v>0</v>
      </c>
      <c r="BP54">
        <f t="shared" si="43"/>
        <v>0</v>
      </c>
      <c r="BQ54">
        <f t="shared" si="43"/>
        <v>0</v>
      </c>
      <c r="BR54">
        <f t="shared" si="43"/>
        <v>0</v>
      </c>
      <c r="BS54">
        <f t="shared" si="43"/>
        <v>0</v>
      </c>
      <c r="BT54">
        <f t="shared" si="43"/>
        <v>0</v>
      </c>
      <c r="BU54">
        <f t="shared" si="43"/>
        <v>0</v>
      </c>
      <c r="BV54">
        <f t="shared" si="43"/>
        <v>0</v>
      </c>
      <c r="BW54">
        <f t="shared" si="43"/>
        <v>0</v>
      </c>
      <c r="BX54">
        <f t="shared" si="43"/>
        <v>0</v>
      </c>
      <c r="BY54">
        <f t="shared" si="43"/>
        <v>0</v>
      </c>
      <c r="BZ54">
        <f t="shared" si="43"/>
        <v>0</v>
      </c>
      <c r="CA54">
        <f t="shared" si="43"/>
        <v>0</v>
      </c>
      <c r="CB54">
        <f t="shared" si="43"/>
        <v>0</v>
      </c>
      <c r="CC54">
        <f t="shared" si="44"/>
        <v>0</v>
      </c>
      <c r="CD54">
        <f t="shared" si="44"/>
        <v>0</v>
      </c>
      <c r="CE54">
        <f t="shared" si="44"/>
        <v>0</v>
      </c>
      <c r="CF54">
        <f t="shared" si="44"/>
        <v>0</v>
      </c>
      <c r="CG54">
        <f t="shared" si="44"/>
        <v>0</v>
      </c>
      <c r="CH54">
        <f t="shared" si="44"/>
        <v>0</v>
      </c>
      <c r="CI54">
        <f t="shared" si="44"/>
        <v>0</v>
      </c>
      <c r="CJ54">
        <f t="shared" si="44"/>
        <v>0</v>
      </c>
      <c r="CK54">
        <f t="shared" si="44"/>
        <v>0</v>
      </c>
      <c r="CL54">
        <f t="shared" si="44"/>
        <v>0</v>
      </c>
      <c r="CM54">
        <f t="shared" si="44"/>
        <v>0</v>
      </c>
      <c r="CN54">
        <f t="shared" si="44"/>
        <v>0</v>
      </c>
      <c r="CO54">
        <f t="shared" si="44"/>
        <v>0</v>
      </c>
      <c r="CP54">
        <f t="shared" si="44"/>
        <v>0</v>
      </c>
      <c r="CQ54">
        <f t="shared" si="44"/>
        <v>0</v>
      </c>
      <c r="CR54">
        <f t="shared" si="44"/>
        <v>0</v>
      </c>
      <c r="CS54">
        <f t="shared" si="45"/>
        <v>0</v>
      </c>
      <c r="CT54">
        <f t="shared" si="45"/>
        <v>0</v>
      </c>
      <c r="CU54">
        <f t="shared" si="45"/>
        <v>0</v>
      </c>
      <c r="CV54">
        <f t="shared" si="45"/>
        <v>0</v>
      </c>
      <c r="CW54">
        <f t="shared" si="45"/>
        <v>0</v>
      </c>
      <c r="CX54">
        <f t="shared" si="45"/>
        <v>0</v>
      </c>
      <c r="CY54">
        <f t="shared" si="45"/>
        <v>0</v>
      </c>
      <c r="CZ54">
        <f t="shared" si="45"/>
        <v>0</v>
      </c>
      <c r="DA54">
        <f t="shared" si="45"/>
        <v>0</v>
      </c>
      <c r="DB54">
        <f t="shared" si="45"/>
        <v>0</v>
      </c>
      <c r="DC54">
        <f t="shared" si="45"/>
        <v>0</v>
      </c>
      <c r="DD54">
        <f t="shared" si="45"/>
        <v>0</v>
      </c>
      <c r="DE54">
        <f t="shared" si="45"/>
        <v>0</v>
      </c>
      <c r="DF54">
        <f t="shared" si="45"/>
        <v>0</v>
      </c>
      <c r="DG54">
        <f t="shared" si="45"/>
        <v>0</v>
      </c>
      <c r="DH54">
        <f t="shared" si="45"/>
        <v>0</v>
      </c>
      <c r="DI54">
        <f t="shared" si="46"/>
        <v>0</v>
      </c>
      <c r="DJ54">
        <f t="shared" si="46"/>
        <v>0</v>
      </c>
      <c r="DK54">
        <f t="shared" si="46"/>
        <v>0</v>
      </c>
      <c r="DL54">
        <f t="shared" si="46"/>
        <v>0</v>
      </c>
      <c r="DM54">
        <f t="shared" si="46"/>
        <v>0</v>
      </c>
      <c r="DN54">
        <f t="shared" si="46"/>
        <v>0</v>
      </c>
      <c r="DO54">
        <f t="shared" si="46"/>
        <v>0</v>
      </c>
      <c r="DP54">
        <f t="shared" si="46"/>
        <v>0</v>
      </c>
      <c r="DQ54">
        <f t="shared" si="46"/>
        <v>0</v>
      </c>
      <c r="DR54">
        <f t="shared" si="46"/>
        <v>0</v>
      </c>
      <c r="DS54">
        <f t="shared" si="46"/>
        <v>0</v>
      </c>
      <c r="DT54">
        <f t="shared" si="46"/>
        <v>0</v>
      </c>
      <c r="DU54">
        <f t="shared" si="46"/>
        <v>0</v>
      </c>
      <c r="DV54">
        <f t="shared" si="46"/>
        <v>0</v>
      </c>
      <c r="DW54">
        <f t="shared" si="46"/>
        <v>0</v>
      </c>
      <c r="DX54">
        <f t="shared" si="46"/>
        <v>0</v>
      </c>
      <c r="DY54">
        <f t="shared" si="47"/>
        <v>0</v>
      </c>
      <c r="DZ54">
        <f t="shared" si="47"/>
        <v>0</v>
      </c>
      <c r="EA54">
        <f t="shared" si="47"/>
        <v>0</v>
      </c>
      <c r="EB54">
        <f t="shared" si="47"/>
        <v>0</v>
      </c>
      <c r="EC54">
        <f t="shared" si="47"/>
        <v>0</v>
      </c>
      <c r="ED54">
        <f t="shared" si="47"/>
        <v>0</v>
      </c>
      <c r="EE54">
        <f t="shared" si="47"/>
        <v>0</v>
      </c>
      <c r="EF54">
        <f t="shared" si="47"/>
        <v>0</v>
      </c>
      <c r="EG54">
        <f t="shared" si="47"/>
        <v>0</v>
      </c>
      <c r="EH54">
        <f t="shared" si="47"/>
        <v>0</v>
      </c>
      <c r="EI54">
        <f t="shared" si="47"/>
        <v>0</v>
      </c>
      <c r="EJ54">
        <f t="shared" si="47"/>
        <v>0</v>
      </c>
      <c r="EK54">
        <f t="shared" si="47"/>
        <v>0</v>
      </c>
      <c r="EL54">
        <f t="shared" si="47"/>
        <v>0</v>
      </c>
      <c r="EM54">
        <f t="shared" si="47"/>
        <v>0</v>
      </c>
      <c r="EN54">
        <f t="shared" si="47"/>
        <v>0</v>
      </c>
      <c r="EO54">
        <f t="shared" si="48"/>
        <v>0</v>
      </c>
      <c r="EP54">
        <f t="shared" si="48"/>
        <v>0</v>
      </c>
      <c r="EQ54">
        <f t="shared" si="48"/>
        <v>0</v>
      </c>
      <c r="ER54">
        <f t="shared" si="48"/>
        <v>0</v>
      </c>
      <c r="ES54">
        <f t="shared" si="48"/>
        <v>0</v>
      </c>
      <c r="ET54">
        <f t="shared" si="48"/>
        <v>0</v>
      </c>
      <c r="EU54">
        <f t="shared" si="48"/>
        <v>0</v>
      </c>
      <c r="EV54">
        <f t="shared" si="48"/>
        <v>0</v>
      </c>
      <c r="EW54">
        <f t="shared" si="48"/>
        <v>0</v>
      </c>
      <c r="EX54">
        <f t="shared" si="48"/>
        <v>0</v>
      </c>
      <c r="EY54">
        <f t="shared" si="48"/>
        <v>0</v>
      </c>
      <c r="EZ54">
        <f t="shared" si="48"/>
        <v>0</v>
      </c>
      <c r="FA54">
        <f t="shared" si="48"/>
        <v>0</v>
      </c>
      <c r="FB54">
        <f t="shared" si="48"/>
        <v>0</v>
      </c>
      <c r="FC54">
        <f t="shared" si="48"/>
        <v>0</v>
      </c>
      <c r="FD54">
        <f t="shared" si="48"/>
        <v>0</v>
      </c>
      <c r="FE54">
        <f t="shared" si="49"/>
        <v>0</v>
      </c>
      <c r="FF54">
        <f t="shared" si="49"/>
        <v>0</v>
      </c>
      <c r="FG54">
        <f t="shared" si="49"/>
        <v>0</v>
      </c>
      <c r="FH54">
        <f t="shared" si="49"/>
        <v>0</v>
      </c>
      <c r="FI54">
        <f t="shared" si="49"/>
        <v>0</v>
      </c>
      <c r="FJ54">
        <f t="shared" si="49"/>
        <v>0</v>
      </c>
      <c r="FK54">
        <f t="shared" si="49"/>
        <v>0</v>
      </c>
      <c r="FL54">
        <f t="shared" si="49"/>
        <v>0</v>
      </c>
      <c r="FM54">
        <f t="shared" si="49"/>
        <v>0</v>
      </c>
      <c r="FN54">
        <f t="shared" si="49"/>
        <v>0</v>
      </c>
      <c r="FO54">
        <f t="shared" si="49"/>
        <v>0</v>
      </c>
      <c r="FP54">
        <f t="shared" si="49"/>
        <v>0</v>
      </c>
      <c r="FQ54">
        <f t="shared" si="49"/>
        <v>0</v>
      </c>
      <c r="FR54">
        <f t="shared" si="49"/>
        <v>0</v>
      </c>
      <c r="FS54">
        <f t="shared" si="49"/>
        <v>0</v>
      </c>
      <c r="FT54">
        <f t="shared" si="49"/>
        <v>0</v>
      </c>
      <c r="FU54">
        <f t="shared" si="50"/>
        <v>0</v>
      </c>
      <c r="FV54">
        <f t="shared" si="50"/>
        <v>0</v>
      </c>
      <c r="FW54">
        <f t="shared" si="50"/>
        <v>0</v>
      </c>
      <c r="FX54">
        <f t="shared" si="50"/>
        <v>0</v>
      </c>
      <c r="FY54">
        <f t="shared" si="50"/>
        <v>0</v>
      </c>
      <c r="FZ54">
        <f t="shared" si="50"/>
        <v>0</v>
      </c>
      <c r="GA54">
        <f t="shared" si="50"/>
        <v>0</v>
      </c>
      <c r="GB54">
        <f t="shared" si="50"/>
        <v>0</v>
      </c>
      <c r="GC54">
        <f t="shared" si="50"/>
        <v>0</v>
      </c>
      <c r="GD54">
        <f t="shared" si="50"/>
        <v>0</v>
      </c>
      <c r="GE54">
        <f t="shared" si="50"/>
        <v>0</v>
      </c>
      <c r="GF54">
        <f t="shared" si="50"/>
        <v>0</v>
      </c>
      <c r="GG54">
        <f t="shared" si="50"/>
        <v>0</v>
      </c>
      <c r="GH54">
        <f t="shared" si="50"/>
        <v>0</v>
      </c>
      <c r="GI54">
        <f t="shared" si="50"/>
        <v>0</v>
      </c>
      <c r="GJ54">
        <f t="shared" si="50"/>
        <v>0</v>
      </c>
      <c r="GK54">
        <f t="shared" si="51"/>
        <v>0</v>
      </c>
      <c r="GL54">
        <f t="shared" si="51"/>
        <v>0</v>
      </c>
      <c r="GM54">
        <f t="shared" si="51"/>
        <v>0</v>
      </c>
      <c r="GN54">
        <f t="shared" si="51"/>
        <v>0</v>
      </c>
      <c r="GO54">
        <f t="shared" si="51"/>
        <v>0</v>
      </c>
      <c r="GP54">
        <f t="shared" si="51"/>
        <v>0</v>
      </c>
      <c r="GQ54">
        <f t="shared" si="51"/>
        <v>0</v>
      </c>
      <c r="GR54">
        <f t="shared" si="51"/>
        <v>0</v>
      </c>
      <c r="GS54">
        <f t="shared" si="51"/>
        <v>0</v>
      </c>
    </row>
    <row r="55" spans="1:201">
      <c r="A55" s="2">
        <v>784</v>
      </c>
      <c r="B55">
        <f t="shared" si="53"/>
        <v>0</v>
      </c>
      <c r="C55">
        <f t="shared" si="53"/>
        <v>0</v>
      </c>
      <c r="D55">
        <f t="shared" si="53"/>
        <v>0</v>
      </c>
      <c r="E55">
        <f t="shared" si="53"/>
        <v>0</v>
      </c>
      <c r="F55">
        <f t="shared" si="53"/>
        <v>0</v>
      </c>
      <c r="G55">
        <f t="shared" si="53"/>
        <v>0</v>
      </c>
      <c r="H55">
        <f t="shared" si="53"/>
        <v>0</v>
      </c>
      <c r="I55">
        <f t="shared" si="53"/>
        <v>0</v>
      </c>
      <c r="J55">
        <f t="shared" si="53"/>
        <v>0</v>
      </c>
      <c r="K55">
        <f t="shared" si="53"/>
        <v>0</v>
      </c>
      <c r="L55">
        <f t="shared" si="53"/>
        <v>0</v>
      </c>
      <c r="M55">
        <f t="shared" si="53"/>
        <v>0</v>
      </c>
      <c r="N55">
        <f t="shared" si="53"/>
        <v>0</v>
      </c>
      <c r="O55">
        <f t="shared" si="53"/>
        <v>0</v>
      </c>
      <c r="P55">
        <f t="shared" si="53"/>
        <v>0</v>
      </c>
      <c r="Q55">
        <f t="shared" si="53"/>
        <v>0</v>
      </c>
      <c r="R55">
        <f t="shared" si="52"/>
        <v>0</v>
      </c>
      <c r="S55">
        <f t="shared" si="52"/>
        <v>0</v>
      </c>
      <c r="T55">
        <f t="shared" si="52"/>
        <v>0</v>
      </c>
      <c r="U55">
        <f t="shared" si="52"/>
        <v>0</v>
      </c>
      <c r="V55">
        <f t="shared" si="52"/>
        <v>0</v>
      </c>
      <c r="W55">
        <f t="shared" si="52"/>
        <v>0</v>
      </c>
      <c r="X55">
        <f t="shared" si="52"/>
        <v>0</v>
      </c>
      <c r="Y55">
        <f t="shared" si="52"/>
        <v>0</v>
      </c>
      <c r="Z55">
        <f t="shared" si="52"/>
        <v>0</v>
      </c>
      <c r="AA55">
        <f t="shared" si="52"/>
        <v>0</v>
      </c>
      <c r="AB55">
        <f t="shared" si="52"/>
        <v>0</v>
      </c>
      <c r="AC55">
        <f t="shared" si="52"/>
        <v>0</v>
      </c>
      <c r="AD55">
        <f t="shared" si="52"/>
        <v>0</v>
      </c>
      <c r="AE55">
        <f t="shared" si="52"/>
        <v>0</v>
      </c>
      <c r="AF55">
        <f t="shared" si="52"/>
        <v>0</v>
      </c>
      <c r="AG55">
        <f t="shared" si="41"/>
        <v>0</v>
      </c>
      <c r="AH55">
        <f t="shared" si="41"/>
        <v>0</v>
      </c>
      <c r="AI55">
        <f t="shared" si="41"/>
        <v>0</v>
      </c>
      <c r="AJ55">
        <f t="shared" si="41"/>
        <v>0</v>
      </c>
      <c r="AK55">
        <f t="shared" si="41"/>
        <v>0</v>
      </c>
      <c r="AL55">
        <f t="shared" si="41"/>
        <v>0</v>
      </c>
      <c r="AM55">
        <f t="shared" si="41"/>
        <v>0</v>
      </c>
      <c r="AN55">
        <f t="shared" si="41"/>
        <v>0</v>
      </c>
      <c r="AO55">
        <f t="shared" si="41"/>
        <v>0</v>
      </c>
      <c r="AP55">
        <f t="shared" si="41"/>
        <v>0</v>
      </c>
      <c r="AQ55">
        <f t="shared" si="41"/>
        <v>0</v>
      </c>
      <c r="AR55">
        <f t="shared" si="41"/>
        <v>0</v>
      </c>
      <c r="AS55">
        <f t="shared" si="41"/>
        <v>0</v>
      </c>
      <c r="AT55">
        <f t="shared" si="41"/>
        <v>0</v>
      </c>
      <c r="AU55">
        <f t="shared" si="41"/>
        <v>0</v>
      </c>
      <c r="AV55">
        <f t="shared" si="41"/>
        <v>0</v>
      </c>
      <c r="AW55">
        <f t="shared" si="42"/>
        <v>0</v>
      </c>
      <c r="AX55">
        <f t="shared" si="42"/>
        <v>0</v>
      </c>
      <c r="AY55">
        <f t="shared" si="42"/>
        <v>0</v>
      </c>
      <c r="AZ55">
        <f t="shared" si="42"/>
        <v>0</v>
      </c>
      <c r="BA55">
        <f t="shared" si="42"/>
        <v>0</v>
      </c>
      <c r="BB55">
        <f t="shared" si="42"/>
        <v>0</v>
      </c>
      <c r="BC55">
        <f t="shared" si="42"/>
        <v>0</v>
      </c>
      <c r="BD55">
        <f t="shared" si="42"/>
        <v>0</v>
      </c>
      <c r="BE55">
        <f t="shared" si="42"/>
        <v>0</v>
      </c>
      <c r="BF55">
        <f t="shared" si="42"/>
        <v>0</v>
      </c>
      <c r="BG55">
        <f t="shared" si="42"/>
        <v>0</v>
      </c>
      <c r="BH55">
        <f t="shared" si="42"/>
        <v>0</v>
      </c>
      <c r="BI55">
        <f t="shared" si="42"/>
        <v>0</v>
      </c>
      <c r="BJ55">
        <f t="shared" si="42"/>
        <v>0</v>
      </c>
      <c r="BK55">
        <f t="shared" si="42"/>
        <v>0</v>
      </c>
      <c r="BL55">
        <f t="shared" si="42"/>
        <v>0</v>
      </c>
      <c r="BM55">
        <f t="shared" si="43"/>
        <v>0</v>
      </c>
      <c r="BN55">
        <f t="shared" si="43"/>
        <v>0</v>
      </c>
      <c r="BO55">
        <f t="shared" si="43"/>
        <v>0</v>
      </c>
      <c r="BP55">
        <f t="shared" si="43"/>
        <v>0</v>
      </c>
      <c r="BQ55">
        <f t="shared" si="43"/>
        <v>0</v>
      </c>
      <c r="BR55">
        <f t="shared" si="43"/>
        <v>0</v>
      </c>
      <c r="BS55">
        <f t="shared" si="43"/>
        <v>0</v>
      </c>
      <c r="BT55">
        <f t="shared" si="43"/>
        <v>0</v>
      </c>
      <c r="BU55">
        <f t="shared" si="43"/>
        <v>0</v>
      </c>
      <c r="BV55">
        <f t="shared" si="43"/>
        <v>0</v>
      </c>
      <c r="BW55">
        <f t="shared" si="43"/>
        <v>0</v>
      </c>
      <c r="BX55">
        <f t="shared" si="43"/>
        <v>0</v>
      </c>
      <c r="BY55">
        <f t="shared" si="43"/>
        <v>0</v>
      </c>
      <c r="BZ55">
        <f t="shared" si="43"/>
        <v>0</v>
      </c>
      <c r="CA55">
        <f t="shared" si="43"/>
        <v>0</v>
      </c>
      <c r="CB55">
        <f t="shared" si="43"/>
        <v>0</v>
      </c>
      <c r="CC55">
        <f t="shared" si="44"/>
        <v>0</v>
      </c>
      <c r="CD55">
        <f t="shared" si="44"/>
        <v>0</v>
      </c>
      <c r="CE55">
        <f t="shared" si="44"/>
        <v>0</v>
      </c>
      <c r="CF55">
        <f t="shared" si="44"/>
        <v>0</v>
      </c>
      <c r="CG55">
        <f t="shared" si="44"/>
        <v>0</v>
      </c>
      <c r="CH55">
        <f t="shared" si="44"/>
        <v>0</v>
      </c>
      <c r="CI55">
        <f t="shared" si="44"/>
        <v>0</v>
      </c>
      <c r="CJ55">
        <f t="shared" si="44"/>
        <v>0</v>
      </c>
      <c r="CK55">
        <f t="shared" si="44"/>
        <v>0</v>
      </c>
      <c r="CL55">
        <f t="shared" si="44"/>
        <v>0</v>
      </c>
      <c r="CM55">
        <f t="shared" si="44"/>
        <v>0</v>
      </c>
      <c r="CN55">
        <f t="shared" si="44"/>
        <v>0</v>
      </c>
      <c r="CO55">
        <f t="shared" si="44"/>
        <v>0</v>
      </c>
      <c r="CP55">
        <f t="shared" si="44"/>
        <v>0</v>
      </c>
      <c r="CQ55">
        <f t="shared" si="44"/>
        <v>0</v>
      </c>
      <c r="CR55">
        <f t="shared" si="44"/>
        <v>0</v>
      </c>
      <c r="CS55">
        <f t="shared" si="45"/>
        <v>0</v>
      </c>
      <c r="CT55">
        <f t="shared" si="45"/>
        <v>0</v>
      </c>
      <c r="CU55">
        <f t="shared" si="45"/>
        <v>0</v>
      </c>
      <c r="CV55">
        <f t="shared" si="45"/>
        <v>0</v>
      </c>
      <c r="CW55">
        <f t="shared" si="45"/>
        <v>0</v>
      </c>
      <c r="CX55">
        <f t="shared" si="45"/>
        <v>0</v>
      </c>
      <c r="CY55">
        <f t="shared" si="45"/>
        <v>0</v>
      </c>
      <c r="CZ55">
        <f t="shared" si="45"/>
        <v>0</v>
      </c>
      <c r="DA55">
        <f t="shared" si="45"/>
        <v>0</v>
      </c>
      <c r="DB55">
        <f t="shared" si="45"/>
        <v>0</v>
      </c>
      <c r="DC55">
        <f t="shared" si="45"/>
        <v>0</v>
      </c>
      <c r="DD55">
        <f t="shared" si="45"/>
        <v>0</v>
      </c>
      <c r="DE55">
        <f t="shared" si="45"/>
        <v>0</v>
      </c>
      <c r="DF55">
        <f t="shared" si="45"/>
        <v>0</v>
      </c>
      <c r="DG55">
        <f t="shared" si="45"/>
        <v>0</v>
      </c>
      <c r="DH55">
        <f t="shared" si="45"/>
        <v>0</v>
      </c>
      <c r="DI55">
        <f t="shared" si="46"/>
        <v>0</v>
      </c>
      <c r="DJ55">
        <f t="shared" si="46"/>
        <v>0</v>
      </c>
      <c r="DK55">
        <f t="shared" si="46"/>
        <v>0</v>
      </c>
      <c r="DL55">
        <f t="shared" si="46"/>
        <v>0</v>
      </c>
      <c r="DM55">
        <f t="shared" si="46"/>
        <v>0</v>
      </c>
      <c r="DN55">
        <f t="shared" si="46"/>
        <v>0</v>
      </c>
      <c r="DO55">
        <f t="shared" si="46"/>
        <v>0</v>
      </c>
      <c r="DP55">
        <f t="shared" si="46"/>
        <v>0</v>
      </c>
      <c r="DQ55">
        <f t="shared" si="46"/>
        <v>0</v>
      </c>
      <c r="DR55">
        <f t="shared" si="46"/>
        <v>0</v>
      </c>
      <c r="DS55">
        <f t="shared" si="46"/>
        <v>0</v>
      </c>
      <c r="DT55">
        <f t="shared" si="46"/>
        <v>0</v>
      </c>
      <c r="DU55">
        <f t="shared" si="46"/>
        <v>0</v>
      </c>
      <c r="DV55">
        <f t="shared" si="46"/>
        <v>0</v>
      </c>
      <c r="DW55">
        <f t="shared" si="46"/>
        <v>0</v>
      </c>
      <c r="DX55">
        <f t="shared" si="46"/>
        <v>0</v>
      </c>
      <c r="DY55">
        <f t="shared" si="47"/>
        <v>0</v>
      </c>
      <c r="DZ55">
        <f t="shared" si="47"/>
        <v>0</v>
      </c>
      <c r="EA55">
        <f t="shared" si="47"/>
        <v>0</v>
      </c>
      <c r="EB55">
        <f t="shared" si="47"/>
        <v>0</v>
      </c>
      <c r="EC55">
        <f t="shared" si="47"/>
        <v>0</v>
      </c>
      <c r="ED55">
        <f t="shared" si="47"/>
        <v>0</v>
      </c>
      <c r="EE55">
        <f t="shared" si="47"/>
        <v>0</v>
      </c>
      <c r="EF55">
        <f t="shared" si="47"/>
        <v>0</v>
      </c>
      <c r="EG55">
        <f t="shared" si="47"/>
        <v>0</v>
      </c>
      <c r="EH55">
        <f t="shared" si="47"/>
        <v>0</v>
      </c>
      <c r="EI55">
        <f t="shared" si="47"/>
        <v>0</v>
      </c>
      <c r="EJ55">
        <f t="shared" si="47"/>
        <v>0</v>
      </c>
      <c r="EK55">
        <f t="shared" si="47"/>
        <v>0</v>
      </c>
      <c r="EL55">
        <f t="shared" si="47"/>
        <v>0</v>
      </c>
      <c r="EM55">
        <f t="shared" si="47"/>
        <v>0</v>
      </c>
      <c r="EN55">
        <f t="shared" si="47"/>
        <v>0</v>
      </c>
      <c r="EO55">
        <f t="shared" si="48"/>
        <v>0</v>
      </c>
      <c r="EP55">
        <f t="shared" si="48"/>
        <v>0</v>
      </c>
      <c r="EQ55">
        <f t="shared" si="48"/>
        <v>0</v>
      </c>
      <c r="ER55">
        <f t="shared" si="48"/>
        <v>0</v>
      </c>
      <c r="ES55">
        <f t="shared" si="48"/>
        <v>0</v>
      </c>
      <c r="ET55">
        <f t="shared" si="48"/>
        <v>0</v>
      </c>
      <c r="EU55">
        <f t="shared" si="48"/>
        <v>0</v>
      </c>
      <c r="EV55">
        <f t="shared" si="48"/>
        <v>0</v>
      </c>
      <c r="EW55">
        <f t="shared" si="48"/>
        <v>0</v>
      </c>
      <c r="EX55">
        <f t="shared" si="48"/>
        <v>0</v>
      </c>
      <c r="EY55">
        <f t="shared" si="48"/>
        <v>0</v>
      </c>
      <c r="EZ55">
        <f t="shared" si="48"/>
        <v>0</v>
      </c>
      <c r="FA55">
        <f t="shared" si="48"/>
        <v>0</v>
      </c>
      <c r="FB55">
        <f t="shared" si="48"/>
        <v>0</v>
      </c>
      <c r="FC55">
        <f t="shared" si="48"/>
        <v>0</v>
      </c>
      <c r="FD55">
        <f t="shared" si="48"/>
        <v>0</v>
      </c>
      <c r="FE55">
        <f t="shared" si="49"/>
        <v>0</v>
      </c>
      <c r="FF55">
        <f t="shared" si="49"/>
        <v>0</v>
      </c>
      <c r="FG55">
        <f t="shared" si="49"/>
        <v>0</v>
      </c>
      <c r="FH55">
        <f t="shared" si="49"/>
        <v>0</v>
      </c>
      <c r="FI55">
        <f t="shared" si="49"/>
        <v>0</v>
      </c>
      <c r="FJ55">
        <f t="shared" si="49"/>
        <v>0</v>
      </c>
      <c r="FK55">
        <f t="shared" si="49"/>
        <v>0</v>
      </c>
      <c r="FL55">
        <f t="shared" si="49"/>
        <v>0</v>
      </c>
      <c r="FM55">
        <f t="shared" si="49"/>
        <v>0</v>
      </c>
      <c r="FN55">
        <f t="shared" si="49"/>
        <v>0</v>
      </c>
      <c r="FO55">
        <f t="shared" si="49"/>
        <v>0</v>
      </c>
      <c r="FP55">
        <f t="shared" si="49"/>
        <v>0</v>
      </c>
      <c r="FQ55">
        <f t="shared" si="49"/>
        <v>0</v>
      </c>
      <c r="FR55">
        <f t="shared" si="49"/>
        <v>0</v>
      </c>
      <c r="FS55">
        <f t="shared" si="49"/>
        <v>0</v>
      </c>
      <c r="FT55">
        <f t="shared" si="49"/>
        <v>0</v>
      </c>
      <c r="FU55">
        <f t="shared" si="50"/>
        <v>0</v>
      </c>
      <c r="FV55">
        <f t="shared" si="50"/>
        <v>0</v>
      </c>
      <c r="FW55">
        <f t="shared" si="50"/>
        <v>0</v>
      </c>
      <c r="FX55">
        <f t="shared" si="50"/>
        <v>0</v>
      </c>
      <c r="FY55">
        <f t="shared" si="50"/>
        <v>0</v>
      </c>
      <c r="FZ55">
        <f t="shared" si="50"/>
        <v>0</v>
      </c>
      <c r="GA55">
        <f t="shared" si="50"/>
        <v>0</v>
      </c>
      <c r="GB55">
        <f t="shared" si="50"/>
        <v>0</v>
      </c>
      <c r="GC55">
        <f t="shared" si="50"/>
        <v>0</v>
      </c>
      <c r="GD55">
        <f t="shared" si="50"/>
        <v>0</v>
      </c>
      <c r="GE55">
        <f t="shared" si="50"/>
        <v>0</v>
      </c>
      <c r="GF55">
        <f t="shared" si="50"/>
        <v>0</v>
      </c>
      <c r="GG55">
        <f t="shared" si="50"/>
        <v>0</v>
      </c>
      <c r="GH55">
        <f t="shared" si="50"/>
        <v>0</v>
      </c>
      <c r="GI55">
        <f t="shared" si="50"/>
        <v>0</v>
      </c>
      <c r="GJ55">
        <f t="shared" si="50"/>
        <v>0</v>
      </c>
      <c r="GK55">
        <f t="shared" si="51"/>
        <v>0</v>
      </c>
      <c r="GL55">
        <f t="shared" si="51"/>
        <v>0</v>
      </c>
      <c r="GM55">
        <f t="shared" si="51"/>
        <v>0</v>
      </c>
      <c r="GN55">
        <f t="shared" si="51"/>
        <v>0</v>
      </c>
      <c r="GO55">
        <f t="shared" si="51"/>
        <v>0</v>
      </c>
      <c r="GP55">
        <f t="shared" si="51"/>
        <v>0</v>
      </c>
      <c r="GQ55">
        <f t="shared" si="51"/>
        <v>0</v>
      </c>
      <c r="GR55">
        <f t="shared" si="51"/>
        <v>0</v>
      </c>
      <c r="GS55">
        <f t="shared" si="51"/>
        <v>0</v>
      </c>
    </row>
    <row r="56" spans="1:201">
      <c r="A56" s="2">
        <v>1710</v>
      </c>
      <c r="B56">
        <f t="shared" si="53"/>
        <v>0</v>
      </c>
      <c r="C56">
        <f t="shared" si="53"/>
        <v>0</v>
      </c>
      <c r="D56">
        <f t="shared" si="53"/>
        <v>0</v>
      </c>
      <c r="E56">
        <f t="shared" si="53"/>
        <v>0</v>
      </c>
      <c r="F56">
        <f t="shared" si="53"/>
        <v>0</v>
      </c>
      <c r="G56">
        <f t="shared" si="53"/>
        <v>0</v>
      </c>
      <c r="H56">
        <f t="shared" si="53"/>
        <v>0</v>
      </c>
      <c r="I56">
        <f t="shared" si="53"/>
        <v>0</v>
      </c>
      <c r="J56">
        <f t="shared" si="53"/>
        <v>0</v>
      </c>
      <c r="K56">
        <f t="shared" si="53"/>
        <v>0</v>
      </c>
      <c r="L56">
        <f t="shared" si="53"/>
        <v>0</v>
      </c>
      <c r="M56">
        <f t="shared" si="53"/>
        <v>0</v>
      </c>
      <c r="N56">
        <f t="shared" si="53"/>
        <v>0</v>
      </c>
      <c r="O56">
        <f t="shared" si="53"/>
        <v>0</v>
      </c>
      <c r="P56">
        <f t="shared" si="53"/>
        <v>0</v>
      </c>
      <c r="Q56">
        <f t="shared" si="53"/>
        <v>0</v>
      </c>
      <c r="R56">
        <f t="shared" si="52"/>
        <v>0</v>
      </c>
      <c r="S56">
        <f t="shared" si="52"/>
        <v>0</v>
      </c>
      <c r="T56">
        <f t="shared" si="52"/>
        <v>0</v>
      </c>
      <c r="U56">
        <f t="shared" si="52"/>
        <v>0</v>
      </c>
      <c r="V56">
        <f t="shared" si="52"/>
        <v>0</v>
      </c>
      <c r="W56">
        <f t="shared" si="52"/>
        <v>0</v>
      </c>
      <c r="X56">
        <f t="shared" si="52"/>
        <v>0</v>
      </c>
      <c r="Y56">
        <f t="shared" si="52"/>
        <v>0</v>
      </c>
      <c r="Z56">
        <f t="shared" si="52"/>
        <v>0</v>
      </c>
      <c r="AA56">
        <f t="shared" si="52"/>
        <v>0</v>
      </c>
      <c r="AB56">
        <f t="shared" si="52"/>
        <v>0</v>
      </c>
      <c r="AC56">
        <f t="shared" si="52"/>
        <v>0</v>
      </c>
      <c r="AD56">
        <f t="shared" si="52"/>
        <v>0</v>
      </c>
      <c r="AE56">
        <f t="shared" si="52"/>
        <v>0</v>
      </c>
      <c r="AF56">
        <f t="shared" si="52"/>
        <v>0</v>
      </c>
      <c r="AG56">
        <f t="shared" si="41"/>
        <v>0</v>
      </c>
      <c r="AH56">
        <f t="shared" si="41"/>
        <v>0</v>
      </c>
      <c r="AI56">
        <f t="shared" si="41"/>
        <v>0</v>
      </c>
      <c r="AJ56">
        <f t="shared" si="41"/>
        <v>0</v>
      </c>
      <c r="AK56">
        <f t="shared" si="41"/>
        <v>0</v>
      </c>
      <c r="AL56">
        <f t="shared" si="41"/>
        <v>0</v>
      </c>
      <c r="AM56">
        <f t="shared" si="41"/>
        <v>0</v>
      </c>
      <c r="AN56">
        <f t="shared" si="41"/>
        <v>0</v>
      </c>
      <c r="AO56">
        <f t="shared" si="41"/>
        <v>0</v>
      </c>
      <c r="AP56">
        <f t="shared" si="41"/>
        <v>0</v>
      </c>
      <c r="AQ56">
        <f t="shared" si="41"/>
        <v>0</v>
      </c>
      <c r="AR56">
        <f t="shared" si="41"/>
        <v>0</v>
      </c>
      <c r="AS56">
        <f t="shared" si="41"/>
        <v>0</v>
      </c>
      <c r="AT56">
        <f t="shared" si="41"/>
        <v>0</v>
      </c>
      <c r="AU56">
        <f t="shared" si="41"/>
        <v>0</v>
      </c>
      <c r="AV56">
        <f t="shared" si="41"/>
        <v>0</v>
      </c>
      <c r="AW56">
        <f t="shared" si="42"/>
        <v>0</v>
      </c>
      <c r="AX56">
        <f t="shared" si="42"/>
        <v>0</v>
      </c>
      <c r="AY56">
        <f t="shared" si="42"/>
        <v>0</v>
      </c>
      <c r="AZ56">
        <f t="shared" si="42"/>
        <v>0</v>
      </c>
      <c r="BA56">
        <f t="shared" si="42"/>
        <v>0</v>
      </c>
      <c r="BB56">
        <f t="shared" si="42"/>
        <v>0</v>
      </c>
      <c r="BC56">
        <f t="shared" si="42"/>
        <v>0</v>
      </c>
      <c r="BD56">
        <f t="shared" si="42"/>
        <v>0</v>
      </c>
      <c r="BE56">
        <f t="shared" si="42"/>
        <v>0</v>
      </c>
      <c r="BF56">
        <f t="shared" si="42"/>
        <v>0</v>
      </c>
      <c r="BG56">
        <f t="shared" si="42"/>
        <v>0</v>
      </c>
      <c r="BH56">
        <f t="shared" si="42"/>
        <v>0</v>
      </c>
      <c r="BI56">
        <f t="shared" si="42"/>
        <v>0</v>
      </c>
      <c r="BJ56">
        <f t="shared" si="42"/>
        <v>0</v>
      </c>
      <c r="BK56">
        <f t="shared" si="42"/>
        <v>0</v>
      </c>
      <c r="BL56">
        <f t="shared" si="42"/>
        <v>0</v>
      </c>
      <c r="BM56">
        <f t="shared" si="43"/>
        <v>0</v>
      </c>
      <c r="BN56">
        <f t="shared" si="43"/>
        <v>0</v>
      </c>
      <c r="BO56">
        <f t="shared" si="43"/>
        <v>0</v>
      </c>
      <c r="BP56">
        <f t="shared" si="43"/>
        <v>0</v>
      </c>
      <c r="BQ56">
        <f t="shared" si="43"/>
        <v>0</v>
      </c>
      <c r="BR56">
        <f t="shared" si="43"/>
        <v>0</v>
      </c>
      <c r="BS56">
        <f t="shared" si="43"/>
        <v>0</v>
      </c>
      <c r="BT56">
        <f t="shared" si="43"/>
        <v>0</v>
      </c>
      <c r="BU56">
        <f t="shared" si="43"/>
        <v>0</v>
      </c>
      <c r="BV56">
        <f t="shared" si="43"/>
        <v>0</v>
      </c>
      <c r="BW56">
        <f t="shared" si="43"/>
        <v>0</v>
      </c>
      <c r="BX56">
        <f t="shared" si="43"/>
        <v>0</v>
      </c>
      <c r="BY56">
        <f t="shared" si="43"/>
        <v>0</v>
      </c>
      <c r="BZ56">
        <f t="shared" si="43"/>
        <v>0</v>
      </c>
      <c r="CA56">
        <f t="shared" si="43"/>
        <v>0</v>
      </c>
      <c r="CB56">
        <f t="shared" si="43"/>
        <v>0</v>
      </c>
      <c r="CC56">
        <f t="shared" si="44"/>
        <v>0</v>
      </c>
      <c r="CD56">
        <f t="shared" si="44"/>
        <v>0</v>
      </c>
      <c r="CE56">
        <f t="shared" si="44"/>
        <v>0</v>
      </c>
      <c r="CF56">
        <f t="shared" si="44"/>
        <v>0</v>
      </c>
      <c r="CG56">
        <f t="shared" si="44"/>
        <v>0</v>
      </c>
      <c r="CH56">
        <f t="shared" si="44"/>
        <v>0</v>
      </c>
      <c r="CI56">
        <f t="shared" si="44"/>
        <v>0</v>
      </c>
      <c r="CJ56">
        <f t="shared" si="44"/>
        <v>0</v>
      </c>
      <c r="CK56">
        <f t="shared" si="44"/>
        <v>0</v>
      </c>
      <c r="CL56">
        <f t="shared" si="44"/>
        <v>0</v>
      </c>
      <c r="CM56">
        <f t="shared" si="44"/>
        <v>0</v>
      </c>
      <c r="CN56">
        <f t="shared" si="44"/>
        <v>0</v>
      </c>
      <c r="CO56">
        <f t="shared" si="44"/>
        <v>0</v>
      </c>
      <c r="CP56">
        <f t="shared" si="44"/>
        <v>0</v>
      </c>
      <c r="CQ56">
        <f t="shared" si="44"/>
        <v>0</v>
      </c>
      <c r="CR56">
        <f t="shared" si="44"/>
        <v>0</v>
      </c>
      <c r="CS56">
        <f t="shared" si="45"/>
        <v>0</v>
      </c>
      <c r="CT56">
        <f t="shared" si="45"/>
        <v>0</v>
      </c>
      <c r="CU56">
        <f t="shared" si="45"/>
        <v>0</v>
      </c>
      <c r="CV56">
        <f t="shared" si="45"/>
        <v>0</v>
      </c>
      <c r="CW56">
        <f t="shared" si="45"/>
        <v>0</v>
      </c>
      <c r="CX56">
        <f t="shared" si="45"/>
        <v>0</v>
      </c>
      <c r="CY56">
        <f t="shared" si="45"/>
        <v>0</v>
      </c>
      <c r="CZ56">
        <f t="shared" si="45"/>
        <v>0</v>
      </c>
      <c r="DA56">
        <f t="shared" si="45"/>
        <v>0</v>
      </c>
      <c r="DB56">
        <f t="shared" si="45"/>
        <v>0</v>
      </c>
      <c r="DC56">
        <f t="shared" si="45"/>
        <v>0</v>
      </c>
      <c r="DD56">
        <f t="shared" si="45"/>
        <v>0</v>
      </c>
      <c r="DE56">
        <f t="shared" si="45"/>
        <v>0</v>
      </c>
      <c r="DF56">
        <f t="shared" si="45"/>
        <v>0</v>
      </c>
      <c r="DG56">
        <f t="shared" si="45"/>
        <v>0</v>
      </c>
      <c r="DH56">
        <f t="shared" si="45"/>
        <v>0</v>
      </c>
      <c r="DI56">
        <f t="shared" si="46"/>
        <v>0</v>
      </c>
      <c r="DJ56">
        <f t="shared" si="46"/>
        <v>0</v>
      </c>
      <c r="DK56">
        <f t="shared" si="46"/>
        <v>0</v>
      </c>
      <c r="DL56">
        <f t="shared" si="46"/>
        <v>0</v>
      </c>
      <c r="DM56">
        <f t="shared" si="46"/>
        <v>0</v>
      </c>
      <c r="DN56">
        <f t="shared" si="46"/>
        <v>0</v>
      </c>
      <c r="DO56">
        <f t="shared" si="46"/>
        <v>0</v>
      </c>
      <c r="DP56">
        <f t="shared" si="46"/>
        <v>0</v>
      </c>
      <c r="DQ56">
        <f t="shared" si="46"/>
        <v>0</v>
      </c>
      <c r="DR56">
        <f t="shared" si="46"/>
        <v>0</v>
      </c>
      <c r="DS56">
        <f t="shared" si="46"/>
        <v>0</v>
      </c>
      <c r="DT56">
        <f t="shared" si="46"/>
        <v>0</v>
      </c>
      <c r="DU56">
        <f t="shared" si="46"/>
        <v>0</v>
      </c>
      <c r="DV56">
        <f t="shared" si="46"/>
        <v>0</v>
      </c>
      <c r="DW56">
        <f t="shared" si="46"/>
        <v>0</v>
      </c>
      <c r="DX56">
        <f t="shared" si="46"/>
        <v>0</v>
      </c>
      <c r="DY56">
        <f t="shared" si="47"/>
        <v>0</v>
      </c>
      <c r="DZ56">
        <f t="shared" si="47"/>
        <v>0</v>
      </c>
      <c r="EA56">
        <f t="shared" si="47"/>
        <v>0</v>
      </c>
      <c r="EB56">
        <f t="shared" si="47"/>
        <v>0</v>
      </c>
      <c r="EC56">
        <f t="shared" si="47"/>
        <v>0</v>
      </c>
      <c r="ED56">
        <f t="shared" si="47"/>
        <v>0</v>
      </c>
      <c r="EE56">
        <f t="shared" si="47"/>
        <v>0</v>
      </c>
      <c r="EF56">
        <f t="shared" si="47"/>
        <v>0</v>
      </c>
      <c r="EG56">
        <f t="shared" si="47"/>
        <v>0</v>
      </c>
      <c r="EH56">
        <f t="shared" si="47"/>
        <v>0</v>
      </c>
      <c r="EI56">
        <f t="shared" si="47"/>
        <v>0</v>
      </c>
      <c r="EJ56">
        <f t="shared" si="47"/>
        <v>0</v>
      </c>
      <c r="EK56">
        <f t="shared" si="47"/>
        <v>0</v>
      </c>
      <c r="EL56">
        <f t="shared" si="47"/>
        <v>0</v>
      </c>
      <c r="EM56">
        <f t="shared" si="47"/>
        <v>0</v>
      </c>
      <c r="EN56">
        <f t="shared" si="47"/>
        <v>0</v>
      </c>
      <c r="EO56">
        <f t="shared" si="48"/>
        <v>0</v>
      </c>
      <c r="EP56">
        <f t="shared" si="48"/>
        <v>0</v>
      </c>
      <c r="EQ56">
        <f t="shared" si="48"/>
        <v>0</v>
      </c>
      <c r="ER56">
        <f t="shared" si="48"/>
        <v>0</v>
      </c>
      <c r="ES56">
        <f t="shared" si="48"/>
        <v>0</v>
      </c>
      <c r="ET56">
        <f t="shared" si="48"/>
        <v>0</v>
      </c>
      <c r="EU56">
        <f t="shared" si="48"/>
        <v>0</v>
      </c>
      <c r="EV56">
        <f t="shared" si="48"/>
        <v>0</v>
      </c>
      <c r="EW56">
        <f t="shared" si="48"/>
        <v>0</v>
      </c>
      <c r="EX56">
        <f t="shared" si="48"/>
        <v>0</v>
      </c>
      <c r="EY56">
        <f t="shared" si="48"/>
        <v>0</v>
      </c>
      <c r="EZ56">
        <f t="shared" si="48"/>
        <v>0</v>
      </c>
      <c r="FA56">
        <f t="shared" si="48"/>
        <v>0</v>
      </c>
      <c r="FB56">
        <f t="shared" si="48"/>
        <v>0</v>
      </c>
      <c r="FC56">
        <f t="shared" si="48"/>
        <v>0</v>
      </c>
      <c r="FD56">
        <f t="shared" si="48"/>
        <v>0</v>
      </c>
      <c r="FE56">
        <f t="shared" si="49"/>
        <v>0</v>
      </c>
      <c r="FF56">
        <f t="shared" si="49"/>
        <v>0</v>
      </c>
      <c r="FG56">
        <f t="shared" si="49"/>
        <v>0</v>
      </c>
      <c r="FH56">
        <f t="shared" si="49"/>
        <v>0</v>
      </c>
      <c r="FI56">
        <f t="shared" si="49"/>
        <v>0</v>
      </c>
      <c r="FJ56">
        <f t="shared" si="49"/>
        <v>0</v>
      </c>
      <c r="FK56">
        <f t="shared" si="49"/>
        <v>0</v>
      </c>
      <c r="FL56">
        <f t="shared" si="49"/>
        <v>0</v>
      </c>
      <c r="FM56">
        <f t="shared" si="49"/>
        <v>0</v>
      </c>
      <c r="FN56">
        <f t="shared" si="49"/>
        <v>0</v>
      </c>
      <c r="FO56">
        <f t="shared" si="49"/>
        <v>0</v>
      </c>
      <c r="FP56">
        <f t="shared" si="49"/>
        <v>0</v>
      </c>
      <c r="FQ56">
        <f t="shared" si="49"/>
        <v>0</v>
      </c>
      <c r="FR56">
        <f t="shared" si="49"/>
        <v>0</v>
      </c>
      <c r="FS56">
        <f t="shared" si="49"/>
        <v>0</v>
      </c>
      <c r="FT56">
        <f t="shared" si="49"/>
        <v>0</v>
      </c>
      <c r="FU56">
        <f t="shared" si="50"/>
        <v>0</v>
      </c>
      <c r="FV56">
        <f t="shared" si="50"/>
        <v>0</v>
      </c>
      <c r="FW56">
        <f t="shared" si="50"/>
        <v>0</v>
      </c>
      <c r="FX56">
        <f t="shared" si="50"/>
        <v>0</v>
      </c>
      <c r="FY56">
        <f t="shared" si="50"/>
        <v>0</v>
      </c>
      <c r="FZ56">
        <f t="shared" si="50"/>
        <v>0</v>
      </c>
      <c r="GA56">
        <f t="shared" si="50"/>
        <v>0</v>
      </c>
      <c r="GB56">
        <f t="shared" si="50"/>
        <v>0</v>
      </c>
      <c r="GC56">
        <f t="shared" si="50"/>
        <v>0</v>
      </c>
      <c r="GD56">
        <f t="shared" si="50"/>
        <v>0</v>
      </c>
      <c r="GE56">
        <f t="shared" si="50"/>
        <v>0</v>
      </c>
      <c r="GF56">
        <f t="shared" si="50"/>
        <v>0</v>
      </c>
      <c r="GG56">
        <f t="shared" si="50"/>
        <v>0</v>
      </c>
      <c r="GH56">
        <f t="shared" si="50"/>
        <v>0</v>
      </c>
      <c r="GI56">
        <f t="shared" si="50"/>
        <v>0</v>
      </c>
      <c r="GJ56">
        <f t="shared" si="50"/>
        <v>0</v>
      </c>
      <c r="GK56">
        <f t="shared" si="51"/>
        <v>0</v>
      </c>
      <c r="GL56">
        <f t="shared" si="51"/>
        <v>0</v>
      </c>
      <c r="GM56">
        <f t="shared" si="51"/>
        <v>0</v>
      </c>
      <c r="GN56">
        <f t="shared" si="51"/>
        <v>0</v>
      </c>
      <c r="GO56">
        <f t="shared" si="51"/>
        <v>0</v>
      </c>
      <c r="GP56">
        <f t="shared" si="51"/>
        <v>0</v>
      </c>
      <c r="GQ56">
        <f t="shared" si="51"/>
        <v>0</v>
      </c>
      <c r="GR56">
        <f t="shared" si="51"/>
        <v>0</v>
      </c>
      <c r="GS56">
        <f t="shared" si="51"/>
        <v>0</v>
      </c>
    </row>
    <row r="57" spans="1:201">
      <c r="A57" s="2">
        <v>1418</v>
      </c>
      <c r="B57">
        <f t="shared" si="53"/>
        <v>0</v>
      </c>
      <c r="C57">
        <f t="shared" si="53"/>
        <v>0</v>
      </c>
      <c r="D57">
        <f t="shared" si="53"/>
        <v>0</v>
      </c>
      <c r="E57">
        <f t="shared" si="53"/>
        <v>0</v>
      </c>
      <c r="F57">
        <f t="shared" si="53"/>
        <v>0</v>
      </c>
      <c r="G57">
        <f t="shared" si="53"/>
        <v>0</v>
      </c>
      <c r="H57">
        <f t="shared" si="53"/>
        <v>0</v>
      </c>
      <c r="I57">
        <f t="shared" si="53"/>
        <v>0</v>
      </c>
      <c r="J57">
        <f t="shared" si="53"/>
        <v>0</v>
      </c>
      <c r="K57">
        <f t="shared" si="53"/>
        <v>0</v>
      </c>
      <c r="L57">
        <f t="shared" si="53"/>
        <v>0</v>
      </c>
      <c r="M57">
        <f t="shared" si="53"/>
        <v>0</v>
      </c>
      <c r="N57">
        <f t="shared" si="53"/>
        <v>0</v>
      </c>
      <c r="O57">
        <f t="shared" si="53"/>
        <v>0</v>
      </c>
      <c r="P57">
        <f t="shared" si="53"/>
        <v>0</v>
      </c>
      <c r="Q57">
        <f t="shared" si="53"/>
        <v>0</v>
      </c>
      <c r="R57">
        <f t="shared" si="52"/>
        <v>0</v>
      </c>
      <c r="S57">
        <f t="shared" si="52"/>
        <v>0</v>
      </c>
      <c r="T57">
        <f t="shared" si="52"/>
        <v>0</v>
      </c>
      <c r="U57">
        <f t="shared" si="52"/>
        <v>0</v>
      </c>
      <c r="V57">
        <f t="shared" si="52"/>
        <v>0</v>
      </c>
      <c r="W57">
        <f t="shared" si="52"/>
        <v>0</v>
      </c>
      <c r="X57">
        <f t="shared" si="52"/>
        <v>0</v>
      </c>
      <c r="Y57">
        <f t="shared" si="52"/>
        <v>0</v>
      </c>
      <c r="Z57">
        <f t="shared" si="52"/>
        <v>0</v>
      </c>
      <c r="AA57">
        <f t="shared" si="52"/>
        <v>0</v>
      </c>
      <c r="AB57">
        <f t="shared" si="52"/>
        <v>0</v>
      </c>
      <c r="AC57">
        <f t="shared" si="52"/>
        <v>0</v>
      </c>
      <c r="AD57">
        <f t="shared" si="52"/>
        <v>0</v>
      </c>
      <c r="AE57">
        <f t="shared" si="52"/>
        <v>0</v>
      </c>
      <c r="AF57">
        <f t="shared" si="52"/>
        <v>0</v>
      </c>
      <c r="AG57">
        <f t="shared" si="41"/>
        <v>0</v>
      </c>
      <c r="AH57">
        <f t="shared" si="41"/>
        <v>0</v>
      </c>
      <c r="AI57">
        <f t="shared" si="41"/>
        <v>0</v>
      </c>
      <c r="AJ57">
        <f t="shared" si="41"/>
        <v>0</v>
      </c>
      <c r="AK57">
        <f t="shared" si="41"/>
        <v>0</v>
      </c>
      <c r="AL57">
        <f t="shared" si="41"/>
        <v>0</v>
      </c>
      <c r="AM57">
        <f t="shared" si="41"/>
        <v>0</v>
      </c>
      <c r="AN57">
        <f t="shared" si="41"/>
        <v>0</v>
      </c>
      <c r="AO57">
        <f t="shared" si="41"/>
        <v>0</v>
      </c>
      <c r="AP57">
        <f t="shared" si="41"/>
        <v>0</v>
      </c>
      <c r="AQ57">
        <f t="shared" si="41"/>
        <v>0</v>
      </c>
      <c r="AR57">
        <f t="shared" si="41"/>
        <v>0</v>
      </c>
      <c r="AS57">
        <f t="shared" si="41"/>
        <v>0</v>
      </c>
      <c r="AT57">
        <f t="shared" si="41"/>
        <v>0</v>
      </c>
      <c r="AU57">
        <f t="shared" si="41"/>
        <v>0</v>
      </c>
      <c r="AV57">
        <f t="shared" si="41"/>
        <v>0</v>
      </c>
      <c r="AW57">
        <f t="shared" si="42"/>
        <v>0</v>
      </c>
      <c r="AX57">
        <f t="shared" si="42"/>
        <v>0</v>
      </c>
      <c r="AY57">
        <f t="shared" si="42"/>
        <v>0</v>
      </c>
      <c r="AZ57">
        <f t="shared" si="42"/>
        <v>0</v>
      </c>
      <c r="BA57">
        <f t="shared" si="42"/>
        <v>0</v>
      </c>
      <c r="BB57">
        <f t="shared" si="42"/>
        <v>0</v>
      </c>
      <c r="BC57">
        <f t="shared" si="42"/>
        <v>0</v>
      </c>
      <c r="BD57">
        <f t="shared" si="42"/>
        <v>0</v>
      </c>
      <c r="BE57">
        <f t="shared" si="42"/>
        <v>0</v>
      </c>
      <c r="BF57">
        <f t="shared" si="42"/>
        <v>0</v>
      </c>
      <c r="BG57">
        <f t="shared" si="42"/>
        <v>0</v>
      </c>
      <c r="BH57">
        <f t="shared" si="42"/>
        <v>0</v>
      </c>
      <c r="BI57">
        <f t="shared" si="42"/>
        <v>0</v>
      </c>
      <c r="BJ57">
        <f t="shared" si="42"/>
        <v>0</v>
      </c>
      <c r="BK57">
        <f t="shared" si="42"/>
        <v>0</v>
      </c>
      <c r="BL57">
        <f t="shared" si="42"/>
        <v>0</v>
      </c>
      <c r="BM57">
        <f t="shared" si="43"/>
        <v>0</v>
      </c>
      <c r="BN57">
        <f t="shared" si="43"/>
        <v>0</v>
      </c>
      <c r="BO57">
        <f t="shared" si="43"/>
        <v>0</v>
      </c>
      <c r="BP57">
        <f t="shared" si="43"/>
        <v>0</v>
      </c>
      <c r="BQ57">
        <f t="shared" si="43"/>
        <v>0</v>
      </c>
      <c r="BR57">
        <f t="shared" si="43"/>
        <v>0</v>
      </c>
      <c r="BS57">
        <f t="shared" si="43"/>
        <v>0</v>
      </c>
      <c r="BT57">
        <f t="shared" si="43"/>
        <v>0</v>
      </c>
      <c r="BU57">
        <f t="shared" si="43"/>
        <v>0</v>
      </c>
      <c r="BV57">
        <f t="shared" si="43"/>
        <v>0</v>
      </c>
      <c r="BW57">
        <f t="shared" si="43"/>
        <v>0</v>
      </c>
      <c r="BX57">
        <f t="shared" si="43"/>
        <v>0</v>
      </c>
      <c r="BY57">
        <f t="shared" si="43"/>
        <v>0</v>
      </c>
      <c r="BZ57">
        <f t="shared" si="43"/>
        <v>0</v>
      </c>
      <c r="CA57">
        <f t="shared" si="43"/>
        <v>0</v>
      </c>
      <c r="CB57">
        <f t="shared" si="43"/>
        <v>0</v>
      </c>
      <c r="CC57">
        <f t="shared" si="44"/>
        <v>0</v>
      </c>
      <c r="CD57">
        <f t="shared" si="44"/>
        <v>0</v>
      </c>
      <c r="CE57">
        <f t="shared" si="44"/>
        <v>0</v>
      </c>
      <c r="CF57">
        <f t="shared" si="44"/>
        <v>0</v>
      </c>
      <c r="CG57">
        <f t="shared" si="44"/>
        <v>0</v>
      </c>
      <c r="CH57">
        <f t="shared" si="44"/>
        <v>0</v>
      </c>
      <c r="CI57">
        <f t="shared" si="44"/>
        <v>0</v>
      </c>
      <c r="CJ57">
        <f t="shared" si="44"/>
        <v>0</v>
      </c>
      <c r="CK57">
        <f t="shared" si="44"/>
        <v>0</v>
      </c>
      <c r="CL57">
        <f t="shared" si="44"/>
        <v>0</v>
      </c>
      <c r="CM57">
        <f t="shared" si="44"/>
        <v>0</v>
      </c>
      <c r="CN57">
        <f t="shared" si="44"/>
        <v>0</v>
      </c>
      <c r="CO57">
        <f t="shared" si="44"/>
        <v>0</v>
      </c>
      <c r="CP57">
        <f t="shared" si="44"/>
        <v>0</v>
      </c>
      <c r="CQ57">
        <f t="shared" si="44"/>
        <v>0</v>
      </c>
      <c r="CR57">
        <f t="shared" si="44"/>
        <v>0</v>
      </c>
      <c r="CS57">
        <f t="shared" si="45"/>
        <v>0</v>
      </c>
      <c r="CT57">
        <f t="shared" si="45"/>
        <v>0</v>
      </c>
      <c r="CU57">
        <f t="shared" si="45"/>
        <v>0</v>
      </c>
      <c r="CV57">
        <f t="shared" si="45"/>
        <v>0</v>
      </c>
      <c r="CW57">
        <f t="shared" si="45"/>
        <v>0</v>
      </c>
      <c r="CX57">
        <f t="shared" si="45"/>
        <v>0</v>
      </c>
      <c r="CY57">
        <f t="shared" si="45"/>
        <v>0</v>
      </c>
      <c r="CZ57">
        <f t="shared" si="45"/>
        <v>0</v>
      </c>
      <c r="DA57">
        <f t="shared" si="45"/>
        <v>0</v>
      </c>
      <c r="DB57">
        <f t="shared" si="45"/>
        <v>0</v>
      </c>
      <c r="DC57">
        <f t="shared" si="45"/>
        <v>0</v>
      </c>
      <c r="DD57">
        <f t="shared" si="45"/>
        <v>0</v>
      </c>
      <c r="DE57">
        <f t="shared" si="45"/>
        <v>0</v>
      </c>
      <c r="DF57">
        <f t="shared" si="45"/>
        <v>0</v>
      </c>
      <c r="DG57">
        <f t="shared" si="45"/>
        <v>0</v>
      </c>
      <c r="DH57">
        <f t="shared" si="45"/>
        <v>0</v>
      </c>
      <c r="DI57">
        <f t="shared" si="46"/>
        <v>0</v>
      </c>
      <c r="DJ57">
        <f t="shared" si="46"/>
        <v>0</v>
      </c>
      <c r="DK57">
        <f t="shared" si="46"/>
        <v>0</v>
      </c>
      <c r="DL57">
        <f t="shared" si="46"/>
        <v>0</v>
      </c>
      <c r="DM57">
        <f t="shared" si="46"/>
        <v>0</v>
      </c>
      <c r="DN57">
        <f t="shared" si="46"/>
        <v>0</v>
      </c>
      <c r="DO57">
        <f t="shared" si="46"/>
        <v>0</v>
      </c>
      <c r="DP57">
        <f t="shared" si="46"/>
        <v>0</v>
      </c>
      <c r="DQ57">
        <f t="shared" si="46"/>
        <v>0</v>
      </c>
      <c r="DR57">
        <f t="shared" si="46"/>
        <v>0</v>
      </c>
      <c r="DS57">
        <f t="shared" si="46"/>
        <v>0</v>
      </c>
      <c r="DT57">
        <f t="shared" si="46"/>
        <v>0</v>
      </c>
      <c r="DU57">
        <f t="shared" si="46"/>
        <v>0</v>
      </c>
      <c r="DV57">
        <f t="shared" si="46"/>
        <v>0</v>
      </c>
      <c r="DW57">
        <f t="shared" si="46"/>
        <v>0</v>
      </c>
      <c r="DX57">
        <f t="shared" si="46"/>
        <v>0</v>
      </c>
      <c r="DY57">
        <f t="shared" si="47"/>
        <v>0</v>
      </c>
      <c r="DZ57">
        <f t="shared" si="47"/>
        <v>0</v>
      </c>
      <c r="EA57">
        <f t="shared" si="47"/>
        <v>0</v>
      </c>
      <c r="EB57">
        <f t="shared" si="47"/>
        <v>0</v>
      </c>
      <c r="EC57">
        <f t="shared" si="47"/>
        <v>0</v>
      </c>
      <c r="ED57">
        <f t="shared" si="47"/>
        <v>0</v>
      </c>
      <c r="EE57">
        <f t="shared" si="47"/>
        <v>0</v>
      </c>
      <c r="EF57">
        <f t="shared" si="47"/>
        <v>0</v>
      </c>
      <c r="EG57">
        <f t="shared" si="47"/>
        <v>0</v>
      </c>
      <c r="EH57">
        <f t="shared" si="47"/>
        <v>0</v>
      </c>
      <c r="EI57">
        <f t="shared" si="47"/>
        <v>0</v>
      </c>
      <c r="EJ57">
        <f t="shared" si="47"/>
        <v>0</v>
      </c>
      <c r="EK57">
        <f t="shared" si="47"/>
        <v>0</v>
      </c>
      <c r="EL57">
        <f t="shared" si="47"/>
        <v>0</v>
      </c>
      <c r="EM57">
        <f t="shared" si="47"/>
        <v>0</v>
      </c>
      <c r="EN57">
        <f t="shared" si="47"/>
        <v>0</v>
      </c>
      <c r="EO57">
        <f t="shared" si="48"/>
        <v>0</v>
      </c>
      <c r="EP57">
        <f t="shared" si="48"/>
        <v>0</v>
      </c>
      <c r="EQ57">
        <f t="shared" si="48"/>
        <v>0</v>
      </c>
      <c r="ER57">
        <f t="shared" si="48"/>
        <v>0</v>
      </c>
      <c r="ES57">
        <f t="shared" si="48"/>
        <v>0</v>
      </c>
      <c r="ET57">
        <f t="shared" si="48"/>
        <v>0</v>
      </c>
      <c r="EU57">
        <f t="shared" si="48"/>
        <v>0</v>
      </c>
      <c r="EV57">
        <f t="shared" si="48"/>
        <v>0</v>
      </c>
      <c r="EW57">
        <f t="shared" si="48"/>
        <v>0</v>
      </c>
      <c r="EX57">
        <f t="shared" si="48"/>
        <v>0</v>
      </c>
      <c r="EY57">
        <f t="shared" si="48"/>
        <v>0</v>
      </c>
      <c r="EZ57">
        <f t="shared" si="48"/>
        <v>0</v>
      </c>
      <c r="FA57">
        <f t="shared" si="48"/>
        <v>0</v>
      </c>
      <c r="FB57">
        <f t="shared" si="48"/>
        <v>0</v>
      </c>
      <c r="FC57">
        <f t="shared" si="48"/>
        <v>0</v>
      </c>
      <c r="FD57">
        <f t="shared" si="48"/>
        <v>0</v>
      </c>
      <c r="FE57">
        <f t="shared" si="49"/>
        <v>0</v>
      </c>
      <c r="FF57">
        <f t="shared" si="49"/>
        <v>0</v>
      </c>
      <c r="FG57">
        <f t="shared" si="49"/>
        <v>0</v>
      </c>
      <c r="FH57">
        <f t="shared" si="49"/>
        <v>0</v>
      </c>
      <c r="FI57">
        <f t="shared" si="49"/>
        <v>0</v>
      </c>
      <c r="FJ57">
        <f t="shared" si="49"/>
        <v>0</v>
      </c>
      <c r="FK57">
        <f t="shared" si="49"/>
        <v>0</v>
      </c>
      <c r="FL57">
        <f t="shared" si="49"/>
        <v>0</v>
      </c>
      <c r="FM57">
        <f t="shared" si="49"/>
        <v>0</v>
      </c>
      <c r="FN57">
        <f t="shared" si="49"/>
        <v>0</v>
      </c>
      <c r="FO57">
        <f t="shared" si="49"/>
        <v>0</v>
      </c>
      <c r="FP57">
        <f t="shared" si="49"/>
        <v>0</v>
      </c>
      <c r="FQ57">
        <f t="shared" si="49"/>
        <v>0</v>
      </c>
      <c r="FR57">
        <f t="shared" si="49"/>
        <v>0</v>
      </c>
      <c r="FS57">
        <f t="shared" si="49"/>
        <v>0</v>
      </c>
      <c r="FT57">
        <f t="shared" si="49"/>
        <v>0</v>
      </c>
      <c r="FU57">
        <f t="shared" si="50"/>
        <v>0</v>
      </c>
      <c r="FV57">
        <f t="shared" si="50"/>
        <v>0</v>
      </c>
      <c r="FW57">
        <f t="shared" si="50"/>
        <v>0</v>
      </c>
      <c r="FX57">
        <f t="shared" si="50"/>
        <v>0</v>
      </c>
      <c r="FY57">
        <f t="shared" si="50"/>
        <v>0</v>
      </c>
      <c r="FZ57">
        <f t="shared" si="50"/>
        <v>0</v>
      </c>
      <c r="GA57">
        <f t="shared" si="50"/>
        <v>0</v>
      </c>
      <c r="GB57">
        <f t="shared" si="50"/>
        <v>0</v>
      </c>
      <c r="GC57">
        <f t="shared" si="50"/>
        <v>0</v>
      </c>
      <c r="GD57">
        <f t="shared" si="50"/>
        <v>0</v>
      </c>
      <c r="GE57">
        <f t="shared" si="50"/>
        <v>0</v>
      </c>
      <c r="GF57">
        <f t="shared" si="50"/>
        <v>0</v>
      </c>
      <c r="GG57">
        <f t="shared" si="50"/>
        <v>0</v>
      </c>
      <c r="GH57">
        <f t="shared" si="50"/>
        <v>0</v>
      </c>
      <c r="GI57">
        <f t="shared" si="50"/>
        <v>0</v>
      </c>
      <c r="GJ57">
        <f t="shared" si="50"/>
        <v>0</v>
      </c>
      <c r="GK57">
        <f t="shared" si="51"/>
        <v>0</v>
      </c>
      <c r="GL57">
        <f t="shared" si="51"/>
        <v>0</v>
      </c>
      <c r="GM57">
        <f t="shared" si="51"/>
        <v>0</v>
      </c>
      <c r="GN57">
        <f t="shared" si="51"/>
        <v>0</v>
      </c>
      <c r="GO57">
        <f t="shared" si="51"/>
        <v>0</v>
      </c>
      <c r="GP57">
        <f t="shared" si="51"/>
        <v>0</v>
      </c>
      <c r="GQ57">
        <f t="shared" si="51"/>
        <v>0</v>
      </c>
      <c r="GR57">
        <f t="shared" si="51"/>
        <v>0</v>
      </c>
      <c r="GS57">
        <f t="shared" si="51"/>
        <v>0</v>
      </c>
    </row>
    <row r="58" spans="1:201">
      <c r="A58" s="2">
        <v>597</v>
      </c>
      <c r="B58">
        <f t="shared" si="53"/>
        <v>0</v>
      </c>
      <c r="C58">
        <f t="shared" si="53"/>
        <v>0</v>
      </c>
      <c r="D58">
        <f t="shared" si="53"/>
        <v>0</v>
      </c>
      <c r="E58">
        <f t="shared" si="53"/>
        <v>0</v>
      </c>
      <c r="F58">
        <f t="shared" si="53"/>
        <v>0</v>
      </c>
      <c r="G58">
        <f t="shared" si="53"/>
        <v>0</v>
      </c>
      <c r="H58">
        <f t="shared" si="53"/>
        <v>0</v>
      </c>
      <c r="I58">
        <f t="shared" si="53"/>
        <v>0</v>
      </c>
      <c r="J58">
        <f t="shared" si="53"/>
        <v>0</v>
      </c>
      <c r="K58">
        <f t="shared" si="53"/>
        <v>0</v>
      </c>
      <c r="L58">
        <f t="shared" si="53"/>
        <v>0</v>
      </c>
      <c r="M58">
        <f t="shared" si="53"/>
        <v>0</v>
      </c>
      <c r="N58">
        <f t="shared" si="53"/>
        <v>0</v>
      </c>
      <c r="O58">
        <f t="shared" si="53"/>
        <v>0</v>
      </c>
      <c r="P58">
        <f t="shared" si="53"/>
        <v>0</v>
      </c>
      <c r="Q58">
        <f t="shared" si="53"/>
        <v>0</v>
      </c>
      <c r="R58">
        <f t="shared" si="52"/>
        <v>0</v>
      </c>
      <c r="S58">
        <f t="shared" si="52"/>
        <v>0</v>
      </c>
      <c r="T58">
        <f t="shared" si="52"/>
        <v>0</v>
      </c>
      <c r="U58">
        <f t="shared" si="52"/>
        <v>0</v>
      </c>
      <c r="V58">
        <f t="shared" si="52"/>
        <v>0</v>
      </c>
      <c r="W58">
        <f t="shared" si="52"/>
        <v>0</v>
      </c>
      <c r="X58">
        <f t="shared" si="52"/>
        <v>0</v>
      </c>
      <c r="Y58">
        <f t="shared" si="52"/>
        <v>0</v>
      </c>
      <c r="Z58">
        <f t="shared" si="52"/>
        <v>0</v>
      </c>
      <c r="AA58">
        <f t="shared" si="52"/>
        <v>0</v>
      </c>
      <c r="AB58">
        <f t="shared" si="52"/>
        <v>0</v>
      </c>
      <c r="AC58">
        <f t="shared" si="52"/>
        <v>0</v>
      </c>
      <c r="AD58">
        <f t="shared" si="52"/>
        <v>0</v>
      </c>
      <c r="AE58">
        <f t="shared" si="52"/>
        <v>0</v>
      </c>
      <c r="AF58">
        <f t="shared" si="52"/>
        <v>0</v>
      </c>
      <c r="AG58">
        <f t="shared" si="41"/>
        <v>0</v>
      </c>
      <c r="AH58">
        <f t="shared" si="41"/>
        <v>0</v>
      </c>
      <c r="AI58">
        <f t="shared" si="41"/>
        <v>0</v>
      </c>
      <c r="AJ58">
        <f t="shared" si="41"/>
        <v>0</v>
      </c>
      <c r="AK58">
        <f t="shared" si="41"/>
        <v>0</v>
      </c>
      <c r="AL58">
        <f t="shared" si="41"/>
        <v>0</v>
      </c>
      <c r="AM58">
        <f t="shared" si="41"/>
        <v>0</v>
      </c>
      <c r="AN58">
        <f t="shared" si="41"/>
        <v>0</v>
      </c>
      <c r="AO58">
        <f t="shared" si="41"/>
        <v>0</v>
      </c>
      <c r="AP58">
        <f t="shared" si="41"/>
        <v>0</v>
      </c>
      <c r="AQ58">
        <f t="shared" si="41"/>
        <v>0</v>
      </c>
      <c r="AR58">
        <f t="shared" si="41"/>
        <v>0</v>
      </c>
      <c r="AS58">
        <f t="shared" si="41"/>
        <v>0</v>
      </c>
      <c r="AT58">
        <f t="shared" si="41"/>
        <v>0</v>
      </c>
      <c r="AU58">
        <f t="shared" si="41"/>
        <v>0</v>
      </c>
      <c r="AV58">
        <f t="shared" si="41"/>
        <v>0</v>
      </c>
      <c r="AW58">
        <f t="shared" si="42"/>
        <v>0</v>
      </c>
      <c r="AX58">
        <f t="shared" si="42"/>
        <v>0</v>
      </c>
      <c r="AY58">
        <f t="shared" si="42"/>
        <v>0</v>
      </c>
      <c r="AZ58">
        <f t="shared" si="42"/>
        <v>0</v>
      </c>
      <c r="BA58">
        <f t="shared" si="42"/>
        <v>0</v>
      </c>
      <c r="BB58">
        <f t="shared" si="42"/>
        <v>0</v>
      </c>
      <c r="BC58">
        <f t="shared" si="42"/>
        <v>0</v>
      </c>
      <c r="BD58">
        <f t="shared" si="42"/>
        <v>0</v>
      </c>
      <c r="BE58">
        <f t="shared" si="42"/>
        <v>0</v>
      </c>
      <c r="BF58">
        <f t="shared" si="42"/>
        <v>0</v>
      </c>
      <c r="BG58">
        <f t="shared" si="42"/>
        <v>0</v>
      </c>
      <c r="BH58">
        <f t="shared" si="42"/>
        <v>0</v>
      </c>
      <c r="BI58">
        <f t="shared" si="42"/>
        <v>0</v>
      </c>
      <c r="BJ58">
        <f t="shared" si="42"/>
        <v>0</v>
      </c>
      <c r="BK58">
        <f t="shared" si="42"/>
        <v>0</v>
      </c>
      <c r="BL58">
        <f t="shared" si="42"/>
        <v>0</v>
      </c>
      <c r="BM58">
        <f t="shared" si="43"/>
        <v>0</v>
      </c>
      <c r="BN58">
        <f t="shared" si="43"/>
        <v>0</v>
      </c>
      <c r="BO58">
        <f t="shared" si="43"/>
        <v>0</v>
      </c>
      <c r="BP58">
        <f t="shared" si="43"/>
        <v>0</v>
      </c>
      <c r="BQ58">
        <f t="shared" si="43"/>
        <v>0</v>
      </c>
      <c r="BR58">
        <f t="shared" si="43"/>
        <v>0</v>
      </c>
      <c r="BS58">
        <f t="shared" si="43"/>
        <v>0</v>
      </c>
      <c r="BT58">
        <f t="shared" si="43"/>
        <v>0</v>
      </c>
      <c r="BU58">
        <f t="shared" si="43"/>
        <v>0</v>
      </c>
      <c r="BV58">
        <f t="shared" si="43"/>
        <v>0</v>
      </c>
      <c r="BW58">
        <f t="shared" si="43"/>
        <v>0</v>
      </c>
      <c r="BX58">
        <f t="shared" si="43"/>
        <v>0</v>
      </c>
      <c r="BY58">
        <f t="shared" si="43"/>
        <v>0</v>
      </c>
      <c r="BZ58">
        <f t="shared" si="43"/>
        <v>0</v>
      </c>
      <c r="CA58">
        <f t="shared" si="43"/>
        <v>0</v>
      </c>
      <c r="CB58">
        <f t="shared" si="43"/>
        <v>0</v>
      </c>
      <c r="CC58">
        <f t="shared" si="44"/>
        <v>0</v>
      </c>
      <c r="CD58">
        <f t="shared" si="44"/>
        <v>0</v>
      </c>
      <c r="CE58">
        <f t="shared" si="44"/>
        <v>0</v>
      </c>
      <c r="CF58">
        <f t="shared" si="44"/>
        <v>0</v>
      </c>
      <c r="CG58">
        <f t="shared" si="44"/>
        <v>0</v>
      </c>
      <c r="CH58">
        <f t="shared" si="44"/>
        <v>0</v>
      </c>
      <c r="CI58">
        <f t="shared" si="44"/>
        <v>0</v>
      </c>
      <c r="CJ58">
        <f t="shared" si="44"/>
        <v>0</v>
      </c>
      <c r="CK58">
        <f t="shared" si="44"/>
        <v>0</v>
      </c>
      <c r="CL58">
        <f t="shared" si="44"/>
        <v>0</v>
      </c>
      <c r="CM58">
        <f t="shared" si="44"/>
        <v>0</v>
      </c>
      <c r="CN58">
        <f t="shared" si="44"/>
        <v>0</v>
      </c>
      <c r="CO58">
        <f t="shared" si="44"/>
        <v>0</v>
      </c>
      <c r="CP58">
        <f t="shared" si="44"/>
        <v>0</v>
      </c>
      <c r="CQ58">
        <f t="shared" si="44"/>
        <v>0</v>
      </c>
      <c r="CR58">
        <f t="shared" si="44"/>
        <v>0</v>
      </c>
      <c r="CS58">
        <f t="shared" si="45"/>
        <v>0</v>
      </c>
      <c r="CT58">
        <f t="shared" si="45"/>
        <v>0</v>
      </c>
      <c r="CU58">
        <f t="shared" si="45"/>
        <v>0</v>
      </c>
      <c r="CV58">
        <f t="shared" si="45"/>
        <v>0</v>
      </c>
      <c r="CW58">
        <f t="shared" si="45"/>
        <v>0</v>
      </c>
      <c r="CX58">
        <f t="shared" si="45"/>
        <v>0</v>
      </c>
      <c r="CY58">
        <f t="shared" si="45"/>
        <v>0</v>
      </c>
      <c r="CZ58">
        <f t="shared" si="45"/>
        <v>0</v>
      </c>
      <c r="DA58">
        <f t="shared" si="45"/>
        <v>0</v>
      </c>
      <c r="DB58">
        <f t="shared" si="45"/>
        <v>0</v>
      </c>
      <c r="DC58">
        <f t="shared" si="45"/>
        <v>0</v>
      </c>
      <c r="DD58">
        <f t="shared" si="45"/>
        <v>0</v>
      </c>
      <c r="DE58">
        <f t="shared" si="45"/>
        <v>0</v>
      </c>
      <c r="DF58">
        <f t="shared" si="45"/>
        <v>0</v>
      </c>
      <c r="DG58">
        <f t="shared" si="45"/>
        <v>0</v>
      </c>
      <c r="DH58">
        <f t="shared" si="45"/>
        <v>0</v>
      </c>
      <c r="DI58">
        <f t="shared" si="46"/>
        <v>0</v>
      </c>
      <c r="DJ58">
        <f t="shared" si="46"/>
        <v>0</v>
      </c>
      <c r="DK58">
        <f t="shared" si="46"/>
        <v>0</v>
      </c>
      <c r="DL58">
        <f t="shared" si="46"/>
        <v>0</v>
      </c>
      <c r="DM58">
        <f t="shared" si="46"/>
        <v>0</v>
      </c>
      <c r="DN58">
        <f t="shared" si="46"/>
        <v>0</v>
      </c>
      <c r="DO58">
        <f t="shared" si="46"/>
        <v>0</v>
      </c>
      <c r="DP58">
        <f t="shared" si="46"/>
        <v>0</v>
      </c>
      <c r="DQ58">
        <f t="shared" si="46"/>
        <v>0</v>
      </c>
      <c r="DR58">
        <f t="shared" si="46"/>
        <v>0</v>
      </c>
      <c r="DS58">
        <f t="shared" si="46"/>
        <v>0</v>
      </c>
      <c r="DT58">
        <f t="shared" si="46"/>
        <v>0</v>
      </c>
      <c r="DU58">
        <f t="shared" si="46"/>
        <v>0</v>
      </c>
      <c r="DV58">
        <f t="shared" si="46"/>
        <v>0</v>
      </c>
      <c r="DW58">
        <f t="shared" si="46"/>
        <v>0</v>
      </c>
      <c r="DX58">
        <f t="shared" si="46"/>
        <v>0</v>
      </c>
      <c r="DY58">
        <f t="shared" si="47"/>
        <v>0</v>
      </c>
      <c r="DZ58">
        <f t="shared" si="47"/>
        <v>0</v>
      </c>
      <c r="EA58">
        <f t="shared" si="47"/>
        <v>0</v>
      </c>
      <c r="EB58">
        <f t="shared" si="47"/>
        <v>0</v>
      </c>
      <c r="EC58">
        <f t="shared" si="47"/>
        <v>0</v>
      </c>
      <c r="ED58">
        <f t="shared" si="47"/>
        <v>0</v>
      </c>
      <c r="EE58">
        <f t="shared" si="47"/>
        <v>0</v>
      </c>
      <c r="EF58">
        <f t="shared" si="47"/>
        <v>0</v>
      </c>
      <c r="EG58">
        <f t="shared" si="47"/>
        <v>0</v>
      </c>
      <c r="EH58">
        <f t="shared" si="47"/>
        <v>0</v>
      </c>
      <c r="EI58">
        <f t="shared" si="47"/>
        <v>0</v>
      </c>
      <c r="EJ58">
        <f t="shared" si="47"/>
        <v>0</v>
      </c>
      <c r="EK58">
        <f t="shared" si="47"/>
        <v>0</v>
      </c>
      <c r="EL58">
        <f t="shared" si="47"/>
        <v>0</v>
      </c>
      <c r="EM58">
        <f t="shared" si="47"/>
        <v>0</v>
      </c>
      <c r="EN58">
        <f t="shared" si="47"/>
        <v>0</v>
      </c>
      <c r="EO58">
        <f t="shared" si="48"/>
        <v>0</v>
      </c>
      <c r="EP58">
        <f t="shared" si="48"/>
        <v>0</v>
      </c>
      <c r="EQ58">
        <f t="shared" si="48"/>
        <v>0</v>
      </c>
      <c r="ER58">
        <f t="shared" si="48"/>
        <v>0</v>
      </c>
      <c r="ES58">
        <f t="shared" si="48"/>
        <v>0</v>
      </c>
      <c r="ET58">
        <f t="shared" si="48"/>
        <v>0</v>
      </c>
      <c r="EU58">
        <f t="shared" si="48"/>
        <v>0</v>
      </c>
      <c r="EV58">
        <f t="shared" si="48"/>
        <v>0</v>
      </c>
      <c r="EW58">
        <f t="shared" si="48"/>
        <v>0</v>
      </c>
      <c r="EX58">
        <f t="shared" si="48"/>
        <v>0</v>
      </c>
      <c r="EY58">
        <f t="shared" si="48"/>
        <v>0</v>
      </c>
      <c r="EZ58">
        <f t="shared" si="48"/>
        <v>0</v>
      </c>
      <c r="FA58">
        <f t="shared" si="48"/>
        <v>0</v>
      </c>
      <c r="FB58">
        <f t="shared" si="48"/>
        <v>0</v>
      </c>
      <c r="FC58">
        <f t="shared" si="48"/>
        <v>0</v>
      </c>
      <c r="FD58">
        <f t="shared" si="48"/>
        <v>0</v>
      </c>
      <c r="FE58">
        <f t="shared" si="49"/>
        <v>0</v>
      </c>
      <c r="FF58">
        <f t="shared" si="49"/>
        <v>0</v>
      </c>
      <c r="FG58">
        <f t="shared" si="49"/>
        <v>0</v>
      </c>
      <c r="FH58">
        <f t="shared" si="49"/>
        <v>0</v>
      </c>
      <c r="FI58">
        <f t="shared" si="49"/>
        <v>0</v>
      </c>
      <c r="FJ58">
        <f t="shared" si="49"/>
        <v>0</v>
      </c>
      <c r="FK58">
        <f t="shared" si="49"/>
        <v>0</v>
      </c>
      <c r="FL58">
        <f t="shared" si="49"/>
        <v>0</v>
      </c>
      <c r="FM58">
        <f t="shared" si="49"/>
        <v>0</v>
      </c>
      <c r="FN58">
        <f t="shared" si="49"/>
        <v>0</v>
      </c>
      <c r="FO58">
        <f t="shared" si="49"/>
        <v>0</v>
      </c>
      <c r="FP58">
        <f t="shared" si="49"/>
        <v>0</v>
      </c>
      <c r="FQ58">
        <f t="shared" si="49"/>
        <v>0</v>
      </c>
      <c r="FR58">
        <f t="shared" si="49"/>
        <v>0</v>
      </c>
      <c r="FS58">
        <f t="shared" si="49"/>
        <v>0</v>
      </c>
      <c r="FT58">
        <f t="shared" si="49"/>
        <v>0</v>
      </c>
      <c r="FU58">
        <f t="shared" si="50"/>
        <v>0</v>
      </c>
      <c r="FV58">
        <f t="shared" si="50"/>
        <v>0</v>
      </c>
      <c r="FW58">
        <f t="shared" si="50"/>
        <v>0</v>
      </c>
      <c r="FX58">
        <f t="shared" si="50"/>
        <v>0</v>
      </c>
      <c r="FY58">
        <f t="shared" si="50"/>
        <v>0</v>
      </c>
      <c r="FZ58">
        <f t="shared" si="50"/>
        <v>0</v>
      </c>
      <c r="GA58">
        <f t="shared" si="50"/>
        <v>0</v>
      </c>
      <c r="GB58">
        <f t="shared" si="50"/>
        <v>0</v>
      </c>
      <c r="GC58">
        <f t="shared" si="50"/>
        <v>0</v>
      </c>
      <c r="GD58">
        <f t="shared" si="50"/>
        <v>0</v>
      </c>
      <c r="GE58">
        <f t="shared" si="50"/>
        <v>0</v>
      </c>
      <c r="GF58">
        <f t="shared" si="50"/>
        <v>0</v>
      </c>
      <c r="GG58">
        <f t="shared" si="50"/>
        <v>0</v>
      </c>
      <c r="GH58">
        <f t="shared" si="50"/>
        <v>0</v>
      </c>
      <c r="GI58">
        <f t="shared" si="50"/>
        <v>0</v>
      </c>
      <c r="GJ58">
        <f t="shared" si="50"/>
        <v>0</v>
      </c>
      <c r="GK58">
        <f t="shared" si="51"/>
        <v>0</v>
      </c>
      <c r="GL58">
        <f t="shared" si="51"/>
        <v>0</v>
      </c>
      <c r="GM58">
        <f t="shared" si="51"/>
        <v>0</v>
      </c>
      <c r="GN58">
        <f t="shared" si="51"/>
        <v>0</v>
      </c>
      <c r="GO58">
        <f t="shared" si="51"/>
        <v>0</v>
      </c>
      <c r="GP58">
        <f t="shared" si="51"/>
        <v>0</v>
      </c>
      <c r="GQ58">
        <f t="shared" si="51"/>
        <v>0</v>
      </c>
      <c r="GR58">
        <f t="shared" si="51"/>
        <v>0</v>
      </c>
      <c r="GS58">
        <f t="shared" si="51"/>
        <v>0</v>
      </c>
    </row>
    <row r="59" spans="1:201">
      <c r="A59" s="2">
        <v>1417</v>
      </c>
      <c r="B59">
        <f t="shared" si="53"/>
        <v>0</v>
      </c>
      <c r="C59">
        <f t="shared" si="53"/>
        <v>0</v>
      </c>
      <c r="D59">
        <f t="shared" si="53"/>
        <v>0</v>
      </c>
      <c r="E59">
        <f t="shared" si="53"/>
        <v>0</v>
      </c>
      <c r="F59">
        <f t="shared" si="53"/>
        <v>0</v>
      </c>
      <c r="G59">
        <f t="shared" si="53"/>
        <v>0</v>
      </c>
      <c r="H59">
        <f t="shared" si="53"/>
        <v>0</v>
      </c>
      <c r="I59">
        <f t="shared" si="53"/>
        <v>0</v>
      </c>
      <c r="J59">
        <f t="shared" si="53"/>
        <v>0</v>
      </c>
      <c r="K59">
        <f t="shared" si="53"/>
        <v>0</v>
      </c>
      <c r="L59">
        <f t="shared" si="53"/>
        <v>0</v>
      </c>
      <c r="M59">
        <f t="shared" si="53"/>
        <v>0</v>
      </c>
      <c r="N59">
        <f t="shared" si="53"/>
        <v>0</v>
      </c>
      <c r="O59">
        <f t="shared" si="53"/>
        <v>0</v>
      </c>
      <c r="P59">
        <f t="shared" si="53"/>
        <v>0</v>
      </c>
      <c r="Q59">
        <f t="shared" si="53"/>
        <v>0</v>
      </c>
      <c r="R59">
        <f t="shared" si="52"/>
        <v>0</v>
      </c>
      <c r="S59">
        <f t="shared" si="52"/>
        <v>0</v>
      </c>
      <c r="T59">
        <f t="shared" si="52"/>
        <v>0</v>
      </c>
      <c r="U59">
        <f t="shared" si="52"/>
        <v>0</v>
      </c>
      <c r="V59">
        <f t="shared" si="52"/>
        <v>0</v>
      </c>
      <c r="W59">
        <f t="shared" si="52"/>
        <v>0</v>
      </c>
      <c r="X59">
        <f t="shared" si="52"/>
        <v>0</v>
      </c>
      <c r="Y59">
        <f t="shared" si="52"/>
        <v>0</v>
      </c>
      <c r="Z59">
        <f t="shared" si="52"/>
        <v>0</v>
      </c>
      <c r="AA59">
        <f t="shared" si="52"/>
        <v>0</v>
      </c>
      <c r="AB59">
        <f t="shared" si="52"/>
        <v>0</v>
      </c>
      <c r="AC59">
        <f t="shared" si="52"/>
        <v>0</v>
      </c>
      <c r="AD59">
        <f t="shared" si="52"/>
        <v>0</v>
      </c>
      <c r="AE59">
        <f t="shared" si="52"/>
        <v>0</v>
      </c>
      <c r="AF59">
        <f t="shared" si="52"/>
        <v>0</v>
      </c>
      <c r="AG59">
        <f t="shared" si="41"/>
        <v>0</v>
      </c>
      <c r="AH59">
        <f t="shared" si="41"/>
        <v>0</v>
      </c>
      <c r="AI59">
        <f t="shared" si="41"/>
        <v>0</v>
      </c>
      <c r="AJ59">
        <f t="shared" si="41"/>
        <v>0</v>
      </c>
      <c r="AK59">
        <f t="shared" si="41"/>
        <v>0</v>
      </c>
      <c r="AL59">
        <f t="shared" si="41"/>
        <v>0</v>
      </c>
      <c r="AM59">
        <f t="shared" si="41"/>
        <v>0</v>
      </c>
      <c r="AN59">
        <f t="shared" si="41"/>
        <v>0</v>
      </c>
      <c r="AO59">
        <f t="shared" si="41"/>
        <v>0</v>
      </c>
      <c r="AP59">
        <f t="shared" si="41"/>
        <v>0</v>
      </c>
      <c r="AQ59">
        <f t="shared" si="41"/>
        <v>0</v>
      </c>
      <c r="AR59">
        <f t="shared" si="41"/>
        <v>0</v>
      </c>
      <c r="AS59">
        <f t="shared" si="41"/>
        <v>0</v>
      </c>
      <c r="AT59">
        <f t="shared" si="41"/>
        <v>0</v>
      </c>
      <c r="AU59">
        <f t="shared" si="41"/>
        <v>0</v>
      </c>
      <c r="AV59">
        <f t="shared" si="41"/>
        <v>0</v>
      </c>
      <c r="AW59">
        <f t="shared" si="42"/>
        <v>0</v>
      </c>
      <c r="AX59">
        <f t="shared" si="42"/>
        <v>0</v>
      </c>
      <c r="AY59">
        <f t="shared" si="42"/>
        <v>0</v>
      </c>
      <c r="AZ59">
        <f t="shared" si="42"/>
        <v>0</v>
      </c>
      <c r="BA59">
        <f t="shared" si="42"/>
        <v>0</v>
      </c>
      <c r="BB59">
        <f t="shared" si="42"/>
        <v>0</v>
      </c>
      <c r="BC59">
        <f t="shared" si="42"/>
        <v>0</v>
      </c>
      <c r="BD59">
        <f t="shared" si="42"/>
        <v>0</v>
      </c>
      <c r="BE59">
        <f t="shared" si="42"/>
        <v>0</v>
      </c>
      <c r="BF59">
        <f t="shared" si="42"/>
        <v>0</v>
      </c>
      <c r="BG59">
        <f t="shared" si="42"/>
        <v>0</v>
      </c>
      <c r="BH59">
        <f t="shared" si="42"/>
        <v>0</v>
      </c>
      <c r="BI59">
        <f t="shared" si="42"/>
        <v>0</v>
      </c>
      <c r="BJ59">
        <f t="shared" si="42"/>
        <v>0</v>
      </c>
      <c r="BK59">
        <f t="shared" si="42"/>
        <v>0</v>
      </c>
      <c r="BL59">
        <f t="shared" si="42"/>
        <v>0</v>
      </c>
      <c r="BM59">
        <f t="shared" si="43"/>
        <v>0</v>
      </c>
      <c r="BN59">
        <f t="shared" si="43"/>
        <v>0</v>
      </c>
      <c r="BO59">
        <f t="shared" si="43"/>
        <v>0</v>
      </c>
      <c r="BP59">
        <f t="shared" si="43"/>
        <v>0</v>
      </c>
      <c r="BQ59">
        <f t="shared" si="43"/>
        <v>0</v>
      </c>
      <c r="BR59">
        <f t="shared" si="43"/>
        <v>0</v>
      </c>
      <c r="BS59">
        <f t="shared" si="43"/>
        <v>0</v>
      </c>
      <c r="BT59">
        <f t="shared" si="43"/>
        <v>0</v>
      </c>
      <c r="BU59">
        <f t="shared" si="43"/>
        <v>0</v>
      </c>
      <c r="BV59">
        <f t="shared" si="43"/>
        <v>0</v>
      </c>
      <c r="BW59">
        <f t="shared" si="43"/>
        <v>0</v>
      </c>
      <c r="BX59">
        <f t="shared" si="43"/>
        <v>0</v>
      </c>
      <c r="BY59">
        <f t="shared" si="43"/>
        <v>0</v>
      </c>
      <c r="BZ59">
        <f t="shared" si="43"/>
        <v>0</v>
      </c>
      <c r="CA59">
        <f t="shared" si="43"/>
        <v>0</v>
      </c>
      <c r="CB59">
        <f t="shared" si="43"/>
        <v>0</v>
      </c>
      <c r="CC59">
        <f t="shared" si="44"/>
        <v>0</v>
      </c>
      <c r="CD59">
        <f t="shared" si="44"/>
        <v>0</v>
      </c>
      <c r="CE59">
        <f t="shared" si="44"/>
        <v>0</v>
      </c>
      <c r="CF59">
        <f t="shared" si="44"/>
        <v>0</v>
      </c>
      <c r="CG59">
        <f t="shared" si="44"/>
        <v>0</v>
      </c>
      <c r="CH59">
        <f t="shared" si="44"/>
        <v>0</v>
      </c>
      <c r="CI59">
        <f t="shared" si="44"/>
        <v>0</v>
      </c>
      <c r="CJ59">
        <f t="shared" si="44"/>
        <v>0</v>
      </c>
      <c r="CK59">
        <f t="shared" si="44"/>
        <v>0</v>
      </c>
      <c r="CL59">
        <f t="shared" si="44"/>
        <v>0</v>
      </c>
      <c r="CM59">
        <f t="shared" si="44"/>
        <v>0</v>
      </c>
      <c r="CN59">
        <f t="shared" si="44"/>
        <v>0</v>
      </c>
      <c r="CO59">
        <f t="shared" si="44"/>
        <v>0</v>
      </c>
      <c r="CP59">
        <f t="shared" si="44"/>
        <v>0</v>
      </c>
      <c r="CQ59">
        <f t="shared" si="44"/>
        <v>0</v>
      </c>
      <c r="CR59">
        <f t="shared" si="44"/>
        <v>0</v>
      </c>
      <c r="CS59">
        <f t="shared" si="45"/>
        <v>0</v>
      </c>
      <c r="CT59">
        <f t="shared" si="45"/>
        <v>0</v>
      </c>
      <c r="CU59">
        <f t="shared" si="45"/>
        <v>0</v>
      </c>
      <c r="CV59">
        <f t="shared" si="45"/>
        <v>0</v>
      </c>
      <c r="CW59">
        <f t="shared" si="45"/>
        <v>0</v>
      </c>
      <c r="CX59">
        <f t="shared" si="45"/>
        <v>0</v>
      </c>
      <c r="CY59">
        <f t="shared" si="45"/>
        <v>0</v>
      </c>
      <c r="CZ59">
        <f t="shared" si="45"/>
        <v>0</v>
      </c>
      <c r="DA59">
        <f t="shared" si="45"/>
        <v>0</v>
      </c>
      <c r="DB59">
        <f t="shared" si="45"/>
        <v>0</v>
      </c>
      <c r="DC59">
        <f t="shared" si="45"/>
        <v>0</v>
      </c>
      <c r="DD59">
        <f t="shared" si="45"/>
        <v>0</v>
      </c>
      <c r="DE59">
        <f t="shared" si="45"/>
        <v>0</v>
      </c>
      <c r="DF59">
        <f t="shared" si="45"/>
        <v>0</v>
      </c>
      <c r="DG59">
        <f t="shared" si="45"/>
        <v>0</v>
      </c>
      <c r="DH59">
        <f t="shared" si="45"/>
        <v>0</v>
      </c>
      <c r="DI59">
        <f t="shared" si="46"/>
        <v>0</v>
      </c>
      <c r="DJ59">
        <f t="shared" si="46"/>
        <v>0</v>
      </c>
      <c r="DK59">
        <f t="shared" si="46"/>
        <v>0</v>
      </c>
      <c r="DL59">
        <f t="shared" si="46"/>
        <v>0</v>
      </c>
      <c r="DM59">
        <f t="shared" si="46"/>
        <v>0</v>
      </c>
      <c r="DN59">
        <f t="shared" si="46"/>
        <v>0</v>
      </c>
      <c r="DO59">
        <f t="shared" si="46"/>
        <v>0</v>
      </c>
      <c r="DP59">
        <f t="shared" si="46"/>
        <v>0</v>
      </c>
      <c r="DQ59">
        <f t="shared" si="46"/>
        <v>0</v>
      </c>
      <c r="DR59">
        <f t="shared" si="46"/>
        <v>0</v>
      </c>
      <c r="DS59">
        <f t="shared" si="46"/>
        <v>0</v>
      </c>
      <c r="DT59">
        <f t="shared" si="46"/>
        <v>0</v>
      </c>
      <c r="DU59">
        <f t="shared" si="46"/>
        <v>0</v>
      </c>
      <c r="DV59">
        <f t="shared" si="46"/>
        <v>0</v>
      </c>
      <c r="DW59">
        <f t="shared" si="46"/>
        <v>0</v>
      </c>
      <c r="DX59">
        <f t="shared" si="46"/>
        <v>0</v>
      </c>
      <c r="DY59">
        <f t="shared" si="47"/>
        <v>0</v>
      </c>
      <c r="DZ59">
        <f t="shared" si="47"/>
        <v>0</v>
      </c>
      <c r="EA59">
        <f t="shared" si="47"/>
        <v>0</v>
      </c>
      <c r="EB59">
        <f t="shared" si="47"/>
        <v>0</v>
      </c>
      <c r="EC59">
        <f t="shared" si="47"/>
        <v>0</v>
      </c>
      <c r="ED59">
        <f t="shared" si="47"/>
        <v>0</v>
      </c>
      <c r="EE59">
        <f t="shared" si="47"/>
        <v>0</v>
      </c>
      <c r="EF59">
        <f t="shared" si="47"/>
        <v>0</v>
      </c>
      <c r="EG59">
        <f t="shared" si="47"/>
        <v>0</v>
      </c>
      <c r="EH59">
        <f t="shared" si="47"/>
        <v>0</v>
      </c>
      <c r="EI59">
        <f t="shared" si="47"/>
        <v>0</v>
      </c>
      <c r="EJ59">
        <f t="shared" si="47"/>
        <v>0</v>
      </c>
      <c r="EK59">
        <f t="shared" si="47"/>
        <v>0</v>
      </c>
      <c r="EL59">
        <f t="shared" si="47"/>
        <v>0</v>
      </c>
      <c r="EM59">
        <f t="shared" si="47"/>
        <v>0</v>
      </c>
      <c r="EN59">
        <f t="shared" si="47"/>
        <v>0</v>
      </c>
      <c r="EO59">
        <f t="shared" si="48"/>
        <v>0</v>
      </c>
      <c r="EP59">
        <f t="shared" si="48"/>
        <v>0</v>
      </c>
      <c r="EQ59">
        <f t="shared" si="48"/>
        <v>0</v>
      </c>
      <c r="ER59">
        <f t="shared" si="48"/>
        <v>0</v>
      </c>
      <c r="ES59">
        <f t="shared" si="48"/>
        <v>0</v>
      </c>
      <c r="ET59">
        <f t="shared" si="48"/>
        <v>0</v>
      </c>
      <c r="EU59">
        <f t="shared" si="48"/>
        <v>0</v>
      </c>
      <c r="EV59">
        <f t="shared" si="48"/>
        <v>0</v>
      </c>
      <c r="EW59">
        <f t="shared" si="48"/>
        <v>0</v>
      </c>
      <c r="EX59">
        <f t="shared" si="48"/>
        <v>0</v>
      </c>
      <c r="EY59">
        <f t="shared" si="48"/>
        <v>0</v>
      </c>
      <c r="EZ59">
        <f t="shared" si="48"/>
        <v>0</v>
      </c>
      <c r="FA59">
        <f t="shared" si="48"/>
        <v>0</v>
      </c>
      <c r="FB59">
        <f t="shared" si="48"/>
        <v>0</v>
      </c>
      <c r="FC59">
        <f t="shared" si="48"/>
        <v>0</v>
      </c>
      <c r="FD59">
        <f t="shared" si="48"/>
        <v>0</v>
      </c>
      <c r="FE59">
        <f t="shared" si="49"/>
        <v>0</v>
      </c>
      <c r="FF59">
        <f t="shared" si="49"/>
        <v>0</v>
      </c>
      <c r="FG59">
        <f t="shared" si="49"/>
        <v>0</v>
      </c>
      <c r="FH59">
        <f t="shared" si="49"/>
        <v>0</v>
      </c>
      <c r="FI59">
        <f t="shared" si="49"/>
        <v>0</v>
      </c>
      <c r="FJ59">
        <f t="shared" si="49"/>
        <v>0</v>
      </c>
      <c r="FK59">
        <f t="shared" si="49"/>
        <v>0</v>
      </c>
      <c r="FL59">
        <f t="shared" si="49"/>
        <v>0</v>
      </c>
      <c r="FM59">
        <f t="shared" si="49"/>
        <v>0</v>
      </c>
      <c r="FN59">
        <f t="shared" si="49"/>
        <v>0</v>
      </c>
      <c r="FO59">
        <f t="shared" si="49"/>
        <v>0</v>
      </c>
      <c r="FP59">
        <f t="shared" si="49"/>
        <v>0</v>
      </c>
      <c r="FQ59">
        <f t="shared" si="49"/>
        <v>0</v>
      </c>
      <c r="FR59">
        <f t="shared" si="49"/>
        <v>0</v>
      </c>
      <c r="FS59">
        <f t="shared" si="49"/>
        <v>0</v>
      </c>
      <c r="FT59">
        <f t="shared" si="49"/>
        <v>0</v>
      </c>
      <c r="FU59">
        <f t="shared" si="50"/>
        <v>0</v>
      </c>
      <c r="FV59">
        <f t="shared" si="50"/>
        <v>0</v>
      </c>
      <c r="FW59">
        <f t="shared" si="50"/>
        <v>0</v>
      </c>
      <c r="FX59">
        <f t="shared" si="50"/>
        <v>0</v>
      </c>
      <c r="FY59">
        <f t="shared" si="50"/>
        <v>0</v>
      </c>
      <c r="FZ59">
        <f t="shared" si="50"/>
        <v>0</v>
      </c>
      <c r="GA59">
        <f t="shared" si="50"/>
        <v>0</v>
      </c>
      <c r="GB59">
        <f t="shared" si="50"/>
        <v>0</v>
      </c>
      <c r="GC59">
        <f t="shared" si="50"/>
        <v>0</v>
      </c>
      <c r="GD59">
        <f t="shared" si="50"/>
        <v>0</v>
      </c>
      <c r="GE59">
        <f t="shared" si="50"/>
        <v>0</v>
      </c>
      <c r="GF59">
        <f t="shared" si="50"/>
        <v>0</v>
      </c>
      <c r="GG59">
        <f t="shared" si="50"/>
        <v>0</v>
      </c>
      <c r="GH59">
        <f t="shared" si="50"/>
        <v>0</v>
      </c>
      <c r="GI59">
        <f t="shared" si="50"/>
        <v>0</v>
      </c>
      <c r="GJ59">
        <f t="shared" si="50"/>
        <v>0</v>
      </c>
      <c r="GK59">
        <f t="shared" si="51"/>
        <v>0</v>
      </c>
      <c r="GL59">
        <f t="shared" si="51"/>
        <v>0</v>
      </c>
      <c r="GM59">
        <f t="shared" si="51"/>
        <v>0</v>
      </c>
      <c r="GN59">
        <f t="shared" si="51"/>
        <v>0</v>
      </c>
      <c r="GO59">
        <f t="shared" si="51"/>
        <v>0</v>
      </c>
      <c r="GP59">
        <f t="shared" si="51"/>
        <v>0</v>
      </c>
      <c r="GQ59">
        <f t="shared" si="51"/>
        <v>0</v>
      </c>
      <c r="GR59">
        <f t="shared" si="51"/>
        <v>0</v>
      </c>
      <c r="GS59">
        <f t="shared" si="51"/>
        <v>0</v>
      </c>
    </row>
    <row r="60" spans="1:201">
      <c r="A60" s="2">
        <v>1587</v>
      </c>
      <c r="B60">
        <f t="shared" si="53"/>
        <v>0</v>
      </c>
      <c r="C60">
        <f t="shared" si="53"/>
        <v>0</v>
      </c>
      <c r="D60">
        <f t="shared" si="53"/>
        <v>0</v>
      </c>
      <c r="E60">
        <f t="shared" si="53"/>
        <v>0</v>
      </c>
      <c r="F60">
        <f t="shared" si="53"/>
        <v>0</v>
      </c>
      <c r="G60">
        <f t="shared" si="53"/>
        <v>0</v>
      </c>
      <c r="H60">
        <f t="shared" si="53"/>
        <v>0</v>
      </c>
      <c r="I60">
        <f t="shared" si="53"/>
        <v>0</v>
      </c>
      <c r="J60">
        <f t="shared" si="53"/>
        <v>0</v>
      </c>
      <c r="K60">
        <f t="shared" si="53"/>
        <v>0</v>
      </c>
      <c r="L60">
        <f t="shared" si="53"/>
        <v>0</v>
      </c>
      <c r="M60">
        <f t="shared" si="53"/>
        <v>0</v>
      </c>
      <c r="N60">
        <f t="shared" si="53"/>
        <v>0</v>
      </c>
      <c r="O60">
        <f t="shared" si="53"/>
        <v>0</v>
      </c>
      <c r="P60">
        <f t="shared" si="53"/>
        <v>0</v>
      </c>
      <c r="Q60">
        <f t="shared" si="53"/>
        <v>0</v>
      </c>
      <c r="R60">
        <f t="shared" si="52"/>
        <v>0</v>
      </c>
      <c r="S60">
        <f t="shared" si="52"/>
        <v>0</v>
      </c>
      <c r="T60">
        <f t="shared" si="52"/>
        <v>0</v>
      </c>
      <c r="U60">
        <f t="shared" si="52"/>
        <v>0</v>
      </c>
      <c r="V60">
        <f t="shared" si="52"/>
        <v>0</v>
      </c>
      <c r="W60">
        <f t="shared" si="52"/>
        <v>0</v>
      </c>
      <c r="X60">
        <f t="shared" si="52"/>
        <v>0</v>
      </c>
      <c r="Y60">
        <f t="shared" si="52"/>
        <v>0</v>
      </c>
      <c r="Z60">
        <f t="shared" si="52"/>
        <v>0</v>
      </c>
      <c r="AA60">
        <f t="shared" si="52"/>
        <v>0</v>
      </c>
      <c r="AB60">
        <f t="shared" si="52"/>
        <v>0</v>
      </c>
      <c r="AC60">
        <f t="shared" si="52"/>
        <v>0</v>
      </c>
      <c r="AD60">
        <f t="shared" si="52"/>
        <v>0</v>
      </c>
      <c r="AE60">
        <f t="shared" si="52"/>
        <v>0</v>
      </c>
      <c r="AF60">
        <f t="shared" si="52"/>
        <v>0</v>
      </c>
      <c r="AG60">
        <f t="shared" si="41"/>
        <v>0</v>
      </c>
      <c r="AH60">
        <f t="shared" si="41"/>
        <v>0</v>
      </c>
      <c r="AI60">
        <f t="shared" si="41"/>
        <v>0</v>
      </c>
      <c r="AJ60">
        <f t="shared" si="41"/>
        <v>0</v>
      </c>
      <c r="AK60">
        <f t="shared" si="41"/>
        <v>0</v>
      </c>
      <c r="AL60">
        <f t="shared" si="41"/>
        <v>0</v>
      </c>
      <c r="AM60">
        <f t="shared" si="41"/>
        <v>0</v>
      </c>
      <c r="AN60">
        <f t="shared" si="41"/>
        <v>0</v>
      </c>
      <c r="AO60">
        <f t="shared" si="41"/>
        <v>0</v>
      </c>
      <c r="AP60">
        <f t="shared" si="41"/>
        <v>0</v>
      </c>
      <c r="AQ60">
        <f t="shared" si="41"/>
        <v>0</v>
      </c>
      <c r="AR60">
        <f t="shared" si="41"/>
        <v>0</v>
      </c>
      <c r="AS60">
        <f t="shared" si="41"/>
        <v>0</v>
      </c>
      <c r="AT60">
        <f t="shared" si="41"/>
        <v>0</v>
      </c>
      <c r="AU60">
        <f t="shared" si="41"/>
        <v>0</v>
      </c>
      <c r="AV60">
        <f t="shared" si="41"/>
        <v>0</v>
      </c>
      <c r="AW60">
        <f t="shared" si="42"/>
        <v>0</v>
      </c>
      <c r="AX60">
        <f t="shared" si="42"/>
        <v>0</v>
      </c>
      <c r="AY60">
        <f t="shared" si="42"/>
        <v>0</v>
      </c>
      <c r="AZ60">
        <f t="shared" si="42"/>
        <v>0</v>
      </c>
      <c r="BA60">
        <f t="shared" si="42"/>
        <v>0</v>
      </c>
      <c r="BB60">
        <f t="shared" si="42"/>
        <v>0</v>
      </c>
      <c r="BC60">
        <f t="shared" si="42"/>
        <v>0</v>
      </c>
      <c r="BD60">
        <f t="shared" si="42"/>
        <v>0</v>
      </c>
      <c r="BE60">
        <f t="shared" si="42"/>
        <v>0</v>
      </c>
      <c r="BF60">
        <f t="shared" si="42"/>
        <v>0</v>
      </c>
      <c r="BG60">
        <f t="shared" si="42"/>
        <v>0</v>
      </c>
      <c r="BH60">
        <f t="shared" si="42"/>
        <v>0</v>
      </c>
      <c r="BI60">
        <f t="shared" si="42"/>
        <v>0</v>
      </c>
      <c r="BJ60">
        <f t="shared" si="42"/>
        <v>0</v>
      </c>
      <c r="BK60">
        <f t="shared" si="42"/>
        <v>0</v>
      </c>
      <c r="BL60">
        <f t="shared" si="42"/>
        <v>0</v>
      </c>
      <c r="BM60">
        <f t="shared" si="43"/>
        <v>0</v>
      </c>
      <c r="BN60">
        <f t="shared" si="43"/>
        <v>0</v>
      </c>
      <c r="BO60">
        <f t="shared" si="43"/>
        <v>0</v>
      </c>
      <c r="BP60">
        <f t="shared" si="43"/>
        <v>0</v>
      </c>
      <c r="BQ60">
        <f t="shared" si="43"/>
        <v>0</v>
      </c>
      <c r="BR60">
        <f t="shared" si="43"/>
        <v>0</v>
      </c>
      <c r="BS60">
        <f t="shared" si="43"/>
        <v>0</v>
      </c>
      <c r="BT60">
        <f t="shared" si="43"/>
        <v>0</v>
      </c>
      <c r="BU60">
        <f t="shared" si="43"/>
        <v>0</v>
      </c>
      <c r="BV60">
        <f t="shared" si="43"/>
        <v>0</v>
      </c>
      <c r="BW60">
        <f t="shared" si="43"/>
        <v>0</v>
      </c>
      <c r="BX60">
        <f t="shared" si="43"/>
        <v>0</v>
      </c>
      <c r="BY60">
        <f t="shared" si="43"/>
        <v>0</v>
      </c>
      <c r="BZ60">
        <f t="shared" si="43"/>
        <v>0</v>
      </c>
      <c r="CA60">
        <f t="shared" si="43"/>
        <v>0</v>
      </c>
      <c r="CB60">
        <f t="shared" si="43"/>
        <v>0</v>
      </c>
      <c r="CC60">
        <f t="shared" si="44"/>
        <v>0</v>
      </c>
      <c r="CD60">
        <f t="shared" si="44"/>
        <v>0</v>
      </c>
      <c r="CE60">
        <f t="shared" si="44"/>
        <v>0</v>
      </c>
      <c r="CF60">
        <f t="shared" si="44"/>
        <v>0</v>
      </c>
      <c r="CG60">
        <f t="shared" si="44"/>
        <v>0</v>
      </c>
      <c r="CH60">
        <f t="shared" si="44"/>
        <v>0</v>
      </c>
      <c r="CI60">
        <f t="shared" si="44"/>
        <v>0</v>
      </c>
      <c r="CJ60">
        <f t="shared" si="44"/>
        <v>0</v>
      </c>
      <c r="CK60">
        <f t="shared" si="44"/>
        <v>0</v>
      </c>
      <c r="CL60">
        <f t="shared" si="44"/>
        <v>0</v>
      </c>
      <c r="CM60">
        <f t="shared" si="44"/>
        <v>0</v>
      </c>
      <c r="CN60">
        <f t="shared" si="44"/>
        <v>0</v>
      </c>
      <c r="CO60">
        <f t="shared" si="44"/>
        <v>0</v>
      </c>
      <c r="CP60">
        <f t="shared" si="44"/>
        <v>0</v>
      </c>
      <c r="CQ60">
        <f t="shared" si="44"/>
        <v>0</v>
      </c>
      <c r="CR60">
        <f t="shared" si="44"/>
        <v>0</v>
      </c>
      <c r="CS60">
        <f t="shared" si="45"/>
        <v>0</v>
      </c>
      <c r="CT60">
        <f t="shared" si="45"/>
        <v>0</v>
      </c>
      <c r="CU60">
        <f t="shared" si="45"/>
        <v>0</v>
      </c>
      <c r="CV60">
        <f t="shared" si="45"/>
        <v>0</v>
      </c>
      <c r="CW60">
        <f t="shared" si="45"/>
        <v>0</v>
      </c>
      <c r="CX60">
        <f t="shared" si="45"/>
        <v>0</v>
      </c>
      <c r="CY60">
        <f t="shared" si="45"/>
        <v>0</v>
      </c>
      <c r="CZ60">
        <f t="shared" si="45"/>
        <v>0</v>
      </c>
      <c r="DA60">
        <f t="shared" si="45"/>
        <v>0</v>
      </c>
      <c r="DB60">
        <f t="shared" si="45"/>
        <v>0</v>
      </c>
      <c r="DC60">
        <f t="shared" si="45"/>
        <v>0</v>
      </c>
      <c r="DD60">
        <f t="shared" si="45"/>
        <v>0</v>
      </c>
      <c r="DE60">
        <f t="shared" si="45"/>
        <v>0</v>
      </c>
      <c r="DF60">
        <f t="shared" si="45"/>
        <v>0</v>
      </c>
      <c r="DG60">
        <f t="shared" si="45"/>
        <v>0</v>
      </c>
      <c r="DH60">
        <f t="shared" si="45"/>
        <v>0</v>
      </c>
      <c r="DI60">
        <f t="shared" si="46"/>
        <v>0</v>
      </c>
      <c r="DJ60">
        <f t="shared" si="46"/>
        <v>0</v>
      </c>
      <c r="DK60">
        <f t="shared" si="46"/>
        <v>0</v>
      </c>
      <c r="DL60">
        <f t="shared" si="46"/>
        <v>0</v>
      </c>
      <c r="DM60">
        <f t="shared" si="46"/>
        <v>0</v>
      </c>
      <c r="DN60">
        <f t="shared" si="46"/>
        <v>0</v>
      </c>
      <c r="DO60">
        <f t="shared" si="46"/>
        <v>0</v>
      </c>
      <c r="DP60">
        <f t="shared" si="46"/>
        <v>0</v>
      </c>
      <c r="DQ60">
        <f t="shared" si="46"/>
        <v>0</v>
      </c>
      <c r="DR60">
        <f t="shared" si="46"/>
        <v>0</v>
      </c>
      <c r="DS60">
        <f t="shared" si="46"/>
        <v>0</v>
      </c>
      <c r="DT60">
        <f t="shared" si="46"/>
        <v>0</v>
      </c>
      <c r="DU60">
        <f t="shared" si="46"/>
        <v>0</v>
      </c>
      <c r="DV60">
        <f t="shared" si="46"/>
        <v>0</v>
      </c>
      <c r="DW60">
        <f t="shared" si="46"/>
        <v>0</v>
      </c>
      <c r="DX60">
        <f t="shared" si="46"/>
        <v>0</v>
      </c>
      <c r="DY60">
        <f t="shared" si="47"/>
        <v>0</v>
      </c>
      <c r="DZ60">
        <f t="shared" si="47"/>
        <v>0</v>
      </c>
      <c r="EA60">
        <f t="shared" si="47"/>
        <v>0</v>
      </c>
      <c r="EB60">
        <f t="shared" si="47"/>
        <v>0</v>
      </c>
      <c r="EC60">
        <f t="shared" si="47"/>
        <v>0</v>
      </c>
      <c r="ED60">
        <f t="shared" si="47"/>
        <v>0</v>
      </c>
      <c r="EE60">
        <f t="shared" si="47"/>
        <v>0</v>
      </c>
      <c r="EF60">
        <f t="shared" si="47"/>
        <v>0</v>
      </c>
      <c r="EG60">
        <f t="shared" si="47"/>
        <v>0</v>
      </c>
      <c r="EH60">
        <f t="shared" si="47"/>
        <v>0</v>
      </c>
      <c r="EI60">
        <f t="shared" si="47"/>
        <v>0</v>
      </c>
      <c r="EJ60">
        <f t="shared" si="47"/>
        <v>0</v>
      </c>
      <c r="EK60">
        <f t="shared" si="47"/>
        <v>0</v>
      </c>
      <c r="EL60">
        <f t="shared" si="47"/>
        <v>0</v>
      </c>
      <c r="EM60">
        <f t="shared" si="47"/>
        <v>0</v>
      </c>
      <c r="EN60">
        <f t="shared" si="47"/>
        <v>0</v>
      </c>
      <c r="EO60">
        <f t="shared" si="48"/>
        <v>0</v>
      </c>
      <c r="EP60">
        <f t="shared" si="48"/>
        <v>0</v>
      </c>
      <c r="EQ60">
        <f t="shared" si="48"/>
        <v>0</v>
      </c>
      <c r="ER60">
        <f t="shared" si="48"/>
        <v>0</v>
      </c>
      <c r="ES60">
        <f t="shared" si="48"/>
        <v>0</v>
      </c>
      <c r="ET60">
        <f t="shared" si="48"/>
        <v>0</v>
      </c>
      <c r="EU60">
        <f t="shared" si="48"/>
        <v>0</v>
      </c>
      <c r="EV60">
        <f t="shared" si="48"/>
        <v>0</v>
      </c>
      <c r="EW60">
        <f t="shared" si="48"/>
        <v>0</v>
      </c>
      <c r="EX60">
        <f t="shared" si="48"/>
        <v>0</v>
      </c>
      <c r="EY60">
        <f t="shared" si="48"/>
        <v>0</v>
      </c>
      <c r="EZ60">
        <f t="shared" si="48"/>
        <v>0</v>
      </c>
      <c r="FA60">
        <f t="shared" si="48"/>
        <v>0</v>
      </c>
      <c r="FB60">
        <f t="shared" si="48"/>
        <v>0</v>
      </c>
      <c r="FC60">
        <f t="shared" si="48"/>
        <v>0</v>
      </c>
      <c r="FD60">
        <f t="shared" si="48"/>
        <v>0</v>
      </c>
      <c r="FE60">
        <f t="shared" si="49"/>
        <v>0</v>
      </c>
      <c r="FF60">
        <f t="shared" si="49"/>
        <v>0</v>
      </c>
      <c r="FG60">
        <f t="shared" si="49"/>
        <v>0</v>
      </c>
      <c r="FH60">
        <f t="shared" si="49"/>
        <v>0</v>
      </c>
      <c r="FI60">
        <f t="shared" si="49"/>
        <v>0</v>
      </c>
      <c r="FJ60">
        <f t="shared" si="49"/>
        <v>0</v>
      </c>
      <c r="FK60">
        <f t="shared" si="49"/>
        <v>0</v>
      </c>
      <c r="FL60">
        <f t="shared" si="49"/>
        <v>0</v>
      </c>
      <c r="FM60">
        <f t="shared" si="49"/>
        <v>0</v>
      </c>
      <c r="FN60">
        <f t="shared" si="49"/>
        <v>0</v>
      </c>
      <c r="FO60">
        <f t="shared" si="49"/>
        <v>0</v>
      </c>
      <c r="FP60">
        <f t="shared" si="49"/>
        <v>0</v>
      </c>
      <c r="FQ60">
        <f t="shared" si="49"/>
        <v>0</v>
      </c>
      <c r="FR60">
        <f t="shared" si="49"/>
        <v>0</v>
      </c>
      <c r="FS60">
        <f t="shared" si="49"/>
        <v>0</v>
      </c>
      <c r="FT60">
        <f t="shared" si="49"/>
        <v>0</v>
      </c>
      <c r="FU60">
        <f t="shared" si="50"/>
        <v>0</v>
      </c>
      <c r="FV60">
        <f t="shared" si="50"/>
        <v>0</v>
      </c>
      <c r="FW60">
        <f t="shared" si="50"/>
        <v>0</v>
      </c>
      <c r="FX60">
        <f t="shared" si="50"/>
        <v>0</v>
      </c>
      <c r="FY60">
        <f t="shared" si="50"/>
        <v>0</v>
      </c>
      <c r="FZ60">
        <f t="shared" si="50"/>
        <v>0</v>
      </c>
      <c r="GA60">
        <f t="shared" si="50"/>
        <v>0</v>
      </c>
      <c r="GB60">
        <f t="shared" si="50"/>
        <v>0</v>
      </c>
      <c r="GC60">
        <f t="shared" si="50"/>
        <v>0</v>
      </c>
      <c r="GD60">
        <f t="shared" si="50"/>
        <v>0</v>
      </c>
      <c r="GE60">
        <f t="shared" si="50"/>
        <v>0</v>
      </c>
      <c r="GF60">
        <f t="shared" si="50"/>
        <v>0</v>
      </c>
      <c r="GG60">
        <f t="shared" si="50"/>
        <v>0</v>
      </c>
      <c r="GH60">
        <f t="shared" si="50"/>
        <v>0</v>
      </c>
      <c r="GI60">
        <f t="shared" si="50"/>
        <v>0</v>
      </c>
      <c r="GJ60">
        <f t="shared" si="50"/>
        <v>0</v>
      </c>
      <c r="GK60">
        <f t="shared" si="51"/>
        <v>0</v>
      </c>
      <c r="GL60">
        <f t="shared" si="51"/>
        <v>0</v>
      </c>
      <c r="GM60">
        <f t="shared" si="51"/>
        <v>0</v>
      </c>
      <c r="GN60">
        <f t="shared" si="51"/>
        <v>0</v>
      </c>
      <c r="GO60">
        <f t="shared" si="51"/>
        <v>0</v>
      </c>
      <c r="GP60">
        <f t="shared" si="51"/>
        <v>0</v>
      </c>
      <c r="GQ60">
        <f t="shared" si="51"/>
        <v>0</v>
      </c>
      <c r="GR60">
        <f t="shared" si="51"/>
        <v>0</v>
      </c>
      <c r="GS60">
        <f t="shared" si="51"/>
        <v>0</v>
      </c>
    </row>
    <row r="61" spans="1:201">
      <c r="A61" s="2">
        <v>2003</v>
      </c>
      <c r="B61">
        <f t="shared" si="53"/>
        <v>0</v>
      </c>
      <c r="C61">
        <f t="shared" si="53"/>
        <v>0</v>
      </c>
      <c r="D61">
        <f t="shared" si="53"/>
        <v>0</v>
      </c>
      <c r="E61">
        <f t="shared" si="53"/>
        <v>0</v>
      </c>
      <c r="F61">
        <f t="shared" si="53"/>
        <v>0</v>
      </c>
      <c r="G61">
        <f t="shared" si="53"/>
        <v>0</v>
      </c>
      <c r="H61">
        <f t="shared" si="53"/>
        <v>0</v>
      </c>
      <c r="I61">
        <f t="shared" si="53"/>
        <v>0</v>
      </c>
      <c r="J61">
        <f t="shared" si="53"/>
        <v>0</v>
      </c>
      <c r="K61">
        <f t="shared" si="53"/>
        <v>0</v>
      </c>
      <c r="L61">
        <f t="shared" si="53"/>
        <v>0</v>
      </c>
      <c r="M61">
        <f t="shared" si="53"/>
        <v>0</v>
      </c>
      <c r="N61">
        <f t="shared" si="53"/>
        <v>0</v>
      </c>
      <c r="O61">
        <f t="shared" si="53"/>
        <v>0</v>
      </c>
      <c r="P61">
        <f t="shared" si="53"/>
        <v>0</v>
      </c>
      <c r="Q61">
        <f t="shared" si="53"/>
        <v>0</v>
      </c>
      <c r="R61">
        <f t="shared" si="52"/>
        <v>0</v>
      </c>
      <c r="S61">
        <f t="shared" si="52"/>
        <v>0</v>
      </c>
      <c r="T61">
        <f t="shared" si="52"/>
        <v>0</v>
      </c>
      <c r="U61">
        <f t="shared" si="52"/>
        <v>0</v>
      </c>
      <c r="V61">
        <f t="shared" si="52"/>
        <v>0</v>
      </c>
      <c r="W61">
        <f t="shared" si="52"/>
        <v>0</v>
      </c>
      <c r="X61">
        <f t="shared" si="52"/>
        <v>0</v>
      </c>
      <c r="Y61">
        <f t="shared" si="52"/>
        <v>0</v>
      </c>
      <c r="Z61">
        <f t="shared" si="52"/>
        <v>0</v>
      </c>
      <c r="AA61">
        <f t="shared" si="52"/>
        <v>0</v>
      </c>
      <c r="AB61">
        <f t="shared" si="52"/>
        <v>0</v>
      </c>
      <c r="AC61">
        <f t="shared" si="52"/>
        <v>0</v>
      </c>
      <c r="AD61">
        <f t="shared" si="52"/>
        <v>0</v>
      </c>
      <c r="AE61">
        <f t="shared" si="52"/>
        <v>0</v>
      </c>
      <c r="AF61">
        <f t="shared" si="52"/>
        <v>0</v>
      </c>
      <c r="AG61">
        <f t="shared" si="41"/>
        <v>0</v>
      </c>
      <c r="AH61">
        <f t="shared" si="41"/>
        <v>0</v>
      </c>
      <c r="AI61">
        <f t="shared" si="41"/>
        <v>0</v>
      </c>
      <c r="AJ61">
        <f t="shared" si="41"/>
        <v>0</v>
      </c>
      <c r="AK61">
        <f t="shared" si="41"/>
        <v>0</v>
      </c>
      <c r="AL61">
        <f t="shared" si="41"/>
        <v>0</v>
      </c>
      <c r="AM61">
        <f t="shared" si="41"/>
        <v>0</v>
      </c>
      <c r="AN61">
        <f t="shared" si="41"/>
        <v>0</v>
      </c>
      <c r="AO61">
        <f t="shared" si="41"/>
        <v>0</v>
      </c>
      <c r="AP61">
        <f t="shared" si="41"/>
        <v>0</v>
      </c>
      <c r="AQ61">
        <f t="shared" si="41"/>
        <v>0</v>
      </c>
      <c r="AR61">
        <f t="shared" si="41"/>
        <v>0</v>
      </c>
      <c r="AS61">
        <f t="shared" si="41"/>
        <v>0</v>
      </c>
      <c r="AT61">
        <f t="shared" si="41"/>
        <v>0</v>
      </c>
      <c r="AU61">
        <f t="shared" si="41"/>
        <v>0</v>
      </c>
      <c r="AV61">
        <f t="shared" si="41"/>
        <v>0</v>
      </c>
      <c r="AW61">
        <f t="shared" si="42"/>
        <v>0</v>
      </c>
      <c r="AX61">
        <f t="shared" si="42"/>
        <v>0</v>
      </c>
      <c r="AY61">
        <f t="shared" si="42"/>
        <v>0</v>
      </c>
      <c r="AZ61">
        <f t="shared" si="42"/>
        <v>0</v>
      </c>
      <c r="BA61">
        <f t="shared" si="42"/>
        <v>0</v>
      </c>
      <c r="BB61">
        <f t="shared" si="42"/>
        <v>0</v>
      </c>
      <c r="BC61">
        <f t="shared" si="42"/>
        <v>0</v>
      </c>
      <c r="BD61">
        <f t="shared" si="42"/>
        <v>0</v>
      </c>
      <c r="BE61">
        <f t="shared" si="42"/>
        <v>0</v>
      </c>
      <c r="BF61">
        <f t="shared" si="42"/>
        <v>0</v>
      </c>
      <c r="BG61">
        <f t="shared" si="42"/>
        <v>0</v>
      </c>
      <c r="BH61">
        <f t="shared" si="42"/>
        <v>0</v>
      </c>
      <c r="BI61">
        <f t="shared" si="42"/>
        <v>0</v>
      </c>
      <c r="BJ61">
        <f t="shared" si="42"/>
        <v>0</v>
      </c>
      <c r="BK61">
        <f t="shared" si="42"/>
        <v>0</v>
      </c>
      <c r="BL61">
        <f t="shared" si="42"/>
        <v>0</v>
      </c>
      <c r="BM61">
        <f t="shared" si="43"/>
        <v>0</v>
      </c>
      <c r="BN61">
        <f t="shared" si="43"/>
        <v>0</v>
      </c>
      <c r="BO61">
        <f t="shared" si="43"/>
        <v>0</v>
      </c>
      <c r="BP61">
        <f t="shared" si="43"/>
        <v>0</v>
      </c>
      <c r="BQ61">
        <f t="shared" si="43"/>
        <v>0</v>
      </c>
      <c r="BR61">
        <f t="shared" si="43"/>
        <v>0</v>
      </c>
      <c r="BS61">
        <f t="shared" si="43"/>
        <v>0</v>
      </c>
      <c r="BT61">
        <f t="shared" si="43"/>
        <v>0</v>
      </c>
      <c r="BU61">
        <f t="shared" si="43"/>
        <v>0</v>
      </c>
      <c r="BV61">
        <f t="shared" si="43"/>
        <v>0</v>
      </c>
      <c r="BW61">
        <f t="shared" si="43"/>
        <v>0</v>
      </c>
      <c r="BX61">
        <f t="shared" si="43"/>
        <v>0</v>
      </c>
      <c r="BY61">
        <f t="shared" si="43"/>
        <v>0</v>
      </c>
      <c r="BZ61">
        <f t="shared" si="43"/>
        <v>0</v>
      </c>
      <c r="CA61">
        <f t="shared" si="43"/>
        <v>0</v>
      </c>
      <c r="CB61">
        <f t="shared" si="43"/>
        <v>0</v>
      </c>
      <c r="CC61">
        <f t="shared" si="44"/>
        <v>0</v>
      </c>
      <c r="CD61">
        <f t="shared" si="44"/>
        <v>0</v>
      </c>
      <c r="CE61">
        <f t="shared" si="44"/>
        <v>0</v>
      </c>
      <c r="CF61">
        <f t="shared" si="44"/>
        <v>0</v>
      </c>
      <c r="CG61">
        <f t="shared" si="44"/>
        <v>0</v>
      </c>
      <c r="CH61">
        <f t="shared" si="44"/>
        <v>0</v>
      </c>
      <c r="CI61">
        <f t="shared" si="44"/>
        <v>0</v>
      </c>
      <c r="CJ61">
        <f t="shared" si="44"/>
        <v>0</v>
      </c>
      <c r="CK61">
        <f t="shared" si="44"/>
        <v>0</v>
      </c>
      <c r="CL61">
        <f t="shared" si="44"/>
        <v>0</v>
      </c>
      <c r="CM61">
        <f t="shared" si="44"/>
        <v>0</v>
      </c>
      <c r="CN61">
        <f t="shared" si="44"/>
        <v>0</v>
      </c>
      <c r="CO61">
        <f t="shared" si="44"/>
        <v>0</v>
      </c>
      <c r="CP61">
        <f t="shared" si="44"/>
        <v>0</v>
      </c>
      <c r="CQ61">
        <f t="shared" si="44"/>
        <v>0</v>
      </c>
      <c r="CR61">
        <f t="shared" si="44"/>
        <v>0</v>
      </c>
      <c r="CS61">
        <f t="shared" si="45"/>
        <v>0</v>
      </c>
      <c r="CT61">
        <f t="shared" si="45"/>
        <v>0</v>
      </c>
      <c r="CU61">
        <f t="shared" si="45"/>
        <v>0</v>
      </c>
      <c r="CV61">
        <f t="shared" si="45"/>
        <v>0</v>
      </c>
      <c r="CW61">
        <f t="shared" si="45"/>
        <v>0</v>
      </c>
      <c r="CX61">
        <f t="shared" si="45"/>
        <v>0</v>
      </c>
      <c r="CY61">
        <f t="shared" si="45"/>
        <v>0</v>
      </c>
      <c r="CZ61">
        <f t="shared" si="45"/>
        <v>0</v>
      </c>
      <c r="DA61">
        <f t="shared" si="45"/>
        <v>0</v>
      </c>
      <c r="DB61">
        <f t="shared" si="45"/>
        <v>0</v>
      </c>
      <c r="DC61">
        <f t="shared" si="45"/>
        <v>0</v>
      </c>
      <c r="DD61">
        <f t="shared" si="45"/>
        <v>0</v>
      </c>
      <c r="DE61">
        <f t="shared" si="45"/>
        <v>0</v>
      </c>
      <c r="DF61">
        <f t="shared" si="45"/>
        <v>0</v>
      </c>
      <c r="DG61">
        <f t="shared" si="45"/>
        <v>0</v>
      </c>
      <c r="DH61">
        <f t="shared" si="45"/>
        <v>0</v>
      </c>
      <c r="DI61">
        <f t="shared" si="46"/>
        <v>0</v>
      </c>
      <c r="DJ61">
        <f t="shared" si="46"/>
        <v>0</v>
      </c>
      <c r="DK61">
        <f t="shared" si="46"/>
        <v>0</v>
      </c>
      <c r="DL61">
        <f t="shared" si="46"/>
        <v>0</v>
      </c>
      <c r="DM61">
        <f t="shared" si="46"/>
        <v>0</v>
      </c>
      <c r="DN61">
        <f t="shared" si="46"/>
        <v>0</v>
      </c>
      <c r="DO61">
        <f t="shared" si="46"/>
        <v>0</v>
      </c>
      <c r="DP61">
        <f t="shared" si="46"/>
        <v>0</v>
      </c>
      <c r="DQ61">
        <f t="shared" si="46"/>
        <v>0</v>
      </c>
      <c r="DR61">
        <f t="shared" si="46"/>
        <v>0</v>
      </c>
      <c r="DS61">
        <f t="shared" si="46"/>
        <v>0</v>
      </c>
      <c r="DT61">
        <f t="shared" si="46"/>
        <v>0</v>
      </c>
      <c r="DU61">
        <f t="shared" si="46"/>
        <v>0</v>
      </c>
      <c r="DV61">
        <f t="shared" si="46"/>
        <v>0</v>
      </c>
      <c r="DW61">
        <f t="shared" si="46"/>
        <v>0</v>
      </c>
      <c r="DX61">
        <f t="shared" si="46"/>
        <v>0</v>
      </c>
      <c r="DY61">
        <f t="shared" si="47"/>
        <v>0</v>
      </c>
      <c r="DZ61">
        <f t="shared" si="47"/>
        <v>0</v>
      </c>
      <c r="EA61">
        <f t="shared" si="47"/>
        <v>0</v>
      </c>
      <c r="EB61">
        <f t="shared" si="47"/>
        <v>0</v>
      </c>
      <c r="EC61">
        <f t="shared" si="47"/>
        <v>0</v>
      </c>
      <c r="ED61">
        <f t="shared" si="47"/>
        <v>0</v>
      </c>
      <c r="EE61">
        <f t="shared" si="47"/>
        <v>0</v>
      </c>
      <c r="EF61">
        <f t="shared" si="47"/>
        <v>0</v>
      </c>
      <c r="EG61">
        <f t="shared" si="47"/>
        <v>0</v>
      </c>
      <c r="EH61">
        <f t="shared" si="47"/>
        <v>0</v>
      </c>
      <c r="EI61">
        <f t="shared" si="47"/>
        <v>0</v>
      </c>
      <c r="EJ61">
        <f t="shared" si="47"/>
        <v>0</v>
      </c>
      <c r="EK61">
        <f t="shared" si="47"/>
        <v>0</v>
      </c>
      <c r="EL61">
        <f t="shared" si="47"/>
        <v>0</v>
      </c>
      <c r="EM61">
        <f t="shared" si="47"/>
        <v>0</v>
      </c>
      <c r="EN61">
        <f t="shared" si="47"/>
        <v>0</v>
      </c>
      <c r="EO61">
        <f t="shared" si="48"/>
        <v>0</v>
      </c>
      <c r="EP61">
        <f t="shared" si="48"/>
        <v>0</v>
      </c>
      <c r="EQ61">
        <f t="shared" si="48"/>
        <v>0</v>
      </c>
      <c r="ER61">
        <f t="shared" si="48"/>
        <v>0</v>
      </c>
      <c r="ES61">
        <f t="shared" si="48"/>
        <v>0</v>
      </c>
      <c r="ET61">
        <f t="shared" si="48"/>
        <v>0</v>
      </c>
      <c r="EU61">
        <f t="shared" si="48"/>
        <v>0</v>
      </c>
      <c r="EV61">
        <f t="shared" si="48"/>
        <v>0</v>
      </c>
      <c r="EW61">
        <f t="shared" si="48"/>
        <v>0</v>
      </c>
      <c r="EX61">
        <f t="shared" si="48"/>
        <v>0</v>
      </c>
      <c r="EY61">
        <f t="shared" si="48"/>
        <v>0</v>
      </c>
      <c r="EZ61">
        <f t="shared" si="48"/>
        <v>0</v>
      </c>
      <c r="FA61">
        <f t="shared" si="48"/>
        <v>0</v>
      </c>
      <c r="FB61">
        <f t="shared" si="48"/>
        <v>0</v>
      </c>
      <c r="FC61">
        <f t="shared" si="48"/>
        <v>0</v>
      </c>
      <c r="FD61">
        <f t="shared" si="48"/>
        <v>0</v>
      </c>
      <c r="FE61">
        <f t="shared" si="49"/>
        <v>0</v>
      </c>
      <c r="FF61">
        <f t="shared" si="49"/>
        <v>0</v>
      </c>
      <c r="FG61">
        <f t="shared" si="49"/>
        <v>0</v>
      </c>
      <c r="FH61">
        <f t="shared" si="49"/>
        <v>0</v>
      </c>
      <c r="FI61">
        <f t="shared" si="49"/>
        <v>0</v>
      </c>
      <c r="FJ61">
        <f t="shared" si="49"/>
        <v>0</v>
      </c>
      <c r="FK61">
        <f t="shared" si="49"/>
        <v>0</v>
      </c>
      <c r="FL61">
        <f t="shared" si="49"/>
        <v>0</v>
      </c>
      <c r="FM61">
        <f t="shared" si="49"/>
        <v>0</v>
      </c>
      <c r="FN61">
        <f t="shared" si="49"/>
        <v>0</v>
      </c>
      <c r="FO61">
        <f t="shared" si="49"/>
        <v>0</v>
      </c>
      <c r="FP61">
        <f t="shared" si="49"/>
        <v>0</v>
      </c>
      <c r="FQ61">
        <f t="shared" si="49"/>
        <v>0</v>
      </c>
      <c r="FR61">
        <f t="shared" si="49"/>
        <v>0</v>
      </c>
      <c r="FS61">
        <f t="shared" si="49"/>
        <v>0</v>
      </c>
      <c r="FT61">
        <f t="shared" si="49"/>
        <v>0</v>
      </c>
      <c r="FU61">
        <f t="shared" si="50"/>
        <v>0</v>
      </c>
      <c r="FV61">
        <f t="shared" si="50"/>
        <v>0</v>
      </c>
      <c r="FW61">
        <f t="shared" si="50"/>
        <v>0</v>
      </c>
      <c r="FX61">
        <f t="shared" si="50"/>
        <v>0</v>
      </c>
      <c r="FY61">
        <f t="shared" si="50"/>
        <v>0</v>
      </c>
      <c r="FZ61">
        <f t="shared" si="50"/>
        <v>0</v>
      </c>
      <c r="GA61">
        <f t="shared" si="50"/>
        <v>0</v>
      </c>
      <c r="GB61">
        <f t="shared" si="50"/>
        <v>0</v>
      </c>
      <c r="GC61">
        <f t="shared" si="50"/>
        <v>0</v>
      </c>
      <c r="GD61">
        <f t="shared" si="50"/>
        <v>0</v>
      </c>
      <c r="GE61">
        <f t="shared" si="50"/>
        <v>0</v>
      </c>
      <c r="GF61">
        <f t="shared" si="50"/>
        <v>0</v>
      </c>
      <c r="GG61">
        <f t="shared" si="50"/>
        <v>0</v>
      </c>
      <c r="GH61">
        <f t="shared" si="50"/>
        <v>0</v>
      </c>
      <c r="GI61">
        <f t="shared" si="50"/>
        <v>0</v>
      </c>
      <c r="GJ61">
        <f t="shared" si="50"/>
        <v>0</v>
      </c>
      <c r="GK61">
        <f t="shared" si="51"/>
        <v>0</v>
      </c>
      <c r="GL61">
        <f t="shared" si="51"/>
        <v>0</v>
      </c>
      <c r="GM61">
        <f t="shared" si="51"/>
        <v>0</v>
      </c>
      <c r="GN61">
        <f t="shared" si="51"/>
        <v>0</v>
      </c>
      <c r="GO61">
        <f t="shared" si="51"/>
        <v>0</v>
      </c>
      <c r="GP61">
        <f t="shared" si="51"/>
        <v>0</v>
      </c>
      <c r="GQ61">
        <f t="shared" si="51"/>
        <v>0</v>
      </c>
      <c r="GR61">
        <f t="shared" si="51"/>
        <v>0</v>
      </c>
      <c r="GS61">
        <f t="shared" si="51"/>
        <v>0</v>
      </c>
    </row>
    <row r="62" spans="1:201">
      <c r="A62" s="2">
        <v>1889</v>
      </c>
      <c r="B62">
        <f t="shared" si="53"/>
        <v>0</v>
      </c>
      <c r="C62">
        <f t="shared" si="53"/>
        <v>0</v>
      </c>
      <c r="D62">
        <f t="shared" si="53"/>
        <v>0</v>
      </c>
      <c r="E62">
        <f t="shared" si="53"/>
        <v>0</v>
      </c>
      <c r="F62">
        <f t="shared" si="53"/>
        <v>0</v>
      </c>
      <c r="G62">
        <f t="shared" si="53"/>
        <v>0</v>
      </c>
      <c r="H62">
        <f t="shared" si="53"/>
        <v>0</v>
      </c>
      <c r="I62">
        <f t="shared" si="53"/>
        <v>0</v>
      </c>
      <c r="J62">
        <f t="shared" si="53"/>
        <v>0</v>
      </c>
      <c r="K62">
        <f t="shared" si="53"/>
        <v>0</v>
      </c>
      <c r="L62">
        <f t="shared" si="53"/>
        <v>0</v>
      </c>
      <c r="M62">
        <f t="shared" si="53"/>
        <v>0</v>
      </c>
      <c r="N62">
        <f t="shared" si="53"/>
        <v>0</v>
      </c>
      <c r="O62">
        <f t="shared" si="53"/>
        <v>0</v>
      </c>
      <c r="P62">
        <f t="shared" si="53"/>
        <v>0</v>
      </c>
      <c r="Q62">
        <f t="shared" si="53"/>
        <v>0</v>
      </c>
      <c r="R62">
        <f t="shared" si="52"/>
        <v>0</v>
      </c>
      <c r="S62">
        <f t="shared" si="52"/>
        <v>0</v>
      </c>
      <c r="T62">
        <f t="shared" si="52"/>
        <v>0</v>
      </c>
      <c r="U62">
        <f t="shared" si="52"/>
        <v>0</v>
      </c>
      <c r="V62">
        <f t="shared" si="52"/>
        <v>0</v>
      </c>
      <c r="W62">
        <f t="shared" si="52"/>
        <v>0</v>
      </c>
      <c r="X62">
        <f t="shared" si="52"/>
        <v>0</v>
      </c>
      <c r="Y62">
        <f t="shared" si="52"/>
        <v>0</v>
      </c>
      <c r="Z62">
        <f t="shared" si="52"/>
        <v>0</v>
      </c>
      <c r="AA62">
        <f t="shared" si="52"/>
        <v>0</v>
      </c>
      <c r="AB62">
        <f t="shared" si="52"/>
        <v>0</v>
      </c>
      <c r="AC62">
        <f t="shared" si="52"/>
        <v>0</v>
      </c>
      <c r="AD62">
        <f t="shared" si="52"/>
        <v>0</v>
      </c>
      <c r="AE62">
        <f t="shared" si="52"/>
        <v>0</v>
      </c>
      <c r="AF62">
        <f t="shared" si="52"/>
        <v>0</v>
      </c>
      <c r="AG62">
        <f t="shared" si="41"/>
        <v>0</v>
      </c>
      <c r="AH62">
        <f t="shared" si="41"/>
        <v>0</v>
      </c>
      <c r="AI62">
        <f t="shared" si="41"/>
        <v>0</v>
      </c>
      <c r="AJ62">
        <f t="shared" si="41"/>
        <v>0</v>
      </c>
      <c r="AK62">
        <f t="shared" si="41"/>
        <v>0</v>
      </c>
      <c r="AL62">
        <f t="shared" si="41"/>
        <v>0</v>
      </c>
      <c r="AM62">
        <f t="shared" si="41"/>
        <v>0</v>
      </c>
      <c r="AN62">
        <f t="shared" si="41"/>
        <v>0</v>
      </c>
      <c r="AO62">
        <f t="shared" si="41"/>
        <v>0</v>
      </c>
      <c r="AP62">
        <f t="shared" si="41"/>
        <v>0</v>
      </c>
      <c r="AQ62">
        <f t="shared" si="41"/>
        <v>0</v>
      </c>
      <c r="AR62">
        <f t="shared" si="41"/>
        <v>0</v>
      </c>
      <c r="AS62">
        <f t="shared" si="41"/>
        <v>0</v>
      </c>
      <c r="AT62">
        <f t="shared" si="41"/>
        <v>0</v>
      </c>
      <c r="AU62">
        <f t="shared" si="41"/>
        <v>0</v>
      </c>
      <c r="AV62">
        <f t="shared" si="41"/>
        <v>0</v>
      </c>
      <c r="AW62">
        <f t="shared" si="42"/>
        <v>0</v>
      </c>
      <c r="AX62">
        <f t="shared" si="42"/>
        <v>0</v>
      </c>
      <c r="AY62">
        <f t="shared" si="42"/>
        <v>0</v>
      </c>
      <c r="AZ62">
        <f t="shared" si="42"/>
        <v>0</v>
      </c>
      <c r="BA62">
        <f t="shared" si="42"/>
        <v>0</v>
      </c>
      <c r="BB62">
        <f t="shared" si="42"/>
        <v>0</v>
      </c>
      <c r="BC62">
        <f t="shared" si="42"/>
        <v>0</v>
      </c>
      <c r="BD62">
        <f t="shared" si="42"/>
        <v>0</v>
      </c>
      <c r="BE62">
        <f t="shared" si="42"/>
        <v>0</v>
      </c>
      <c r="BF62">
        <f t="shared" si="42"/>
        <v>0</v>
      </c>
      <c r="BG62">
        <f t="shared" si="42"/>
        <v>0</v>
      </c>
      <c r="BH62">
        <f t="shared" si="42"/>
        <v>0</v>
      </c>
      <c r="BI62">
        <f t="shared" si="42"/>
        <v>0</v>
      </c>
      <c r="BJ62">
        <f t="shared" si="42"/>
        <v>0</v>
      </c>
      <c r="BK62">
        <f t="shared" si="42"/>
        <v>0</v>
      </c>
      <c r="BL62">
        <f t="shared" si="42"/>
        <v>0</v>
      </c>
      <c r="BM62">
        <f t="shared" si="43"/>
        <v>0</v>
      </c>
      <c r="BN62">
        <f t="shared" si="43"/>
        <v>0</v>
      </c>
      <c r="BO62">
        <f t="shared" si="43"/>
        <v>0</v>
      </c>
      <c r="BP62">
        <f t="shared" si="43"/>
        <v>0</v>
      </c>
      <c r="BQ62">
        <f t="shared" si="43"/>
        <v>0</v>
      </c>
      <c r="BR62">
        <f t="shared" si="43"/>
        <v>0</v>
      </c>
      <c r="BS62">
        <f t="shared" si="43"/>
        <v>0</v>
      </c>
      <c r="BT62">
        <f t="shared" si="43"/>
        <v>0</v>
      </c>
      <c r="BU62">
        <f t="shared" si="43"/>
        <v>0</v>
      </c>
      <c r="BV62">
        <f t="shared" si="43"/>
        <v>0</v>
      </c>
      <c r="BW62">
        <f t="shared" si="43"/>
        <v>0</v>
      </c>
      <c r="BX62">
        <f t="shared" si="43"/>
        <v>0</v>
      </c>
      <c r="BY62">
        <f t="shared" si="43"/>
        <v>0</v>
      </c>
      <c r="BZ62">
        <f t="shared" si="43"/>
        <v>0</v>
      </c>
      <c r="CA62">
        <f t="shared" si="43"/>
        <v>0</v>
      </c>
      <c r="CB62">
        <f t="shared" si="43"/>
        <v>0</v>
      </c>
      <c r="CC62">
        <f t="shared" si="44"/>
        <v>0</v>
      </c>
      <c r="CD62">
        <f t="shared" si="44"/>
        <v>0</v>
      </c>
      <c r="CE62">
        <f t="shared" si="44"/>
        <v>0</v>
      </c>
      <c r="CF62">
        <f t="shared" si="44"/>
        <v>0</v>
      </c>
      <c r="CG62">
        <f t="shared" si="44"/>
        <v>0</v>
      </c>
      <c r="CH62">
        <f t="shared" si="44"/>
        <v>0</v>
      </c>
      <c r="CI62">
        <f t="shared" si="44"/>
        <v>0</v>
      </c>
      <c r="CJ62">
        <f t="shared" si="44"/>
        <v>0</v>
      </c>
      <c r="CK62">
        <f t="shared" si="44"/>
        <v>0</v>
      </c>
      <c r="CL62">
        <f t="shared" si="44"/>
        <v>0</v>
      </c>
      <c r="CM62">
        <f t="shared" si="44"/>
        <v>0</v>
      </c>
      <c r="CN62">
        <f t="shared" si="44"/>
        <v>0</v>
      </c>
      <c r="CO62">
        <f t="shared" si="44"/>
        <v>0</v>
      </c>
      <c r="CP62">
        <f t="shared" si="44"/>
        <v>0</v>
      </c>
      <c r="CQ62">
        <f t="shared" si="44"/>
        <v>0</v>
      </c>
      <c r="CR62">
        <f t="shared" si="44"/>
        <v>0</v>
      </c>
      <c r="CS62">
        <f t="shared" si="45"/>
        <v>0</v>
      </c>
      <c r="CT62">
        <f t="shared" si="45"/>
        <v>0</v>
      </c>
      <c r="CU62">
        <f t="shared" si="45"/>
        <v>0</v>
      </c>
      <c r="CV62">
        <f t="shared" si="45"/>
        <v>0</v>
      </c>
      <c r="CW62">
        <f t="shared" si="45"/>
        <v>0</v>
      </c>
      <c r="CX62">
        <f t="shared" si="45"/>
        <v>0</v>
      </c>
      <c r="CY62">
        <f t="shared" si="45"/>
        <v>0</v>
      </c>
      <c r="CZ62">
        <f t="shared" si="45"/>
        <v>0</v>
      </c>
      <c r="DA62">
        <f t="shared" si="45"/>
        <v>0</v>
      </c>
      <c r="DB62">
        <f t="shared" si="45"/>
        <v>0</v>
      </c>
      <c r="DC62">
        <f t="shared" si="45"/>
        <v>0</v>
      </c>
      <c r="DD62">
        <f t="shared" si="45"/>
        <v>0</v>
      </c>
      <c r="DE62">
        <f t="shared" si="45"/>
        <v>0</v>
      </c>
      <c r="DF62">
        <f t="shared" si="45"/>
        <v>0</v>
      </c>
      <c r="DG62">
        <f t="shared" si="45"/>
        <v>0</v>
      </c>
      <c r="DH62">
        <f t="shared" si="45"/>
        <v>0</v>
      </c>
      <c r="DI62">
        <f t="shared" si="46"/>
        <v>0</v>
      </c>
      <c r="DJ62">
        <f t="shared" si="46"/>
        <v>0</v>
      </c>
      <c r="DK62">
        <f t="shared" si="46"/>
        <v>0</v>
      </c>
      <c r="DL62">
        <f t="shared" si="46"/>
        <v>0</v>
      </c>
      <c r="DM62">
        <f t="shared" si="46"/>
        <v>0</v>
      </c>
      <c r="DN62">
        <f t="shared" si="46"/>
        <v>0</v>
      </c>
      <c r="DO62">
        <f t="shared" si="46"/>
        <v>0</v>
      </c>
      <c r="DP62">
        <f t="shared" si="46"/>
        <v>0</v>
      </c>
      <c r="DQ62">
        <f t="shared" si="46"/>
        <v>0</v>
      </c>
      <c r="DR62">
        <f t="shared" si="46"/>
        <v>0</v>
      </c>
      <c r="DS62">
        <f t="shared" si="46"/>
        <v>0</v>
      </c>
      <c r="DT62">
        <f t="shared" si="46"/>
        <v>0</v>
      </c>
      <c r="DU62">
        <f t="shared" si="46"/>
        <v>0</v>
      </c>
      <c r="DV62">
        <f t="shared" si="46"/>
        <v>0</v>
      </c>
      <c r="DW62">
        <f t="shared" si="46"/>
        <v>0</v>
      </c>
      <c r="DX62">
        <f t="shared" si="46"/>
        <v>0</v>
      </c>
      <c r="DY62">
        <f t="shared" si="47"/>
        <v>0</v>
      </c>
      <c r="DZ62">
        <f t="shared" si="47"/>
        <v>0</v>
      </c>
      <c r="EA62">
        <f t="shared" si="47"/>
        <v>0</v>
      </c>
      <c r="EB62">
        <f t="shared" si="47"/>
        <v>0</v>
      </c>
      <c r="EC62">
        <f t="shared" si="47"/>
        <v>0</v>
      </c>
      <c r="ED62">
        <f t="shared" si="47"/>
        <v>0</v>
      </c>
      <c r="EE62">
        <f t="shared" si="47"/>
        <v>0</v>
      </c>
      <c r="EF62">
        <f t="shared" si="47"/>
        <v>0</v>
      </c>
      <c r="EG62">
        <f t="shared" si="47"/>
        <v>0</v>
      </c>
      <c r="EH62">
        <f t="shared" si="47"/>
        <v>0</v>
      </c>
      <c r="EI62">
        <f t="shared" si="47"/>
        <v>0</v>
      </c>
      <c r="EJ62">
        <f t="shared" si="47"/>
        <v>0</v>
      </c>
      <c r="EK62">
        <f t="shared" si="47"/>
        <v>0</v>
      </c>
      <c r="EL62">
        <f t="shared" si="47"/>
        <v>0</v>
      </c>
      <c r="EM62">
        <f t="shared" si="47"/>
        <v>0</v>
      </c>
      <c r="EN62">
        <f t="shared" si="47"/>
        <v>0</v>
      </c>
      <c r="EO62">
        <f t="shared" si="48"/>
        <v>0</v>
      </c>
      <c r="EP62">
        <f t="shared" si="48"/>
        <v>0</v>
      </c>
      <c r="EQ62">
        <f t="shared" si="48"/>
        <v>0</v>
      </c>
      <c r="ER62">
        <f t="shared" si="48"/>
        <v>0</v>
      </c>
      <c r="ES62">
        <f t="shared" si="48"/>
        <v>0</v>
      </c>
      <c r="ET62">
        <f t="shared" si="48"/>
        <v>0</v>
      </c>
      <c r="EU62">
        <f t="shared" si="48"/>
        <v>0</v>
      </c>
      <c r="EV62">
        <f t="shared" si="48"/>
        <v>0</v>
      </c>
      <c r="EW62">
        <f t="shared" si="48"/>
        <v>0</v>
      </c>
      <c r="EX62">
        <f t="shared" si="48"/>
        <v>0</v>
      </c>
      <c r="EY62">
        <f t="shared" si="48"/>
        <v>0</v>
      </c>
      <c r="EZ62">
        <f t="shared" si="48"/>
        <v>0</v>
      </c>
      <c r="FA62">
        <f t="shared" si="48"/>
        <v>0</v>
      </c>
      <c r="FB62">
        <f t="shared" si="48"/>
        <v>0</v>
      </c>
      <c r="FC62">
        <f t="shared" si="48"/>
        <v>0</v>
      </c>
      <c r="FD62">
        <f t="shared" si="48"/>
        <v>0</v>
      </c>
      <c r="FE62">
        <f t="shared" si="49"/>
        <v>0</v>
      </c>
      <c r="FF62">
        <f t="shared" si="49"/>
        <v>0</v>
      </c>
      <c r="FG62">
        <f t="shared" si="49"/>
        <v>0</v>
      </c>
      <c r="FH62">
        <f t="shared" si="49"/>
        <v>0</v>
      </c>
      <c r="FI62">
        <f t="shared" si="49"/>
        <v>0</v>
      </c>
      <c r="FJ62">
        <f t="shared" si="49"/>
        <v>0</v>
      </c>
      <c r="FK62">
        <f t="shared" si="49"/>
        <v>0</v>
      </c>
      <c r="FL62">
        <f t="shared" si="49"/>
        <v>0</v>
      </c>
      <c r="FM62">
        <f t="shared" si="49"/>
        <v>0</v>
      </c>
      <c r="FN62">
        <f t="shared" si="49"/>
        <v>0</v>
      </c>
      <c r="FO62">
        <f t="shared" si="49"/>
        <v>0</v>
      </c>
      <c r="FP62">
        <f t="shared" si="49"/>
        <v>0</v>
      </c>
      <c r="FQ62">
        <f t="shared" si="49"/>
        <v>0</v>
      </c>
      <c r="FR62">
        <f t="shared" si="49"/>
        <v>0</v>
      </c>
      <c r="FS62">
        <f t="shared" si="49"/>
        <v>0</v>
      </c>
      <c r="FT62">
        <f t="shared" si="49"/>
        <v>0</v>
      </c>
      <c r="FU62">
        <f t="shared" si="50"/>
        <v>0</v>
      </c>
      <c r="FV62">
        <f t="shared" si="50"/>
        <v>0</v>
      </c>
      <c r="FW62">
        <f t="shared" si="50"/>
        <v>0</v>
      </c>
      <c r="FX62">
        <f t="shared" si="50"/>
        <v>0</v>
      </c>
      <c r="FY62">
        <f t="shared" si="50"/>
        <v>0</v>
      </c>
      <c r="FZ62">
        <f t="shared" si="50"/>
        <v>0</v>
      </c>
      <c r="GA62">
        <f t="shared" si="50"/>
        <v>0</v>
      </c>
      <c r="GB62">
        <f t="shared" si="50"/>
        <v>0</v>
      </c>
      <c r="GC62">
        <f t="shared" si="50"/>
        <v>0</v>
      </c>
      <c r="GD62">
        <f t="shared" si="50"/>
        <v>0</v>
      </c>
      <c r="GE62">
        <f t="shared" si="50"/>
        <v>0</v>
      </c>
      <c r="GF62">
        <f t="shared" si="50"/>
        <v>0</v>
      </c>
      <c r="GG62">
        <f t="shared" si="50"/>
        <v>0</v>
      </c>
      <c r="GH62">
        <f t="shared" si="50"/>
        <v>0</v>
      </c>
      <c r="GI62">
        <f t="shared" si="50"/>
        <v>0</v>
      </c>
      <c r="GJ62">
        <f t="shared" si="50"/>
        <v>0</v>
      </c>
      <c r="GK62">
        <f t="shared" si="51"/>
        <v>0</v>
      </c>
      <c r="GL62">
        <f t="shared" si="51"/>
        <v>0</v>
      </c>
      <c r="GM62">
        <f t="shared" si="51"/>
        <v>0</v>
      </c>
      <c r="GN62">
        <f t="shared" si="51"/>
        <v>0</v>
      </c>
      <c r="GO62">
        <f t="shared" si="51"/>
        <v>0</v>
      </c>
      <c r="GP62">
        <f t="shared" si="51"/>
        <v>0</v>
      </c>
      <c r="GQ62">
        <f t="shared" si="51"/>
        <v>0</v>
      </c>
      <c r="GR62">
        <f t="shared" si="51"/>
        <v>0</v>
      </c>
      <c r="GS62">
        <f t="shared" si="51"/>
        <v>0</v>
      </c>
    </row>
    <row r="63" spans="1:201">
      <c r="A63" s="2">
        <v>879</v>
      </c>
      <c r="B63">
        <f t="shared" si="53"/>
        <v>0</v>
      </c>
      <c r="C63">
        <f t="shared" si="53"/>
        <v>0</v>
      </c>
      <c r="D63">
        <f t="shared" si="53"/>
        <v>0</v>
      </c>
      <c r="E63">
        <f t="shared" si="53"/>
        <v>0</v>
      </c>
      <c r="F63">
        <f t="shared" si="53"/>
        <v>0</v>
      </c>
      <c r="G63">
        <f t="shared" si="53"/>
        <v>0</v>
      </c>
      <c r="H63">
        <f t="shared" si="53"/>
        <v>0</v>
      </c>
      <c r="I63">
        <f t="shared" si="53"/>
        <v>0</v>
      </c>
      <c r="J63">
        <f t="shared" si="53"/>
        <v>0</v>
      </c>
      <c r="K63">
        <f t="shared" si="53"/>
        <v>0</v>
      </c>
      <c r="L63">
        <f t="shared" si="53"/>
        <v>0</v>
      </c>
      <c r="M63">
        <f t="shared" si="53"/>
        <v>0</v>
      </c>
      <c r="N63">
        <f t="shared" si="53"/>
        <v>0</v>
      </c>
      <c r="O63">
        <f t="shared" si="53"/>
        <v>0</v>
      </c>
      <c r="P63">
        <f t="shared" si="53"/>
        <v>0</v>
      </c>
      <c r="Q63">
        <f t="shared" si="53"/>
        <v>0</v>
      </c>
      <c r="R63">
        <f t="shared" si="52"/>
        <v>0</v>
      </c>
      <c r="S63">
        <f t="shared" si="52"/>
        <v>0</v>
      </c>
      <c r="T63">
        <f t="shared" si="52"/>
        <v>0</v>
      </c>
      <c r="U63">
        <f t="shared" si="52"/>
        <v>0</v>
      </c>
      <c r="V63">
        <f t="shared" si="52"/>
        <v>0</v>
      </c>
      <c r="W63">
        <f t="shared" si="52"/>
        <v>0</v>
      </c>
      <c r="X63">
        <f t="shared" si="52"/>
        <v>0</v>
      </c>
      <c r="Y63">
        <f t="shared" si="52"/>
        <v>0</v>
      </c>
      <c r="Z63">
        <f t="shared" si="52"/>
        <v>0</v>
      </c>
      <c r="AA63">
        <f t="shared" si="52"/>
        <v>0</v>
      </c>
      <c r="AB63">
        <f t="shared" si="52"/>
        <v>0</v>
      </c>
      <c r="AC63">
        <f t="shared" si="52"/>
        <v>0</v>
      </c>
      <c r="AD63">
        <f t="shared" si="52"/>
        <v>0</v>
      </c>
      <c r="AE63">
        <f t="shared" si="52"/>
        <v>0</v>
      </c>
      <c r="AF63">
        <f t="shared" si="52"/>
        <v>0</v>
      </c>
      <c r="AG63">
        <f t="shared" si="41"/>
        <v>0</v>
      </c>
      <c r="AH63">
        <f t="shared" si="41"/>
        <v>0</v>
      </c>
      <c r="AI63">
        <f t="shared" si="41"/>
        <v>0</v>
      </c>
      <c r="AJ63">
        <f t="shared" si="41"/>
        <v>0</v>
      </c>
      <c r="AK63">
        <f t="shared" si="41"/>
        <v>0</v>
      </c>
      <c r="AL63">
        <f t="shared" si="41"/>
        <v>0</v>
      </c>
      <c r="AM63">
        <f t="shared" si="41"/>
        <v>0</v>
      </c>
      <c r="AN63">
        <f t="shared" si="41"/>
        <v>0</v>
      </c>
      <c r="AO63">
        <f t="shared" si="41"/>
        <v>0</v>
      </c>
      <c r="AP63">
        <f t="shared" si="41"/>
        <v>0</v>
      </c>
      <c r="AQ63">
        <f t="shared" si="41"/>
        <v>0</v>
      </c>
      <c r="AR63">
        <f t="shared" si="41"/>
        <v>0</v>
      </c>
      <c r="AS63">
        <f t="shared" si="41"/>
        <v>0</v>
      </c>
      <c r="AT63">
        <f t="shared" si="41"/>
        <v>0</v>
      </c>
      <c r="AU63">
        <f t="shared" si="41"/>
        <v>0</v>
      </c>
      <c r="AV63">
        <f t="shared" si="41"/>
        <v>0</v>
      </c>
      <c r="AW63">
        <f t="shared" si="42"/>
        <v>0</v>
      </c>
      <c r="AX63">
        <f t="shared" si="42"/>
        <v>0</v>
      </c>
      <c r="AY63">
        <f t="shared" si="42"/>
        <v>0</v>
      </c>
      <c r="AZ63">
        <f t="shared" si="42"/>
        <v>0</v>
      </c>
      <c r="BA63">
        <f t="shared" si="42"/>
        <v>0</v>
      </c>
      <c r="BB63">
        <f t="shared" si="42"/>
        <v>0</v>
      </c>
      <c r="BC63">
        <f t="shared" si="42"/>
        <v>0</v>
      </c>
      <c r="BD63">
        <f t="shared" si="42"/>
        <v>0</v>
      </c>
      <c r="BE63">
        <f t="shared" si="42"/>
        <v>0</v>
      </c>
      <c r="BF63">
        <f t="shared" si="42"/>
        <v>0</v>
      </c>
      <c r="BG63">
        <f t="shared" si="42"/>
        <v>0</v>
      </c>
      <c r="BH63">
        <f t="shared" si="42"/>
        <v>0</v>
      </c>
      <c r="BI63">
        <f t="shared" si="42"/>
        <v>0</v>
      </c>
      <c r="BJ63">
        <f t="shared" si="42"/>
        <v>0</v>
      </c>
      <c r="BK63">
        <f t="shared" si="42"/>
        <v>0</v>
      </c>
      <c r="BL63">
        <f t="shared" si="42"/>
        <v>0</v>
      </c>
      <c r="BM63">
        <f t="shared" si="43"/>
        <v>0</v>
      </c>
      <c r="BN63">
        <f t="shared" si="43"/>
        <v>0</v>
      </c>
      <c r="BO63">
        <f t="shared" si="43"/>
        <v>0</v>
      </c>
      <c r="BP63">
        <f t="shared" si="43"/>
        <v>0</v>
      </c>
      <c r="BQ63">
        <f t="shared" si="43"/>
        <v>0</v>
      </c>
      <c r="BR63">
        <f t="shared" si="43"/>
        <v>0</v>
      </c>
      <c r="BS63">
        <f t="shared" si="43"/>
        <v>0</v>
      </c>
      <c r="BT63">
        <f t="shared" si="43"/>
        <v>0</v>
      </c>
      <c r="BU63">
        <f t="shared" si="43"/>
        <v>0</v>
      </c>
      <c r="BV63">
        <f t="shared" si="43"/>
        <v>0</v>
      </c>
      <c r="BW63">
        <f t="shared" si="43"/>
        <v>0</v>
      </c>
      <c r="BX63">
        <f t="shared" si="43"/>
        <v>0</v>
      </c>
      <c r="BY63">
        <f t="shared" si="43"/>
        <v>0</v>
      </c>
      <c r="BZ63">
        <f t="shared" si="43"/>
        <v>0</v>
      </c>
      <c r="CA63">
        <f t="shared" si="43"/>
        <v>0</v>
      </c>
      <c r="CB63">
        <f t="shared" si="43"/>
        <v>0</v>
      </c>
      <c r="CC63">
        <f t="shared" si="44"/>
        <v>0</v>
      </c>
      <c r="CD63">
        <f t="shared" si="44"/>
        <v>0</v>
      </c>
      <c r="CE63">
        <f t="shared" si="44"/>
        <v>0</v>
      </c>
      <c r="CF63">
        <f t="shared" si="44"/>
        <v>0</v>
      </c>
      <c r="CG63">
        <f t="shared" si="44"/>
        <v>0</v>
      </c>
      <c r="CH63">
        <f t="shared" si="44"/>
        <v>0</v>
      </c>
      <c r="CI63">
        <f t="shared" si="44"/>
        <v>0</v>
      </c>
      <c r="CJ63">
        <f t="shared" si="44"/>
        <v>0</v>
      </c>
      <c r="CK63">
        <f t="shared" si="44"/>
        <v>0</v>
      </c>
      <c r="CL63">
        <f t="shared" si="44"/>
        <v>0</v>
      </c>
      <c r="CM63">
        <f t="shared" si="44"/>
        <v>0</v>
      </c>
      <c r="CN63">
        <f t="shared" si="44"/>
        <v>0</v>
      </c>
      <c r="CO63">
        <f t="shared" si="44"/>
        <v>0</v>
      </c>
      <c r="CP63">
        <f t="shared" si="44"/>
        <v>0</v>
      </c>
      <c r="CQ63">
        <f t="shared" si="44"/>
        <v>0</v>
      </c>
      <c r="CR63">
        <f t="shared" si="44"/>
        <v>0</v>
      </c>
      <c r="CS63">
        <f t="shared" si="45"/>
        <v>0</v>
      </c>
      <c r="CT63">
        <f t="shared" si="45"/>
        <v>0</v>
      </c>
      <c r="CU63">
        <f t="shared" si="45"/>
        <v>0</v>
      </c>
      <c r="CV63">
        <f t="shared" si="45"/>
        <v>0</v>
      </c>
      <c r="CW63">
        <f t="shared" si="45"/>
        <v>0</v>
      </c>
      <c r="CX63">
        <f t="shared" si="45"/>
        <v>0</v>
      </c>
      <c r="CY63">
        <f t="shared" si="45"/>
        <v>0</v>
      </c>
      <c r="CZ63">
        <f t="shared" si="45"/>
        <v>0</v>
      </c>
      <c r="DA63">
        <f t="shared" si="45"/>
        <v>0</v>
      </c>
      <c r="DB63">
        <f t="shared" si="45"/>
        <v>0</v>
      </c>
      <c r="DC63">
        <f t="shared" si="45"/>
        <v>0</v>
      </c>
      <c r="DD63">
        <f t="shared" si="45"/>
        <v>0</v>
      </c>
      <c r="DE63">
        <f t="shared" si="45"/>
        <v>0</v>
      </c>
      <c r="DF63">
        <f t="shared" si="45"/>
        <v>0</v>
      </c>
      <c r="DG63">
        <f t="shared" si="45"/>
        <v>0</v>
      </c>
      <c r="DH63">
        <f t="shared" si="45"/>
        <v>0</v>
      </c>
      <c r="DI63">
        <f t="shared" si="46"/>
        <v>0</v>
      </c>
      <c r="DJ63">
        <f t="shared" si="46"/>
        <v>0</v>
      </c>
      <c r="DK63">
        <f t="shared" si="46"/>
        <v>0</v>
      </c>
      <c r="DL63">
        <f t="shared" si="46"/>
        <v>0</v>
      </c>
      <c r="DM63">
        <f t="shared" si="46"/>
        <v>0</v>
      </c>
      <c r="DN63">
        <f t="shared" si="46"/>
        <v>0</v>
      </c>
      <c r="DO63">
        <f t="shared" si="46"/>
        <v>0</v>
      </c>
      <c r="DP63">
        <f t="shared" si="46"/>
        <v>0</v>
      </c>
      <c r="DQ63">
        <f t="shared" si="46"/>
        <v>0</v>
      </c>
      <c r="DR63">
        <f t="shared" si="46"/>
        <v>0</v>
      </c>
      <c r="DS63">
        <f t="shared" si="46"/>
        <v>0</v>
      </c>
      <c r="DT63">
        <f t="shared" si="46"/>
        <v>0</v>
      </c>
      <c r="DU63">
        <f t="shared" si="46"/>
        <v>0</v>
      </c>
      <c r="DV63">
        <f t="shared" si="46"/>
        <v>0</v>
      </c>
      <c r="DW63">
        <f t="shared" si="46"/>
        <v>0</v>
      </c>
      <c r="DX63">
        <f t="shared" si="46"/>
        <v>0</v>
      </c>
      <c r="DY63">
        <f t="shared" si="47"/>
        <v>0</v>
      </c>
      <c r="DZ63">
        <f t="shared" si="47"/>
        <v>0</v>
      </c>
      <c r="EA63">
        <f t="shared" si="47"/>
        <v>0</v>
      </c>
      <c r="EB63">
        <f t="shared" si="47"/>
        <v>0</v>
      </c>
      <c r="EC63">
        <f t="shared" si="47"/>
        <v>0</v>
      </c>
      <c r="ED63">
        <f t="shared" si="47"/>
        <v>0</v>
      </c>
      <c r="EE63">
        <f t="shared" si="47"/>
        <v>0</v>
      </c>
      <c r="EF63">
        <f t="shared" si="47"/>
        <v>0</v>
      </c>
      <c r="EG63">
        <f t="shared" si="47"/>
        <v>0</v>
      </c>
      <c r="EH63">
        <f t="shared" si="47"/>
        <v>0</v>
      </c>
      <c r="EI63">
        <f t="shared" si="47"/>
        <v>0</v>
      </c>
      <c r="EJ63">
        <f t="shared" si="47"/>
        <v>0</v>
      </c>
      <c r="EK63">
        <f t="shared" si="47"/>
        <v>0</v>
      </c>
      <c r="EL63">
        <f t="shared" si="47"/>
        <v>0</v>
      </c>
      <c r="EM63">
        <f t="shared" si="47"/>
        <v>0</v>
      </c>
      <c r="EN63">
        <f t="shared" si="47"/>
        <v>0</v>
      </c>
      <c r="EO63">
        <f t="shared" si="48"/>
        <v>0</v>
      </c>
      <c r="EP63">
        <f t="shared" si="48"/>
        <v>0</v>
      </c>
      <c r="EQ63">
        <f t="shared" si="48"/>
        <v>0</v>
      </c>
      <c r="ER63">
        <f t="shared" si="48"/>
        <v>0</v>
      </c>
      <c r="ES63">
        <f t="shared" si="48"/>
        <v>0</v>
      </c>
      <c r="ET63">
        <f t="shared" si="48"/>
        <v>0</v>
      </c>
      <c r="EU63">
        <f t="shared" si="48"/>
        <v>0</v>
      </c>
      <c r="EV63">
        <f t="shared" si="48"/>
        <v>0</v>
      </c>
      <c r="EW63">
        <f t="shared" si="48"/>
        <v>0</v>
      </c>
      <c r="EX63">
        <f t="shared" si="48"/>
        <v>0</v>
      </c>
      <c r="EY63">
        <f t="shared" si="48"/>
        <v>0</v>
      </c>
      <c r="EZ63">
        <f t="shared" si="48"/>
        <v>0</v>
      </c>
      <c r="FA63">
        <f t="shared" si="48"/>
        <v>0</v>
      </c>
      <c r="FB63">
        <f t="shared" si="48"/>
        <v>0</v>
      </c>
      <c r="FC63">
        <f t="shared" si="48"/>
        <v>0</v>
      </c>
      <c r="FD63">
        <f t="shared" si="48"/>
        <v>0</v>
      </c>
      <c r="FE63">
        <f t="shared" si="49"/>
        <v>0</v>
      </c>
      <c r="FF63">
        <f t="shared" si="49"/>
        <v>0</v>
      </c>
      <c r="FG63">
        <f t="shared" si="49"/>
        <v>0</v>
      </c>
      <c r="FH63">
        <f t="shared" si="49"/>
        <v>0</v>
      </c>
      <c r="FI63">
        <f t="shared" si="49"/>
        <v>0</v>
      </c>
      <c r="FJ63">
        <f t="shared" si="49"/>
        <v>0</v>
      </c>
      <c r="FK63">
        <f t="shared" si="49"/>
        <v>0</v>
      </c>
      <c r="FL63">
        <f t="shared" si="49"/>
        <v>0</v>
      </c>
      <c r="FM63">
        <f t="shared" si="49"/>
        <v>0</v>
      </c>
      <c r="FN63">
        <f t="shared" si="49"/>
        <v>0</v>
      </c>
      <c r="FO63">
        <f t="shared" si="49"/>
        <v>0</v>
      </c>
      <c r="FP63">
        <f t="shared" si="49"/>
        <v>0</v>
      </c>
      <c r="FQ63">
        <f t="shared" si="49"/>
        <v>0</v>
      </c>
      <c r="FR63">
        <f t="shared" si="49"/>
        <v>0</v>
      </c>
      <c r="FS63">
        <f t="shared" si="49"/>
        <v>0</v>
      </c>
      <c r="FT63">
        <f t="shared" si="49"/>
        <v>0</v>
      </c>
      <c r="FU63">
        <f t="shared" si="50"/>
        <v>0</v>
      </c>
      <c r="FV63">
        <f t="shared" si="50"/>
        <v>0</v>
      </c>
      <c r="FW63">
        <f t="shared" si="50"/>
        <v>0</v>
      </c>
      <c r="FX63">
        <f t="shared" si="50"/>
        <v>0</v>
      </c>
      <c r="FY63">
        <f t="shared" si="50"/>
        <v>0</v>
      </c>
      <c r="FZ63">
        <f t="shared" si="50"/>
        <v>0</v>
      </c>
      <c r="GA63">
        <f t="shared" si="50"/>
        <v>0</v>
      </c>
      <c r="GB63">
        <f t="shared" si="50"/>
        <v>0</v>
      </c>
      <c r="GC63">
        <f t="shared" si="50"/>
        <v>0</v>
      </c>
      <c r="GD63">
        <f t="shared" si="50"/>
        <v>0</v>
      </c>
      <c r="GE63">
        <f t="shared" si="50"/>
        <v>0</v>
      </c>
      <c r="GF63">
        <f t="shared" si="50"/>
        <v>0</v>
      </c>
      <c r="GG63">
        <f t="shared" si="50"/>
        <v>0</v>
      </c>
      <c r="GH63">
        <f t="shared" si="50"/>
        <v>0</v>
      </c>
      <c r="GI63">
        <f t="shared" si="50"/>
        <v>0</v>
      </c>
      <c r="GJ63">
        <f t="shared" si="50"/>
        <v>0</v>
      </c>
      <c r="GK63">
        <f t="shared" si="51"/>
        <v>0</v>
      </c>
      <c r="GL63">
        <f t="shared" si="51"/>
        <v>0</v>
      </c>
      <c r="GM63">
        <f t="shared" si="51"/>
        <v>0</v>
      </c>
      <c r="GN63">
        <f t="shared" si="51"/>
        <v>0</v>
      </c>
      <c r="GO63">
        <f t="shared" si="51"/>
        <v>0</v>
      </c>
      <c r="GP63">
        <f t="shared" si="51"/>
        <v>0</v>
      </c>
      <c r="GQ63">
        <f t="shared" si="51"/>
        <v>0</v>
      </c>
      <c r="GR63">
        <f t="shared" si="51"/>
        <v>0</v>
      </c>
      <c r="GS63">
        <f t="shared" si="51"/>
        <v>0</v>
      </c>
    </row>
    <row r="64" spans="1:201">
      <c r="A64" s="2">
        <v>1534</v>
      </c>
      <c r="B64">
        <f t="shared" si="53"/>
        <v>0</v>
      </c>
      <c r="C64">
        <f t="shared" si="53"/>
        <v>0</v>
      </c>
      <c r="D64">
        <f t="shared" si="53"/>
        <v>0</v>
      </c>
      <c r="E64">
        <f t="shared" si="53"/>
        <v>0</v>
      </c>
      <c r="F64">
        <f t="shared" si="53"/>
        <v>0</v>
      </c>
      <c r="G64">
        <f t="shared" si="53"/>
        <v>0</v>
      </c>
      <c r="H64">
        <f t="shared" si="53"/>
        <v>0</v>
      </c>
      <c r="I64">
        <f t="shared" si="53"/>
        <v>0</v>
      </c>
      <c r="J64">
        <f t="shared" si="53"/>
        <v>0</v>
      </c>
      <c r="K64">
        <f t="shared" si="53"/>
        <v>0</v>
      </c>
      <c r="L64">
        <f t="shared" si="53"/>
        <v>0</v>
      </c>
      <c r="M64">
        <f t="shared" si="53"/>
        <v>0</v>
      </c>
      <c r="N64">
        <f t="shared" si="53"/>
        <v>0</v>
      </c>
      <c r="O64">
        <f t="shared" si="53"/>
        <v>0</v>
      </c>
      <c r="P64">
        <f t="shared" si="53"/>
        <v>0</v>
      </c>
      <c r="Q64">
        <f t="shared" si="53"/>
        <v>0</v>
      </c>
      <c r="R64">
        <f t="shared" si="52"/>
        <v>0</v>
      </c>
      <c r="S64">
        <f t="shared" si="52"/>
        <v>0</v>
      </c>
      <c r="T64">
        <f t="shared" si="52"/>
        <v>0</v>
      </c>
      <c r="U64">
        <f t="shared" si="52"/>
        <v>0</v>
      </c>
      <c r="V64">
        <f t="shared" si="52"/>
        <v>0</v>
      </c>
      <c r="W64">
        <f t="shared" si="52"/>
        <v>0</v>
      </c>
      <c r="X64">
        <f t="shared" si="52"/>
        <v>0</v>
      </c>
      <c r="Y64">
        <f t="shared" si="52"/>
        <v>0</v>
      </c>
      <c r="Z64">
        <f t="shared" si="52"/>
        <v>0</v>
      </c>
      <c r="AA64">
        <f t="shared" si="52"/>
        <v>0</v>
      </c>
      <c r="AB64">
        <f t="shared" si="52"/>
        <v>0</v>
      </c>
      <c r="AC64">
        <f t="shared" si="52"/>
        <v>0</v>
      </c>
      <c r="AD64">
        <f t="shared" si="52"/>
        <v>0</v>
      </c>
      <c r="AE64">
        <f t="shared" si="52"/>
        <v>0</v>
      </c>
      <c r="AF64">
        <f t="shared" si="52"/>
        <v>0</v>
      </c>
      <c r="AG64">
        <f t="shared" si="41"/>
        <v>0</v>
      </c>
      <c r="AH64">
        <f t="shared" si="41"/>
        <v>0</v>
      </c>
      <c r="AI64">
        <f t="shared" si="41"/>
        <v>0</v>
      </c>
      <c r="AJ64">
        <f t="shared" si="41"/>
        <v>0</v>
      </c>
      <c r="AK64">
        <f t="shared" si="41"/>
        <v>0</v>
      </c>
      <c r="AL64">
        <f t="shared" si="41"/>
        <v>0</v>
      </c>
      <c r="AM64">
        <f t="shared" si="41"/>
        <v>0</v>
      </c>
      <c r="AN64">
        <f t="shared" si="41"/>
        <v>0</v>
      </c>
      <c r="AO64">
        <f t="shared" si="41"/>
        <v>0</v>
      </c>
      <c r="AP64">
        <f t="shared" si="41"/>
        <v>0</v>
      </c>
      <c r="AQ64">
        <f t="shared" si="41"/>
        <v>0</v>
      </c>
      <c r="AR64">
        <f t="shared" si="41"/>
        <v>0</v>
      </c>
      <c r="AS64">
        <f t="shared" si="41"/>
        <v>0</v>
      </c>
      <c r="AT64">
        <f t="shared" si="41"/>
        <v>0</v>
      </c>
      <c r="AU64">
        <f t="shared" si="41"/>
        <v>0</v>
      </c>
      <c r="AV64">
        <f t="shared" si="41"/>
        <v>0</v>
      </c>
      <c r="AW64">
        <f t="shared" si="42"/>
        <v>0</v>
      </c>
      <c r="AX64">
        <f t="shared" si="42"/>
        <v>0</v>
      </c>
      <c r="AY64">
        <f t="shared" si="42"/>
        <v>0</v>
      </c>
      <c r="AZ64">
        <f t="shared" si="42"/>
        <v>0</v>
      </c>
      <c r="BA64">
        <f t="shared" si="42"/>
        <v>0</v>
      </c>
      <c r="BB64">
        <f t="shared" si="42"/>
        <v>0</v>
      </c>
      <c r="BC64">
        <f t="shared" si="42"/>
        <v>0</v>
      </c>
      <c r="BD64">
        <f t="shared" si="42"/>
        <v>0</v>
      </c>
      <c r="BE64">
        <f t="shared" si="42"/>
        <v>0</v>
      </c>
      <c r="BF64">
        <f t="shared" si="42"/>
        <v>0</v>
      </c>
      <c r="BG64">
        <f t="shared" si="42"/>
        <v>0</v>
      </c>
      <c r="BH64">
        <f t="shared" si="42"/>
        <v>0</v>
      </c>
      <c r="BI64">
        <f t="shared" si="42"/>
        <v>0</v>
      </c>
      <c r="BJ64">
        <f t="shared" si="42"/>
        <v>0</v>
      </c>
      <c r="BK64">
        <f t="shared" si="42"/>
        <v>0</v>
      </c>
      <c r="BL64">
        <f t="shared" si="42"/>
        <v>0</v>
      </c>
      <c r="BM64">
        <f t="shared" si="43"/>
        <v>0</v>
      </c>
      <c r="BN64">
        <f t="shared" si="43"/>
        <v>0</v>
      </c>
      <c r="BO64">
        <f t="shared" si="43"/>
        <v>0</v>
      </c>
      <c r="BP64">
        <f t="shared" si="43"/>
        <v>0</v>
      </c>
      <c r="BQ64">
        <f t="shared" si="43"/>
        <v>0</v>
      </c>
      <c r="BR64">
        <f t="shared" si="43"/>
        <v>0</v>
      </c>
      <c r="BS64">
        <f t="shared" si="43"/>
        <v>0</v>
      </c>
      <c r="BT64">
        <f t="shared" si="43"/>
        <v>0</v>
      </c>
      <c r="BU64">
        <f t="shared" si="43"/>
        <v>0</v>
      </c>
      <c r="BV64">
        <f t="shared" si="43"/>
        <v>0</v>
      </c>
      <c r="BW64">
        <f t="shared" si="43"/>
        <v>0</v>
      </c>
      <c r="BX64">
        <f t="shared" si="43"/>
        <v>0</v>
      </c>
      <c r="BY64">
        <f t="shared" si="43"/>
        <v>0</v>
      </c>
      <c r="BZ64">
        <f t="shared" si="43"/>
        <v>0</v>
      </c>
      <c r="CA64">
        <f t="shared" si="43"/>
        <v>0</v>
      </c>
      <c r="CB64">
        <f t="shared" si="43"/>
        <v>0</v>
      </c>
      <c r="CC64">
        <f t="shared" si="44"/>
        <v>0</v>
      </c>
      <c r="CD64">
        <f t="shared" si="44"/>
        <v>0</v>
      </c>
      <c r="CE64">
        <f t="shared" si="44"/>
        <v>0</v>
      </c>
      <c r="CF64">
        <f t="shared" si="44"/>
        <v>0</v>
      </c>
      <c r="CG64">
        <f t="shared" si="44"/>
        <v>0</v>
      </c>
      <c r="CH64">
        <f t="shared" si="44"/>
        <v>0</v>
      </c>
      <c r="CI64">
        <f t="shared" si="44"/>
        <v>0</v>
      </c>
      <c r="CJ64">
        <f t="shared" si="44"/>
        <v>0</v>
      </c>
      <c r="CK64">
        <f t="shared" si="44"/>
        <v>0</v>
      </c>
      <c r="CL64">
        <f t="shared" si="44"/>
        <v>0</v>
      </c>
      <c r="CM64">
        <f t="shared" si="44"/>
        <v>0</v>
      </c>
      <c r="CN64">
        <f t="shared" si="44"/>
        <v>0</v>
      </c>
      <c r="CO64">
        <f t="shared" si="44"/>
        <v>0</v>
      </c>
      <c r="CP64">
        <f t="shared" si="44"/>
        <v>0</v>
      </c>
      <c r="CQ64">
        <f t="shared" si="44"/>
        <v>0</v>
      </c>
      <c r="CR64">
        <f t="shared" si="44"/>
        <v>0</v>
      </c>
      <c r="CS64">
        <f t="shared" si="45"/>
        <v>0</v>
      </c>
      <c r="CT64">
        <f t="shared" si="45"/>
        <v>0</v>
      </c>
      <c r="CU64">
        <f t="shared" si="45"/>
        <v>0</v>
      </c>
      <c r="CV64">
        <f t="shared" si="45"/>
        <v>0</v>
      </c>
      <c r="CW64">
        <f t="shared" si="45"/>
        <v>0</v>
      </c>
      <c r="CX64">
        <f t="shared" si="45"/>
        <v>0</v>
      </c>
      <c r="CY64">
        <f t="shared" si="45"/>
        <v>0</v>
      </c>
      <c r="CZ64">
        <f t="shared" si="45"/>
        <v>0</v>
      </c>
      <c r="DA64">
        <f t="shared" si="45"/>
        <v>0</v>
      </c>
      <c r="DB64">
        <f t="shared" si="45"/>
        <v>0</v>
      </c>
      <c r="DC64">
        <f t="shared" si="45"/>
        <v>0</v>
      </c>
      <c r="DD64">
        <f t="shared" si="45"/>
        <v>0</v>
      </c>
      <c r="DE64">
        <f t="shared" si="45"/>
        <v>0</v>
      </c>
      <c r="DF64">
        <f t="shared" si="45"/>
        <v>0</v>
      </c>
      <c r="DG64">
        <f t="shared" si="45"/>
        <v>0</v>
      </c>
      <c r="DH64">
        <f t="shared" si="45"/>
        <v>0</v>
      </c>
      <c r="DI64">
        <f t="shared" si="46"/>
        <v>0</v>
      </c>
      <c r="DJ64">
        <f t="shared" si="46"/>
        <v>0</v>
      </c>
      <c r="DK64">
        <f t="shared" si="46"/>
        <v>0</v>
      </c>
      <c r="DL64">
        <f t="shared" si="46"/>
        <v>0</v>
      </c>
      <c r="DM64">
        <f t="shared" si="46"/>
        <v>0</v>
      </c>
      <c r="DN64">
        <f t="shared" si="46"/>
        <v>0</v>
      </c>
      <c r="DO64">
        <f t="shared" si="46"/>
        <v>0</v>
      </c>
      <c r="DP64">
        <f t="shared" si="46"/>
        <v>0</v>
      </c>
      <c r="DQ64">
        <f t="shared" si="46"/>
        <v>0</v>
      </c>
      <c r="DR64">
        <f t="shared" si="46"/>
        <v>0</v>
      </c>
      <c r="DS64">
        <f t="shared" si="46"/>
        <v>0</v>
      </c>
      <c r="DT64">
        <f t="shared" si="46"/>
        <v>0</v>
      </c>
      <c r="DU64">
        <f t="shared" si="46"/>
        <v>0</v>
      </c>
      <c r="DV64">
        <f t="shared" si="46"/>
        <v>0</v>
      </c>
      <c r="DW64">
        <f t="shared" si="46"/>
        <v>0</v>
      </c>
      <c r="DX64">
        <f t="shared" si="46"/>
        <v>0</v>
      </c>
      <c r="DY64">
        <f t="shared" si="47"/>
        <v>0</v>
      </c>
      <c r="DZ64">
        <f t="shared" si="47"/>
        <v>0</v>
      </c>
      <c r="EA64">
        <f t="shared" si="47"/>
        <v>0</v>
      </c>
      <c r="EB64">
        <f t="shared" si="47"/>
        <v>0</v>
      </c>
      <c r="EC64">
        <f t="shared" si="47"/>
        <v>0</v>
      </c>
      <c r="ED64">
        <f t="shared" si="47"/>
        <v>0</v>
      </c>
      <c r="EE64">
        <f t="shared" si="47"/>
        <v>0</v>
      </c>
      <c r="EF64">
        <f t="shared" si="47"/>
        <v>0</v>
      </c>
      <c r="EG64">
        <f t="shared" si="47"/>
        <v>0</v>
      </c>
      <c r="EH64">
        <f t="shared" si="47"/>
        <v>0</v>
      </c>
      <c r="EI64">
        <f t="shared" si="47"/>
        <v>0</v>
      </c>
      <c r="EJ64">
        <f t="shared" si="47"/>
        <v>0</v>
      </c>
      <c r="EK64">
        <f t="shared" si="47"/>
        <v>0</v>
      </c>
      <c r="EL64">
        <f t="shared" si="47"/>
        <v>0</v>
      </c>
      <c r="EM64">
        <f t="shared" si="47"/>
        <v>0</v>
      </c>
      <c r="EN64">
        <f t="shared" si="47"/>
        <v>0</v>
      </c>
      <c r="EO64">
        <f t="shared" si="48"/>
        <v>0</v>
      </c>
      <c r="EP64">
        <f t="shared" si="48"/>
        <v>0</v>
      </c>
      <c r="EQ64">
        <f t="shared" si="48"/>
        <v>0</v>
      </c>
      <c r="ER64">
        <f t="shared" si="48"/>
        <v>0</v>
      </c>
      <c r="ES64">
        <f t="shared" si="48"/>
        <v>0</v>
      </c>
      <c r="ET64">
        <f t="shared" si="48"/>
        <v>0</v>
      </c>
      <c r="EU64">
        <f t="shared" si="48"/>
        <v>0</v>
      </c>
      <c r="EV64">
        <f t="shared" si="48"/>
        <v>0</v>
      </c>
      <c r="EW64">
        <f t="shared" si="48"/>
        <v>0</v>
      </c>
      <c r="EX64">
        <f t="shared" si="48"/>
        <v>0</v>
      </c>
      <c r="EY64">
        <f t="shared" si="48"/>
        <v>0</v>
      </c>
      <c r="EZ64">
        <f t="shared" si="48"/>
        <v>0</v>
      </c>
      <c r="FA64">
        <f t="shared" si="48"/>
        <v>0</v>
      </c>
      <c r="FB64">
        <f t="shared" si="48"/>
        <v>0</v>
      </c>
      <c r="FC64">
        <f t="shared" si="48"/>
        <v>0</v>
      </c>
      <c r="FD64">
        <f t="shared" si="48"/>
        <v>0</v>
      </c>
      <c r="FE64">
        <f t="shared" si="49"/>
        <v>0</v>
      </c>
      <c r="FF64">
        <f t="shared" si="49"/>
        <v>0</v>
      </c>
      <c r="FG64">
        <f t="shared" si="49"/>
        <v>0</v>
      </c>
      <c r="FH64">
        <f t="shared" si="49"/>
        <v>0</v>
      </c>
      <c r="FI64">
        <f t="shared" si="49"/>
        <v>0</v>
      </c>
      <c r="FJ64">
        <f t="shared" si="49"/>
        <v>0</v>
      </c>
      <c r="FK64">
        <f t="shared" si="49"/>
        <v>0</v>
      </c>
      <c r="FL64">
        <f t="shared" si="49"/>
        <v>0</v>
      </c>
      <c r="FM64">
        <f t="shared" si="49"/>
        <v>0</v>
      </c>
      <c r="FN64">
        <f t="shared" si="49"/>
        <v>0</v>
      </c>
      <c r="FO64">
        <f t="shared" si="49"/>
        <v>0</v>
      </c>
      <c r="FP64">
        <f t="shared" si="49"/>
        <v>0</v>
      </c>
      <c r="FQ64">
        <f t="shared" si="49"/>
        <v>0</v>
      </c>
      <c r="FR64">
        <f t="shared" si="49"/>
        <v>0</v>
      </c>
      <c r="FS64">
        <f t="shared" si="49"/>
        <v>0</v>
      </c>
      <c r="FT64">
        <f t="shared" si="49"/>
        <v>0</v>
      </c>
      <c r="FU64">
        <f t="shared" si="50"/>
        <v>0</v>
      </c>
      <c r="FV64">
        <f t="shared" si="50"/>
        <v>0</v>
      </c>
      <c r="FW64">
        <f t="shared" si="50"/>
        <v>0</v>
      </c>
      <c r="FX64">
        <f t="shared" si="50"/>
        <v>0</v>
      </c>
      <c r="FY64">
        <f t="shared" si="50"/>
        <v>0</v>
      </c>
      <c r="FZ64">
        <f t="shared" si="50"/>
        <v>0</v>
      </c>
      <c r="GA64">
        <f t="shared" si="50"/>
        <v>0</v>
      </c>
      <c r="GB64">
        <f t="shared" si="50"/>
        <v>0</v>
      </c>
      <c r="GC64">
        <f t="shared" si="50"/>
        <v>0</v>
      </c>
      <c r="GD64">
        <f t="shared" si="50"/>
        <v>0</v>
      </c>
      <c r="GE64">
        <f t="shared" si="50"/>
        <v>0</v>
      </c>
      <c r="GF64">
        <f t="shared" si="50"/>
        <v>0</v>
      </c>
      <c r="GG64">
        <f t="shared" si="50"/>
        <v>0</v>
      </c>
      <c r="GH64">
        <f t="shared" si="50"/>
        <v>0</v>
      </c>
      <c r="GI64">
        <f t="shared" si="50"/>
        <v>0</v>
      </c>
      <c r="GJ64">
        <f t="shared" si="50"/>
        <v>0</v>
      </c>
      <c r="GK64">
        <f t="shared" si="51"/>
        <v>0</v>
      </c>
      <c r="GL64">
        <f t="shared" si="51"/>
        <v>0</v>
      </c>
      <c r="GM64">
        <f t="shared" si="51"/>
        <v>0</v>
      </c>
      <c r="GN64">
        <f t="shared" si="51"/>
        <v>0</v>
      </c>
      <c r="GO64">
        <f t="shared" si="51"/>
        <v>0</v>
      </c>
      <c r="GP64">
        <f t="shared" si="51"/>
        <v>0</v>
      </c>
      <c r="GQ64">
        <f t="shared" si="51"/>
        <v>0</v>
      </c>
      <c r="GR64">
        <f t="shared" si="51"/>
        <v>0</v>
      </c>
      <c r="GS64">
        <f t="shared" si="51"/>
        <v>0</v>
      </c>
    </row>
    <row r="65" spans="1:201">
      <c r="A65" s="2">
        <v>279</v>
      </c>
      <c r="B65">
        <f t="shared" si="53"/>
        <v>0</v>
      </c>
      <c r="C65">
        <f t="shared" si="53"/>
        <v>0</v>
      </c>
      <c r="D65">
        <f t="shared" si="53"/>
        <v>0</v>
      </c>
      <c r="E65">
        <f t="shared" si="53"/>
        <v>0</v>
      </c>
      <c r="F65">
        <f t="shared" si="53"/>
        <v>0</v>
      </c>
      <c r="G65">
        <f t="shared" si="53"/>
        <v>0</v>
      </c>
      <c r="H65">
        <f t="shared" si="53"/>
        <v>0</v>
      </c>
      <c r="I65">
        <f t="shared" si="53"/>
        <v>0</v>
      </c>
      <c r="J65">
        <f t="shared" si="53"/>
        <v>0</v>
      </c>
      <c r="K65">
        <f t="shared" si="53"/>
        <v>0</v>
      </c>
      <c r="L65">
        <f t="shared" si="53"/>
        <v>0</v>
      </c>
      <c r="M65">
        <f t="shared" si="53"/>
        <v>0</v>
      </c>
      <c r="N65">
        <f t="shared" si="53"/>
        <v>0</v>
      </c>
      <c r="O65">
        <f t="shared" si="53"/>
        <v>0</v>
      </c>
      <c r="P65">
        <f t="shared" si="53"/>
        <v>0</v>
      </c>
      <c r="Q65">
        <f t="shared" si="53"/>
        <v>0</v>
      </c>
      <c r="R65">
        <f t="shared" si="52"/>
        <v>0</v>
      </c>
      <c r="S65">
        <f t="shared" si="52"/>
        <v>0</v>
      </c>
      <c r="T65">
        <f t="shared" si="52"/>
        <v>0</v>
      </c>
      <c r="U65">
        <f t="shared" si="52"/>
        <v>0</v>
      </c>
      <c r="V65">
        <f t="shared" si="52"/>
        <v>0</v>
      </c>
      <c r="W65">
        <f t="shared" si="52"/>
        <v>0</v>
      </c>
      <c r="X65">
        <f t="shared" si="52"/>
        <v>0</v>
      </c>
      <c r="Y65">
        <f t="shared" si="52"/>
        <v>0</v>
      </c>
      <c r="Z65">
        <f t="shared" si="52"/>
        <v>0</v>
      </c>
      <c r="AA65">
        <f t="shared" si="52"/>
        <v>0</v>
      </c>
      <c r="AB65">
        <f t="shared" si="52"/>
        <v>0</v>
      </c>
      <c r="AC65">
        <f t="shared" si="52"/>
        <v>0</v>
      </c>
      <c r="AD65">
        <f t="shared" si="52"/>
        <v>0</v>
      </c>
      <c r="AE65">
        <f t="shared" si="52"/>
        <v>0</v>
      </c>
      <c r="AF65">
        <f t="shared" si="52"/>
        <v>0</v>
      </c>
      <c r="AG65">
        <f t="shared" si="41"/>
        <v>0</v>
      </c>
      <c r="AH65">
        <f t="shared" si="41"/>
        <v>0</v>
      </c>
      <c r="AI65">
        <f t="shared" si="41"/>
        <v>0</v>
      </c>
      <c r="AJ65">
        <f t="shared" si="41"/>
        <v>0</v>
      </c>
      <c r="AK65">
        <f t="shared" si="41"/>
        <v>0</v>
      </c>
      <c r="AL65">
        <f t="shared" si="41"/>
        <v>0</v>
      </c>
      <c r="AM65">
        <f t="shared" si="41"/>
        <v>0</v>
      </c>
      <c r="AN65">
        <f t="shared" si="41"/>
        <v>0</v>
      </c>
      <c r="AO65">
        <f t="shared" si="41"/>
        <v>0</v>
      </c>
      <c r="AP65">
        <f t="shared" si="41"/>
        <v>0</v>
      </c>
      <c r="AQ65">
        <f t="shared" si="41"/>
        <v>0</v>
      </c>
      <c r="AR65">
        <f t="shared" si="41"/>
        <v>0</v>
      </c>
      <c r="AS65">
        <f t="shared" si="41"/>
        <v>0</v>
      </c>
      <c r="AT65">
        <f t="shared" si="41"/>
        <v>0</v>
      </c>
      <c r="AU65">
        <f t="shared" si="41"/>
        <v>0</v>
      </c>
      <c r="AV65">
        <f t="shared" si="41"/>
        <v>0</v>
      </c>
      <c r="AW65">
        <f t="shared" si="42"/>
        <v>0</v>
      </c>
      <c r="AX65">
        <f t="shared" si="42"/>
        <v>0</v>
      </c>
      <c r="AY65">
        <f t="shared" si="42"/>
        <v>0</v>
      </c>
      <c r="AZ65">
        <f t="shared" si="42"/>
        <v>0</v>
      </c>
      <c r="BA65">
        <f t="shared" si="42"/>
        <v>0</v>
      </c>
      <c r="BB65">
        <f t="shared" si="42"/>
        <v>0</v>
      </c>
      <c r="BC65">
        <f t="shared" si="42"/>
        <v>0</v>
      </c>
      <c r="BD65">
        <f t="shared" si="42"/>
        <v>0</v>
      </c>
      <c r="BE65">
        <f t="shared" si="42"/>
        <v>0</v>
      </c>
      <c r="BF65">
        <f t="shared" si="42"/>
        <v>0</v>
      </c>
      <c r="BG65">
        <f t="shared" si="42"/>
        <v>0</v>
      </c>
      <c r="BH65">
        <f t="shared" si="42"/>
        <v>0</v>
      </c>
      <c r="BI65">
        <f t="shared" si="42"/>
        <v>0</v>
      </c>
      <c r="BJ65">
        <f t="shared" si="42"/>
        <v>0</v>
      </c>
      <c r="BK65">
        <f t="shared" si="42"/>
        <v>0</v>
      </c>
      <c r="BL65">
        <f t="shared" si="42"/>
        <v>0</v>
      </c>
      <c r="BM65">
        <f t="shared" si="43"/>
        <v>0</v>
      </c>
      <c r="BN65">
        <f t="shared" si="43"/>
        <v>0</v>
      </c>
      <c r="BO65">
        <f t="shared" si="43"/>
        <v>0</v>
      </c>
      <c r="BP65">
        <f t="shared" si="43"/>
        <v>0</v>
      </c>
      <c r="BQ65">
        <f t="shared" si="43"/>
        <v>0</v>
      </c>
      <c r="BR65">
        <f t="shared" si="43"/>
        <v>0</v>
      </c>
      <c r="BS65">
        <f t="shared" si="43"/>
        <v>0</v>
      </c>
      <c r="BT65">
        <f t="shared" si="43"/>
        <v>0</v>
      </c>
      <c r="BU65">
        <f t="shared" si="43"/>
        <v>0</v>
      </c>
      <c r="BV65">
        <f t="shared" si="43"/>
        <v>0</v>
      </c>
      <c r="BW65">
        <f t="shared" si="43"/>
        <v>0</v>
      </c>
      <c r="BX65">
        <f t="shared" si="43"/>
        <v>177337980</v>
      </c>
      <c r="BY65">
        <f t="shared" si="43"/>
        <v>0</v>
      </c>
      <c r="BZ65">
        <f t="shared" si="43"/>
        <v>0</v>
      </c>
      <c r="CA65">
        <f t="shared" si="43"/>
        <v>0</v>
      </c>
      <c r="CB65">
        <f t="shared" si="43"/>
        <v>0</v>
      </c>
      <c r="CC65">
        <f t="shared" si="44"/>
        <v>0</v>
      </c>
      <c r="CD65">
        <f t="shared" si="44"/>
        <v>0</v>
      </c>
      <c r="CE65">
        <f t="shared" si="44"/>
        <v>0</v>
      </c>
      <c r="CF65">
        <f t="shared" si="44"/>
        <v>0</v>
      </c>
      <c r="CG65">
        <f t="shared" si="44"/>
        <v>0</v>
      </c>
      <c r="CH65">
        <f t="shared" si="44"/>
        <v>0</v>
      </c>
      <c r="CI65">
        <f t="shared" si="44"/>
        <v>0</v>
      </c>
      <c r="CJ65">
        <f t="shared" si="44"/>
        <v>0</v>
      </c>
      <c r="CK65">
        <f t="shared" si="44"/>
        <v>0</v>
      </c>
      <c r="CL65">
        <f t="shared" si="44"/>
        <v>0</v>
      </c>
      <c r="CM65">
        <f t="shared" si="44"/>
        <v>0</v>
      </c>
      <c r="CN65">
        <f t="shared" si="44"/>
        <v>0</v>
      </c>
      <c r="CO65">
        <f t="shared" si="44"/>
        <v>0</v>
      </c>
      <c r="CP65">
        <f t="shared" si="44"/>
        <v>0</v>
      </c>
      <c r="CQ65">
        <f t="shared" si="44"/>
        <v>0</v>
      </c>
      <c r="CR65">
        <f t="shared" si="44"/>
        <v>0</v>
      </c>
      <c r="CS65">
        <f t="shared" si="45"/>
        <v>0</v>
      </c>
      <c r="CT65">
        <f t="shared" si="45"/>
        <v>0</v>
      </c>
      <c r="CU65">
        <f t="shared" si="45"/>
        <v>0</v>
      </c>
      <c r="CV65">
        <f t="shared" si="45"/>
        <v>0</v>
      </c>
      <c r="CW65">
        <f t="shared" si="45"/>
        <v>0</v>
      </c>
      <c r="CX65">
        <f t="shared" si="45"/>
        <v>0</v>
      </c>
      <c r="CY65">
        <f t="shared" si="45"/>
        <v>0</v>
      </c>
      <c r="CZ65">
        <f t="shared" si="45"/>
        <v>0</v>
      </c>
      <c r="DA65">
        <f t="shared" si="45"/>
        <v>0</v>
      </c>
      <c r="DB65">
        <f t="shared" si="45"/>
        <v>0</v>
      </c>
      <c r="DC65">
        <f t="shared" si="45"/>
        <v>0</v>
      </c>
      <c r="DD65">
        <f t="shared" si="45"/>
        <v>0</v>
      </c>
      <c r="DE65">
        <f t="shared" si="45"/>
        <v>0</v>
      </c>
      <c r="DF65">
        <f t="shared" si="45"/>
        <v>0</v>
      </c>
      <c r="DG65">
        <f t="shared" si="45"/>
        <v>0</v>
      </c>
      <c r="DH65">
        <f t="shared" si="45"/>
        <v>0</v>
      </c>
      <c r="DI65">
        <f t="shared" si="46"/>
        <v>0</v>
      </c>
      <c r="DJ65">
        <f t="shared" si="46"/>
        <v>0</v>
      </c>
      <c r="DK65">
        <f t="shared" si="46"/>
        <v>0</v>
      </c>
      <c r="DL65">
        <f t="shared" si="46"/>
        <v>0</v>
      </c>
      <c r="DM65">
        <f t="shared" si="46"/>
        <v>0</v>
      </c>
      <c r="DN65">
        <f t="shared" si="46"/>
        <v>0</v>
      </c>
      <c r="DO65">
        <f t="shared" si="46"/>
        <v>0</v>
      </c>
      <c r="DP65">
        <f t="shared" si="46"/>
        <v>0</v>
      </c>
      <c r="DQ65">
        <f t="shared" si="46"/>
        <v>0</v>
      </c>
      <c r="DR65">
        <f t="shared" si="46"/>
        <v>0</v>
      </c>
      <c r="DS65">
        <f t="shared" si="46"/>
        <v>0</v>
      </c>
      <c r="DT65">
        <f t="shared" si="46"/>
        <v>0</v>
      </c>
      <c r="DU65">
        <f t="shared" si="46"/>
        <v>0</v>
      </c>
      <c r="DV65">
        <f t="shared" si="46"/>
        <v>0</v>
      </c>
      <c r="DW65">
        <f t="shared" si="46"/>
        <v>0</v>
      </c>
      <c r="DX65">
        <f t="shared" si="46"/>
        <v>0</v>
      </c>
      <c r="DY65">
        <f t="shared" si="47"/>
        <v>0</v>
      </c>
      <c r="DZ65">
        <f t="shared" si="47"/>
        <v>0</v>
      </c>
      <c r="EA65">
        <f t="shared" si="47"/>
        <v>0</v>
      </c>
      <c r="EB65">
        <f t="shared" si="47"/>
        <v>0</v>
      </c>
      <c r="EC65">
        <f t="shared" si="47"/>
        <v>0</v>
      </c>
      <c r="ED65">
        <f t="shared" si="47"/>
        <v>0</v>
      </c>
      <c r="EE65">
        <f t="shared" si="47"/>
        <v>0</v>
      </c>
      <c r="EF65">
        <f t="shared" si="47"/>
        <v>0</v>
      </c>
      <c r="EG65">
        <f t="shared" si="47"/>
        <v>0</v>
      </c>
      <c r="EH65">
        <f t="shared" si="47"/>
        <v>0</v>
      </c>
      <c r="EI65">
        <f t="shared" si="47"/>
        <v>0</v>
      </c>
      <c r="EJ65">
        <f t="shared" si="47"/>
        <v>0</v>
      </c>
      <c r="EK65">
        <f t="shared" si="47"/>
        <v>0</v>
      </c>
      <c r="EL65">
        <f t="shared" si="47"/>
        <v>0</v>
      </c>
      <c r="EM65">
        <f t="shared" si="47"/>
        <v>0</v>
      </c>
      <c r="EN65">
        <f t="shared" si="47"/>
        <v>0</v>
      </c>
      <c r="EO65">
        <f t="shared" si="48"/>
        <v>0</v>
      </c>
      <c r="EP65">
        <f t="shared" si="48"/>
        <v>0</v>
      </c>
      <c r="EQ65">
        <f t="shared" si="48"/>
        <v>0</v>
      </c>
      <c r="ER65">
        <f t="shared" si="48"/>
        <v>0</v>
      </c>
      <c r="ES65">
        <f t="shared" si="48"/>
        <v>0</v>
      </c>
      <c r="ET65">
        <f t="shared" si="48"/>
        <v>0</v>
      </c>
      <c r="EU65">
        <f t="shared" si="48"/>
        <v>0</v>
      </c>
      <c r="EV65">
        <f t="shared" si="48"/>
        <v>0</v>
      </c>
      <c r="EW65">
        <f t="shared" si="48"/>
        <v>0</v>
      </c>
      <c r="EX65">
        <f t="shared" si="48"/>
        <v>0</v>
      </c>
      <c r="EY65">
        <f t="shared" si="48"/>
        <v>0</v>
      </c>
      <c r="EZ65">
        <f t="shared" si="48"/>
        <v>0</v>
      </c>
      <c r="FA65">
        <f t="shared" si="48"/>
        <v>0</v>
      </c>
      <c r="FB65">
        <f t="shared" si="48"/>
        <v>0</v>
      </c>
      <c r="FC65">
        <f t="shared" si="48"/>
        <v>0</v>
      </c>
      <c r="FD65">
        <f t="shared" si="48"/>
        <v>0</v>
      </c>
      <c r="FE65">
        <f t="shared" si="49"/>
        <v>0</v>
      </c>
      <c r="FF65">
        <f t="shared" si="49"/>
        <v>0</v>
      </c>
      <c r="FG65">
        <f t="shared" si="49"/>
        <v>0</v>
      </c>
      <c r="FH65">
        <f t="shared" si="49"/>
        <v>0</v>
      </c>
      <c r="FI65">
        <f t="shared" si="49"/>
        <v>0</v>
      </c>
      <c r="FJ65">
        <f t="shared" si="49"/>
        <v>0</v>
      </c>
      <c r="FK65">
        <f t="shared" si="49"/>
        <v>0</v>
      </c>
      <c r="FL65">
        <f t="shared" si="49"/>
        <v>0</v>
      </c>
      <c r="FM65">
        <f t="shared" si="49"/>
        <v>0</v>
      </c>
      <c r="FN65">
        <f t="shared" si="49"/>
        <v>0</v>
      </c>
      <c r="FO65">
        <f t="shared" si="49"/>
        <v>0</v>
      </c>
      <c r="FP65">
        <f t="shared" si="49"/>
        <v>0</v>
      </c>
      <c r="FQ65">
        <f t="shared" si="49"/>
        <v>0</v>
      </c>
      <c r="FR65">
        <f t="shared" si="49"/>
        <v>177337980</v>
      </c>
      <c r="FS65">
        <f t="shared" si="49"/>
        <v>0</v>
      </c>
      <c r="FT65">
        <f t="shared" si="49"/>
        <v>0</v>
      </c>
      <c r="FU65">
        <f t="shared" si="50"/>
        <v>0</v>
      </c>
      <c r="FV65">
        <f t="shared" si="50"/>
        <v>0</v>
      </c>
      <c r="FW65">
        <f t="shared" si="50"/>
        <v>0</v>
      </c>
      <c r="FX65">
        <f t="shared" si="50"/>
        <v>0</v>
      </c>
      <c r="FY65">
        <f t="shared" si="50"/>
        <v>0</v>
      </c>
      <c r="FZ65">
        <f t="shared" si="50"/>
        <v>0</v>
      </c>
      <c r="GA65">
        <f t="shared" si="50"/>
        <v>0</v>
      </c>
      <c r="GB65">
        <f t="shared" si="50"/>
        <v>0</v>
      </c>
      <c r="GC65">
        <f t="shared" si="50"/>
        <v>0</v>
      </c>
      <c r="GD65">
        <f t="shared" si="50"/>
        <v>0</v>
      </c>
      <c r="GE65">
        <f t="shared" si="50"/>
        <v>0</v>
      </c>
      <c r="GF65">
        <f t="shared" si="50"/>
        <v>0</v>
      </c>
      <c r="GG65">
        <f t="shared" si="50"/>
        <v>0</v>
      </c>
      <c r="GH65">
        <f t="shared" si="50"/>
        <v>0</v>
      </c>
      <c r="GI65">
        <f t="shared" si="50"/>
        <v>0</v>
      </c>
      <c r="GJ65">
        <f t="shared" si="50"/>
        <v>0</v>
      </c>
      <c r="GK65">
        <f t="shared" si="51"/>
        <v>0</v>
      </c>
      <c r="GL65">
        <f t="shared" si="51"/>
        <v>0</v>
      </c>
      <c r="GM65">
        <f t="shared" si="51"/>
        <v>0</v>
      </c>
      <c r="GN65">
        <f t="shared" si="51"/>
        <v>0</v>
      </c>
      <c r="GO65">
        <f t="shared" si="51"/>
        <v>0</v>
      </c>
      <c r="GP65">
        <f t="shared" si="51"/>
        <v>0</v>
      </c>
      <c r="GQ65">
        <f t="shared" si="51"/>
        <v>0</v>
      </c>
      <c r="GR65">
        <f t="shared" si="51"/>
        <v>0</v>
      </c>
      <c r="GS65">
        <f t="shared" si="51"/>
        <v>0</v>
      </c>
    </row>
    <row r="66" spans="1:201">
      <c r="A66" s="2">
        <v>1302</v>
      </c>
      <c r="B66">
        <f t="shared" si="53"/>
        <v>0</v>
      </c>
      <c r="C66">
        <f t="shared" si="53"/>
        <v>0</v>
      </c>
      <c r="D66">
        <f t="shared" si="53"/>
        <v>0</v>
      </c>
      <c r="E66">
        <f t="shared" si="53"/>
        <v>0</v>
      </c>
      <c r="F66">
        <f t="shared" si="53"/>
        <v>0</v>
      </c>
      <c r="G66">
        <f t="shared" si="53"/>
        <v>0</v>
      </c>
      <c r="H66">
        <f t="shared" si="53"/>
        <v>0</v>
      </c>
      <c r="I66">
        <f t="shared" si="53"/>
        <v>0</v>
      </c>
      <c r="J66">
        <f t="shared" si="53"/>
        <v>0</v>
      </c>
      <c r="K66">
        <f t="shared" si="53"/>
        <v>0</v>
      </c>
      <c r="L66">
        <f t="shared" si="53"/>
        <v>0</v>
      </c>
      <c r="M66">
        <f t="shared" si="53"/>
        <v>0</v>
      </c>
      <c r="N66">
        <f t="shared" si="53"/>
        <v>0</v>
      </c>
      <c r="O66">
        <f t="shared" si="53"/>
        <v>0</v>
      </c>
      <c r="P66">
        <f t="shared" si="53"/>
        <v>0</v>
      </c>
      <c r="Q66">
        <f t="shared" si="53"/>
        <v>0</v>
      </c>
      <c r="R66">
        <f t="shared" si="52"/>
        <v>0</v>
      </c>
      <c r="S66">
        <f t="shared" si="52"/>
        <v>0</v>
      </c>
      <c r="T66">
        <f t="shared" si="52"/>
        <v>0</v>
      </c>
      <c r="U66">
        <f t="shared" si="52"/>
        <v>0</v>
      </c>
      <c r="V66">
        <f t="shared" si="52"/>
        <v>0</v>
      </c>
      <c r="W66">
        <f t="shared" si="52"/>
        <v>0</v>
      </c>
      <c r="X66">
        <f t="shared" si="52"/>
        <v>0</v>
      </c>
      <c r="Y66">
        <f t="shared" si="52"/>
        <v>0</v>
      </c>
      <c r="Z66">
        <f t="shared" si="52"/>
        <v>0</v>
      </c>
      <c r="AA66">
        <f t="shared" si="52"/>
        <v>0</v>
      </c>
      <c r="AB66">
        <f t="shared" si="52"/>
        <v>0</v>
      </c>
      <c r="AC66">
        <f t="shared" si="52"/>
        <v>0</v>
      </c>
      <c r="AD66">
        <f t="shared" si="52"/>
        <v>0</v>
      </c>
      <c r="AE66">
        <f t="shared" si="52"/>
        <v>0</v>
      </c>
      <c r="AF66">
        <f t="shared" si="52"/>
        <v>0</v>
      </c>
      <c r="AG66">
        <f t="shared" si="41"/>
        <v>0</v>
      </c>
      <c r="AH66">
        <f t="shared" si="41"/>
        <v>0</v>
      </c>
      <c r="AI66">
        <f t="shared" si="41"/>
        <v>0</v>
      </c>
      <c r="AJ66">
        <f t="shared" si="41"/>
        <v>0</v>
      </c>
      <c r="AK66">
        <f t="shared" si="41"/>
        <v>0</v>
      </c>
      <c r="AL66">
        <f t="shared" si="41"/>
        <v>0</v>
      </c>
      <c r="AM66">
        <f t="shared" si="41"/>
        <v>0</v>
      </c>
      <c r="AN66">
        <f t="shared" si="41"/>
        <v>0</v>
      </c>
      <c r="AO66">
        <f t="shared" si="41"/>
        <v>0</v>
      </c>
      <c r="AP66">
        <f t="shared" si="41"/>
        <v>0</v>
      </c>
      <c r="AQ66">
        <f t="shared" si="41"/>
        <v>0</v>
      </c>
      <c r="AR66">
        <f t="shared" si="41"/>
        <v>0</v>
      </c>
      <c r="AS66">
        <f t="shared" si="41"/>
        <v>0</v>
      </c>
      <c r="AT66">
        <f t="shared" si="41"/>
        <v>0</v>
      </c>
      <c r="AU66">
        <f t="shared" si="41"/>
        <v>0</v>
      </c>
      <c r="AV66">
        <f t="shared" si="41"/>
        <v>0</v>
      </c>
      <c r="AW66">
        <f t="shared" si="42"/>
        <v>0</v>
      </c>
      <c r="AX66">
        <f t="shared" si="42"/>
        <v>0</v>
      </c>
      <c r="AY66">
        <f t="shared" si="42"/>
        <v>0</v>
      </c>
      <c r="AZ66">
        <f t="shared" si="42"/>
        <v>0</v>
      </c>
      <c r="BA66">
        <f t="shared" si="42"/>
        <v>0</v>
      </c>
      <c r="BB66">
        <f t="shared" si="42"/>
        <v>0</v>
      </c>
      <c r="BC66">
        <f t="shared" si="42"/>
        <v>0</v>
      </c>
      <c r="BD66">
        <f t="shared" si="42"/>
        <v>0</v>
      </c>
      <c r="BE66">
        <f t="shared" si="42"/>
        <v>0</v>
      </c>
      <c r="BF66">
        <f t="shared" si="42"/>
        <v>0</v>
      </c>
      <c r="BG66">
        <f t="shared" si="42"/>
        <v>0</v>
      </c>
      <c r="BH66">
        <f t="shared" si="42"/>
        <v>0</v>
      </c>
      <c r="BI66">
        <f t="shared" si="42"/>
        <v>0</v>
      </c>
      <c r="BJ66">
        <f t="shared" si="42"/>
        <v>0</v>
      </c>
      <c r="BK66">
        <f t="shared" si="42"/>
        <v>0</v>
      </c>
      <c r="BL66">
        <f t="shared" si="42"/>
        <v>0</v>
      </c>
      <c r="BM66">
        <f t="shared" si="43"/>
        <v>0</v>
      </c>
      <c r="BN66">
        <f t="shared" si="43"/>
        <v>0</v>
      </c>
      <c r="BO66">
        <f t="shared" si="43"/>
        <v>0</v>
      </c>
      <c r="BP66">
        <f t="shared" si="43"/>
        <v>0</v>
      </c>
      <c r="BQ66">
        <f t="shared" si="43"/>
        <v>0</v>
      </c>
      <c r="BR66">
        <f t="shared" si="43"/>
        <v>0</v>
      </c>
      <c r="BS66">
        <f t="shared" si="43"/>
        <v>0</v>
      </c>
      <c r="BT66">
        <f t="shared" si="43"/>
        <v>0</v>
      </c>
      <c r="BU66">
        <f t="shared" si="43"/>
        <v>0</v>
      </c>
      <c r="BV66">
        <f t="shared" si="43"/>
        <v>0</v>
      </c>
      <c r="BW66">
        <f t="shared" si="43"/>
        <v>0</v>
      </c>
      <c r="BX66">
        <f t="shared" si="43"/>
        <v>0</v>
      </c>
      <c r="BY66">
        <f t="shared" si="43"/>
        <v>0</v>
      </c>
      <c r="BZ66">
        <f t="shared" si="43"/>
        <v>0</v>
      </c>
      <c r="CA66">
        <f t="shared" si="43"/>
        <v>0</v>
      </c>
      <c r="CB66">
        <f t="shared" si="43"/>
        <v>0</v>
      </c>
      <c r="CC66">
        <f t="shared" si="44"/>
        <v>0</v>
      </c>
      <c r="CD66">
        <f t="shared" si="44"/>
        <v>0</v>
      </c>
      <c r="CE66">
        <f t="shared" si="44"/>
        <v>0</v>
      </c>
      <c r="CF66">
        <f t="shared" si="44"/>
        <v>0</v>
      </c>
      <c r="CG66">
        <f t="shared" si="44"/>
        <v>0</v>
      </c>
      <c r="CH66">
        <f t="shared" si="44"/>
        <v>0</v>
      </c>
      <c r="CI66">
        <f t="shared" si="44"/>
        <v>0</v>
      </c>
      <c r="CJ66">
        <f t="shared" si="44"/>
        <v>0</v>
      </c>
      <c r="CK66">
        <f t="shared" si="44"/>
        <v>0</v>
      </c>
      <c r="CL66">
        <f t="shared" si="44"/>
        <v>0</v>
      </c>
      <c r="CM66">
        <f t="shared" si="44"/>
        <v>0</v>
      </c>
      <c r="CN66">
        <f t="shared" si="44"/>
        <v>0</v>
      </c>
      <c r="CO66">
        <f t="shared" si="44"/>
        <v>0</v>
      </c>
      <c r="CP66">
        <f t="shared" si="44"/>
        <v>0</v>
      </c>
      <c r="CQ66">
        <f t="shared" si="44"/>
        <v>0</v>
      </c>
      <c r="CR66">
        <f t="shared" si="44"/>
        <v>0</v>
      </c>
      <c r="CS66">
        <f t="shared" si="45"/>
        <v>0</v>
      </c>
      <c r="CT66">
        <f t="shared" si="45"/>
        <v>0</v>
      </c>
      <c r="CU66">
        <f t="shared" si="45"/>
        <v>0</v>
      </c>
      <c r="CV66">
        <f t="shared" si="45"/>
        <v>0</v>
      </c>
      <c r="CW66">
        <f t="shared" si="45"/>
        <v>0</v>
      </c>
      <c r="CX66">
        <f t="shared" si="45"/>
        <v>0</v>
      </c>
      <c r="CY66">
        <f t="shared" si="45"/>
        <v>0</v>
      </c>
      <c r="CZ66">
        <f t="shared" si="45"/>
        <v>0</v>
      </c>
      <c r="DA66">
        <f t="shared" si="45"/>
        <v>0</v>
      </c>
      <c r="DB66">
        <f t="shared" si="45"/>
        <v>0</v>
      </c>
      <c r="DC66">
        <f t="shared" si="45"/>
        <v>0</v>
      </c>
      <c r="DD66">
        <f t="shared" si="45"/>
        <v>0</v>
      </c>
      <c r="DE66">
        <f t="shared" si="45"/>
        <v>0</v>
      </c>
      <c r="DF66">
        <f t="shared" si="45"/>
        <v>0</v>
      </c>
      <c r="DG66">
        <f t="shared" si="45"/>
        <v>0</v>
      </c>
      <c r="DH66">
        <f t="shared" si="45"/>
        <v>0</v>
      </c>
      <c r="DI66">
        <f t="shared" si="46"/>
        <v>0</v>
      </c>
      <c r="DJ66">
        <f t="shared" si="46"/>
        <v>0</v>
      </c>
      <c r="DK66">
        <f t="shared" si="46"/>
        <v>0</v>
      </c>
      <c r="DL66">
        <f t="shared" si="46"/>
        <v>0</v>
      </c>
      <c r="DM66">
        <f t="shared" si="46"/>
        <v>0</v>
      </c>
      <c r="DN66">
        <f t="shared" si="46"/>
        <v>0</v>
      </c>
      <c r="DO66">
        <f t="shared" si="46"/>
        <v>0</v>
      </c>
      <c r="DP66">
        <f t="shared" si="46"/>
        <v>0</v>
      </c>
      <c r="DQ66">
        <f t="shared" si="46"/>
        <v>0</v>
      </c>
      <c r="DR66">
        <f t="shared" si="46"/>
        <v>0</v>
      </c>
      <c r="DS66">
        <f t="shared" si="46"/>
        <v>0</v>
      </c>
      <c r="DT66">
        <f t="shared" si="46"/>
        <v>0</v>
      </c>
      <c r="DU66">
        <f t="shared" si="46"/>
        <v>0</v>
      </c>
      <c r="DV66">
        <f t="shared" si="46"/>
        <v>0</v>
      </c>
      <c r="DW66">
        <f t="shared" si="46"/>
        <v>0</v>
      </c>
      <c r="DX66">
        <f t="shared" si="46"/>
        <v>0</v>
      </c>
      <c r="DY66">
        <f t="shared" si="47"/>
        <v>0</v>
      </c>
      <c r="DZ66">
        <f t="shared" si="47"/>
        <v>0</v>
      </c>
      <c r="EA66">
        <f t="shared" si="47"/>
        <v>0</v>
      </c>
      <c r="EB66">
        <f t="shared" si="47"/>
        <v>0</v>
      </c>
      <c r="EC66">
        <f t="shared" si="47"/>
        <v>0</v>
      </c>
      <c r="ED66">
        <f t="shared" si="47"/>
        <v>0</v>
      </c>
      <c r="EE66">
        <f t="shared" si="47"/>
        <v>0</v>
      </c>
      <c r="EF66">
        <f t="shared" si="47"/>
        <v>0</v>
      </c>
      <c r="EG66">
        <f t="shared" si="47"/>
        <v>0</v>
      </c>
      <c r="EH66">
        <f t="shared" si="47"/>
        <v>0</v>
      </c>
      <c r="EI66">
        <f t="shared" si="47"/>
        <v>0</v>
      </c>
      <c r="EJ66">
        <f t="shared" si="47"/>
        <v>0</v>
      </c>
      <c r="EK66">
        <f t="shared" si="47"/>
        <v>0</v>
      </c>
      <c r="EL66">
        <f t="shared" si="47"/>
        <v>0</v>
      </c>
      <c r="EM66">
        <f t="shared" si="47"/>
        <v>0</v>
      </c>
      <c r="EN66">
        <f t="shared" si="47"/>
        <v>0</v>
      </c>
      <c r="EO66">
        <f t="shared" si="48"/>
        <v>0</v>
      </c>
      <c r="EP66">
        <f t="shared" si="48"/>
        <v>0</v>
      </c>
      <c r="EQ66">
        <f t="shared" si="48"/>
        <v>0</v>
      </c>
      <c r="ER66">
        <f t="shared" si="48"/>
        <v>0</v>
      </c>
      <c r="ES66">
        <f t="shared" si="48"/>
        <v>0</v>
      </c>
      <c r="ET66">
        <f t="shared" si="48"/>
        <v>0</v>
      </c>
      <c r="EU66">
        <f t="shared" si="48"/>
        <v>0</v>
      </c>
      <c r="EV66">
        <f t="shared" si="48"/>
        <v>0</v>
      </c>
      <c r="EW66">
        <f t="shared" si="48"/>
        <v>0</v>
      </c>
      <c r="EX66">
        <f t="shared" si="48"/>
        <v>0</v>
      </c>
      <c r="EY66">
        <f t="shared" si="48"/>
        <v>0</v>
      </c>
      <c r="EZ66">
        <f t="shared" si="48"/>
        <v>0</v>
      </c>
      <c r="FA66">
        <f t="shared" si="48"/>
        <v>0</v>
      </c>
      <c r="FB66">
        <f t="shared" si="48"/>
        <v>0</v>
      </c>
      <c r="FC66">
        <f t="shared" si="48"/>
        <v>0</v>
      </c>
      <c r="FD66">
        <f t="shared" si="48"/>
        <v>0</v>
      </c>
      <c r="FE66">
        <f t="shared" si="49"/>
        <v>0</v>
      </c>
      <c r="FF66">
        <f t="shared" si="49"/>
        <v>0</v>
      </c>
      <c r="FG66">
        <f t="shared" si="49"/>
        <v>0</v>
      </c>
      <c r="FH66">
        <f t="shared" si="49"/>
        <v>0</v>
      </c>
      <c r="FI66">
        <f t="shared" si="49"/>
        <v>0</v>
      </c>
      <c r="FJ66">
        <f t="shared" si="49"/>
        <v>0</v>
      </c>
      <c r="FK66">
        <f t="shared" si="49"/>
        <v>0</v>
      </c>
      <c r="FL66">
        <f t="shared" si="49"/>
        <v>0</v>
      </c>
      <c r="FM66">
        <f t="shared" si="49"/>
        <v>0</v>
      </c>
      <c r="FN66">
        <f t="shared" si="49"/>
        <v>0</v>
      </c>
      <c r="FO66">
        <f t="shared" si="49"/>
        <v>0</v>
      </c>
      <c r="FP66">
        <f t="shared" si="49"/>
        <v>0</v>
      </c>
      <c r="FQ66">
        <f t="shared" si="49"/>
        <v>0</v>
      </c>
      <c r="FR66">
        <f t="shared" si="49"/>
        <v>0</v>
      </c>
      <c r="FS66">
        <f t="shared" si="49"/>
        <v>0</v>
      </c>
      <c r="FT66">
        <f t="shared" si="49"/>
        <v>0</v>
      </c>
      <c r="FU66">
        <f t="shared" si="50"/>
        <v>0</v>
      </c>
      <c r="FV66">
        <f t="shared" si="50"/>
        <v>0</v>
      </c>
      <c r="FW66">
        <f t="shared" si="50"/>
        <v>0</v>
      </c>
      <c r="FX66">
        <f t="shared" si="50"/>
        <v>0</v>
      </c>
      <c r="FY66">
        <f t="shared" si="50"/>
        <v>0</v>
      </c>
      <c r="FZ66">
        <f t="shared" si="50"/>
        <v>0</v>
      </c>
      <c r="GA66">
        <f t="shared" si="50"/>
        <v>0</v>
      </c>
      <c r="GB66">
        <f t="shared" si="50"/>
        <v>0</v>
      </c>
      <c r="GC66">
        <f t="shared" si="50"/>
        <v>0</v>
      </c>
      <c r="GD66">
        <f t="shared" si="50"/>
        <v>0</v>
      </c>
      <c r="GE66">
        <f t="shared" si="50"/>
        <v>0</v>
      </c>
      <c r="GF66">
        <f t="shared" si="50"/>
        <v>0</v>
      </c>
      <c r="GG66">
        <f t="shared" si="50"/>
        <v>0</v>
      </c>
      <c r="GH66">
        <f t="shared" si="50"/>
        <v>0</v>
      </c>
      <c r="GI66">
        <f t="shared" si="50"/>
        <v>0</v>
      </c>
      <c r="GJ66">
        <f t="shared" si="50"/>
        <v>0</v>
      </c>
      <c r="GK66">
        <f t="shared" si="51"/>
        <v>0</v>
      </c>
      <c r="GL66">
        <f t="shared" si="51"/>
        <v>0</v>
      </c>
      <c r="GM66">
        <f t="shared" si="51"/>
        <v>0</v>
      </c>
      <c r="GN66">
        <f t="shared" si="51"/>
        <v>0</v>
      </c>
      <c r="GO66">
        <f t="shared" si="51"/>
        <v>0</v>
      </c>
      <c r="GP66">
        <f t="shared" si="51"/>
        <v>0</v>
      </c>
      <c r="GQ66">
        <f t="shared" si="51"/>
        <v>0</v>
      </c>
      <c r="GR66">
        <f t="shared" si="51"/>
        <v>0</v>
      </c>
      <c r="GS66">
        <f t="shared" si="51"/>
        <v>0</v>
      </c>
    </row>
    <row r="67" spans="1:201">
      <c r="A67" s="2">
        <v>1976</v>
      </c>
      <c r="B67">
        <f t="shared" si="53"/>
        <v>0</v>
      </c>
      <c r="C67">
        <f t="shared" si="53"/>
        <v>0</v>
      </c>
      <c r="D67">
        <f t="shared" si="53"/>
        <v>0</v>
      </c>
      <c r="E67">
        <f t="shared" si="53"/>
        <v>0</v>
      </c>
      <c r="F67">
        <f t="shared" si="53"/>
        <v>0</v>
      </c>
      <c r="G67">
        <f t="shared" si="53"/>
        <v>0</v>
      </c>
      <c r="H67">
        <f t="shared" si="53"/>
        <v>0</v>
      </c>
      <c r="I67">
        <f t="shared" si="53"/>
        <v>0</v>
      </c>
      <c r="J67">
        <f t="shared" si="53"/>
        <v>0</v>
      </c>
      <c r="K67">
        <f t="shared" si="53"/>
        <v>0</v>
      </c>
      <c r="L67">
        <f t="shared" si="53"/>
        <v>0</v>
      </c>
      <c r="M67">
        <f t="shared" si="53"/>
        <v>0</v>
      </c>
      <c r="N67">
        <f t="shared" si="53"/>
        <v>0</v>
      </c>
      <c r="O67">
        <f t="shared" si="53"/>
        <v>0</v>
      </c>
      <c r="P67">
        <f t="shared" si="53"/>
        <v>0</v>
      </c>
      <c r="Q67">
        <f t="shared" si="53"/>
        <v>0</v>
      </c>
      <c r="R67">
        <f t="shared" si="52"/>
        <v>0</v>
      </c>
      <c r="S67">
        <f t="shared" si="52"/>
        <v>0</v>
      </c>
      <c r="T67">
        <f t="shared" si="52"/>
        <v>0</v>
      </c>
      <c r="U67">
        <f t="shared" si="52"/>
        <v>0</v>
      </c>
      <c r="V67">
        <f t="shared" si="52"/>
        <v>0</v>
      </c>
      <c r="W67">
        <f t="shared" si="52"/>
        <v>0</v>
      </c>
      <c r="X67">
        <f t="shared" si="52"/>
        <v>0</v>
      </c>
      <c r="Y67">
        <f t="shared" si="52"/>
        <v>0</v>
      </c>
      <c r="Z67">
        <f t="shared" si="52"/>
        <v>0</v>
      </c>
      <c r="AA67">
        <f t="shared" si="52"/>
        <v>0</v>
      </c>
      <c r="AB67">
        <f t="shared" si="52"/>
        <v>0</v>
      </c>
      <c r="AC67">
        <f t="shared" si="52"/>
        <v>0</v>
      </c>
      <c r="AD67">
        <f t="shared" si="52"/>
        <v>0</v>
      </c>
      <c r="AE67">
        <f t="shared" si="52"/>
        <v>0</v>
      </c>
      <c r="AF67">
        <f t="shared" si="52"/>
        <v>0</v>
      </c>
      <c r="AG67">
        <f t="shared" si="52"/>
        <v>0</v>
      </c>
      <c r="AH67">
        <f t="shared" ref="AH67:AW82" si="54">IF($A67&gt;=AH$4,0,1)*COUNTIF($A$5:$A$204,2020-AH$4-$A67)*$A67*AH$4*(2020-AH$4-$A67)</f>
        <v>0</v>
      </c>
      <c r="AI67">
        <f t="shared" si="54"/>
        <v>0</v>
      </c>
      <c r="AJ67">
        <f t="shared" si="54"/>
        <v>0</v>
      </c>
      <c r="AK67">
        <f t="shared" si="54"/>
        <v>0</v>
      </c>
      <c r="AL67">
        <f t="shared" si="54"/>
        <v>0</v>
      </c>
      <c r="AM67">
        <f t="shared" si="54"/>
        <v>0</v>
      </c>
      <c r="AN67">
        <f t="shared" si="54"/>
        <v>0</v>
      </c>
      <c r="AO67">
        <f t="shared" si="54"/>
        <v>0</v>
      </c>
      <c r="AP67">
        <f t="shared" si="54"/>
        <v>0</v>
      </c>
      <c r="AQ67">
        <f t="shared" si="54"/>
        <v>0</v>
      </c>
      <c r="AR67">
        <f t="shared" si="54"/>
        <v>0</v>
      </c>
      <c r="AS67">
        <f t="shared" si="54"/>
        <v>0</v>
      </c>
      <c r="AT67">
        <f t="shared" si="54"/>
        <v>0</v>
      </c>
      <c r="AU67">
        <f t="shared" si="54"/>
        <v>0</v>
      </c>
      <c r="AV67">
        <f t="shared" si="54"/>
        <v>0</v>
      </c>
      <c r="AW67">
        <f t="shared" si="54"/>
        <v>0</v>
      </c>
      <c r="AX67">
        <f t="shared" ref="AX67:BM82" si="55">IF($A67&gt;=AX$4,0,1)*COUNTIF($A$5:$A$204,2020-AX$4-$A67)*$A67*AX$4*(2020-AX$4-$A67)</f>
        <v>0</v>
      </c>
      <c r="AY67">
        <f t="shared" si="55"/>
        <v>0</v>
      </c>
      <c r="AZ67">
        <f t="shared" si="55"/>
        <v>0</v>
      </c>
      <c r="BA67">
        <f t="shared" si="55"/>
        <v>0</v>
      </c>
      <c r="BB67">
        <f t="shared" si="55"/>
        <v>0</v>
      </c>
      <c r="BC67">
        <f t="shared" si="55"/>
        <v>0</v>
      </c>
      <c r="BD67">
        <f t="shared" si="55"/>
        <v>0</v>
      </c>
      <c r="BE67">
        <f t="shared" si="55"/>
        <v>0</v>
      </c>
      <c r="BF67">
        <f t="shared" si="55"/>
        <v>0</v>
      </c>
      <c r="BG67">
        <f t="shared" si="55"/>
        <v>0</v>
      </c>
      <c r="BH67">
        <f t="shared" si="55"/>
        <v>0</v>
      </c>
      <c r="BI67">
        <f t="shared" si="55"/>
        <v>0</v>
      </c>
      <c r="BJ67">
        <f t="shared" si="55"/>
        <v>0</v>
      </c>
      <c r="BK67">
        <f t="shared" si="55"/>
        <v>0</v>
      </c>
      <c r="BL67">
        <f t="shared" si="55"/>
        <v>0</v>
      </c>
      <c r="BM67">
        <f t="shared" si="55"/>
        <v>0</v>
      </c>
      <c r="BN67">
        <f t="shared" ref="BN67:CC82" si="56">IF($A67&gt;=BN$4,0,1)*COUNTIF($A$5:$A$204,2020-BN$4-$A67)*$A67*BN$4*(2020-BN$4-$A67)</f>
        <v>0</v>
      </c>
      <c r="BO67">
        <f t="shared" si="56"/>
        <v>0</v>
      </c>
      <c r="BP67">
        <f t="shared" si="56"/>
        <v>0</v>
      </c>
      <c r="BQ67">
        <f t="shared" si="56"/>
        <v>0</v>
      </c>
      <c r="BR67">
        <f t="shared" si="56"/>
        <v>0</v>
      </c>
      <c r="BS67">
        <f t="shared" si="56"/>
        <v>0</v>
      </c>
      <c r="BT67">
        <f t="shared" si="56"/>
        <v>0</v>
      </c>
      <c r="BU67">
        <f t="shared" si="56"/>
        <v>0</v>
      </c>
      <c r="BV67">
        <f t="shared" si="56"/>
        <v>0</v>
      </c>
      <c r="BW67">
        <f t="shared" si="56"/>
        <v>0</v>
      </c>
      <c r="BX67">
        <f t="shared" si="56"/>
        <v>0</v>
      </c>
      <c r="BY67">
        <f t="shared" si="56"/>
        <v>0</v>
      </c>
      <c r="BZ67">
        <f t="shared" si="56"/>
        <v>0</v>
      </c>
      <c r="CA67">
        <f t="shared" si="56"/>
        <v>0</v>
      </c>
      <c r="CB67">
        <f t="shared" si="56"/>
        <v>0</v>
      </c>
      <c r="CC67">
        <f t="shared" si="56"/>
        <v>0</v>
      </c>
      <c r="CD67">
        <f t="shared" ref="CD67:CS82" si="57">IF($A67&gt;=CD$4,0,1)*COUNTIF($A$5:$A$204,2020-CD$4-$A67)*$A67*CD$4*(2020-CD$4-$A67)</f>
        <v>0</v>
      </c>
      <c r="CE67">
        <f t="shared" si="57"/>
        <v>0</v>
      </c>
      <c r="CF67">
        <f t="shared" si="57"/>
        <v>0</v>
      </c>
      <c r="CG67">
        <f t="shared" si="57"/>
        <v>0</v>
      </c>
      <c r="CH67">
        <f t="shared" si="57"/>
        <v>0</v>
      </c>
      <c r="CI67">
        <f t="shared" si="57"/>
        <v>0</v>
      </c>
      <c r="CJ67">
        <f t="shared" si="57"/>
        <v>0</v>
      </c>
      <c r="CK67">
        <f t="shared" si="57"/>
        <v>0</v>
      </c>
      <c r="CL67">
        <f t="shared" si="57"/>
        <v>0</v>
      </c>
      <c r="CM67">
        <f t="shared" si="57"/>
        <v>0</v>
      </c>
      <c r="CN67">
        <f t="shared" si="57"/>
        <v>0</v>
      </c>
      <c r="CO67">
        <f t="shared" si="57"/>
        <v>0</v>
      </c>
      <c r="CP67">
        <f t="shared" si="57"/>
        <v>0</v>
      </c>
      <c r="CQ67">
        <f t="shared" si="57"/>
        <v>0</v>
      </c>
      <c r="CR67">
        <f t="shared" si="57"/>
        <v>0</v>
      </c>
      <c r="CS67">
        <f t="shared" si="57"/>
        <v>0</v>
      </c>
      <c r="CT67">
        <f t="shared" ref="CT67:DI82" si="58">IF($A67&gt;=CT$4,0,1)*COUNTIF($A$5:$A$204,2020-CT$4-$A67)*$A67*CT$4*(2020-CT$4-$A67)</f>
        <v>0</v>
      </c>
      <c r="CU67">
        <f t="shared" si="58"/>
        <v>0</v>
      </c>
      <c r="CV67">
        <f t="shared" si="58"/>
        <v>0</v>
      </c>
      <c r="CW67">
        <f t="shared" si="58"/>
        <v>0</v>
      </c>
      <c r="CX67">
        <f t="shared" si="58"/>
        <v>0</v>
      </c>
      <c r="CY67">
        <f t="shared" si="58"/>
        <v>0</v>
      </c>
      <c r="CZ67">
        <f t="shared" si="58"/>
        <v>0</v>
      </c>
      <c r="DA67">
        <f t="shared" si="58"/>
        <v>0</v>
      </c>
      <c r="DB67">
        <f t="shared" si="58"/>
        <v>0</v>
      </c>
      <c r="DC67">
        <f t="shared" si="58"/>
        <v>0</v>
      </c>
      <c r="DD67">
        <f t="shared" si="58"/>
        <v>0</v>
      </c>
      <c r="DE67">
        <f t="shared" si="58"/>
        <v>0</v>
      </c>
      <c r="DF67">
        <f t="shared" si="58"/>
        <v>0</v>
      </c>
      <c r="DG67">
        <f t="shared" si="58"/>
        <v>0</v>
      </c>
      <c r="DH67">
        <f t="shared" si="58"/>
        <v>0</v>
      </c>
      <c r="DI67">
        <f t="shared" si="58"/>
        <v>0</v>
      </c>
      <c r="DJ67">
        <f t="shared" ref="DJ67:DY82" si="59">IF($A67&gt;=DJ$4,0,1)*COUNTIF($A$5:$A$204,2020-DJ$4-$A67)*$A67*DJ$4*(2020-DJ$4-$A67)</f>
        <v>0</v>
      </c>
      <c r="DK67">
        <f t="shared" si="59"/>
        <v>0</v>
      </c>
      <c r="DL67">
        <f t="shared" si="59"/>
        <v>0</v>
      </c>
      <c r="DM67">
        <f t="shared" si="59"/>
        <v>0</v>
      </c>
      <c r="DN67">
        <f t="shared" si="59"/>
        <v>0</v>
      </c>
      <c r="DO67">
        <f t="shared" si="59"/>
        <v>0</v>
      </c>
      <c r="DP67">
        <f t="shared" si="59"/>
        <v>0</v>
      </c>
      <c r="DQ67">
        <f t="shared" si="59"/>
        <v>0</v>
      </c>
      <c r="DR67">
        <f t="shared" si="59"/>
        <v>0</v>
      </c>
      <c r="DS67">
        <f t="shared" si="59"/>
        <v>0</v>
      </c>
      <c r="DT67">
        <f t="shared" si="59"/>
        <v>0</v>
      </c>
      <c r="DU67">
        <f t="shared" si="59"/>
        <v>0</v>
      </c>
      <c r="DV67">
        <f t="shared" si="59"/>
        <v>0</v>
      </c>
      <c r="DW67">
        <f t="shared" si="59"/>
        <v>0</v>
      </c>
      <c r="DX67">
        <f t="shared" si="59"/>
        <v>0</v>
      </c>
      <c r="DY67">
        <f t="shared" si="59"/>
        <v>0</v>
      </c>
      <c r="DZ67">
        <f t="shared" ref="DZ67:EO82" si="60">IF($A67&gt;=DZ$4,0,1)*COUNTIF($A$5:$A$204,2020-DZ$4-$A67)*$A67*DZ$4*(2020-DZ$4-$A67)</f>
        <v>0</v>
      </c>
      <c r="EA67">
        <f t="shared" si="60"/>
        <v>0</v>
      </c>
      <c r="EB67">
        <f t="shared" si="60"/>
        <v>0</v>
      </c>
      <c r="EC67">
        <f t="shared" si="60"/>
        <v>0</v>
      </c>
      <c r="ED67">
        <f t="shared" si="60"/>
        <v>0</v>
      </c>
      <c r="EE67">
        <f t="shared" si="60"/>
        <v>0</v>
      </c>
      <c r="EF67">
        <f t="shared" si="60"/>
        <v>0</v>
      </c>
      <c r="EG67">
        <f t="shared" si="60"/>
        <v>0</v>
      </c>
      <c r="EH67">
        <f t="shared" si="60"/>
        <v>0</v>
      </c>
      <c r="EI67">
        <f t="shared" si="60"/>
        <v>0</v>
      </c>
      <c r="EJ67">
        <f t="shared" si="60"/>
        <v>0</v>
      </c>
      <c r="EK67">
        <f t="shared" si="60"/>
        <v>0</v>
      </c>
      <c r="EL67">
        <f t="shared" si="60"/>
        <v>0</v>
      </c>
      <c r="EM67">
        <f t="shared" si="60"/>
        <v>0</v>
      </c>
      <c r="EN67">
        <f t="shared" si="60"/>
        <v>0</v>
      </c>
      <c r="EO67">
        <f t="shared" si="60"/>
        <v>0</v>
      </c>
      <c r="EP67">
        <f t="shared" ref="EP67:FE82" si="61">IF($A67&gt;=EP$4,0,1)*COUNTIF($A$5:$A$204,2020-EP$4-$A67)*$A67*EP$4*(2020-EP$4-$A67)</f>
        <v>0</v>
      </c>
      <c r="EQ67">
        <f t="shared" si="61"/>
        <v>0</v>
      </c>
      <c r="ER67">
        <f t="shared" si="61"/>
        <v>0</v>
      </c>
      <c r="ES67">
        <f t="shared" si="61"/>
        <v>0</v>
      </c>
      <c r="ET67">
        <f t="shared" si="61"/>
        <v>0</v>
      </c>
      <c r="EU67">
        <f t="shared" si="61"/>
        <v>0</v>
      </c>
      <c r="EV67">
        <f t="shared" si="61"/>
        <v>0</v>
      </c>
      <c r="EW67">
        <f t="shared" si="61"/>
        <v>0</v>
      </c>
      <c r="EX67">
        <f t="shared" si="61"/>
        <v>0</v>
      </c>
      <c r="EY67">
        <f t="shared" si="61"/>
        <v>0</v>
      </c>
      <c r="EZ67">
        <f t="shared" si="61"/>
        <v>0</v>
      </c>
      <c r="FA67">
        <f t="shared" si="61"/>
        <v>0</v>
      </c>
      <c r="FB67">
        <f t="shared" si="61"/>
        <v>0</v>
      </c>
      <c r="FC67">
        <f t="shared" si="61"/>
        <v>0</v>
      </c>
      <c r="FD67">
        <f t="shared" si="61"/>
        <v>0</v>
      </c>
      <c r="FE67">
        <f t="shared" si="61"/>
        <v>0</v>
      </c>
      <c r="FF67">
        <f t="shared" ref="FF67:FU82" si="62">IF($A67&gt;=FF$4,0,1)*COUNTIF($A$5:$A$204,2020-FF$4-$A67)*$A67*FF$4*(2020-FF$4-$A67)</f>
        <v>0</v>
      </c>
      <c r="FG67">
        <f t="shared" si="62"/>
        <v>0</v>
      </c>
      <c r="FH67">
        <f t="shared" si="62"/>
        <v>0</v>
      </c>
      <c r="FI67">
        <f t="shared" si="62"/>
        <v>0</v>
      </c>
      <c r="FJ67">
        <f t="shared" si="62"/>
        <v>0</v>
      </c>
      <c r="FK67">
        <f t="shared" si="62"/>
        <v>0</v>
      </c>
      <c r="FL67">
        <f t="shared" si="62"/>
        <v>0</v>
      </c>
      <c r="FM67">
        <f t="shared" si="62"/>
        <v>0</v>
      </c>
      <c r="FN67">
        <f t="shared" si="62"/>
        <v>0</v>
      </c>
      <c r="FO67">
        <f t="shared" si="62"/>
        <v>0</v>
      </c>
      <c r="FP67">
        <f t="shared" si="62"/>
        <v>0</v>
      </c>
      <c r="FQ67">
        <f t="shared" si="62"/>
        <v>0</v>
      </c>
      <c r="FR67">
        <f t="shared" si="62"/>
        <v>0</v>
      </c>
      <c r="FS67">
        <f t="shared" si="62"/>
        <v>0</v>
      </c>
      <c r="FT67">
        <f t="shared" si="62"/>
        <v>0</v>
      </c>
      <c r="FU67">
        <f t="shared" si="62"/>
        <v>0</v>
      </c>
      <c r="FV67">
        <f t="shared" ref="FV67:GK82" si="63">IF($A67&gt;=FV$4,0,1)*COUNTIF($A$5:$A$204,2020-FV$4-$A67)*$A67*FV$4*(2020-FV$4-$A67)</f>
        <v>0</v>
      </c>
      <c r="FW67">
        <f t="shared" si="63"/>
        <v>0</v>
      </c>
      <c r="FX67">
        <f t="shared" si="63"/>
        <v>0</v>
      </c>
      <c r="FY67">
        <f t="shared" si="63"/>
        <v>0</v>
      </c>
      <c r="FZ67">
        <f t="shared" si="63"/>
        <v>0</v>
      </c>
      <c r="GA67">
        <f t="shared" si="63"/>
        <v>0</v>
      </c>
      <c r="GB67">
        <f t="shared" si="63"/>
        <v>0</v>
      </c>
      <c r="GC67">
        <f t="shared" si="63"/>
        <v>0</v>
      </c>
      <c r="GD67">
        <f t="shared" si="63"/>
        <v>0</v>
      </c>
      <c r="GE67">
        <f t="shared" si="63"/>
        <v>0</v>
      </c>
      <c r="GF67">
        <f t="shared" si="63"/>
        <v>0</v>
      </c>
      <c r="GG67">
        <f t="shared" si="63"/>
        <v>0</v>
      </c>
      <c r="GH67">
        <f t="shared" si="63"/>
        <v>0</v>
      </c>
      <c r="GI67">
        <f t="shared" si="63"/>
        <v>0</v>
      </c>
      <c r="GJ67">
        <f t="shared" si="63"/>
        <v>0</v>
      </c>
      <c r="GK67">
        <f t="shared" si="63"/>
        <v>0</v>
      </c>
      <c r="GL67">
        <f t="shared" ref="GL67:GS82" si="64">IF($A67&gt;=GL$4,0,1)*COUNTIF($A$5:$A$204,2020-GL$4-$A67)*$A67*GL$4*(2020-GL$4-$A67)</f>
        <v>0</v>
      </c>
      <c r="GM67">
        <f t="shared" si="64"/>
        <v>0</v>
      </c>
      <c r="GN67">
        <f t="shared" si="64"/>
        <v>0</v>
      </c>
      <c r="GO67">
        <f t="shared" si="64"/>
        <v>0</v>
      </c>
      <c r="GP67">
        <f t="shared" si="64"/>
        <v>0</v>
      </c>
      <c r="GQ67">
        <f t="shared" si="64"/>
        <v>0</v>
      </c>
      <c r="GR67">
        <f t="shared" si="64"/>
        <v>0</v>
      </c>
      <c r="GS67">
        <f t="shared" si="64"/>
        <v>0</v>
      </c>
    </row>
    <row r="68" spans="1:201">
      <c r="A68" s="2">
        <v>1936</v>
      </c>
      <c r="B68">
        <f t="shared" si="53"/>
        <v>0</v>
      </c>
      <c r="C68">
        <f t="shared" si="53"/>
        <v>0</v>
      </c>
      <c r="D68">
        <f t="shared" si="53"/>
        <v>0</v>
      </c>
      <c r="E68">
        <f t="shared" si="53"/>
        <v>0</v>
      </c>
      <c r="F68">
        <f t="shared" si="53"/>
        <v>0</v>
      </c>
      <c r="G68">
        <f t="shared" si="53"/>
        <v>0</v>
      </c>
      <c r="H68">
        <f t="shared" si="53"/>
        <v>0</v>
      </c>
      <c r="I68">
        <f t="shared" si="53"/>
        <v>0</v>
      </c>
      <c r="J68">
        <f t="shared" si="53"/>
        <v>0</v>
      </c>
      <c r="K68">
        <f t="shared" si="53"/>
        <v>0</v>
      </c>
      <c r="L68">
        <f t="shared" si="53"/>
        <v>0</v>
      </c>
      <c r="M68">
        <f t="shared" si="53"/>
        <v>0</v>
      </c>
      <c r="N68">
        <f t="shared" si="53"/>
        <v>0</v>
      </c>
      <c r="O68">
        <f t="shared" si="53"/>
        <v>0</v>
      </c>
      <c r="P68">
        <f t="shared" si="53"/>
        <v>0</v>
      </c>
      <c r="Q68">
        <f t="shared" si="53"/>
        <v>0</v>
      </c>
      <c r="R68">
        <f t="shared" si="52"/>
        <v>0</v>
      </c>
      <c r="S68">
        <f t="shared" si="52"/>
        <v>0</v>
      </c>
      <c r="T68">
        <f t="shared" si="52"/>
        <v>0</v>
      </c>
      <c r="U68">
        <f t="shared" si="52"/>
        <v>0</v>
      </c>
      <c r="V68">
        <f t="shared" si="52"/>
        <v>0</v>
      </c>
      <c r="W68">
        <f t="shared" si="52"/>
        <v>0</v>
      </c>
      <c r="X68">
        <f t="shared" si="52"/>
        <v>0</v>
      </c>
      <c r="Y68">
        <f t="shared" si="52"/>
        <v>0</v>
      </c>
      <c r="Z68">
        <f t="shared" si="52"/>
        <v>0</v>
      </c>
      <c r="AA68">
        <f t="shared" si="52"/>
        <v>0</v>
      </c>
      <c r="AB68">
        <f t="shared" si="52"/>
        <v>0</v>
      </c>
      <c r="AC68">
        <f t="shared" si="52"/>
        <v>0</v>
      </c>
      <c r="AD68">
        <f t="shared" si="52"/>
        <v>0</v>
      </c>
      <c r="AE68">
        <f t="shared" si="52"/>
        <v>0</v>
      </c>
      <c r="AF68">
        <f t="shared" si="52"/>
        <v>0</v>
      </c>
      <c r="AG68">
        <f t="shared" si="52"/>
        <v>0</v>
      </c>
      <c r="AH68">
        <f t="shared" si="54"/>
        <v>0</v>
      </c>
      <c r="AI68">
        <f t="shared" si="54"/>
        <v>0</v>
      </c>
      <c r="AJ68">
        <f t="shared" si="54"/>
        <v>0</v>
      </c>
      <c r="AK68">
        <f t="shared" si="54"/>
        <v>0</v>
      </c>
      <c r="AL68">
        <f t="shared" si="54"/>
        <v>0</v>
      </c>
      <c r="AM68">
        <f t="shared" si="54"/>
        <v>0</v>
      </c>
      <c r="AN68">
        <f t="shared" si="54"/>
        <v>0</v>
      </c>
      <c r="AO68">
        <f t="shared" si="54"/>
        <v>0</v>
      </c>
      <c r="AP68">
        <f t="shared" si="54"/>
        <v>0</v>
      </c>
      <c r="AQ68">
        <f t="shared" si="54"/>
        <v>0</v>
      </c>
      <c r="AR68">
        <f t="shared" si="54"/>
        <v>0</v>
      </c>
      <c r="AS68">
        <f t="shared" si="54"/>
        <v>0</v>
      </c>
      <c r="AT68">
        <f t="shared" si="54"/>
        <v>0</v>
      </c>
      <c r="AU68">
        <f t="shared" si="54"/>
        <v>0</v>
      </c>
      <c r="AV68">
        <f t="shared" si="54"/>
        <v>0</v>
      </c>
      <c r="AW68">
        <f t="shared" si="54"/>
        <v>0</v>
      </c>
      <c r="AX68">
        <f t="shared" si="55"/>
        <v>0</v>
      </c>
      <c r="AY68">
        <f t="shared" si="55"/>
        <v>0</v>
      </c>
      <c r="AZ68">
        <f t="shared" si="55"/>
        <v>0</v>
      </c>
      <c r="BA68">
        <f t="shared" si="55"/>
        <v>0</v>
      </c>
      <c r="BB68">
        <f t="shared" si="55"/>
        <v>0</v>
      </c>
      <c r="BC68">
        <f t="shared" si="55"/>
        <v>0</v>
      </c>
      <c r="BD68">
        <f t="shared" si="55"/>
        <v>0</v>
      </c>
      <c r="BE68">
        <f t="shared" si="55"/>
        <v>0</v>
      </c>
      <c r="BF68">
        <f t="shared" si="55"/>
        <v>0</v>
      </c>
      <c r="BG68">
        <f t="shared" si="55"/>
        <v>0</v>
      </c>
      <c r="BH68">
        <f t="shared" si="55"/>
        <v>0</v>
      </c>
      <c r="BI68">
        <f t="shared" si="55"/>
        <v>0</v>
      </c>
      <c r="BJ68">
        <f t="shared" si="55"/>
        <v>0</v>
      </c>
      <c r="BK68">
        <f t="shared" si="55"/>
        <v>0</v>
      </c>
      <c r="BL68">
        <f t="shared" si="55"/>
        <v>0</v>
      </c>
      <c r="BM68">
        <f t="shared" si="55"/>
        <v>0</v>
      </c>
      <c r="BN68">
        <f t="shared" si="56"/>
        <v>0</v>
      </c>
      <c r="BO68">
        <f t="shared" si="56"/>
        <v>0</v>
      </c>
      <c r="BP68">
        <f t="shared" si="56"/>
        <v>0</v>
      </c>
      <c r="BQ68">
        <f t="shared" si="56"/>
        <v>0</v>
      </c>
      <c r="BR68">
        <f t="shared" si="56"/>
        <v>0</v>
      </c>
      <c r="BS68">
        <f t="shared" si="56"/>
        <v>0</v>
      </c>
      <c r="BT68">
        <f t="shared" si="56"/>
        <v>0</v>
      </c>
      <c r="BU68">
        <f t="shared" si="56"/>
        <v>0</v>
      </c>
      <c r="BV68">
        <f t="shared" si="56"/>
        <v>0</v>
      </c>
      <c r="BW68">
        <f t="shared" si="56"/>
        <v>0</v>
      </c>
      <c r="BX68">
        <f t="shared" si="56"/>
        <v>0</v>
      </c>
      <c r="BY68">
        <f t="shared" si="56"/>
        <v>0</v>
      </c>
      <c r="BZ68">
        <f t="shared" si="56"/>
        <v>0</v>
      </c>
      <c r="CA68">
        <f t="shared" si="56"/>
        <v>0</v>
      </c>
      <c r="CB68">
        <f t="shared" si="56"/>
        <v>0</v>
      </c>
      <c r="CC68">
        <f t="shared" si="56"/>
        <v>0</v>
      </c>
      <c r="CD68">
        <f t="shared" si="57"/>
        <v>0</v>
      </c>
      <c r="CE68">
        <f t="shared" si="57"/>
        <v>0</v>
      </c>
      <c r="CF68">
        <f t="shared" si="57"/>
        <v>0</v>
      </c>
      <c r="CG68">
        <f t="shared" si="57"/>
        <v>0</v>
      </c>
      <c r="CH68">
        <f t="shared" si="57"/>
        <v>0</v>
      </c>
      <c r="CI68">
        <f t="shared" si="57"/>
        <v>0</v>
      </c>
      <c r="CJ68">
        <f t="shared" si="57"/>
        <v>0</v>
      </c>
      <c r="CK68">
        <f t="shared" si="57"/>
        <v>0</v>
      </c>
      <c r="CL68">
        <f t="shared" si="57"/>
        <v>0</v>
      </c>
      <c r="CM68">
        <f t="shared" si="57"/>
        <v>0</v>
      </c>
      <c r="CN68">
        <f t="shared" si="57"/>
        <v>0</v>
      </c>
      <c r="CO68">
        <f t="shared" si="57"/>
        <v>0</v>
      </c>
      <c r="CP68">
        <f t="shared" si="57"/>
        <v>0</v>
      </c>
      <c r="CQ68">
        <f t="shared" si="57"/>
        <v>0</v>
      </c>
      <c r="CR68">
        <f t="shared" si="57"/>
        <v>0</v>
      </c>
      <c r="CS68">
        <f t="shared" si="57"/>
        <v>0</v>
      </c>
      <c r="CT68">
        <f t="shared" si="58"/>
        <v>0</v>
      </c>
      <c r="CU68">
        <f t="shared" si="58"/>
        <v>0</v>
      </c>
      <c r="CV68">
        <f t="shared" si="58"/>
        <v>0</v>
      </c>
      <c r="CW68">
        <f t="shared" si="58"/>
        <v>0</v>
      </c>
      <c r="CX68">
        <f t="shared" si="58"/>
        <v>0</v>
      </c>
      <c r="CY68">
        <f t="shared" si="58"/>
        <v>0</v>
      </c>
      <c r="CZ68">
        <f t="shared" si="58"/>
        <v>0</v>
      </c>
      <c r="DA68">
        <f t="shared" si="58"/>
        <v>0</v>
      </c>
      <c r="DB68">
        <f t="shared" si="58"/>
        <v>0</v>
      </c>
      <c r="DC68">
        <f t="shared" si="58"/>
        <v>0</v>
      </c>
      <c r="DD68">
        <f t="shared" si="58"/>
        <v>0</v>
      </c>
      <c r="DE68">
        <f t="shared" si="58"/>
        <v>0</v>
      </c>
      <c r="DF68">
        <f t="shared" si="58"/>
        <v>0</v>
      </c>
      <c r="DG68">
        <f t="shared" si="58"/>
        <v>0</v>
      </c>
      <c r="DH68">
        <f t="shared" si="58"/>
        <v>0</v>
      </c>
      <c r="DI68">
        <f t="shared" si="58"/>
        <v>0</v>
      </c>
      <c r="DJ68">
        <f t="shared" si="59"/>
        <v>0</v>
      </c>
      <c r="DK68">
        <f t="shared" si="59"/>
        <v>0</v>
      </c>
      <c r="DL68">
        <f t="shared" si="59"/>
        <v>0</v>
      </c>
      <c r="DM68">
        <f t="shared" si="59"/>
        <v>0</v>
      </c>
      <c r="DN68">
        <f t="shared" si="59"/>
        <v>0</v>
      </c>
      <c r="DO68">
        <f t="shared" si="59"/>
        <v>0</v>
      </c>
      <c r="DP68">
        <f t="shared" si="59"/>
        <v>0</v>
      </c>
      <c r="DQ68">
        <f t="shared" si="59"/>
        <v>0</v>
      </c>
      <c r="DR68">
        <f t="shared" si="59"/>
        <v>0</v>
      </c>
      <c r="DS68">
        <f t="shared" si="59"/>
        <v>0</v>
      </c>
      <c r="DT68">
        <f t="shared" si="59"/>
        <v>0</v>
      </c>
      <c r="DU68">
        <f t="shared" si="59"/>
        <v>0</v>
      </c>
      <c r="DV68">
        <f t="shared" si="59"/>
        <v>0</v>
      </c>
      <c r="DW68">
        <f t="shared" si="59"/>
        <v>0</v>
      </c>
      <c r="DX68">
        <f t="shared" si="59"/>
        <v>0</v>
      </c>
      <c r="DY68">
        <f t="shared" si="59"/>
        <v>0</v>
      </c>
      <c r="DZ68">
        <f t="shared" si="60"/>
        <v>0</v>
      </c>
      <c r="EA68">
        <f t="shared" si="60"/>
        <v>0</v>
      </c>
      <c r="EB68">
        <f t="shared" si="60"/>
        <v>0</v>
      </c>
      <c r="EC68">
        <f t="shared" si="60"/>
        <v>0</v>
      </c>
      <c r="ED68">
        <f t="shared" si="60"/>
        <v>0</v>
      </c>
      <c r="EE68">
        <f t="shared" si="60"/>
        <v>0</v>
      </c>
      <c r="EF68">
        <f t="shared" si="60"/>
        <v>0</v>
      </c>
      <c r="EG68">
        <f t="shared" si="60"/>
        <v>0</v>
      </c>
      <c r="EH68">
        <f t="shared" si="60"/>
        <v>0</v>
      </c>
      <c r="EI68">
        <f t="shared" si="60"/>
        <v>0</v>
      </c>
      <c r="EJ68">
        <f t="shared" si="60"/>
        <v>0</v>
      </c>
      <c r="EK68">
        <f t="shared" si="60"/>
        <v>0</v>
      </c>
      <c r="EL68">
        <f t="shared" si="60"/>
        <v>0</v>
      </c>
      <c r="EM68">
        <f t="shared" si="60"/>
        <v>0</v>
      </c>
      <c r="EN68">
        <f t="shared" si="60"/>
        <v>0</v>
      </c>
      <c r="EO68">
        <f t="shared" si="60"/>
        <v>0</v>
      </c>
      <c r="EP68">
        <f t="shared" si="61"/>
        <v>0</v>
      </c>
      <c r="EQ68">
        <f t="shared" si="61"/>
        <v>0</v>
      </c>
      <c r="ER68">
        <f t="shared" si="61"/>
        <v>0</v>
      </c>
      <c r="ES68">
        <f t="shared" si="61"/>
        <v>0</v>
      </c>
      <c r="ET68">
        <f t="shared" si="61"/>
        <v>0</v>
      </c>
      <c r="EU68">
        <f t="shared" si="61"/>
        <v>0</v>
      </c>
      <c r="EV68">
        <f t="shared" si="61"/>
        <v>0</v>
      </c>
      <c r="EW68">
        <f t="shared" si="61"/>
        <v>0</v>
      </c>
      <c r="EX68">
        <f t="shared" si="61"/>
        <v>0</v>
      </c>
      <c r="EY68">
        <f t="shared" si="61"/>
        <v>0</v>
      </c>
      <c r="EZ68">
        <f t="shared" si="61"/>
        <v>0</v>
      </c>
      <c r="FA68">
        <f t="shared" si="61"/>
        <v>0</v>
      </c>
      <c r="FB68">
        <f t="shared" si="61"/>
        <v>0</v>
      </c>
      <c r="FC68">
        <f t="shared" si="61"/>
        <v>0</v>
      </c>
      <c r="FD68">
        <f t="shared" si="61"/>
        <v>0</v>
      </c>
      <c r="FE68">
        <f t="shared" si="61"/>
        <v>0</v>
      </c>
      <c r="FF68">
        <f t="shared" si="62"/>
        <v>0</v>
      </c>
      <c r="FG68">
        <f t="shared" si="62"/>
        <v>0</v>
      </c>
      <c r="FH68">
        <f t="shared" si="62"/>
        <v>0</v>
      </c>
      <c r="FI68">
        <f t="shared" si="62"/>
        <v>0</v>
      </c>
      <c r="FJ68">
        <f t="shared" si="62"/>
        <v>0</v>
      </c>
      <c r="FK68">
        <f t="shared" si="62"/>
        <v>0</v>
      </c>
      <c r="FL68">
        <f t="shared" si="62"/>
        <v>0</v>
      </c>
      <c r="FM68">
        <f t="shared" si="62"/>
        <v>0</v>
      </c>
      <c r="FN68">
        <f t="shared" si="62"/>
        <v>0</v>
      </c>
      <c r="FO68">
        <f t="shared" si="62"/>
        <v>0</v>
      </c>
      <c r="FP68">
        <f t="shared" si="62"/>
        <v>0</v>
      </c>
      <c r="FQ68">
        <f t="shared" si="62"/>
        <v>0</v>
      </c>
      <c r="FR68">
        <f t="shared" si="62"/>
        <v>0</v>
      </c>
      <c r="FS68">
        <f t="shared" si="62"/>
        <v>0</v>
      </c>
      <c r="FT68">
        <f t="shared" si="62"/>
        <v>0</v>
      </c>
      <c r="FU68">
        <f t="shared" si="62"/>
        <v>0</v>
      </c>
      <c r="FV68">
        <f t="shared" si="63"/>
        <v>0</v>
      </c>
      <c r="FW68">
        <f t="shared" si="63"/>
        <v>0</v>
      </c>
      <c r="FX68">
        <f t="shared" si="63"/>
        <v>0</v>
      </c>
      <c r="FY68">
        <f t="shared" si="63"/>
        <v>0</v>
      </c>
      <c r="FZ68">
        <f t="shared" si="63"/>
        <v>0</v>
      </c>
      <c r="GA68">
        <f t="shared" si="63"/>
        <v>0</v>
      </c>
      <c r="GB68">
        <f t="shared" si="63"/>
        <v>0</v>
      </c>
      <c r="GC68">
        <f t="shared" si="63"/>
        <v>0</v>
      </c>
      <c r="GD68">
        <f t="shared" si="63"/>
        <v>0</v>
      </c>
      <c r="GE68">
        <f t="shared" si="63"/>
        <v>0</v>
      </c>
      <c r="GF68">
        <f t="shared" si="63"/>
        <v>0</v>
      </c>
      <c r="GG68">
        <f t="shared" si="63"/>
        <v>0</v>
      </c>
      <c r="GH68">
        <f t="shared" si="63"/>
        <v>0</v>
      </c>
      <c r="GI68">
        <f t="shared" si="63"/>
        <v>0</v>
      </c>
      <c r="GJ68">
        <f t="shared" si="63"/>
        <v>0</v>
      </c>
      <c r="GK68">
        <f t="shared" si="63"/>
        <v>0</v>
      </c>
      <c r="GL68">
        <f t="shared" si="64"/>
        <v>0</v>
      </c>
      <c r="GM68">
        <f t="shared" si="64"/>
        <v>0</v>
      </c>
      <c r="GN68">
        <f t="shared" si="64"/>
        <v>0</v>
      </c>
      <c r="GO68">
        <f t="shared" si="64"/>
        <v>0</v>
      </c>
      <c r="GP68">
        <f t="shared" si="64"/>
        <v>0</v>
      </c>
      <c r="GQ68">
        <f t="shared" si="64"/>
        <v>0</v>
      </c>
      <c r="GR68">
        <f t="shared" si="64"/>
        <v>0</v>
      </c>
      <c r="GS68">
        <f t="shared" si="64"/>
        <v>0</v>
      </c>
    </row>
    <row r="69" spans="1:201">
      <c r="A69" s="2">
        <v>1590</v>
      </c>
      <c r="B69">
        <f t="shared" si="53"/>
        <v>0</v>
      </c>
      <c r="C69">
        <f t="shared" si="53"/>
        <v>0</v>
      </c>
      <c r="D69">
        <f t="shared" si="53"/>
        <v>0</v>
      </c>
      <c r="E69">
        <f t="shared" si="53"/>
        <v>0</v>
      </c>
      <c r="F69">
        <f t="shared" si="53"/>
        <v>0</v>
      </c>
      <c r="G69">
        <f t="shared" si="53"/>
        <v>0</v>
      </c>
      <c r="H69">
        <f t="shared" si="53"/>
        <v>0</v>
      </c>
      <c r="I69">
        <f t="shared" si="53"/>
        <v>0</v>
      </c>
      <c r="J69">
        <f t="shared" si="53"/>
        <v>0</v>
      </c>
      <c r="K69">
        <f t="shared" si="53"/>
        <v>0</v>
      </c>
      <c r="L69">
        <f t="shared" si="53"/>
        <v>0</v>
      </c>
      <c r="M69">
        <f t="shared" si="53"/>
        <v>0</v>
      </c>
      <c r="N69">
        <f t="shared" si="53"/>
        <v>0</v>
      </c>
      <c r="O69">
        <f t="shared" si="53"/>
        <v>0</v>
      </c>
      <c r="P69">
        <f t="shared" si="53"/>
        <v>0</v>
      </c>
      <c r="Q69">
        <f t="shared" ref="Q69:AF84" si="65">IF($A69&gt;=Q$4,0,1)*COUNTIF($A$5:$A$204,2020-Q$4-$A69)*$A69*Q$4*(2020-Q$4-$A69)</f>
        <v>0</v>
      </c>
      <c r="R69">
        <f t="shared" si="65"/>
        <v>0</v>
      </c>
      <c r="S69">
        <f t="shared" si="65"/>
        <v>0</v>
      </c>
      <c r="T69">
        <f t="shared" si="65"/>
        <v>0</v>
      </c>
      <c r="U69">
        <f t="shared" si="65"/>
        <v>0</v>
      </c>
      <c r="V69">
        <f t="shared" si="65"/>
        <v>0</v>
      </c>
      <c r="W69">
        <f t="shared" si="65"/>
        <v>0</v>
      </c>
      <c r="X69">
        <f t="shared" si="65"/>
        <v>0</v>
      </c>
      <c r="Y69">
        <f t="shared" si="65"/>
        <v>0</v>
      </c>
      <c r="Z69">
        <f t="shared" si="65"/>
        <v>0</v>
      </c>
      <c r="AA69">
        <f t="shared" si="65"/>
        <v>0</v>
      </c>
      <c r="AB69">
        <f t="shared" si="65"/>
        <v>0</v>
      </c>
      <c r="AC69">
        <f t="shared" si="65"/>
        <v>0</v>
      </c>
      <c r="AD69">
        <f t="shared" si="65"/>
        <v>0</v>
      </c>
      <c r="AE69">
        <f t="shared" si="65"/>
        <v>0</v>
      </c>
      <c r="AF69">
        <f t="shared" si="65"/>
        <v>0</v>
      </c>
      <c r="AG69">
        <f t="shared" ref="AG69:AV84" si="66">IF($A69&gt;=AG$4,0,1)*COUNTIF($A$5:$A$204,2020-AG$4-$A69)*$A69*AG$4*(2020-AG$4-$A69)</f>
        <v>0</v>
      </c>
      <c r="AH69">
        <f t="shared" si="54"/>
        <v>0</v>
      </c>
      <c r="AI69">
        <f t="shared" si="54"/>
        <v>0</v>
      </c>
      <c r="AJ69">
        <f t="shared" si="54"/>
        <v>0</v>
      </c>
      <c r="AK69">
        <f t="shared" si="54"/>
        <v>0</v>
      </c>
      <c r="AL69">
        <f t="shared" si="54"/>
        <v>0</v>
      </c>
      <c r="AM69">
        <f t="shared" si="54"/>
        <v>0</v>
      </c>
      <c r="AN69">
        <f t="shared" si="54"/>
        <v>0</v>
      </c>
      <c r="AO69">
        <f t="shared" si="54"/>
        <v>0</v>
      </c>
      <c r="AP69">
        <f t="shared" si="54"/>
        <v>0</v>
      </c>
      <c r="AQ69">
        <f t="shared" si="54"/>
        <v>0</v>
      </c>
      <c r="AR69">
        <f t="shared" si="54"/>
        <v>0</v>
      </c>
      <c r="AS69">
        <f t="shared" si="54"/>
        <v>0</v>
      </c>
      <c r="AT69">
        <f t="shared" si="54"/>
        <v>0</v>
      </c>
      <c r="AU69">
        <f t="shared" si="54"/>
        <v>0</v>
      </c>
      <c r="AV69">
        <f t="shared" si="54"/>
        <v>0</v>
      </c>
      <c r="AW69">
        <f t="shared" si="54"/>
        <v>0</v>
      </c>
      <c r="AX69">
        <f t="shared" si="55"/>
        <v>0</v>
      </c>
      <c r="AY69">
        <f t="shared" si="55"/>
        <v>0</v>
      </c>
      <c r="AZ69">
        <f t="shared" si="55"/>
        <v>0</v>
      </c>
      <c r="BA69">
        <f t="shared" si="55"/>
        <v>0</v>
      </c>
      <c r="BB69">
        <f t="shared" si="55"/>
        <v>0</v>
      </c>
      <c r="BC69">
        <f t="shared" si="55"/>
        <v>0</v>
      </c>
      <c r="BD69">
        <f t="shared" si="55"/>
        <v>0</v>
      </c>
      <c r="BE69">
        <f t="shared" si="55"/>
        <v>0</v>
      </c>
      <c r="BF69">
        <f t="shared" si="55"/>
        <v>0</v>
      </c>
      <c r="BG69">
        <f t="shared" si="55"/>
        <v>0</v>
      </c>
      <c r="BH69">
        <f t="shared" si="55"/>
        <v>0</v>
      </c>
      <c r="BI69">
        <f t="shared" si="55"/>
        <v>0</v>
      </c>
      <c r="BJ69">
        <f t="shared" si="55"/>
        <v>0</v>
      </c>
      <c r="BK69">
        <f t="shared" si="55"/>
        <v>0</v>
      </c>
      <c r="BL69">
        <f t="shared" si="55"/>
        <v>0</v>
      </c>
      <c r="BM69">
        <f t="shared" si="55"/>
        <v>0</v>
      </c>
      <c r="BN69">
        <f t="shared" si="56"/>
        <v>0</v>
      </c>
      <c r="BO69">
        <f t="shared" si="56"/>
        <v>0</v>
      </c>
      <c r="BP69">
        <f t="shared" si="56"/>
        <v>0</v>
      </c>
      <c r="BQ69">
        <f t="shared" si="56"/>
        <v>0</v>
      </c>
      <c r="BR69">
        <f t="shared" si="56"/>
        <v>0</v>
      </c>
      <c r="BS69">
        <f t="shared" si="56"/>
        <v>0</v>
      </c>
      <c r="BT69">
        <f t="shared" si="56"/>
        <v>0</v>
      </c>
      <c r="BU69">
        <f t="shared" si="56"/>
        <v>0</v>
      </c>
      <c r="BV69">
        <f t="shared" si="56"/>
        <v>0</v>
      </c>
      <c r="BW69">
        <f t="shared" si="56"/>
        <v>0</v>
      </c>
      <c r="BX69">
        <f t="shared" si="56"/>
        <v>0</v>
      </c>
      <c r="BY69">
        <f t="shared" si="56"/>
        <v>0</v>
      </c>
      <c r="BZ69">
        <f t="shared" si="56"/>
        <v>0</v>
      </c>
      <c r="CA69">
        <f t="shared" si="56"/>
        <v>0</v>
      </c>
      <c r="CB69">
        <f t="shared" si="56"/>
        <v>0</v>
      </c>
      <c r="CC69">
        <f t="shared" si="56"/>
        <v>0</v>
      </c>
      <c r="CD69">
        <f t="shared" si="57"/>
        <v>0</v>
      </c>
      <c r="CE69">
        <f t="shared" si="57"/>
        <v>0</v>
      </c>
      <c r="CF69">
        <f t="shared" si="57"/>
        <v>0</v>
      </c>
      <c r="CG69">
        <f t="shared" si="57"/>
        <v>0</v>
      </c>
      <c r="CH69">
        <f t="shared" si="57"/>
        <v>0</v>
      </c>
      <c r="CI69">
        <f t="shared" si="57"/>
        <v>0</v>
      </c>
      <c r="CJ69">
        <f t="shared" si="57"/>
        <v>0</v>
      </c>
      <c r="CK69">
        <f t="shared" si="57"/>
        <v>0</v>
      </c>
      <c r="CL69">
        <f t="shared" si="57"/>
        <v>0</v>
      </c>
      <c r="CM69">
        <f t="shared" si="57"/>
        <v>0</v>
      </c>
      <c r="CN69">
        <f t="shared" si="57"/>
        <v>0</v>
      </c>
      <c r="CO69">
        <f t="shared" si="57"/>
        <v>0</v>
      </c>
      <c r="CP69">
        <f t="shared" si="57"/>
        <v>0</v>
      </c>
      <c r="CQ69">
        <f t="shared" si="57"/>
        <v>0</v>
      </c>
      <c r="CR69">
        <f t="shared" si="57"/>
        <v>0</v>
      </c>
      <c r="CS69">
        <f t="shared" si="57"/>
        <v>0</v>
      </c>
      <c r="CT69">
        <f t="shared" si="58"/>
        <v>0</v>
      </c>
      <c r="CU69">
        <f t="shared" si="58"/>
        <v>0</v>
      </c>
      <c r="CV69">
        <f t="shared" si="58"/>
        <v>0</v>
      </c>
      <c r="CW69">
        <f t="shared" si="58"/>
        <v>0</v>
      </c>
      <c r="CX69">
        <f t="shared" si="58"/>
        <v>0</v>
      </c>
      <c r="CY69">
        <f t="shared" si="58"/>
        <v>0</v>
      </c>
      <c r="CZ69">
        <f t="shared" si="58"/>
        <v>0</v>
      </c>
      <c r="DA69">
        <f t="shared" si="58"/>
        <v>0</v>
      </c>
      <c r="DB69">
        <f t="shared" si="58"/>
        <v>0</v>
      </c>
      <c r="DC69">
        <f t="shared" si="58"/>
        <v>0</v>
      </c>
      <c r="DD69">
        <f t="shared" si="58"/>
        <v>0</v>
      </c>
      <c r="DE69">
        <f t="shared" si="58"/>
        <v>0</v>
      </c>
      <c r="DF69">
        <f t="shared" si="58"/>
        <v>0</v>
      </c>
      <c r="DG69">
        <f t="shared" si="58"/>
        <v>0</v>
      </c>
      <c r="DH69">
        <f t="shared" si="58"/>
        <v>0</v>
      </c>
      <c r="DI69">
        <f t="shared" si="58"/>
        <v>0</v>
      </c>
      <c r="DJ69">
        <f t="shared" si="59"/>
        <v>0</v>
      </c>
      <c r="DK69">
        <f t="shared" si="59"/>
        <v>0</v>
      </c>
      <c r="DL69">
        <f t="shared" si="59"/>
        <v>0</v>
      </c>
      <c r="DM69">
        <f t="shared" si="59"/>
        <v>0</v>
      </c>
      <c r="DN69">
        <f t="shared" si="59"/>
        <v>0</v>
      </c>
      <c r="DO69">
        <f t="shared" si="59"/>
        <v>0</v>
      </c>
      <c r="DP69">
        <f t="shared" si="59"/>
        <v>0</v>
      </c>
      <c r="DQ69">
        <f t="shared" si="59"/>
        <v>0</v>
      </c>
      <c r="DR69">
        <f t="shared" si="59"/>
        <v>0</v>
      </c>
      <c r="DS69">
        <f t="shared" si="59"/>
        <v>0</v>
      </c>
      <c r="DT69">
        <f t="shared" si="59"/>
        <v>0</v>
      </c>
      <c r="DU69">
        <f t="shared" si="59"/>
        <v>0</v>
      </c>
      <c r="DV69">
        <f t="shared" si="59"/>
        <v>0</v>
      </c>
      <c r="DW69">
        <f t="shared" si="59"/>
        <v>0</v>
      </c>
      <c r="DX69">
        <f t="shared" si="59"/>
        <v>0</v>
      </c>
      <c r="DY69">
        <f t="shared" si="59"/>
        <v>0</v>
      </c>
      <c r="DZ69">
        <f t="shared" si="60"/>
        <v>0</v>
      </c>
      <c r="EA69">
        <f t="shared" si="60"/>
        <v>0</v>
      </c>
      <c r="EB69">
        <f t="shared" si="60"/>
        <v>0</v>
      </c>
      <c r="EC69">
        <f t="shared" si="60"/>
        <v>0</v>
      </c>
      <c r="ED69">
        <f t="shared" si="60"/>
        <v>0</v>
      </c>
      <c r="EE69">
        <f t="shared" si="60"/>
        <v>0</v>
      </c>
      <c r="EF69">
        <f t="shared" si="60"/>
        <v>0</v>
      </c>
      <c r="EG69">
        <f t="shared" si="60"/>
        <v>0</v>
      </c>
      <c r="EH69">
        <f t="shared" si="60"/>
        <v>0</v>
      </c>
      <c r="EI69">
        <f t="shared" si="60"/>
        <v>0</v>
      </c>
      <c r="EJ69">
        <f t="shared" si="60"/>
        <v>0</v>
      </c>
      <c r="EK69">
        <f t="shared" si="60"/>
        <v>0</v>
      </c>
      <c r="EL69">
        <f t="shared" si="60"/>
        <v>0</v>
      </c>
      <c r="EM69">
        <f t="shared" si="60"/>
        <v>0</v>
      </c>
      <c r="EN69">
        <f t="shared" si="60"/>
        <v>0</v>
      </c>
      <c r="EO69">
        <f t="shared" si="60"/>
        <v>0</v>
      </c>
      <c r="EP69">
        <f t="shared" si="61"/>
        <v>0</v>
      </c>
      <c r="EQ69">
        <f t="shared" si="61"/>
        <v>0</v>
      </c>
      <c r="ER69">
        <f t="shared" si="61"/>
        <v>0</v>
      </c>
      <c r="ES69">
        <f t="shared" si="61"/>
        <v>0</v>
      </c>
      <c r="ET69">
        <f t="shared" si="61"/>
        <v>0</v>
      </c>
      <c r="EU69">
        <f t="shared" si="61"/>
        <v>0</v>
      </c>
      <c r="EV69">
        <f t="shared" si="61"/>
        <v>0</v>
      </c>
      <c r="EW69">
        <f t="shared" si="61"/>
        <v>0</v>
      </c>
      <c r="EX69">
        <f t="shared" si="61"/>
        <v>0</v>
      </c>
      <c r="EY69">
        <f t="shared" si="61"/>
        <v>0</v>
      </c>
      <c r="EZ69">
        <f t="shared" si="61"/>
        <v>0</v>
      </c>
      <c r="FA69">
        <f t="shared" si="61"/>
        <v>0</v>
      </c>
      <c r="FB69">
        <f t="shared" si="61"/>
        <v>0</v>
      </c>
      <c r="FC69">
        <f t="shared" si="61"/>
        <v>0</v>
      </c>
      <c r="FD69">
        <f t="shared" si="61"/>
        <v>0</v>
      </c>
      <c r="FE69">
        <f t="shared" si="61"/>
        <v>0</v>
      </c>
      <c r="FF69">
        <f t="shared" si="62"/>
        <v>0</v>
      </c>
      <c r="FG69">
        <f t="shared" si="62"/>
        <v>0</v>
      </c>
      <c r="FH69">
        <f t="shared" si="62"/>
        <v>0</v>
      </c>
      <c r="FI69">
        <f t="shared" si="62"/>
        <v>0</v>
      </c>
      <c r="FJ69">
        <f t="shared" si="62"/>
        <v>0</v>
      </c>
      <c r="FK69">
        <f t="shared" si="62"/>
        <v>0</v>
      </c>
      <c r="FL69">
        <f t="shared" si="62"/>
        <v>0</v>
      </c>
      <c r="FM69">
        <f t="shared" si="62"/>
        <v>0</v>
      </c>
      <c r="FN69">
        <f t="shared" si="62"/>
        <v>0</v>
      </c>
      <c r="FO69">
        <f t="shared" si="62"/>
        <v>0</v>
      </c>
      <c r="FP69">
        <f t="shared" si="62"/>
        <v>0</v>
      </c>
      <c r="FQ69">
        <f t="shared" si="62"/>
        <v>0</v>
      </c>
      <c r="FR69">
        <f t="shared" si="62"/>
        <v>0</v>
      </c>
      <c r="FS69">
        <f t="shared" si="62"/>
        <v>0</v>
      </c>
      <c r="FT69">
        <f t="shared" si="62"/>
        <v>0</v>
      </c>
      <c r="FU69">
        <f t="shared" si="62"/>
        <v>0</v>
      </c>
      <c r="FV69">
        <f t="shared" si="63"/>
        <v>0</v>
      </c>
      <c r="FW69">
        <f t="shared" si="63"/>
        <v>0</v>
      </c>
      <c r="FX69">
        <f t="shared" si="63"/>
        <v>0</v>
      </c>
      <c r="FY69">
        <f t="shared" si="63"/>
        <v>0</v>
      </c>
      <c r="FZ69">
        <f t="shared" si="63"/>
        <v>0</v>
      </c>
      <c r="GA69">
        <f t="shared" si="63"/>
        <v>0</v>
      </c>
      <c r="GB69">
        <f t="shared" si="63"/>
        <v>0</v>
      </c>
      <c r="GC69">
        <f t="shared" si="63"/>
        <v>0</v>
      </c>
      <c r="GD69">
        <f t="shared" si="63"/>
        <v>0</v>
      </c>
      <c r="GE69">
        <f t="shared" si="63"/>
        <v>0</v>
      </c>
      <c r="GF69">
        <f t="shared" si="63"/>
        <v>0</v>
      </c>
      <c r="GG69">
        <f t="shared" si="63"/>
        <v>0</v>
      </c>
      <c r="GH69">
        <f t="shared" si="63"/>
        <v>0</v>
      </c>
      <c r="GI69">
        <f t="shared" si="63"/>
        <v>0</v>
      </c>
      <c r="GJ69">
        <f t="shared" si="63"/>
        <v>0</v>
      </c>
      <c r="GK69">
        <f t="shared" si="63"/>
        <v>0</v>
      </c>
      <c r="GL69">
        <f t="shared" si="64"/>
        <v>0</v>
      </c>
      <c r="GM69">
        <f t="shared" si="64"/>
        <v>0</v>
      </c>
      <c r="GN69">
        <f t="shared" si="64"/>
        <v>0</v>
      </c>
      <c r="GO69">
        <f t="shared" si="64"/>
        <v>0</v>
      </c>
      <c r="GP69">
        <f t="shared" si="64"/>
        <v>0</v>
      </c>
      <c r="GQ69">
        <f t="shared" si="64"/>
        <v>0</v>
      </c>
      <c r="GR69">
        <f t="shared" si="64"/>
        <v>0</v>
      </c>
      <c r="GS69">
        <f t="shared" si="64"/>
        <v>0</v>
      </c>
    </row>
    <row r="70" spans="1:201">
      <c r="A70" s="2">
        <v>1939</v>
      </c>
      <c r="B70">
        <f t="shared" ref="B70:Q85" si="67">IF($A70&gt;=B$4,0,1)*COUNTIF($A$5:$A$204,2020-B$4-$A70)*$A70*B$4*(2020-B$4-$A70)</f>
        <v>0</v>
      </c>
      <c r="C70">
        <f t="shared" si="67"/>
        <v>0</v>
      </c>
      <c r="D70">
        <f t="shared" si="67"/>
        <v>0</v>
      </c>
      <c r="E70">
        <f t="shared" si="67"/>
        <v>0</v>
      </c>
      <c r="F70">
        <f t="shared" si="67"/>
        <v>0</v>
      </c>
      <c r="G70">
        <f t="shared" si="67"/>
        <v>0</v>
      </c>
      <c r="H70">
        <f t="shared" si="67"/>
        <v>0</v>
      </c>
      <c r="I70">
        <f t="shared" si="67"/>
        <v>0</v>
      </c>
      <c r="J70">
        <f t="shared" si="67"/>
        <v>0</v>
      </c>
      <c r="K70">
        <f t="shared" si="67"/>
        <v>0</v>
      </c>
      <c r="L70">
        <f t="shared" si="67"/>
        <v>0</v>
      </c>
      <c r="M70">
        <f t="shared" si="67"/>
        <v>0</v>
      </c>
      <c r="N70">
        <f t="shared" si="67"/>
        <v>0</v>
      </c>
      <c r="O70">
        <f t="shared" si="67"/>
        <v>0</v>
      </c>
      <c r="P70">
        <f t="shared" si="67"/>
        <v>0</v>
      </c>
      <c r="Q70">
        <f t="shared" si="65"/>
        <v>0</v>
      </c>
      <c r="R70">
        <f t="shared" si="65"/>
        <v>0</v>
      </c>
      <c r="S70">
        <f t="shared" si="65"/>
        <v>0</v>
      </c>
      <c r="T70">
        <f t="shared" si="65"/>
        <v>0</v>
      </c>
      <c r="U70">
        <f t="shared" si="65"/>
        <v>0</v>
      </c>
      <c r="V70">
        <f t="shared" si="65"/>
        <v>0</v>
      </c>
      <c r="W70">
        <f t="shared" si="65"/>
        <v>0</v>
      </c>
      <c r="X70">
        <f t="shared" si="65"/>
        <v>0</v>
      </c>
      <c r="Y70">
        <f t="shared" si="65"/>
        <v>0</v>
      </c>
      <c r="Z70">
        <f t="shared" si="65"/>
        <v>0</v>
      </c>
      <c r="AA70">
        <f t="shared" si="65"/>
        <v>0</v>
      </c>
      <c r="AB70">
        <f t="shared" si="65"/>
        <v>0</v>
      </c>
      <c r="AC70">
        <f t="shared" si="65"/>
        <v>0</v>
      </c>
      <c r="AD70">
        <f t="shared" si="65"/>
        <v>0</v>
      </c>
      <c r="AE70">
        <f t="shared" si="65"/>
        <v>0</v>
      </c>
      <c r="AF70">
        <f t="shared" si="65"/>
        <v>0</v>
      </c>
      <c r="AG70">
        <f t="shared" si="66"/>
        <v>0</v>
      </c>
      <c r="AH70">
        <f t="shared" si="54"/>
        <v>0</v>
      </c>
      <c r="AI70">
        <f t="shared" si="54"/>
        <v>0</v>
      </c>
      <c r="AJ70">
        <f t="shared" si="54"/>
        <v>0</v>
      </c>
      <c r="AK70">
        <f t="shared" si="54"/>
        <v>0</v>
      </c>
      <c r="AL70">
        <f t="shared" si="54"/>
        <v>0</v>
      </c>
      <c r="AM70">
        <f t="shared" si="54"/>
        <v>0</v>
      </c>
      <c r="AN70">
        <f t="shared" si="54"/>
        <v>0</v>
      </c>
      <c r="AO70">
        <f t="shared" si="54"/>
        <v>0</v>
      </c>
      <c r="AP70">
        <f t="shared" si="54"/>
        <v>0</v>
      </c>
      <c r="AQ70">
        <f t="shared" si="54"/>
        <v>0</v>
      </c>
      <c r="AR70">
        <f t="shared" si="54"/>
        <v>0</v>
      </c>
      <c r="AS70">
        <f t="shared" si="54"/>
        <v>0</v>
      </c>
      <c r="AT70">
        <f t="shared" si="54"/>
        <v>0</v>
      </c>
      <c r="AU70">
        <f t="shared" si="54"/>
        <v>0</v>
      </c>
      <c r="AV70">
        <f t="shared" si="54"/>
        <v>0</v>
      </c>
      <c r="AW70">
        <f t="shared" si="54"/>
        <v>0</v>
      </c>
      <c r="AX70">
        <f t="shared" si="55"/>
        <v>0</v>
      </c>
      <c r="AY70">
        <f t="shared" si="55"/>
        <v>0</v>
      </c>
      <c r="AZ70">
        <f t="shared" si="55"/>
        <v>0</v>
      </c>
      <c r="BA70">
        <f t="shared" si="55"/>
        <v>0</v>
      </c>
      <c r="BB70">
        <f t="shared" si="55"/>
        <v>0</v>
      </c>
      <c r="BC70">
        <f t="shared" si="55"/>
        <v>0</v>
      </c>
      <c r="BD70">
        <f t="shared" si="55"/>
        <v>0</v>
      </c>
      <c r="BE70">
        <f t="shared" si="55"/>
        <v>0</v>
      </c>
      <c r="BF70">
        <f t="shared" si="55"/>
        <v>0</v>
      </c>
      <c r="BG70">
        <f t="shared" si="55"/>
        <v>0</v>
      </c>
      <c r="BH70">
        <f t="shared" si="55"/>
        <v>0</v>
      </c>
      <c r="BI70">
        <f t="shared" si="55"/>
        <v>0</v>
      </c>
      <c r="BJ70">
        <f t="shared" si="55"/>
        <v>0</v>
      </c>
      <c r="BK70">
        <f t="shared" si="55"/>
        <v>0</v>
      </c>
      <c r="BL70">
        <f t="shared" si="55"/>
        <v>0</v>
      </c>
      <c r="BM70">
        <f t="shared" si="55"/>
        <v>0</v>
      </c>
      <c r="BN70">
        <f t="shared" si="56"/>
        <v>0</v>
      </c>
      <c r="BO70">
        <f t="shared" si="56"/>
        <v>0</v>
      </c>
      <c r="BP70">
        <f t="shared" si="56"/>
        <v>0</v>
      </c>
      <c r="BQ70">
        <f t="shared" si="56"/>
        <v>0</v>
      </c>
      <c r="BR70">
        <f t="shared" si="56"/>
        <v>0</v>
      </c>
      <c r="BS70">
        <f t="shared" si="56"/>
        <v>0</v>
      </c>
      <c r="BT70">
        <f t="shared" si="56"/>
        <v>0</v>
      </c>
      <c r="BU70">
        <f t="shared" si="56"/>
        <v>0</v>
      </c>
      <c r="BV70">
        <f t="shared" si="56"/>
        <v>0</v>
      </c>
      <c r="BW70">
        <f t="shared" si="56"/>
        <v>0</v>
      </c>
      <c r="BX70">
        <f t="shared" si="56"/>
        <v>0</v>
      </c>
      <c r="BY70">
        <f t="shared" si="56"/>
        <v>0</v>
      </c>
      <c r="BZ70">
        <f t="shared" si="56"/>
        <v>0</v>
      </c>
      <c r="CA70">
        <f t="shared" si="56"/>
        <v>0</v>
      </c>
      <c r="CB70">
        <f t="shared" si="56"/>
        <v>0</v>
      </c>
      <c r="CC70">
        <f t="shared" si="56"/>
        <v>0</v>
      </c>
      <c r="CD70">
        <f t="shared" si="57"/>
        <v>0</v>
      </c>
      <c r="CE70">
        <f t="shared" si="57"/>
        <v>0</v>
      </c>
      <c r="CF70">
        <f t="shared" si="57"/>
        <v>0</v>
      </c>
      <c r="CG70">
        <f t="shared" si="57"/>
        <v>0</v>
      </c>
      <c r="CH70">
        <f t="shared" si="57"/>
        <v>0</v>
      </c>
      <c r="CI70">
        <f t="shared" si="57"/>
        <v>0</v>
      </c>
      <c r="CJ70">
        <f t="shared" si="57"/>
        <v>0</v>
      </c>
      <c r="CK70">
        <f t="shared" si="57"/>
        <v>0</v>
      </c>
      <c r="CL70">
        <f t="shared" si="57"/>
        <v>0</v>
      </c>
      <c r="CM70">
        <f t="shared" si="57"/>
        <v>0</v>
      </c>
      <c r="CN70">
        <f t="shared" si="57"/>
        <v>0</v>
      </c>
      <c r="CO70">
        <f t="shared" si="57"/>
        <v>0</v>
      </c>
      <c r="CP70">
        <f t="shared" si="57"/>
        <v>0</v>
      </c>
      <c r="CQ70">
        <f t="shared" si="57"/>
        <v>0</v>
      </c>
      <c r="CR70">
        <f t="shared" si="57"/>
        <v>0</v>
      </c>
      <c r="CS70">
        <f t="shared" si="57"/>
        <v>0</v>
      </c>
      <c r="CT70">
        <f t="shared" si="58"/>
        <v>0</v>
      </c>
      <c r="CU70">
        <f t="shared" si="58"/>
        <v>0</v>
      </c>
      <c r="CV70">
        <f t="shared" si="58"/>
        <v>0</v>
      </c>
      <c r="CW70">
        <f t="shared" si="58"/>
        <v>0</v>
      </c>
      <c r="CX70">
        <f t="shared" si="58"/>
        <v>0</v>
      </c>
      <c r="CY70">
        <f t="shared" si="58"/>
        <v>0</v>
      </c>
      <c r="CZ70">
        <f t="shared" si="58"/>
        <v>0</v>
      </c>
      <c r="DA70">
        <f t="shared" si="58"/>
        <v>0</v>
      </c>
      <c r="DB70">
        <f t="shared" si="58"/>
        <v>0</v>
      </c>
      <c r="DC70">
        <f t="shared" si="58"/>
        <v>0</v>
      </c>
      <c r="DD70">
        <f t="shared" si="58"/>
        <v>0</v>
      </c>
      <c r="DE70">
        <f t="shared" si="58"/>
        <v>0</v>
      </c>
      <c r="DF70">
        <f t="shared" si="58"/>
        <v>0</v>
      </c>
      <c r="DG70">
        <f t="shared" si="58"/>
        <v>0</v>
      </c>
      <c r="DH70">
        <f t="shared" si="58"/>
        <v>0</v>
      </c>
      <c r="DI70">
        <f t="shared" si="58"/>
        <v>0</v>
      </c>
      <c r="DJ70">
        <f t="shared" si="59"/>
        <v>0</v>
      </c>
      <c r="DK70">
        <f t="shared" si="59"/>
        <v>0</v>
      </c>
      <c r="DL70">
        <f t="shared" si="59"/>
        <v>0</v>
      </c>
      <c r="DM70">
        <f t="shared" si="59"/>
        <v>0</v>
      </c>
      <c r="DN70">
        <f t="shared" si="59"/>
        <v>0</v>
      </c>
      <c r="DO70">
        <f t="shared" si="59"/>
        <v>0</v>
      </c>
      <c r="DP70">
        <f t="shared" si="59"/>
        <v>0</v>
      </c>
      <c r="DQ70">
        <f t="shared" si="59"/>
        <v>0</v>
      </c>
      <c r="DR70">
        <f t="shared" si="59"/>
        <v>0</v>
      </c>
      <c r="DS70">
        <f t="shared" si="59"/>
        <v>0</v>
      </c>
      <c r="DT70">
        <f t="shared" si="59"/>
        <v>0</v>
      </c>
      <c r="DU70">
        <f t="shared" si="59"/>
        <v>0</v>
      </c>
      <c r="DV70">
        <f t="shared" si="59"/>
        <v>0</v>
      </c>
      <c r="DW70">
        <f t="shared" si="59"/>
        <v>0</v>
      </c>
      <c r="DX70">
        <f t="shared" si="59"/>
        <v>0</v>
      </c>
      <c r="DY70">
        <f t="shared" si="59"/>
        <v>0</v>
      </c>
      <c r="DZ70">
        <f t="shared" si="60"/>
        <v>0</v>
      </c>
      <c r="EA70">
        <f t="shared" si="60"/>
        <v>0</v>
      </c>
      <c r="EB70">
        <f t="shared" si="60"/>
        <v>0</v>
      </c>
      <c r="EC70">
        <f t="shared" si="60"/>
        <v>0</v>
      </c>
      <c r="ED70">
        <f t="shared" si="60"/>
        <v>0</v>
      </c>
      <c r="EE70">
        <f t="shared" si="60"/>
        <v>0</v>
      </c>
      <c r="EF70">
        <f t="shared" si="60"/>
        <v>0</v>
      </c>
      <c r="EG70">
        <f t="shared" si="60"/>
        <v>0</v>
      </c>
      <c r="EH70">
        <f t="shared" si="60"/>
        <v>0</v>
      </c>
      <c r="EI70">
        <f t="shared" si="60"/>
        <v>0</v>
      </c>
      <c r="EJ70">
        <f t="shared" si="60"/>
        <v>0</v>
      </c>
      <c r="EK70">
        <f t="shared" si="60"/>
        <v>0</v>
      </c>
      <c r="EL70">
        <f t="shared" si="60"/>
        <v>0</v>
      </c>
      <c r="EM70">
        <f t="shared" si="60"/>
        <v>0</v>
      </c>
      <c r="EN70">
        <f t="shared" si="60"/>
        <v>0</v>
      </c>
      <c r="EO70">
        <f t="shared" si="60"/>
        <v>0</v>
      </c>
      <c r="EP70">
        <f t="shared" si="61"/>
        <v>0</v>
      </c>
      <c r="EQ70">
        <f t="shared" si="61"/>
        <v>0</v>
      </c>
      <c r="ER70">
        <f t="shared" si="61"/>
        <v>0</v>
      </c>
      <c r="ES70">
        <f t="shared" si="61"/>
        <v>0</v>
      </c>
      <c r="ET70">
        <f t="shared" si="61"/>
        <v>0</v>
      </c>
      <c r="EU70">
        <f t="shared" si="61"/>
        <v>0</v>
      </c>
      <c r="EV70">
        <f t="shared" si="61"/>
        <v>0</v>
      </c>
      <c r="EW70">
        <f t="shared" si="61"/>
        <v>0</v>
      </c>
      <c r="EX70">
        <f t="shared" si="61"/>
        <v>0</v>
      </c>
      <c r="EY70">
        <f t="shared" si="61"/>
        <v>0</v>
      </c>
      <c r="EZ70">
        <f t="shared" si="61"/>
        <v>0</v>
      </c>
      <c r="FA70">
        <f t="shared" si="61"/>
        <v>0</v>
      </c>
      <c r="FB70">
        <f t="shared" si="61"/>
        <v>0</v>
      </c>
      <c r="FC70">
        <f t="shared" si="61"/>
        <v>0</v>
      </c>
      <c r="FD70">
        <f t="shared" si="61"/>
        <v>0</v>
      </c>
      <c r="FE70">
        <f t="shared" si="61"/>
        <v>0</v>
      </c>
      <c r="FF70">
        <f t="shared" si="62"/>
        <v>0</v>
      </c>
      <c r="FG70">
        <f t="shared" si="62"/>
        <v>0</v>
      </c>
      <c r="FH70">
        <f t="shared" si="62"/>
        <v>0</v>
      </c>
      <c r="FI70">
        <f t="shared" si="62"/>
        <v>0</v>
      </c>
      <c r="FJ70">
        <f t="shared" si="62"/>
        <v>0</v>
      </c>
      <c r="FK70">
        <f t="shared" si="62"/>
        <v>0</v>
      </c>
      <c r="FL70">
        <f t="shared" si="62"/>
        <v>0</v>
      </c>
      <c r="FM70">
        <f t="shared" si="62"/>
        <v>0</v>
      </c>
      <c r="FN70">
        <f t="shared" si="62"/>
        <v>0</v>
      </c>
      <c r="FO70">
        <f t="shared" si="62"/>
        <v>0</v>
      </c>
      <c r="FP70">
        <f t="shared" si="62"/>
        <v>0</v>
      </c>
      <c r="FQ70">
        <f t="shared" si="62"/>
        <v>0</v>
      </c>
      <c r="FR70">
        <f t="shared" si="62"/>
        <v>0</v>
      </c>
      <c r="FS70">
        <f t="shared" si="62"/>
        <v>0</v>
      </c>
      <c r="FT70">
        <f t="shared" si="62"/>
        <v>0</v>
      </c>
      <c r="FU70">
        <f t="shared" si="62"/>
        <v>0</v>
      </c>
      <c r="FV70">
        <f t="shared" si="63"/>
        <v>0</v>
      </c>
      <c r="FW70">
        <f t="shared" si="63"/>
        <v>0</v>
      </c>
      <c r="FX70">
        <f t="shared" si="63"/>
        <v>0</v>
      </c>
      <c r="FY70">
        <f t="shared" si="63"/>
        <v>0</v>
      </c>
      <c r="FZ70">
        <f t="shared" si="63"/>
        <v>0</v>
      </c>
      <c r="GA70">
        <f t="shared" si="63"/>
        <v>0</v>
      </c>
      <c r="GB70">
        <f t="shared" si="63"/>
        <v>0</v>
      </c>
      <c r="GC70">
        <f t="shared" si="63"/>
        <v>0</v>
      </c>
      <c r="GD70">
        <f t="shared" si="63"/>
        <v>0</v>
      </c>
      <c r="GE70">
        <f t="shared" si="63"/>
        <v>0</v>
      </c>
      <c r="GF70">
        <f t="shared" si="63"/>
        <v>0</v>
      </c>
      <c r="GG70">
        <f t="shared" si="63"/>
        <v>0</v>
      </c>
      <c r="GH70">
        <f t="shared" si="63"/>
        <v>0</v>
      </c>
      <c r="GI70">
        <f t="shared" si="63"/>
        <v>0</v>
      </c>
      <c r="GJ70">
        <f t="shared" si="63"/>
        <v>0</v>
      </c>
      <c r="GK70">
        <f t="shared" si="63"/>
        <v>0</v>
      </c>
      <c r="GL70">
        <f t="shared" si="64"/>
        <v>0</v>
      </c>
      <c r="GM70">
        <f t="shared" si="64"/>
        <v>0</v>
      </c>
      <c r="GN70">
        <f t="shared" si="64"/>
        <v>0</v>
      </c>
      <c r="GO70">
        <f t="shared" si="64"/>
        <v>0</v>
      </c>
      <c r="GP70">
        <f t="shared" si="64"/>
        <v>0</v>
      </c>
      <c r="GQ70">
        <f t="shared" si="64"/>
        <v>0</v>
      </c>
      <c r="GR70">
        <f t="shared" si="64"/>
        <v>0</v>
      </c>
      <c r="GS70">
        <f t="shared" si="64"/>
        <v>0</v>
      </c>
    </row>
    <row r="71" spans="1:201">
      <c r="A71" s="2">
        <v>1489</v>
      </c>
      <c r="B71">
        <f t="shared" si="67"/>
        <v>0</v>
      </c>
      <c r="C71">
        <f t="shared" si="67"/>
        <v>0</v>
      </c>
      <c r="D71">
        <f t="shared" si="67"/>
        <v>0</v>
      </c>
      <c r="E71">
        <f t="shared" si="67"/>
        <v>0</v>
      </c>
      <c r="F71">
        <f t="shared" si="67"/>
        <v>0</v>
      </c>
      <c r="G71">
        <f t="shared" si="67"/>
        <v>0</v>
      </c>
      <c r="H71">
        <f t="shared" si="67"/>
        <v>0</v>
      </c>
      <c r="I71">
        <f t="shared" si="67"/>
        <v>0</v>
      </c>
      <c r="J71">
        <f t="shared" si="67"/>
        <v>0</v>
      </c>
      <c r="K71">
        <f t="shared" si="67"/>
        <v>0</v>
      </c>
      <c r="L71">
        <f t="shared" si="67"/>
        <v>0</v>
      </c>
      <c r="M71">
        <f t="shared" si="67"/>
        <v>0</v>
      </c>
      <c r="N71">
        <f t="shared" si="67"/>
        <v>0</v>
      </c>
      <c r="O71">
        <f t="shared" si="67"/>
        <v>0</v>
      </c>
      <c r="P71">
        <f t="shared" si="67"/>
        <v>0</v>
      </c>
      <c r="Q71">
        <f t="shared" si="65"/>
        <v>0</v>
      </c>
      <c r="R71">
        <f t="shared" si="65"/>
        <v>0</v>
      </c>
      <c r="S71">
        <f t="shared" si="65"/>
        <v>0</v>
      </c>
      <c r="T71">
        <f t="shared" si="65"/>
        <v>0</v>
      </c>
      <c r="U71">
        <f t="shared" si="65"/>
        <v>0</v>
      </c>
      <c r="V71">
        <f t="shared" si="65"/>
        <v>0</v>
      </c>
      <c r="W71">
        <f t="shared" si="65"/>
        <v>0</v>
      </c>
      <c r="X71">
        <f t="shared" si="65"/>
        <v>0</v>
      </c>
      <c r="Y71">
        <f t="shared" si="65"/>
        <v>0</v>
      </c>
      <c r="Z71">
        <f t="shared" si="65"/>
        <v>0</v>
      </c>
      <c r="AA71">
        <f t="shared" si="65"/>
        <v>0</v>
      </c>
      <c r="AB71">
        <f t="shared" si="65"/>
        <v>0</v>
      </c>
      <c r="AC71">
        <f t="shared" si="65"/>
        <v>0</v>
      </c>
      <c r="AD71">
        <f t="shared" si="65"/>
        <v>0</v>
      </c>
      <c r="AE71">
        <f t="shared" si="65"/>
        <v>0</v>
      </c>
      <c r="AF71">
        <f t="shared" si="65"/>
        <v>0</v>
      </c>
      <c r="AG71">
        <f t="shared" si="66"/>
        <v>0</v>
      </c>
      <c r="AH71">
        <f t="shared" si="54"/>
        <v>0</v>
      </c>
      <c r="AI71">
        <f t="shared" si="54"/>
        <v>0</v>
      </c>
      <c r="AJ71">
        <f t="shared" si="54"/>
        <v>0</v>
      </c>
      <c r="AK71">
        <f t="shared" si="54"/>
        <v>0</v>
      </c>
      <c r="AL71">
        <f t="shared" si="54"/>
        <v>0</v>
      </c>
      <c r="AM71">
        <f t="shared" si="54"/>
        <v>0</v>
      </c>
      <c r="AN71">
        <f t="shared" si="54"/>
        <v>0</v>
      </c>
      <c r="AO71">
        <f t="shared" si="54"/>
        <v>0</v>
      </c>
      <c r="AP71">
        <f t="shared" si="54"/>
        <v>0</v>
      </c>
      <c r="AQ71">
        <f t="shared" si="54"/>
        <v>0</v>
      </c>
      <c r="AR71">
        <f t="shared" si="54"/>
        <v>0</v>
      </c>
      <c r="AS71">
        <f t="shared" si="54"/>
        <v>0</v>
      </c>
      <c r="AT71">
        <f t="shared" si="54"/>
        <v>0</v>
      </c>
      <c r="AU71">
        <f t="shared" si="54"/>
        <v>0</v>
      </c>
      <c r="AV71">
        <f t="shared" si="54"/>
        <v>0</v>
      </c>
      <c r="AW71">
        <f t="shared" si="54"/>
        <v>0</v>
      </c>
      <c r="AX71">
        <f t="shared" si="55"/>
        <v>0</v>
      </c>
      <c r="AY71">
        <f t="shared" si="55"/>
        <v>0</v>
      </c>
      <c r="AZ71">
        <f t="shared" si="55"/>
        <v>0</v>
      </c>
      <c r="BA71">
        <f t="shared" si="55"/>
        <v>0</v>
      </c>
      <c r="BB71">
        <f t="shared" si="55"/>
        <v>0</v>
      </c>
      <c r="BC71">
        <f t="shared" si="55"/>
        <v>0</v>
      </c>
      <c r="BD71">
        <f t="shared" si="55"/>
        <v>0</v>
      </c>
      <c r="BE71">
        <f t="shared" si="55"/>
        <v>0</v>
      </c>
      <c r="BF71">
        <f t="shared" si="55"/>
        <v>0</v>
      </c>
      <c r="BG71">
        <f t="shared" si="55"/>
        <v>0</v>
      </c>
      <c r="BH71">
        <f t="shared" si="55"/>
        <v>0</v>
      </c>
      <c r="BI71">
        <f t="shared" si="55"/>
        <v>0</v>
      </c>
      <c r="BJ71">
        <f t="shared" si="55"/>
        <v>0</v>
      </c>
      <c r="BK71">
        <f t="shared" si="55"/>
        <v>0</v>
      </c>
      <c r="BL71">
        <f t="shared" si="55"/>
        <v>0</v>
      </c>
      <c r="BM71">
        <f t="shared" si="55"/>
        <v>0</v>
      </c>
      <c r="BN71">
        <f t="shared" si="56"/>
        <v>0</v>
      </c>
      <c r="BO71">
        <f t="shared" si="56"/>
        <v>0</v>
      </c>
      <c r="BP71">
        <f t="shared" si="56"/>
        <v>0</v>
      </c>
      <c r="BQ71">
        <f t="shared" si="56"/>
        <v>0</v>
      </c>
      <c r="BR71">
        <f t="shared" si="56"/>
        <v>0</v>
      </c>
      <c r="BS71">
        <f t="shared" si="56"/>
        <v>0</v>
      </c>
      <c r="BT71">
        <f t="shared" si="56"/>
        <v>0</v>
      </c>
      <c r="BU71">
        <f t="shared" si="56"/>
        <v>0</v>
      </c>
      <c r="BV71">
        <f t="shared" si="56"/>
        <v>0</v>
      </c>
      <c r="BW71">
        <f t="shared" si="56"/>
        <v>0</v>
      </c>
      <c r="BX71">
        <f t="shared" si="56"/>
        <v>0</v>
      </c>
      <c r="BY71">
        <f t="shared" si="56"/>
        <v>0</v>
      </c>
      <c r="BZ71">
        <f t="shared" si="56"/>
        <v>0</v>
      </c>
      <c r="CA71">
        <f t="shared" si="56"/>
        <v>0</v>
      </c>
      <c r="CB71">
        <f t="shared" si="56"/>
        <v>0</v>
      </c>
      <c r="CC71">
        <f t="shared" si="56"/>
        <v>0</v>
      </c>
      <c r="CD71">
        <f t="shared" si="57"/>
        <v>0</v>
      </c>
      <c r="CE71">
        <f t="shared" si="57"/>
        <v>0</v>
      </c>
      <c r="CF71">
        <f t="shared" si="57"/>
        <v>0</v>
      </c>
      <c r="CG71">
        <f t="shared" si="57"/>
        <v>0</v>
      </c>
      <c r="CH71">
        <f t="shared" si="57"/>
        <v>0</v>
      </c>
      <c r="CI71">
        <f t="shared" si="57"/>
        <v>0</v>
      </c>
      <c r="CJ71">
        <f t="shared" si="57"/>
        <v>0</v>
      </c>
      <c r="CK71">
        <f t="shared" si="57"/>
        <v>0</v>
      </c>
      <c r="CL71">
        <f t="shared" si="57"/>
        <v>0</v>
      </c>
      <c r="CM71">
        <f t="shared" si="57"/>
        <v>0</v>
      </c>
      <c r="CN71">
        <f t="shared" si="57"/>
        <v>0</v>
      </c>
      <c r="CO71">
        <f t="shared" si="57"/>
        <v>0</v>
      </c>
      <c r="CP71">
        <f t="shared" si="57"/>
        <v>0</v>
      </c>
      <c r="CQ71">
        <f t="shared" si="57"/>
        <v>0</v>
      </c>
      <c r="CR71">
        <f t="shared" si="57"/>
        <v>0</v>
      </c>
      <c r="CS71">
        <f t="shared" si="57"/>
        <v>0</v>
      </c>
      <c r="CT71">
        <f t="shared" si="58"/>
        <v>0</v>
      </c>
      <c r="CU71">
        <f t="shared" si="58"/>
        <v>0</v>
      </c>
      <c r="CV71">
        <f t="shared" si="58"/>
        <v>0</v>
      </c>
      <c r="CW71">
        <f t="shared" si="58"/>
        <v>0</v>
      </c>
      <c r="CX71">
        <f t="shared" si="58"/>
        <v>0</v>
      </c>
      <c r="CY71">
        <f t="shared" si="58"/>
        <v>0</v>
      </c>
      <c r="CZ71">
        <f t="shared" si="58"/>
        <v>0</v>
      </c>
      <c r="DA71">
        <f t="shared" si="58"/>
        <v>0</v>
      </c>
      <c r="DB71">
        <f t="shared" si="58"/>
        <v>0</v>
      </c>
      <c r="DC71">
        <f t="shared" si="58"/>
        <v>0</v>
      </c>
      <c r="DD71">
        <f t="shared" si="58"/>
        <v>0</v>
      </c>
      <c r="DE71">
        <f t="shared" si="58"/>
        <v>0</v>
      </c>
      <c r="DF71">
        <f t="shared" si="58"/>
        <v>0</v>
      </c>
      <c r="DG71">
        <f t="shared" si="58"/>
        <v>0</v>
      </c>
      <c r="DH71">
        <f t="shared" si="58"/>
        <v>0</v>
      </c>
      <c r="DI71">
        <f t="shared" si="58"/>
        <v>0</v>
      </c>
      <c r="DJ71">
        <f t="shared" si="59"/>
        <v>0</v>
      </c>
      <c r="DK71">
        <f t="shared" si="59"/>
        <v>0</v>
      </c>
      <c r="DL71">
        <f t="shared" si="59"/>
        <v>0</v>
      </c>
      <c r="DM71">
        <f t="shared" si="59"/>
        <v>0</v>
      </c>
      <c r="DN71">
        <f t="shared" si="59"/>
        <v>0</v>
      </c>
      <c r="DO71">
        <f t="shared" si="59"/>
        <v>0</v>
      </c>
      <c r="DP71">
        <f t="shared" si="59"/>
        <v>0</v>
      </c>
      <c r="DQ71">
        <f t="shared" si="59"/>
        <v>0</v>
      </c>
      <c r="DR71">
        <f t="shared" si="59"/>
        <v>0</v>
      </c>
      <c r="DS71">
        <f t="shared" si="59"/>
        <v>0</v>
      </c>
      <c r="DT71">
        <f t="shared" si="59"/>
        <v>0</v>
      </c>
      <c r="DU71">
        <f t="shared" si="59"/>
        <v>0</v>
      </c>
      <c r="DV71">
        <f t="shared" si="59"/>
        <v>0</v>
      </c>
      <c r="DW71">
        <f t="shared" si="59"/>
        <v>0</v>
      </c>
      <c r="DX71">
        <f t="shared" si="59"/>
        <v>0</v>
      </c>
      <c r="DY71">
        <f t="shared" si="59"/>
        <v>0</v>
      </c>
      <c r="DZ71">
        <f t="shared" si="60"/>
        <v>0</v>
      </c>
      <c r="EA71">
        <f t="shared" si="60"/>
        <v>0</v>
      </c>
      <c r="EB71">
        <f t="shared" si="60"/>
        <v>0</v>
      </c>
      <c r="EC71">
        <f t="shared" si="60"/>
        <v>0</v>
      </c>
      <c r="ED71">
        <f t="shared" si="60"/>
        <v>0</v>
      </c>
      <c r="EE71">
        <f t="shared" si="60"/>
        <v>0</v>
      </c>
      <c r="EF71">
        <f t="shared" si="60"/>
        <v>0</v>
      </c>
      <c r="EG71">
        <f t="shared" si="60"/>
        <v>0</v>
      </c>
      <c r="EH71">
        <f t="shared" si="60"/>
        <v>0</v>
      </c>
      <c r="EI71">
        <f t="shared" si="60"/>
        <v>0</v>
      </c>
      <c r="EJ71">
        <f t="shared" si="60"/>
        <v>0</v>
      </c>
      <c r="EK71">
        <f t="shared" si="60"/>
        <v>0</v>
      </c>
      <c r="EL71">
        <f t="shared" si="60"/>
        <v>0</v>
      </c>
      <c r="EM71">
        <f t="shared" si="60"/>
        <v>0</v>
      </c>
      <c r="EN71">
        <f t="shared" si="60"/>
        <v>0</v>
      </c>
      <c r="EO71">
        <f t="shared" si="60"/>
        <v>0</v>
      </c>
      <c r="EP71">
        <f t="shared" si="61"/>
        <v>0</v>
      </c>
      <c r="EQ71">
        <f t="shared" si="61"/>
        <v>0</v>
      </c>
      <c r="ER71">
        <f t="shared" si="61"/>
        <v>0</v>
      </c>
      <c r="ES71">
        <f t="shared" si="61"/>
        <v>0</v>
      </c>
      <c r="ET71">
        <f t="shared" si="61"/>
        <v>0</v>
      </c>
      <c r="EU71">
        <f t="shared" si="61"/>
        <v>0</v>
      </c>
      <c r="EV71">
        <f t="shared" si="61"/>
        <v>0</v>
      </c>
      <c r="EW71">
        <f t="shared" si="61"/>
        <v>0</v>
      </c>
      <c r="EX71">
        <f t="shared" si="61"/>
        <v>0</v>
      </c>
      <c r="EY71">
        <f t="shared" si="61"/>
        <v>0</v>
      </c>
      <c r="EZ71">
        <f t="shared" si="61"/>
        <v>0</v>
      </c>
      <c r="FA71">
        <f t="shared" si="61"/>
        <v>0</v>
      </c>
      <c r="FB71">
        <f t="shared" si="61"/>
        <v>0</v>
      </c>
      <c r="FC71">
        <f t="shared" si="61"/>
        <v>0</v>
      </c>
      <c r="FD71">
        <f t="shared" si="61"/>
        <v>0</v>
      </c>
      <c r="FE71">
        <f t="shared" si="61"/>
        <v>0</v>
      </c>
      <c r="FF71">
        <f t="shared" si="62"/>
        <v>0</v>
      </c>
      <c r="FG71">
        <f t="shared" si="62"/>
        <v>0</v>
      </c>
      <c r="FH71">
        <f t="shared" si="62"/>
        <v>0</v>
      </c>
      <c r="FI71">
        <f t="shared" si="62"/>
        <v>0</v>
      </c>
      <c r="FJ71">
        <f t="shared" si="62"/>
        <v>0</v>
      </c>
      <c r="FK71">
        <f t="shared" si="62"/>
        <v>0</v>
      </c>
      <c r="FL71">
        <f t="shared" si="62"/>
        <v>0</v>
      </c>
      <c r="FM71">
        <f t="shared" si="62"/>
        <v>0</v>
      </c>
      <c r="FN71">
        <f t="shared" si="62"/>
        <v>0</v>
      </c>
      <c r="FO71">
        <f t="shared" si="62"/>
        <v>0</v>
      </c>
      <c r="FP71">
        <f t="shared" si="62"/>
        <v>0</v>
      </c>
      <c r="FQ71">
        <f t="shared" si="62"/>
        <v>0</v>
      </c>
      <c r="FR71">
        <f t="shared" si="62"/>
        <v>0</v>
      </c>
      <c r="FS71">
        <f t="shared" si="62"/>
        <v>0</v>
      </c>
      <c r="FT71">
        <f t="shared" si="62"/>
        <v>0</v>
      </c>
      <c r="FU71">
        <f t="shared" si="62"/>
        <v>0</v>
      </c>
      <c r="FV71">
        <f t="shared" si="63"/>
        <v>0</v>
      </c>
      <c r="FW71">
        <f t="shared" si="63"/>
        <v>0</v>
      </c>
      <c r="FX71">
        <f t="shared" si="63"/>
        <v>0</v>
      </c>
      <c r="FY71">
        <f t="shared" si="63"/>
        <v>0</v>
      </c>
      <c r="FZ71">
        <f t="shared" si="63"/>
        <v>0</v>
      </c>
      <c r="GA71">
        <f t="shared" si="63"/>
        <v>0</v>
      </c>
      <c r="GB71">
        <f t="shared" si="63"/>
        <v>0</v>
      </c>
      <c r="GC71">
        <f t="shared" si="63"/>
        <v>0</v>
      </c>
      <c r="GD71">
        <f t="shared" si="63"/>
        <v>0</v>
      </c>
      <c r="GE71">
        <f t="shared" si="63"/>
        <v>0</v>
      </c>
      <c r="GF71">
        <f t="shared" si="63"/>
        <v>0</v>
      </c>
      <c r="GG71">
        <f t="shared" si="63"/>
        <v>0</v>
      </c>
      <c r="GH71">
        <f t="shared" si="63"/>
        <v>0</v>
      </c>
      <c r="GI71">
        <f t="shared" si="63"/>
        <v>0</v>
      </c>
      <c r="GJ71">
        <f t="shared" si="63"/>
        <v>0</v>
      </c>
      <c r="GK71">
        <f t="shared" si="63"/>
        <v>0</v>
      </c>
      <c r="GL71">
        <f t="shared" si="64"/>
        <v>0</v>
      </c>
      <c r="GM71">
        <f t="shared" si="64"/>
        <v>0</v>
      </c>
      <c r="GN71">
        <f t="shared" si="64"/>
        <v>0</v>
      </c>
      <c r="GO71">
        <f t="shared" si="64"/>
        <v>0</v>
      </c>
      <c r="GP71">
        <f t="shared" si="64"/>
        <v>0</v>
      </c>
      <c r="GQ71">
        <f t="shared" si="64"/>
        <v>0</v>
      </c>
      <c r="GR71">
        <f t="shared" si="64"/>
        <v>0</v>
      </c>
      <c r="GS71">
        <f t="shared" si="64"/>
        <v>0</v>
      </c>
    </row>
    <row r="72" spans="1:201">
      <c r="A72" s="2">
        <v>1966</v>
      </c>
      <c r="B72">
        <f t="shared" si="67"/>
        <v>0</v>
      </c>
      <c r="C72">
        <f t="shared" si="67"/>
        <v>0</v>
      </c>
      <c r="D72">
        <f t="shared" si="67"/>
        <v>0</v>
      </c>
      <c r="E72">
        <f t="shared" si="67"/>
        <v>0</v>
      </c>
      <c r="F72">
        <f t="shared" si="67"/>
        <v>0</v>
      </c>
      <c r="G72">
        <f t="shared" si="67"/>
        <v>0</v>
      </c>
      <c r="H72">
        <f t="shared" si="67"/>
        <v>0</v>
      </c>
      <c r="I72">
        <f t="shared" si="67"/>
        <v>0</v>
      </c>
      <c r="J72">
        <f t="shared" si="67"/>
        <v>0</v>
      </c>
      <c r="K72">
        <f t="shared" si="67"/>
        <v>0</v>
      </c>
      <c r="L72">
        <f t="shared" si="67"/>
        <v>0</v>
      </c>
      <c r="M72">
        <f t="shared" si="67"/>
        <v>0</v>
      </c>
      <c r="N72">
        <f t="shared" si="67"/>
        <v>0</v>
      </c>
      <c r="O72">
        <f t="shared" si="67"/>
        <v>0</v>
      </c>
      <c r="P72">
        <f t="shared" si="67"/>
        <v>0</v>
      </c>
      <c r="Q72">
        <f t="shared" si="65"/>
        <v>0</v>
      </c>
      <c r="R72">
        <f t="shared" si="65"/>
        <v>0</v>
      </c>
      <c r="S72">
        <f t="shared" si="65"/>
        <v>0</v>
      </c>
      <c r="T72">
        <f t="shared" si="65"/>
        <v>0</v>
      </c>
      <c r="U72">
        <f t="shared" si="65"/>
        <v>0</v>
      </c>
      <c r="V72">
        <f t="shared" si="65"/>
        <v>0</v>
      </c>
      <c r="W72">
        <f t="shared" si="65"/>
        <v>0</v>
      </c>
      <c r="X72">
        <f t="shared" si="65"/>
        <v>0</v>
      </c>
      <c r="Y72">
        <f t="shared" si="65"/>
        <v>0</v>
      </c>
      <c r="Z72">
        <f t="shared" si="65"/>
        <v>0</v>
      </c>
      <c r="AA72">
        <f t="shared" si="65"/>
        <v>0</v>
      </c>
      <c r="AB72">
        <f t="shared" si="65"/>
        <v>0</v>
      </c>
      <c r="AC72">
        <f t="shared" si="65"/>
        <v>0</v>
      </c>
      <c r="AD72">
        <f t="shared" si="65"/>
        <v>0</v>
      </c>
      <c r="AE72">
        <f t="shared" si="65"/>
        <v>0</v>
      </c>
      <c r="AF72">
        <f t="shared" si="65"/>
        <v>0</v>
      </c>
      <c r="AG72">
        <f t="shared" si="66"/>
        <v>0</v>
      </c>
      <c r="AH72">
        <f t="shared" si="54"/>
        <v>0</v>
      </c>
      <c r="AI72">
        <f t="shared" si="54"/>
        <v>0</v>
      </c>
      <c r="AJ72">
        <f t="shared" si="54"/>
        <v>0</v>
      </c>
      <c r="AK72">
        <f t="shared" si="54"/>
        <v>0</v>
      </c>
      <c r="AL72">
        <f t="shared" si="54"/>
        <v>0</v>
      </c>
      <c r="AM72">
        <f t="shared" si="54"/>
        <v>0</v>
      </c>
      <c r="AN72">
        <f t="shared" si="54"/>
        <v>0</v>
      </c>
      <c r="AO72">
        <f t="shared" si="54"/>
        <v>0</v>
      </c>
      <c r="AP72">
        <f t="shared" si="54"/>
        <v>0</v>
      </c>
      <c r="AQ72">
        <f t="shared" si="54"/>
        <v>0</v>
      </c>
      <c r="AR72">
        <f t="shared" si="54"/>
        <v>0</v>
      </c>
      <c r="AS72">
        <f t="shared" si="54"/>
        <v>0</v>
      </c>
      <c r="AT72">
        <f t="shared" si="54"/>
        <v>0</v>
      </c>
      <c r="AU72">
        <f t="shared" si="54"/>
        <v>0</v>
      </c>
      <c r="AV72">
        <f t="shared" si="54"/>
        <v>0</v>
      </c>
      <c r="AW72">
        <f t="shared" si="54"/>
        <v>0</v>
      </c>
      <c r="AX72">
        <f t="shared" si="55"/>
        <v>0</v>
      </c>
      <c r="AY72">
        <f t="shared" si="55"/>
        <v>0</v>
      </c>
      <c r="AZ72">
        <f t="shared" si="55"/>
        <v>0</v>
      </c>
      <c r="BA72">
        <f t="shared" si="55"/>
        <v>0</v>
      </c>
      <c r="BB72">
        <f t="shared" si="55"/>
        <v>0</v>
      </c>
      <c r="BC72">
        <f t="shared" si="55"/>
        <v>0</v>
      </c>
      <c r="BD72">
        <f t="shared" si="55"/>
        <v>0</v>
      </c>
      <c r="BE72">
        <f t="shared" si="55"/>
        <v>0</v>
      </c>
      <c r="BF72">
        <f t="shared" si="55"/>
        <v>0</v>
      </c>
      <c r="BG72">
        <f t="shared" si="55"/>
        <v>0</v>
      </c>
      <c r="BH72">
        <f t="shared" si="55"/>
        <v>0</v>
      </c>
      <c r="BI72">
        <f t="shared" si="55"/>
        <v>0</v>
      </c>
      <c r="BJ72">
        <f t="shared" si="55"/>
        <v>0</v>
      </c>
      <c r="BK72">
        <f t="shared" si="55"/>
        <v>0</v>
      </c>
      <c r="BL72">
        <f t="shared" si="55"/>
        <v>0</v>
      </c>
      <c r="BM72">
        <f t="shared" si="55"/>
        <v>0</v>
      </c>
      <c r="BN72">
        <f t="shared" si="56"/>
        <v>0</v>
      </c>
      <c r="BO72">
        <f t="shared" si="56"/>
        <v>0</v>
      </c>
      <c r="BP72">
        <f t="shared" si="56"/>
        <v>0</v>
      </c>
      <c r="BQ72">
        <f t="shared" si="56"/>
        <v>0</v>
      </c>
      <c r="BR72">
        <f t="shared" si="56"/>
        <v>0</v>
      </c>
      <c r="BS72">
        <f t="shared" si="56"/>
        <v>0</v>
      </c>
      <c r="BT72">
        <f t="shared" si="56"/>
        <v>0</v>
      </c>
      <c r="BU72">
        <f t="shared" si="56"/>
        <v>0</v>
      </c>
      <c r="BV72">
        <f t="shared" si="56"/>
        <v>0</v>
      </c>
      <c r="BW72">
        <f t="shared" si="56"/>
        <v>0</v>
      </c>
      <c r="BX72">
        <f t="shared" si="56"/>
        <v>0</v>
      </c>
      <c r="BY72">
        <f t="shared" si="56"/>
        <v>0</v>
      </c>
      <c r="BZ72">
        <f t="shared" si="56"/>
        <v>0</v>
      </c>
      <c r="CA72">
        <f t="shared" si="56"/>
        <v>0</v>
      </c>
      <c r="CB72">
        <f t="shared" si="56"/>
        <v>0</v>
      </c>
      <c r="CC72">
        <f t="shared" si="56"/>
        <v>0</v>
      </c>
      <c r="CD72">
        <f t="shared" si="57"/>
        <v>0</v>
      </c>
      <c r="CE72">
        <f t="shared" si="57"/>
        <v>0</v>
      </c>
      <c r="CF72">
        <f t="shared" si="57"/>
        <v>0</v>
      </c>
      <c r="CG72">
        <f t="shared" si="57"/>
        <v>0</v>
      </c>
      <c r="CH72">
        <f t="shared" si="57"/>
        <v>0</v>
      </c>
      <c r="CI72">
        <f t="shared" si="57"/>
        <v>0</v>
      </c>
      <c r="CJ72">
        <f t="shared" si="57"/>
        <v>0</v>
      </c>
      <c r="CK72">
        <f t="shared" si="57"/>
        <v>0</v>
      </c>
      <c r="CL72">
        <f t="shared" si="57"/>
        <v>0</v>
      </c>
      <c r="CM72">
        <f t="shared" si="57"/>
        <v>0</v>
      </c>
      <c r="CN72">
        <f t="shared" si="57"/>
        <v>0</v>
      </c>
      <c r="CO72">
        <f t="shared" si="57"/>
        <v>0</v>
      </c>
      <c r="CP72">
        <f t="shared" si="57"/>
        <v>0</v>
      </c>
      <c r="CQ72">
        <f t="shared" si="57"/>
        <v>0</v>
      </c>
      <c r="CR72">
        <f t="shared" si="57"/>
        <v>0</v>
      </c>
      <c r="CS72">
        <f t="shared" si="57"/>
        <v>0</v>
      </c>
      <c r="CT72">
        <f t="shared" si="58"/>
        <v>0</v>
      </c>
      <c r="CU72">
        <f t="shared" si="58"/>
        <v>0</v>
      </c>
      <c r="CV72">
        <f t="shared" si="58"/>
        <v>0</v>
      </c>
      <c r="CW72">
        <f t="shared" si="58"/>
        <v>0</v>
      </c>
      <c r="CX72">
        <f t="shared" si="58"/>
        <v>0</v>
      </c>
      <c r="CY72">
        <f t="shared" si="58"/>
        <v>0</v>
      </c>
      <c r="CZ72">
        <f t="shared" si="58"/>
        <v>0</v>
      </c>
      <c r="DA72">
        <f t="shared" si="58"/>
        <v>0</v>
      </c>
      <c r="DB72">
        <f t="shared" si="58"/>
        <v>0</v>
      </c>
      <c r="DC72">
        <f t="shared" si="58"/>
        <v>0</v>
      </c>
      <c r="DD72">
        <f t="shared" si="58"/>
        <v>0</v>
      </c>
      <c r="DE72">
        <f t="shared" si="58"/>
        <v>0</v>
      </c>
      <c r="DF72">
        <f t="shared" si="58"/>
        <v>0</v>
      </c>
      <c r="DG72">
        <f t="shared" si="58"/>
        <v>0</v>
      </c>
      <c r="DH72">
        <f t="shared" si="58"/>
        <v>0</v>
      </c>
      <c r="DI72">
        <f t="shared" si="58"/>
        <v>0</v>
      </c>
      <c r="DJ72">
        <f t="shared" si="59"/>
        <v>0</v>
      </c>
      <c r="DK72">
        <f t="shared" si="59"/>
        <v>0</v>
      </c>
      <c r="DL72">
        <f t="shared" si="59"/>
        <v>0</v>
      </c>
      <c r="DM72">
        <f t="shared" si="59"/>
        <v>0</v>
      </c>
      <c r="DN72">
        <f t="shared" si="59"/>
        <v>0</v>
      </c>
      <c r="DO72">
        <f t="shared" si="59"/>
        <v>0</v>
      </c>
      <c r="DP72">
        <f t="shared" si="59"/>
        <v>0</v>
      </c>
      <c r="DQ72">
        <f t="shared" si="59"/>
        <v>0</v>
      </c>
      <c r="DR72">
        <f t="shared" si="59"/>
        <v>0</v>
      </c>
      <c r="DS72">
        <f t="shared" si="59"/>
        <v>0</v>
      </c>
      <c r="DT72">
        <f t="shared" si="59"/>
        <v>0</v>
      </c>
      <c r="DU72">
        <f t="shared" si="59"/>
        <v>0</v>
      </c>
      <c r="DV72">
        <f t="shared" si="59"/>
        <v>0</v>
      </c>
      <c r="DW72">
        <f t="shared" si="59"/>
        <v>0</v>
      </c>
      <c r="DX72">
        <f t="shared" si="59"/>
        <v>0</v>
      </c>
      <c r="DY72">
        <f t="shared" si="59"/>
        <v>0</v>
      </c>
      <c r="DZ72">
        <f t="shared" si="60"/>
        <v>0</v>
      </c>
      <c r="EA72">
        <f t="shared" si="60"/>
        <v>0</v>
      </c>
      <c r="EB72">
        <f t="shared" si="60"/>
        <v>0</v>
      </c>
      <c r="EC72">
        <f t="shared" si="60"/>
        <v>0</v>
      </c>
      <c r="ED72">
        <f t="shared" si="60"/>
        <v>0</v>
      </c>
      <c r="EE72">
        <f t="shared" si="60"/>
        <v>0</v>
      </c>
      <c r="EF72">
        <f t="shared" si="60"/>
        <v>0</v>
      </c>
      <c r="EG72">
        <f t="shared" si="60"/>
        <v>0</v>
      </c>
      <c r="EH72">
        <f t="shared" si="60"/>
        <v>0</v>
      </c>
      <c r="EI72">
        <f t="shared" si="60"/>
        <v>0</v>
      </c>
      <c r="EJ72">
        <f t="shared" si="60"/>
        <v>0</v>
      </c>
      <c r="EK72">
        <f t="shared" si="60"/>
        <v>0</v>
      </c>
      <c r="EL72">
        <f t="shared" si="60"/>
        <v>0</v>
      </c>
      <c r="EM72">
        <f t="shared" si="60"/>
        <v>0</v>
      </c>
      <c r="EN72">
        <f t="shared" si="60"/>
        <v>0</v>
      </c>
      <c r="EO72">
        <f t="shared" si="60"/>
        <v>0</v>
      </c>
      <c r="EP72">
        <f t="shared" si="61"/>
        <v>0</v>
      </c>
      <c r="EQ72">
        <f t="shared" si="61"/>
        <v>0</v>
      </c>
      <c r="ER72">
        <f t="shared" si="61"/>
        <v>0</v>
      </c>
      <c r="ES72">
        <f t="shared" si="61"/>
        <v>0</v>
      </c>
      <c r="ET72">
        <f t="shared" si="61"/>
        <v>0</v>
      </c>
      <c r="EU72">
        <f t="shared" si="61"/>
        <v>0</v>
      </c>
      <c r="EV72">
        <f t="shared" si="61"/>
        <v>0</v>
      </c>
      <c r="EW72">
        <f t="shared" si="61"/>
        <v>0</v>
      </c>
      <c r="EX72">
        <f t="shared" si="61"/>
        <v>0</v>
      </c>
      <c r="EY72">
        <f t="shared" si="61"/>
        <v>0</v>
      </c>
      <c r="EZ72">
        <f t="shared" si="61"/>
        <v>0</v>
      </c>
      <c r="FA72">
        <f t="shared" si="61"/>
        <v>0</v>
      </c>
      <c r="FB72">
        <f t="shared" si="61"/>
        <v>0</v>
      </c>
      <c r="FC72">
        <f t="shared" si="61"/>
        <v>0</v>
      </c>
      <c r="FD72">
        <f t="shared" si="61"/>
        <v>0</v>
      </c>
      <c r="FE72">
        <f t="shared" si="61"/>
        <v>0</v>
      </c>
      <c r="FF72">
        <f t="shared" si="62"/>
        <v>0</v>
      </c>
      <c r="FG72">
        <f t="shared" si="62"/>
        <v>0</v>
      </c>
      <c r="FH72">
        <f t="shared" si="62"/>
        <v>0</v>
      </c>
      <c r="FI72">
        <f t="shared" si="62"/>
        <v>0</v>
      </c>
      <c r="FJ72">
        <f t="shared" si="62"/>
        <v>0</v>
      </c>
      <c r="FK72">
        <f t="shared" si="62"/>
        <v>0</v>
      </c>
      <c r="FL72">
        <f t="shared" si="62"/>
        <v>0</v>
      </c>
      <c r="FM72">
        <f t="shared" si="62"/>
        <v>0</v>
      </c>
      <c r="FN72">
        <f t="shared" si="62"/>
        <v>0</v>
      </c>
      <c r="FO72">
        <f t="shared" si="62"/>
        <v>0</v>
      </c>
      <c r="FP72">
        <f t="shared" si="62"/>
        <v>0</v>
      </c>
      <c r="FQ72">
        <f t="shared" si="62"/>
        <v>0</v>
      </c>
      <c r="FR72">
        <f t="shared" si="62"/>
        <v>0</v>
      </c>
      <c r="FS72">
        <f t="shared" si="62"/>
        <v>0</v>
      </c>
      <c r="FT72">
        <f t="shared" si="62"/>
        <v>0</v>
      </c>
      <c r="FU72">
        <f t="shared" si="62"/>
        <v>0</v>
      </c>
      <c r="FV72">
        <f t="shared" si="63"/>
        <v>0</v>
      </c>
      <c r="FW72">
        <f t="shared" si="63"/>
        <v>0</v>
      </c>
      <c r="FX72">
        <f t="shared" si="63"/>
        <v>0</v>
      </c>
      <c r="FY72">
        <f t="shared" si="63"/>
        <v>0</v>
      </c>
      <c r="FZ72">
        <f t="shared" si="63"/>
        <v>0</v>
      </c>
      <c r="GA72">
        <f t="shared" si="63"/>
        <v>0</v>
      </c>
      <c r="GB72">
        <f t="shared" si="63"/>
        <v>0</v>
      </c>
      <c r="GC72">
        <f t="shared" si="63"/>
        <v>0</v>
      </c>
      <c r="GD72">
        <f t="shared" si="63"/>
        <v>0</v>
      </c>
      <c r="GE72">
        <f t="shared" si="63"/>
        <v>0</v>
      </c>
      <c r="GF72">
        <f t="shared" si="63"/>
        <v>0</v>
      </c>
      <c r="GG72">
        <f t="shared" si="63"/>
        <v>0</v>
      </c>
      <c r="GH72">
        <f t="shared" si="63"/>
        <v>0</v>
      </c>
      <c r="GI72">
        <f t="shared" si="63"/>
        <v>0</v>
      </c>
      <c r="GJ72">
        <f t="shared" si="63"/>
        <v>0</v>
      </c>
      <c r="GK72">
        <f t="shared" si="63"/>
        <v>0</v>
      </c>
      <c r="GL72">
        <f t="shared" si="64"/>
        <v>0</v>
      </c>
      <c r="GM72">
        <f t="shared" si="64"/>
        <v>0</v>
      </c>
      <c r="GN72">
        <f t="shared" si="64"/>
        <v>0</v>
      </c>
      <c r="GO72">
        <f t="shared" si="64"/>
        <v>0</v>
      </c>
      <c r="GP72">
        <f t="shared" si="64"/>
        <v>0</v>
      </c>
      <c r="GQ72">
        <f t="shared" si="64"/>
        <v>0</v>
      </c>
      <c r="GR72">
        <f t="shared" si="64"/>
        <v>0</v>
      </c>
      <c r="GS72">
        <f t="shared" si="64"/>
        <v>0</v>
      </c>
    </row>
    <row r="73" spans="1:201">
      <c r="A73" s="2">
        <v>1238</v>
      </c>
      <c r="B73">
        <f t="shared" si="67"/>
        <v>0</v>
      </c>
      <c r="C73">
        <f t="shared" si="67"/>
        <v>0</v>
      </c>
      <c r="D73">
        <f t="shared" si="67"/>
        <v>0</v>
      </c>
      <c r="E73">
        <f t="shared" si="67"/>
        <v>0</v>
      </c>
      <c r="F73">
        <f t="shared" si="67"/>
        <v>0</v>
      </c>
      <c r="G73">
        <f t="shared" si="67"/>
        <v>0</v>
      </c>
      <c r="H73">
        <f t="shared" si="67"/>
        <v>0</v>
      </c>
      <c r="I73">
        <f t="shared" si="67"/>
        <v>0</v>
      </c>
      <c r="J73">
        <f t="shared" si="67"/>
        <v>0</v>
      </c>
      <c r="K73">
        <f t="shared" si="67"/>
        <v>0</v>
      </c>
      <c r="L73">
        <f t="shared" si="67"/>
        <v>0</v>
      </c>
      <c r="M73">
        <f t="shared" si="67"/>
        <v>0</v>
      </c>
      <c r="N73">
        <f t="shared" si="67"/>
        <v>0</v>
      </c>
      <c r="O73">
        <f t="shared" si="67"/>
        <v>0</v>
      </c>
      <c r="P73">
        <f t="shared" si="67"/>
        <v>0</v>
      </c>
      <c r="Q73">
        <f t="shared" si="65"/>
        <v>0</v>
      </c>
      <c r="R73">
        <f t="shared" si="65"/>
        <v>0</v>
      </c>
      <c r="S73">
        <f t="shared" si="65"/>
        <v>0</v>
      </c>
      <c r="T73">
        <f t="shared" si="65"/>
        <v>0</v>
      </c>
      <c r="U73">
        <f t="shared" si="65"/>
        <v>0</v>
      </c>
      <c r="V73">
        <f t="shared" si="65"/>
        <v>0</v>
      </c>
      <c r="W73">
        <f t="shared" si="65"/>
        <v>0</v>
      </c>
      <c r="X73">
        <f t="shared" si="65"/>
        <v>0</v>
      </c>
      <c r="Y73">
        <f t="shared" si="65"/>
        <v>0</v>
      </c>
      <c r="Z73">
        <f t="shared" si="65"/>
        <v>0</v>
      </c>
      <c r="AA73">
        <f t="shared" si="65"/>
        <v>0</v>
      </c>
      <c r="AB73">
        <f t="shared" si="65"/>
        <v>0</v>
      </c>
      <c r="AC73">
        <f t="shared" si="65"/>
        <v>0</v>
      </c>
      <c r="AD73">
        <f t="shared" si="65"/>
        <v>0</v>
      </c>
      <c r="AE73">
        <f t="shared" si="65"/>
        <v>0</v>
      </c>
      <c r="AF73">
        <f t="shared" si="65"/>
        <v>0</v>
      </c>
      <c r="AG73">
        <f t="shared" si="66"/>
        <v>0</v>
      </c>
      <c r="AH73">
        <f t="shared" si="54"/>
        <v>0</v>
      </c>
      <c r="AI73">
        <f t="shared" si="54"/>
        <v>0</v>
      </c>
      <c r="AJ73">
        <f t="shared" si="54"/>
        <v>0</v>
      </c>
      <c r="AK73">
        <f t="shared" si="54"/>
        <v>0</v>
      </c>
      <c r="AL73">
        <f t="shared" si="54"/>
        <v>0</v>
      </c>
      <c r="AM73">
        <f t="shared" si="54"/>
        <v>0</v>
      </c>
      <c r="AN73">
        <f t="shared" si="54"/>
        <v>0</v>
      </c>
      <c r="AO73">
        <f t="shared" si="54"/>
        <v>0</v>
      </c>
      <c r="AP73">
        <f t="shared" si="54"/>
        <v>0</v>
      </c>
      <c r="AQ73">
        <f t="shared" si="54"/>
        <v>0</v>
      </c>
      <c r="AR73">
        <f t="shared" si="54"/>
        <v>0</v>
      </c>
      <c r="AS73">
        <f t="shared" si="54"/>
        <v>0</v>
      </c>
      <c r="AT73">
        <f t="shared" si="54"/>
        <v>0</v>
      </c>
      <c r="AU73">
        <f t="shared" si="54"/>
        <v>0</v>
      </c>
      <c r="AV73">
        <f t="shared" si="54"/>
        <v>0</v>
      </c>
      <c r="AW73">
        <f t="shared" si="54"/>
        <v>0</v>
      </c>
      <c r="AX73">
        <f t="shared" si="55"/>
        <v>0</v>
      </c>
      <c r="AY73">
        <f t="shared" si="55"/>
        <v>0</v>
      </c>
      <c r="AZ73">
        <f t="shared" si="55"/>
        <v>0</v>
      </c>
      <c r="BA73">
        <f t="shared" si="55"/>
        <v>0</v>
      </c>
      <c r="BB73">
        <f t="shared" si="55"/>
        <v>0</v>
      </c>
      <c r="BC73">
        <f t="shared" si="55"/>
        <v>0</v>
      </c>
      <c r="BD73">
        <f t="shared" si="55"/>
        <v>0</v>
      </c>
      <c r="BE73">
        <f t="shared" si="55"/>
        <v>0</v>
      </c>
      <c r="BF73">
        <f t="shared" si="55"/>
        <v>0</v>
      </c>
      <c r="BG73">
        <f t="shared" si="55"/>
        <v>0</v>
      </c>
      <c r="BH73">
        <f t="shared" si="55"/>
        <v>0</v>
      </c>
      <c r="BI73">
        <f t="shared" si="55"/>
        <v>0</v>
      </c>
      <c r="BJ73">
        <f t="shared" si="55"/>
        <v>0</v>
      </c>
      <c r="BK73">
        <f t="shared" si="55"/>
        <v>0</v>
      </c>
      <c r="BL73">
        <f t="shared" si="55"/>
        <v>0</v>
      </c>
      <c r="BM73">
        <f t="shared" si="55"/>
        <v>0</v>
      </c>
      <c r="BN73">
        <f t="shared" si="56"/>
        <v>0</v>
      </c>
      <c r="BO73">
        <f t="shared" si="56"/>
        <v>0</v>
      </c>
      <c r="BP73">
        <f t="shared" si="56"/>
        <v>0</v>
      </c>
      <c r="BQ73">
        <f t="shared" si="56"/>
        <v>0</v>
      </c>
      <c r="BR73">
        <f t="shared" si="56"/>
        <v>0</v>
      </c>
      <c r="BS73">
        <f t="shared" si="56"/>
        <v>0</v>
      </c>
      <c r="BT73">
        <f t="shared" si="56"/>
        <v>0</v>
      </c>
      <c r="BU73">
        <f t="shared" si="56"/>
        <v>0</v>
      </c>
      <c r="BV73">
        <f t="shared" si="56"/>
        <v>0</v>
      </c>
      <c r="BW73">
        <f t="shared" si="56"/>
        <v>0</v>
      </c>
      <c r="BX73">
        <f t="shared" si="56"/>
        <v>0</v>
      </c>
      <c r="BY73">
        <f t="shared" si="56"/>
        <v>0</v>
      </c>
      <c r="BZ73">
        <f t="shared" si="56"/>
        <v>0</v>
      </c>
      <c r="CA73">
        <f t="shared" si="56"/>
        <v>0</v>
      </c>
      <c r="CB73">
        <f t="shared" si="56"/>
        <v>0</v>
      </c>
      <c r="CC73">
        <f t="shared" si="56"/>
        <v>0</v>
      </c>
      <c r="CD73">
        <f t="shared" si="57"/>
        <v>0</v>
      </c>
      <c r="CE73">
        <f t="shared" si="57"/>
        <v>0</v>
      </c>
      <c r="CF73">
        <f t="shared" si="57"/>
        <v>0</v>
      </c>
      <c r="CG73">
        <f t="shared" si="57"/>
        <v>0</v>
      </c>
      <c r="CH73">
        <f t="shared" si="57"/>
        <v>0</v>
      </c>
      <c r="CI73">
        <f t="shared" si="57"/>
        <v>0</v>
      </c>
      <c r="CJ73">
        <f t="shared" si="57"/>
        <v>0</v>
      </c>
      <c r="CK73">
        <f t="shared" si="57"/>
        <v>0</v>
      </c>
      <c r="CL73">
        <f t="shared" si="57"/>
        <v>0</v>
      </c>
      <c r="CM73">
        <f t="shared" si="57"/>
        <v>0</v>
      </c>
      <c r="CN73">
        <f t="shared" si="57"/>
        <v>0</v>
      </c>
      <c r="CO73">
        <f t="shared" si="57"/>
        <v>0</v>
      </c>
      <c r="CP73">
        <f t="shared" si="57"/>
        <v>0</v>
      </c>
      <c r="CQ73">
        <f t="shared" si="57"/>
        <v>0</v>
      </c>
      <c r="CR73">
        <f t="shared" si="57"/>
        <v>0</v>
      </c>
      <c r="CS73">
        <f t="shared" si="57"/>
        <v>0</v>
      </c>
      <c r="CT73">
        <f t="shared" si="58"/>
        <v>0</v>
      </c>
      <c r="CU73">
        <f t="shared" si="58"/>
        <v>0</v>
      </c>
      <c r="CV73">
        <f t="shared" si="58"/>
        <v>0</v>
      </c>
      <c r="CW73">
        <f t="shared" si="58"/>
        <v>0</v>
      </c>
      <c r="CX73">
        <f t="shared" si="58"/>
        <v>0</v>
      </c>
      <c r="CY73">
        <f t="shared" si="58"/>
        <v>0</v>
      </c>
      <c r="CZ73">
        <f t="shared" si="58"/>
        <v>0</v>
      </c>
      <c r="DA73">
        <f t="shared" si="58"/>
        <v>0</v>
      </c>
      <c r="DB73">
        <f t="shared" si="58"/>
        <v>0</v>
      </c>
      <c r="DC73">
        <f t="shared" si="58"/>
        <v>0</v>
      </c>
      <c r="DD73">
        <f t="shared" si="58"/>
        <v>0</v>
      </c>
      <c r="DE73">
        <f t="shared" si="58"/>
        <v>0</v>
      </c>
      <c r="DF73">
        <f t="shared" si="58"/>
        <v>0</v>
      </c>
      <c r="DG73">
        <f t="shared" si="58"/>
        <v>0</v>
      </c>
      <c r="DH73">
        <f t="shared" si="58"/>
        <v>0</v>
      </c>
      <c r="DI73">
        <f t="shared" si="58"/>
        <v>0</v>
      </c>
      <c r="DJ73">
        <f t="shared" si="59"/>
        <v>0</v>
      </c>
      <c r="DK73">
        <f t="shared" si="59"/>
        <v>0</v>
      </c>
      <c r="DL73">
        <f t="shared" si="59"/>
        <v>0</v>
      </c>
      <c r="DM73">
        <f t="shared" si="59"/>
        <v>0</v>
      </c>
      <c r="DN73">
        <f t="shared" si="59"/>
        <v>0</v>
      </c>
      <c r="DO73">
        <f t="shared" si="59"/>
        <v>0</v>
      </c>
      <c r="DP73">
        <f t="shared" si="59"/>
        <v>0</v>
      </c>
      <c r="DQ73">
        <f t="shared" si="59"/>
        <v>0</v>
      </c>
      <c r="DR73">
        <f t="shared" si="59"/>
        <v>0</v>
      </c>
      <c r="DS73">
        <f t="shared" si="59"/>
        <v>0</v>
      </c>
      <c r="DT73">
        <f t="shared" si="59"/>
        <v>0</v>
      </c>
      <c r="DU73">
        <f t="shared" si="59"/>
        <v>0</v>
      </c>
      <c r="DV73">
        <f t="shared" si="59"/>
        <v>0</v>
      </c>
      <c r="DW73">
        <f t="shared" si="59"/>
        <v>0</v>
      </c>
      <c r="DX73">
        <f t="shared" si="59"/>
        <v>0</v>
      </c>
      <c r="DY73">
        <f t="shared" si="59"/>
        <v>0</v>
      </c>
      <c r="DZ73">
        <f t="shared" si="60"/>
        <v>0</v>
      </c>
      <c r="EA73">
        <f t="shared" si="60"/>
        <v>0</v>
      </c>
      <c r="EB73">
        <f t="shared" si="60"/>
        <v>0</v>
      </c>
      <c r="EC73">
        <f t="shared" si="60"/>
        <v>0</v>
      </c>
      <c r="ED73">
        <f t="shared" si="60"/>
        <v>0</v>
      </c>
      <c r="EE73">
        <f t="shared" si="60"/>
        <v>0</v>
      </c>
      <c r="EF73">
        <f t="shared" si="60"/>
        <v>0</v>
      </c>
      <c r="EG73">
        <f t="shared" si="60"/>
        <v>0</v>
      </c>
      <c r="EH73">
        <f t="shared" si="60"/>
        <v>0</v>
      </c>
      <c r="EI73">
        <f t="shared" si="60"/>
        <v>0</v>
      </c>
      <c r="EJ73">
        <f t="shared" si="60"/>
        <v>0</v>
      </c>
      <c r="EK73">
        <f t="shared" si="60"/>
        <v>0</v>
      </c>
      <c r="EL73">
        <f t="shared" si="60"/>
        <v>0</v>
      </c>
      <c r="EM73">
        <f t="shared" si="60"/>
        <v>0</v>
      </c>
      <c r="EN73">
        <f t="shared" si="60"/>
        <v>0</v>
      </c>
      <c r="EO73">
        <f t="shared" si="60"/>
        <v>0</v>
      </c>
      <c r="EP73">
        <f t="shared" si="61"/>
        <v>0</v>
      </c>
      <c r="EQ73">
        <f t="shared" si="61"/>
        <v>0</v>
      </c>
      <c r="ER73">
        <f t="shared" si="61"/>
        <v>0</v>
      </c>
      <c r="ES73">
        <f t="shared" si="61"/>
        <v>0</v>
      </c>
      <c r="ET73">
        <f t="shared" si="61"/>
        <v>0</v>
      </c>
      <c r="EU73">
        <f t="shared" si="61"/>
        <v>0</v>
      </c>
      <c r="EV73">
        <f t="shared" si="61"/>
        <v>0</v>
      </c>
      <c r="EW73">
        <f t="shared" si="61"/>
        <v>0</v>
      </c>
      <c r="EX73">
        <f t="shared" si="61"/>
        <v>0</v>
      </c>
      <c r="EY73">
        <f t="shared" si="61"/>
        <v>0</v>
      </c>
      <c r="EZ73">
        <f t="shared" si="61"/>
        <v>0</v>
      </c>
      <c r="FA73">
        <f t="shared" si="61"/>
        <v>0</v>
      </c>
      <c r="FB73">
        <f t="shared" si="61"/>
        <v>0</v>
      </c>
      <c r="FC73">
        <f t="shared" si="61"/>
        <v>0</v>
      </c>
      <c r="FD73">
        <f t="shared" si="61"/>
        <v>0</v>
      </c>
      <c r="FE73">
        <f t="shared" si="61"/>
        <v>0</v>
      </c>
      <c r="FF73">
        <f t="shared" si="62"/>
        <v>0</v>
      </c>
      <c r="FG73">
        <f t="shared" si="62"/>
        <v>0</v>
      </c>
      <c r="FH73">
        <f t="shared" si="62"/>
        <v>0</v>
      </c>
      <c r="FI73">
        <f t="shared" si="62"/>
        <v>0</v>
      </c>
      <c r="FJ73">
        <f t="shared" si="62"/>
        <v>0</v>
      </c>
      <c r="FK73">
        <f t="shared" si="62"/>
        <v>0</v>
      </c>
      <c r="FL73">
        <f t="shared" si="62"/>
        <v>0</v>
      </c>
      <c r="FM73">
        <f t="shared" si="62"/>
        <v>0</v>
      </c>
      <c r="FN73">
        <f t="shared" si="62"/>
        <v>0</v>
      </c>
      <c r="FO73">
        <f t="shared" si="62"/>
        <v>0</v>
      </c>
      <c r="FP73">
        <f t="shared" si="62"/>
        <v>0</v>
      </c>
      <c r="FQ73">
        <f t="shared" si="62"/>
        <v>0</v>
      </c>
      <c r="FR73">
        <f t="shared" si="62"/>
        <v>0</v>
      </c>
      <c r="FS73">
        <f t="shared" si="62"/>
        <v>0</v>
      </c>
      <c r="FT73">
        <f t="shared" si="62"/>
        <v>0</v>
      </c>
      <c r="FU73">
        <f t="shared" si="62"/>
        <v>0</v>
      </c>
      <c r="FV73">
        <f t="shared" si="63"/>
        <v>0</v>
      </c>
      <c r="FW73">
        <f t="shared" si="63"/>
        <v>0</v>
      </c>
      <c r="FX73">
        <f t="shared" si="63"/>
        <v>0</v>
      </c>
      <c r="FY73">
        <f t="shared" si="63"/>
        <v>0</v>
      </c>
      <c r="FZ73">
        <f t="shared" si="63"/>
        <v>0</v>
      </c>
      <c r="GA73">
        <f t="shared" si="63"/>
        <v>0</v>
      </c>
      <c r="GB73">
        <f t="shared" si="63"/>
        <v>0</v>
      </c>
      <c r="GC73">
        <f t="shared" si="63"/>
        <v>0</v>
      </c>
      <c r="GD73">
        <f t="shared" si="63"/>
        <v>0</v>
      </c>
      <c r="GE73">
        <f t="shared" si="63"/>
        <v>0</v>
      </c>
      <c r="GF73">
        <f t="shared" si="63"/>
        <v>0</v>
      </c>
      <c r="GG73">
        <f t="shared" si="63"/>
        <v>0</v>
      </c>
      <c r="GH73">
        <f t="shared" si="63"/>
        <v>0</v>
      </c>
      <c r="GI73">
        <f t="shared" si="63"/>
        <v>0</v>
      </c>
      <c r="GJ73">
        <f t="shared" si="63"/>
        <v>0</v>
      </c>
      <c r="GK73">
        <f t="shared" si="63"/>
        <v>0</v>
      </c>
      <c r="GL73">
        <f t="shared" si="64"/>
        <v>0</v>
      </c>
      <c r="GM73">
        <f t="shared" si="64"/>
        <v>0</v>
      </c>
      <c r="GN73">
        <f t="shared" si="64"/>
        <v>0</v>
      </c>
      <c r="GO73">
        <f t="shared" si="64"/>
        <v>0</v>
      </c>
      <c r="GP73">
        <f t="shared" si="64"/>
        <v>0</v>
      </c>
      <c r="GQ73">
        <f t="shared" si="64"/>
        <v>0</v>
      </c>
      <c r="GR73">
        <f t="shared" si="64"/>
        <v>0</v>
      </c>
      <c r="GS73">
        <f t="shared" si="64"/>
        <v>0</v>
      </c>
    </row>
    <row r="74" spans="1:201">
      <c r="A74" s="2">
        <v>1481</v>
      </c>
      <c r="B74">
        <f t="shared" si="67"/>
        <v>0</v>
      </c>
      <c r="C74">
        <f t="shared" si="67"/>
        <v>0</v>
      </c>
      <c r="D74">
        <f t="shared" si="67"/>
        <v>0</v>
      </c>
      <c r="E74">
        <f t="shared" si="67"/>
        <v>0</v>
      </c>
      <c r="F74">
        <f t="shared" si="67"/>
        <v>0</v>
      </c>
      <c r="G74">
        <f t="shared" si="67"/>
        <v>0</v>
      </c>
      <c r="H74">
        <f t="shared" si="67"/>
        <v>0</v>
      </c>
      <c r="I74">
        <f t="shared" si="67"/>
        <v>0</v>
      </c>
      <c r="J74">
        <f t="shared" si="67"/>
        <v>0</v>
      </c>
      <c r="K74">
        <f t="shared" si="67"/>
        <v>0</v>
      </c>
      <c r="L74">
        <f t="shared" si="67"/>
        <v>0</v>
      </c>
      <c r="M74">
        <f t="shared" si="67"/>
        <v>0</v>
      </c>
      <c r="N74">
        <f t="shared" si="67"/>
        <v>0</v>
      </c>
      <c r="O74">
        <f t="shared" si="67"/>
        <v>0</v>
      </c>
      <c r="P74">
        <f t="shared" si="67"/>
        <v>0</v>
      </c>
      <c r="Q74">
        <f t="shared" si="65"/>
        <v>0</v>
      </c>
      <c r="R74">
        <f t="shared" si="65"/>
        <v>0</v>
      </c>
      <c r="S74">
        <f t="shared" si="65"/>
        <v>0</v>
      </c>
      <c r="T74">
        <f t="shared" si="65"/>
        <v>0</v>
      </c>
      <c r="U74">
        <f t="shared" si="65"/>
        <v>0</v>
      </c>
      <c r="V74">
        <f t="shared" si="65"/>
        <v>0</v>
      </c>
      <c r="W74">
        <f t="shared" si="65"/>
        <v>0</v>
      </c>
      <c r="X74">
        <f t="shared" si="65"/>
        <v>0</v>
      </c>
      <c r="Y74">
        <f t="shared" si="65"/>
        <v>0</v>
      </c>
      <c r="Z74">
        <f t="shared" si="65"/>
        <v>0</v>
      </c>
      <c r="AA74">
        <f t="shared" si="65"/>
        <v>0</v>
      </c>
      <c r="AB74">
        <f t="shared" si="65"/>
        <v>0</v>
      </c>
      <c r="AC74">
        <f t="shared" si="65"/>
        <v>0</v>
      </c>
      <c r="AD74">
        <f t="shared" si="65"/>
        <v>0</v>
      </c>
      <c r="AE74">
        <f t="shared" si="65"/>
        <v>0</v>
      </c>
      <c r="AF74">
        <f t="shared" si="65"/>
        <v>0</v>
      </c>
      <c r="AG74">
        <f t="shared" si="66"/>
        <v>0</v>
      </c>
      <c r="AH74">
        <f t="shared" si="54"/>
        <v>0</v>
      </c>
      <c r="AI74">
        <f t="shared" si="54"/>
        <v>0</v>
      </c>
      <c r="AJ74">
        <f t="shared" si="54"/>
        <v>0</v>
      </c>
      <c r="AK74">
        <f t="shared" si="54"/>
        <v>0</v>
      </c>
      <c r="AL74">
        <f t="shared" si="54"/>
        <v>0</v>
      </c>
      <c r="AM74">
        <f t="shared" si="54"/>
        <v>0</v>
      </c>
      <c r="AN74">
        <f t="shared" si="54"/>
        <v>0</v>
      </c>
      <c r="AO74">
        <f t="shared" si="54"/>
        <v>0</v>
      </c>
      <c r="AP74">
        <f t="shared" si="54"/>
        <v>0</v>
      </c>
      <c r="AQ74">
        <f t="shared" si="54"/>
        <v>0</v>
      </c>
      <c r="AR74">
        <f t="shared" si="54"/>
        <v>0</v>
      </c>
      <c r="AS74">
        <f t="shared" si="54"/>
        <v>0</v>
      </c>
      <c r="AT74">
        <f t="shared" si="54"/>
        <v>0</v>
      </c>
      <c r="AU74">
        <f t="shared" si="54"/>
        <v>0</v>
      </c>
      <c r="AV74">
        <f t="shared" si="54"/>
        <v>0</v>
      </c>
      <c r="AW74">
        <f t="shared" si="54"/>
        <v>0</v>
      </c>
      <c r="AX74">
        <f t="shared" si="55"/>
        <v>0</v>
      </c>
      <c r="AY74">
        <f t="shared" si="55"/>
        <v>0</v>
      </c>
      <c r="AZ74">
        <f t="shared" si="55"/>
        <v>0</v>
      </c>
      <c r="BA74">
        <f t="shared" si="55"/>
        <v>0</v>
      </c>
      <c r="BB74">
        <f t="shared" si="55"/>
        <v>0</v>
      </c>
      <c r="BC74">
        <f t="shared" si="55"/>
        <v>0</v>
      </c>
      <c r="BD74">
        <f t="shared" si="55"/>
        <v>0</v>
      </c>
      <c r="BE74">
        <f t="shared" si="55"/>
        <v>0</v>
      </c>
      <c r="BF74">
        <f t="shared" si="55"/>
        <v>0</v>
      </c>
      <c r="BG74">
        <f t="shared" si="55"/>
        <v>0</v>
      </c>
      <c r="BH74">
        <f t="shared" si="55"/>
        <v>0</v>
      </c>
      <c r="BI74">
        <f t="shared" si="55"/>
        <v>0</v>
      </c>
      <c r="BJ74">
        <f t="shared" si="55"/>
        <v>0</v>
      </c>
      <c r="BK74">
        <f t="shared" si="55"/>
        <v>0</v>
      </c>
      <c r="BL74">
        <f t="shared" si="55"/>
        <v>0</v>
      </c>
      <c r="BM74">
        <f t="shared" si="55"/>
        <v>0</v>
      </c>
      <c r="BN74">
        <f t="shared" si="56"/>
        <v>0</v>
      </c>
      <c r="BO74">
        <f t="shared" si="56"/>
        <v>0</v>
      </c>
      <c r="BP74">
        <f t="shared" si="56"/>
        <v>0</v>
      </c>
      <c r="BQ74">
        <f t="shared" si="56"/>
        <v>0</v>
      </c>
      <c r="BR74">
        <f t="shared" si="56"/>
        <v>0</v>
      </c>
      <c r="BS74">
        <f t="shared" si="56"/>
        <v>0</v>
      </c>
      <c r="BT74">
        <f t="shared" si="56"/>
        <v>0</v>
      </c>
      <c r="BU74">
        <f t="shared" si="56"/>
        <v>0</v>
      </c>
      <c r="BV74">
        <f t="shared" si="56"/>
        <v>0</v>
      </c>
      <c r="BW74">
        <f t="shared" si="56"/>
        <v>0</v>
      </c>
      <c r="BX74">
        <f t="shared" si="56"/>
        <v>0</v>
      </c>
      <c r="BY74">
        <f t="shared" si="56"/>
        <v>0</v>
      </c>
      <c r="BZ74">
        <f t="shared" si="56"/>
        <v>0</v>
      </c>
      <c r="CA74">
        <f t="shared" si="56"/>
        <v>0</v>
      </c>
      <c r="CB74">
        <f t="shared" si="56"/>
        <v>0</v>
      </c>
      <c r="CC74">
        <f t="shared" si="56"/>
        <v>0</v>
      </c>
      <c r="CD74">
        <f t="shared" si="57"/>
        <v>0</v>
      </c>
      <c r="CE74">
        <f t="shared" si="57"/>
        <v>0</v>
      </c>
      <c r="CF74">
        <f t="shared" si="57"/>
        <v>0</v>
      </c>
      <c r="CG74">
        <f t="shared" si="57"/>
        <v>0</v>
      </c>
      <c r="CH74">
        <f t="shared" si="57"/>
        <v>0</v>
      </c>
      <c r="CI74">
        <f t="shared" si="57"/>
        <v>0</v>
      </c>
      <c r="CJ74">
        <f t="shared" si="57"/>
        <v>0</v>
      </c>
      <c r="CK74">
        <f t="shared" si="57"/>
        <v>0</v>
      </c>
      <c r="CL74">
        <f t="shared" si="57"/>
        <v>0</v>
      </c>
      <c r="CM74">
        <f t="shared" si="57"/>
        <v>0</v>
      </c>
      <c r="CN74">
        <f t="shared" si="57"/>
        <v>0</v>
      </c>
      <c r="CO74">
        <f t="shared" si="57"/>
        <v>0</v>
      </c>
      <c r="CP74">
        <f t="shared" si="57"/>
        <v>0</v>
      </c>
      <c r="CQ74">
        <f t="shared" si="57"/>
        <v>0</v>
      </c>
      <c r="CR74">
        <f t="shared" si="57"/>
        <v>0</v>
      </c>
      <c r="CS74">
        <f t="shared" si="57"/>
        <v>0</v>
      </c>
      <c r="CT74">
        <f t="shared" si="58"/>
        <v>0</v>
      </c>
      <c r="CU74">
        <f t="shared" si="58"/>
        <v>0</v>
      </c>
      <c r="CV74">
        <f t="shared" si="58"/>
        <v>0</v>
      </c>
      <c r="CW74">
        <f t="shared" si="58"/>
        <v>0</v>
      </c>
      <c r="CX74">
        <f t="shared" si="58"/>
        <v>0</v>
      </c>
      <c r="CY74">
        <f t="shared" si="58"/>
        <v>0</v>
      </c>
      <c r="CZ74">
        <f t="shared" si="58"/>
        <v>0</v>
      </c>
      <c r="DA74">
        <f t="shared" si="58"/>
        <v>0</v>
      </c>
      <c r="DB74">
        <f t="shared" si="58"/>
        <v>0</v>
      </c>
      <c r="DC74">
        <f t="shared" si="58"/>
        <v>0</v>
      </c>
      <c r="DD74">
        <f t="shared" si="58"/>
        <v>0</v>
      </c>
      <c r="DE74">
        <f t="shared" si="58"/>
        <v>0</v>
      </c>
      <c r="DF74">
        <f t="shared" si="58"/>
        <v>0</v>
      </c>
      <c r="DG74">
        <f t="shared" si="58"/>
        <v>0</v>
      </c>
      <c r="DH74">
        <f t="shared" si="58"/>
        <v>0</v>
      </c>
      <c r="DI74">
        <f t="shared" si="58"/>
        <v>0</v>
      </c>
      <c r="DJ74">
        <f t="shared" si="59"/>
        <v>0</v>
      </c>
      <c r="DK74">
        <f t="shared" si="59"/>
        <v>0</v>
      </c>
      <c r="DL74">
        <f t="shared" si="59"/>
        <v>0</v>
      </c>
      <c r="DM74">
        <f t="shared" si="59"/>
        <v>0</v>
      </c>
      <c r="DN74">
        <f t="shared" si="59"/>
        <v>0</v>
      </c>
      <c r="DO74">
        <f t="shared" si="59"/>
        <v>0</v>
      </c>
      <c r="DP74">
        <f t="shared" si="59"/>
        <v>0</v>
      </c>
      <c r="DQ74">
        <f t="shared" si="59"/>
        <v>0</v>
      </c>
      <c r="DR74">
        <f t="shared" si="59"/>
        <v>0</v>
      </c>
      <c r="DS74">
        <f t="shared" si="59"/>
        <v>0</v>
      </c>
      <c r="DT74">
        <f t="shared" si="59"/>
        <v>0</v>
      </c>
      <c r="DU74">
        <f t="shared" si="59"/>
        <v>0</v>
      </c>
      <c r="DV74">
        <f t="shared" si="59"/>
        <v>0</v>
      </c>
      <c r="DW74">
        <f t="shared" si="59"/>
        <v>0</v>
      </c>
      <c r="DX74">
        <f t="shared" si="59"/>
        <v>0</v>
      </c>
      <c r="DY74">
        <f t="shared" si="59"/>
        <v>0</v>
      </c>
      <c r="DZ74">
        <f t="shared" si="60"/>
        <v>0</v>
      </c>
      <c r="EA74">
        <f t="shared" si="60"/>
        <v>0</v>
      </c>
      <c r="EB74">
        <f t="shared" si="60"/>
        <v>0</v>
      </c>
      <c r="EC74">
        <f t="shared" si="60"/>
        <v>0</v>
      </c>
      <c r="ED74">
        <f t="shared" si="60"/>
        <v>0</v>
      </c>
      <c r="EE74">
        <f t="shared" si="60"/>
        <v>0</v>
      </c>
      <c r="EF74">
        <f t="shared" si="60"/>
        <v>0</v>
      </c>
      <c r="EG74">
        <f t="shared" si="60"/>
        <v>0</v>
      </c>
      <c r="EH74">
        <f t="shared" si="60"/>
        <v>0</v>
      </c>
      <c r="EI74">
        <f t="shared" si="60"/>
        <v>0</v>
      </c>
      <c r="EJ74">
        <f t="shared" si="60"/>
        <v>0</v>
      </c>
      <c r="EK74">
        <f t="shared" si="60"/>
        <v>0</v>
      </c>
      <c r="EL74">
        <f t="shared" si="60"/>
        <v>0</v>
      </c>
      <c r="EM74">
        <f t="shared" si="60"/>
        <v>0</v>
      </c>
      <c r="EN74">
        <f t="shared" si="60"/>
        <v>0</v>
      </c>
      <c r="EO74">
        <f t="shared" si="60"/>
        <v>0</v>
      </c>
      <c r="EP74">
        <f t="shared" si="61"/>
        <v>0</v>
      </c>
      <c r="EQ74">
        <f t="shared" si="61"/>
        <v>0</v>
      </c>
      <c r="ER74">
        <f t="shared" si="61"/>
        <v>0</v>
      </c>
      <c r="ES74">
        <f t="shared" si="61"/>
        <v>0</v>
      </c>
      <c r="ET74">
        <f t="shared" si="61"/>
        <v>0</v>
      </c>
      <c r="EU74">
        <f t="shared" si="61"/>
        <v>0</v>
      </c>
      <c r="EV74">
        <f t="shared" si="61"/>
        <v>0</v>
      </c>
      <c r="EW74">
        <f t="shared" si="61"/>
        <v>0</v>
      </c>
      <c r="EX74">
        <f t="shared" si="61"/>
        <v>0</v>
      </c>
      <c r="EY74">
        <f t="shared" si="61"/>
        <v>0</v>
      </c>
      <c r="EZ74">
        <f t="shared" si="61"/>
        <v>0</v>
      </c>
      <c r="FA74">
        <f t="shared" si="61"/>
        <v>0</v>
      </c>
      <c r="FB74">
        <f t="shared" si="61"/>
        <v>0</v>
      </c>
      <c r="FC74">
        <f t="shared" si="61"/>
        <v>0</v>
      </c>
      <c r="FD74">
        <f t="shared" si="61"/>
        <v>0</v>
      </c>
      <c r="FE74">
        <f t="shared" si="61"/>
        <v>0</v>
      </c>
      <c r="FF74">
        <f t="shared" si="62"/>
        <v>0</v>
      </c>
      <c r="FG74">
        <f t="shared" si="62"/>
        <v>0</v>
      </c>
      <c r="FH74">
        <f t="shared" si="62"/>
        <v>0</v>
      </c>
      <c r="FI74">
        <f t="shared" si="62"/>
        <v>0</v>
      </c>
      <c r="FJ74">
        <f t="shared" si="62"/>
        <v>0</v>
      </c>
      <c r="FK74">
        <f t="shared" si="62"/>
        <v>0</v>
      </c>
      <c r="FL74">
        <f t="shared" si="62"/>
        <v>0</v>
      </c>
      <c r="FM74">
        <f t="shared" si="62"/>
        <v>0</v>
      </c>
      <c r="FN74">
        <f t="shared" si="62"/>
        <v>0</v>
      </c>
      <c r="FO74">
        <f t="shared" si="62"/>
        <v>0</v>
      </c>
      <c r="FP74">
        <f t="shared" si="62"/>
        <v>0</v>
      </c>
      <c r="FQ74">
        <f t="shared" si="62"/>
        <v>0</v>
      </c>
      <c r="FR74">
        <f t="shared" si="62"/>
        <v>0</v>
      </c>
      <c r="FS74">
        <f t="shared" si="62"/>
        <v>0</v>
      </c>
      <c r="FT74">
        <f t="shared" si="62"/>
        <v>0</v>
      </c>
      <c r="FU74">
        <f t="shared" si="62"/>
        <v>0</v>
      </c>
      <c r="FV74">
        <f t="shared" si="63"/>
        <v>0</v>
      </c>
      <c r="FW74">
        <f t="shared" si="63"/>
        <v>0</v>
      </c>
      <c r="FX74">
        <f t="shared" si="63"/>
        <v>0</v>
      </c>
      <c r="FY74">
        <f t="shared" si="63"/>
        <v>0</v>
      </c>
      <c r="FZ74">
        <f t="shared" si="63"/>
        <v>0</v>
      </c>
      <c r="GA74">
        <f t="shared" si="63"/>
        <v>0</v>
      </c>
      <c r="GB74">
        <f t="shared" si="63"/>
        <v>0</v>
      </c>
      <c r="GC74">
        <f t="shared" si="63"/>
        <v>0</v>
      </c>
      <c r="GD74">
        <f t="shared" si="63"/>
        <v>0</v>
      </c>
      <c r="GE74">
        <f t="shared" si="63"/>
        <v>0</v>
      </c>
      <c r="GF74">
        <f t="shared" si="63"/>
        <v>0</v>
      </c>
      <c r="GG74">
        <f t="shared" si="63"/>
        <v>0</v>
      </c>
      <c r="GH74">
        <f t="shared" si="63"/>
        <v>0</v>
      </c>
      <c r="GI74">
        <f t="shared" si="63"/>
        <v>0</v>
      </c>
      <c r="GJ74">
        <f t="shared" si="63"/>
        <v>0</v>
      </c>
      <c r="GK74">
        <f t="shared" si="63"/>
        <v>0</v>
      </c>
      <c r="GL74">
        <f t="shared" si="64"/>
        <v>0</v>
      </c>
      <c r="GM74">
        <f t="shared" si="64"/>
        <v>0</v>
      </c>
      <c r="GN74">
        <f t="shared" si="64"/>
        <v>0</v>
      </c>
      <c r="GO74">
        <f t="shared" si="64"/>
        <v>0</v>
      </c>
      <c r="GP74">
        <f t="shared" si="64"/>
        <v>0</v>
      </c>
      <c r="GQ74">
        <f t="shared" si="64"/>
        <v>0</v>
      </c>
      <c r="GR74">
        <f t="shared" si="64"/>
        <v>0</v>
      </c>
      <c r="GS74">
        <f t="shared" si="64"/>
        <v>0</v>
      </c>
    </row>
    <row r="75" spans="1:201">
      <c r="A75" s="2">
        <v>1412</v>
      </c>
      <c r="B75">
        <f t="shared" si="67"/>
        <v>0</v>
      </c>
      <c r="C75">
        <f t="shared" si="67"/>
        <v>0</v>
      </c>
      <c r="D75">
        <f t="shared" si="67"/>
        <v>0</v>
      </c>
      <c r="E75">
        <f t="shared" si="67"/>
        <v>0</v>
      </c>
      <c r="F75">
        <f t="shared" si="67"/>
        <v>0</v>
      </c>
      <c r="G75">
        <f t="shared" si="67"/>
        <v>0</v>
      </c>
      <c r="H75">
        <f t="shared" si="67"/>
        <v>0</v>
      </c>
      <c r="I75">
        <f t="shared" si="67"/>
        <v>0</v>
      </c>
      <c r="J75">
        <f t="shared" si="67"/>
        <v>0</v>
      </c>
      <c r="K75">
        <f t="shared" si="67"/>
        <v>0</v>
      </c>
      <c r="L75">
        <f t="shared" si="67"/>
        <v>0</v>
      </c>
      <c r="M75">
        <f t="shared" si="67"/>
        <v>0</v>
      </c>
      <c r="N75">
        <f t="shared" si="67"/>
        <v>0</v>
      </c>
      <c r="O75">
        <f t="shared" si="67"/>
        <v>0</v>
      </c>
      <c r="P75">
        <f t="shared" si="67"/>
        <v>0</v>
      </c>
      <c r="Q75">
        <f t="shared" si="65"/>
        <v>0</v>
      </c>
      <c r="R75">
        <f t="shared" si="65"/>
        <v>0</v>
      </c>
      <c r="S75">
        <f t="shared" si="65"/>
        <v>0</v>
      </c>
      <c r="T75">
        <f t="shared" si="65"/>
        <v>0</v>
      </c>
      <c r="U75">
        <f t="shared" si="65"/>
        <v>0</v>
      </c>
      <c r="V75">
        <f t="shared" si="65"/>
        <v>0</v>
      </c>
      <c r="W75">
        <f t="shared" si="65"/>
        <v>0</v>
      </c>
      <c r="X75">
        <f t="shared" si="65"/>
        <v>0</v>
      </c>
      <c r="Y75">
        <f t="shared" si="65"/>
        <v>0</v>
      </c>
      <c r="Z75">
        <f t="shared" si="65"/>
        <v>0</v>
      </c>
      <c r="AA75">
        <f t="shared" si="65"/>
        <v>0</v>
      </c>
      <c r="AB75">
        <f t="shared" si="65"/>
        <v>0</v>
      </c>
      <c r="AC75">
        <f t="shared" si="65"/>
        <v>0</v>
      </c>
      <c r="AD75">
        <f t="shared" si="65"/>
        <v>0</v>
      </c>
      <c r="AE75">
        <f t="shared" si="65"/>
        <v>0</v>
      </c>
      <c r="AF75">
        <f t="shared" si="65"/>
        <v>0</v>
      </c>
      <c r="AG75">
        <f t="shared" si="66"/>
        <v>0</v>
      </c>
      <c r="AH75">
        <f t="shared" si="54"/>
        <v>0</v>
      </c>
      <c r="AI75">
        <f t="shared" si="54"/>
        <v>0</v>
      </c>
      <c r="AJ75">
        <f t="shared" si="54"/>
        <v>0</v>
      </c>
      <c r="AK75">
        <f t="shared" si="54"/>
        <v>0</v>
      </c>
      <c r="AL75">
        <f t="shared" si="54"/>
        <v>0</v>
      </c>
      <c r="AM75">
        <f t="shared" si="54"/>
        <v>0</v>
      </c>
      <c r="AN75">
        <f t="shared" si="54"/>
        <v>0</v>
      </c>
      <c r="AO75">
        <f t="shared" si="54"/>
        <v>0</v>
      </c>
      <c r="AP75">
        <f t="shared" si="54"/>
        <v>0</v>
      </c>
      <c r="AQ75">
        <f t="shared" si="54"/>
        <v>0</v>
      </c>
      <c r="AR75">
        <f t="shared" si="54"/>
        <v>0</v>
      </c>
      <c r="AS75">
        <f t="shared" si="54"/>
        <v>0</v>
      </c>
      <c r="AT75">
        <f t="shared" si="54"/>
        <v>0</v>
      </c>
      <c r="AU75">
        <f t="shared" si="54"/>
        <v>0</v>
      </c>
      <c r="AV75">
        <f t="shared" si="54"/>
        <v>0</v>
      </c>
      <c r="AW75">
        <f t="shared" si="54"/>
        <v>0</v>
      </c>
      <c r="AX75">
        <f t="shared" si="55"/>
        <v>0</v>
      </c>
      <c r="AY75">
        <f t="shared" si="55"/>
        <v>0</v>
      </c>
      <c r="AZ75">
        <f t="shared" si="55"/>
        <v>0</v>
      </c>
      <c r="BA75">
        <f t="shared" si="55"/>
        <v>0</v>
      </c>
      <c r="BB75">
        <f t="shared" si="55"/>
        <v>0</v>
      </c>
      <c r="BC75">
        <f t="shared" si="55"/>
        <v>0</v>
      </c>
      <c r="BD75">
        <f t="shared" si="55"/>
        <v>0</v>
      </c>
      <c r="BE75">
        <f t="shared" si="55"/>
        <v>0</v>
      </c>
      <c r="BF75">
        <f t="shared" si="55"/>
        <v>0</v>
      </c>
      <c r="BG75">
        <f t="shared" si="55"/>
        <v>0</v>
      </c>
      <c r="BH75">
        <f t="shared" si="55"/>
        <v>0</v>
      </c>
      <c r="BI75">
        <f t="shared" si="55"/>
        <v>0</v>
      </c>
      <c r="BJ75">
        <f t="shared" si="55"/>
        <v>0</v>
      </c>
      <c r="BK75">
        <f t="shared" si="55"/>
        <v>0</v>
      </c>
      <c r="BL75">
        <f t="shared" si="55"/>
        <v>0</v>
      </c>
      <c r="BM75">
        <f t="shared" si="55"/>
        <v>0</v>
      </c>
      <c r="BN75">
        <f t="shared" si="56"/>
        <v>0</v>
      </c>
      <c r="BO75">
        <f t="shared" si="56"/>
        <v>0</v>
      </c>
      <c r="BP75">
        <f t="shared" si="56"/>
        <v>0</v>
      </c>
      <c r="BQ75">
        <f t="shared" si="56"/>
        <v>0</v>
      </c>
      <c r="BR75">
        <f t="shared" si="56"/>
        <v>0</v>
      </c>
      <c r="BS75">
        <f t="shared" si="56"/>
        <v>0</v>
      </c>
      <c r="BT75">
        <f t="shared" si="56"/>
        <v>0</v>
      </c>
      <c r="BU75">
        <f t="shared" si="56"/>
        <v>0</v>
      </c>
      <c r="BV75">
        <f t="shared" si="56"/>
        <v>0</v>
      </c>
      <c r="BW75">
        <f t="shared" si="56"/>
        <v>0</v>
      </c>
      <c r="BX75">
        <f t="shared" si="56"/>
        <v>0</v>
      </c>
      <c r="BY75">
        <f t="shared" si="56"/>
        <v>0</v>
      </c>
      <c r="BZ75">
        <f t="shared" si="56"/>
        <v>0</v>
      </c>
      <c r="CA75">
        <f t="shared" si="56"/>
        <v>0</v>
      </c>
      <c r="CB75">
        <f t="shared" si="56"/>
        <v>0</v>
      </c>
      <c r="CC75">
        <f t="shared" si="56"/>
        <v>0</v>
      </c>
      <c r="CD75">
        <f t="shared" si="57"/>
        <v>0</v>
      </c>
      <c r="CE75">
        <f t="shared" si="57"/>
        <v>0</v>
      </c>
      <c r="CF75">
        <f t="shared" si="57"/>
        <v>0</v>
      </c>
      <c r="CG75">
        <f t="shared" si="57"/>
        <v>0</v>
      </c>
      <c r="CH75">
        <f t="shared" si="57"/>
        <v>0</v>
      </c>
      <c r="CI75">
        <f t="shared" si="57"/>
        <v>0</v>
      </c>
      <c r="CJ75">
        <f t="shared" si="57"/>
        <v>0</v>
      </c>
      <c r="CK75">
        <f t="shared" si="57"/>
        <v>0</v>
      </c>
      <c r="CL75">
        <f t="shared" si="57"/>
        <v>0</v>
      </c>
      <c r="CM75">
        <f t="shared" si="57"/>
        <v>0</v>
      </c>
      <c r="CN75">
        <f t="shared" si="57"/>
        <v>0</v>
      </c>
      <c r="CO75">
        <f t="shared" si="57"/>
        <v>0</v>
      </c>
      <c r="CP75">
        <f t="shared" si="57"/>
        <v>0</v>
      </c>
      <c r="CQ75">
        <f t="shared" si="57"/>
        <v>0</v>
      </c>
      <c r="CR75">
        <f t="shared" si="57"/>
        <v>0</v>
      </c>
      <c r="CS75">
        <f t="shared" si="57"/>
        <v>0</v>
      </c>
      <c r="CT75">
        <f t="shared" si="58"/>
        <v>0</v>
      </c>
      <c r="CU75">
        <f t="shared" si="58"/>
        <v>0</v>
      </c>
      <c r="CV75">
        <f t="shared" si="58"/>
        <v>0</v>
      </c>
      <c r="CW75">
        <f t="shared" si="58"/>
        <v>0</v>
      </c>
      <c r="CX75">
        <f t="shared" si="58"/>
        <v>0</v>
      </c>
      <c r="CY75">
        <f t="shared" si="58"/>
        <v>0</v>
      </c>
      <c r="CZ75">
        <f t="shared" si="58"/>
        <v>0</v>
      </c>
      <c r="DA75">
        <f t="shared" si="58"/>
        <v>0</v>
      </c>
      <c r="DB75">
        <f t="shared" si="58"/>
        <v>0</v>
      </c>
      <c r="DC75">
        <f t="shared" si="58"/>
        <v>0</v>
      </c>
      <c r="DD75">
        <f t="shared" si="58"/>
        <v>0</v>
      </c>
      <c r="DE75">
        <f t="shared" si="58"/>
        <v>0</v>
      </c>
      <c r="DF75">
        <f t="shared" si="58"/>
        <v>0</v>
      </c>
      <c r="DG75">
        <f t="shared" si="58"/>
        <v>0</v>
      </c>
      <c r="DH75">
        <f t="shared" si="58"/>
        <v>0</v>
      </c>
      <c r="DI75">
        <f t="shared" si="58"/>
        <v>0</v>
      </c>
      <c r="DJ75">
        <f t="shared" si="59"/>
        <v>0</v>
      </c>
      <c r="DK75">
        <f t="shared" si="59"/>
        <v>0</v>
      </c>
      <c r="DL75">
        <f t="shared" si="59"/>
        <v>0</v>
      </c>
      <c r="DM75">
        <f t="shared" si="59"/>
        <v>0</v>
      </c>
      <c r="DN75">
        <f t="shared" si="59"/>
        <v>0</v>
      </c>
      <c r="DO75">
        <f t="shared" si="59"/>
        <v>0</v>
      </c>
      <c r="DP75">
        <f t="shared" si="59"/>
        <v>0</v>
      </c>
      <c r="DQ75">
        <f t="shared" si="59"/>
        <v>0</v>
      </c>
      <c r="DR75">
        <f t="shared" si="59"/>
        <v>0</v>
      </c>
      <c r="DS75">
        <f t="shared" si="59"/>
        <v>0</v>
      </c>
      <c r="DT75">
        <f t="shared" si="59"/>
        <v>0</v>
      </c>
      <c r="DU75">
        <f t="shared" si="59"/>
        <v>0</v>
      </c>
      <c r="DV75">
        <f t="shared" si="59"/>
        <v>0</v>
      </c>
      <c r="DW75">
        <f t="shared" si="59"/>
        <v>0</v>
      </c>
      <c r="DX75">
        <f t="shared" si="59"/>
        <v>0</v>
      </c>
      <c r="DY75">
        <f t="shared" si="59"/>
        <v>0</v>
      </c>
      <c r="DZ75">
        <f t="shared" si="60"/>
        <v>0</v>
      </c>
      <c r="EA75">
        <f t="shared" si="60"/>
        <v>0</v>
      </c>
      <c r="EB75">
        <f t="shared" si="60"/>
        <v>0</v>
      </c>
      <c r="EC75">
        <f t="shared" si="60"/>
        <v>0</v>
      </c>
      <c r="ED75">
        <f t="shared" si="60"/>
        <v>0</v>
      </c>
      <c r="EE75">
        <f t="shared" si="60"/>
        <v>0</v>
      </c>
      <c r="EF75">
        <f t="shared" si="60"/>
        <v>0</v>
      </c>
      <c r="EG75">
        <f t="shared" si="60"/>
        <v>0</v>
      </c>
      <c r="EH75">
        <f t="shared" si="60"/>
        <v>0</v>
      </c>
      <c r="EI75">
        <f t="shared" si="60"/>
        <v>0</v>
      </c>
      <c r="EJ75">
        <f t="shared" si="60"/>
        <v>0</v>
      </c>
      <c r="EK75">
        <f t="shared" si="60"/>
        <v>0</v>
      </c>
      <c r="EL75">
        <f t="shared" si="60"/>
        <v>0</v>
      </c>
      <c r="EM75">
        <f t="shared" si="60"/>
        <v>0</v>
      </c>
      <c r="EN75">
        <f t="shared" si="60"/>
        <v>0</v>
      </c>
      <c r="EO75">
        <f t="shared" si="60"/>
        <v>0</v>
      </c>
      <c r="EP75">
        <f t="shared" si="61"/>
        <v>0</v>
      </c>
      <c r="EQ75">
        <f t="shared" si="61"/>
        <v>0</v>
      </c>
      <c r="ER75">
        <f t="shared" si="61"/>
        <v>0</v>
      </c>
      <c r="ES75">
        <f t="shared" si="61"/>
        <v>0</v>
      </c>
      <c r="ET75">
        <f t="shared" si="61"/>
        <v>0</v>
      </c>
      <c r="EU75">
        <f t="shared" si="61"/>
        <v>0</v>
      </c>
      <c r="EV75">
        <f t="shared" si="61"/>
        <v>0</v>
      </c>
      <c r="EW75">
        <f t="shared" si="61"/>
        <v>0</v>
      </c>
      <c r="EX75">
        <f t="shared" si="61"/>
        <v>0</v>
      </c>
      <c r="EY75">
        <f t="shared" si="61"/>
        <v>0</v>
      </c>
      <c r="EZ75">
        <f t="shared" si="61"/>
        <v>0</v>
      </c>
      <c r="FA75">
        <f t="shared" si="61"/>
        <v>0</v>
      </c>
      <c r="FB75">
        <f t="shared" si="61"/>
        <v>0</v>
      </c>
      <c r="FC75">
        <f t="shared" si="61"/>
        <v>0</v>
      </c>
      <c r="FD75">
        <f t="shared" si="61"/>
        <v>0</v>
      </c>
      <c r="FE75">
        <f t="shared" si="61"/>
        <v>0</v>
      </c>
      <c r="FF75">
        <f t="shared" si="62"/>
        <v>0</v>
      </c>
      <c r="FG75">
        <f t="shared" si="62"/>
        <v>0</v>
      </c>
      <c r="FH75">
        <f t="shared" si="62"/>
        <v>0</v>
      </c>
      <c r="FI75">
        <f t="shared" si="62"/>
        <v>0</v>
      </c>
      <c r="FJ75">
        <f t="shared" si="62"/>
        <v>0</v>
      </c>
      <c r="FK75">
        <f t="shared" si="62"/>
        <v>0</v>
      </c>
      <c r="FL75">
        <f t="shared" si="62"/>
        <v>0</v>
      </c>
      <c r="FM75">
        <f t="shared" si="62"/>
        <v>0</v>
      </c>
      <c r="FN75">
        <f t="shared" si="62"/>
        <v>0</v>
      </c>
      <c r="FO75">
        <f t="shared" si="62"/>
        <v>0</v>
      </c>
      <c r="FP75">
        <f t="shared" si="62"/>
        <v>0</v>
      </c>
      <c r="FQ75">
        <f t="shared" si="62"/>
        <v>0</v>
      </c>
      <c r="FR75">
        <f t="shared" si="62"/>
        <v>0</v>
      </c>
      <c r="FS75">
        <f t="shared" si="62"/>
        <v>0</v>
      </c>
      <c r="FT75">
        <f t="shared" si="62"/>
        <v>0</v>
      </c>
      <c r="FU75">
        <f t="shared" si="62"/>
        <v>0</v>
      </c>
      <c r="FV75">
        <f t="shared" si="63"/>
        <v>0</v>
      </c>
      <c r="FW75">
        <f t="shared" si="63"/>
        <v>0</v>
      </c>
      <c r="FX75">
        <f t="shared" si="63"/>
        <v>0</v>
      </c>
      <c r="FY75">
        <f t="shared" si="63"/>
        <v>0</v>
      </c>
      <c r="FZ75">
        <f t="shared" si="63"/>
        <v>0</v>
      </c>
      <c r="GA75">
        <f t="shared" si="63"/>
        <v>0</v>
      </c>
      <c r="GB75">
        <f t="shared" si="63"/>
        <v>0</v>
      </c>
      <c r="GC75">
        <f t="shared" si="63"/>
        <v>0</v>
      </c>
      <c r="GD75">
        <f t="shared" si="63"/>
        <v>0</v>
      </c>
      <c r="GE75">
        <f t="shared" si="63"/>
        <v>0</v>
      </c>
      <c r="GF75">
        <f t="shared" si="63"/>
        <v>0</v>
      </c>
      <c r="GG75">
        <f t="shared" si="63"/>
        <v>0</v>
      </c>
      <c r="GH75">
        <f t="shared" si="63"/>
        <v>0</v>
      </c>
      <c r="GI75">
        <f t="shared" si="63"/>
        <v>0</v>
      </c>
      <c r="GJ75">
        <f t="shared" si="63"/>
        <v>0</v>
      </c>
      <c r="GK75">
        <f t="shared" si="63"/>
        <v>0</v>
      </c>
      <c r="GL75">
        <f t="shared" si="64"/>
        <v>0</v>
      </c>
      <c r="GM75">
        <f t="shared" si="64"/>
        <v>0</v>
      </c>
      <c r="GN75">
        <f t="shared" si="64"/>
        <v>0</v>
      </c>
      <c r="GO75">
        <f t="shared" si="64"/>
        <v>0</v>
      </c>
      <c r="GP75">
        <f t="shared" si="64"/>
        <v>0</v>
      </c>
      <c r="GQ75">
        <f t="shared" si="64"/>
        <v>0</v>
      </c>
      <c r="GR75">
        <f t="shared" si="64"/>
        <v>0</v>
      </c>
      <c r="GS75">
        <f t="shared" si="64"/>
        <v>0</v>
      </c>
    </row>
    <row r="76" spans="1:201">
      <c r="A76" s="2">
        <v>1675</v>
      </c>
      <c r="B76">
        <f t="shared" si="67"/>
        <v>0</v>
      </c>
      <c r="C76">
        <f t="shared" si="67"/>
        <v>0</v>
      </c>
      <c r="D76">
        <f t="shared" si="67"/>
        <v>0</v>
      </c>
      <c r="E76">
        <f t="shared" si="67"/>
        <v>0</v>
      </c>
      <c r="F76">
        <f t="shared" si="67"/>
        <v>0</v>
      </c>
      <c r="G76">
        <f t="shared" si="67"/>
        <v>0</v>
      </c>
      <c r="H76">
        <f t="shared" si="67"/>
        <v>0</v>
      </c>
      <c r="I76">
        <f t="shared" si="67"/>
        <v>0</v>
      </c>
      <c r="J76">
        <f t="shared" si="67"/>
        <v>0</v>
      </c>
      <c r="K76">
        <f t="shared" si="67"/>
        <v>0</v>
      </c>
      <c r="L76">
        <f t="shared" si="67"/>
        <v>0</v>
      </c>
      <c r="M76">
        <f t="shared" si="67"/>
        <v>0</v>
      </c>
      <c r="N76">
        <f t="shared" si="67"/>
        <v>0</v>
      </c>
      <c r="O76">
        <f t="shared" si="67"/>
        <v>0</v>
      </c>
      <c r="P76">
        <f t="shared" si="67"/>
        <v>0</v>
      </c>
      <c r="Q76">
        <f t="shared" si="65"/>
        <v>0</v>
      </c>
      <c r="R76">
        <f t="shared" si="65"/>
        <v>0</v>
      </c>
      <c r="S76">
        <f t="shared" si="65"/>
        <v>0</v>
      </c>
      <c r="T76">
        <f t="shared" si="65"/>
        <v>0</v>
      </c>
      <c r="U76">
        <f t="shared" si="65"/>
        <v>0</v>
      </c>
      <c r="V76">
        <f t="shared" si="65"/>
        <v>0</v>
      </c>
      <c r="W76">
        <f t="shared" si="65"/>
        <v>0</v>
      </c>
      <c r="X76">
        <f t="shared" si="65"/>
        <v>0</v>
      </c>
      <c r="Y76">
        <f t="shared" si="65"/>
        <v>0</v>
      </c>
      <c r="Z76">
        <f t="shared" si="65"/>
        <v>0</v>
      </c>
      <c r="AA76">
        <f t="shared" si="65"/>
        <v>0</v>
      </c>
      <c r="AB76">
        <f t="shared" si="65"/>
        <v>0</v>
      </c>
      <c r="AC76">
        <f t="shared" si="65"/>
        <v>0</v>
      </c>
      <c r="AD76">
        <f t="shared" si="65"/>
        <v>0</v>
      </c>
      <c r="AE76">
        <f t="shared" si="65"/>
        <v>0</v>
      </c>
      <c r="AF76">
        <f t="shared" si="65"/>
        <v>0</v>
      </c>
      <c r="AG76">
        <f t="shared" si="66"/>
        <v>0</v>
      </c>
      <c r="AH76">
        <f t="shared" si="54"/>
        <v>0</v>
      </c>
      <c r="AI76">
        <f t="shared" si="54"/>
        <v>0</v>
      </c>
      <c r="AJ76">
        <f t="shared" si="54"/>
        <v>0</v>
      </c>
      <c r="AK76">
        <f t="shared" si="54"/>
        <v>0</v>
      </c>
      <c r="AL76">
        <f t="shared" si="54"/>
        <v>0</v>
      </c>
      <c r="AM76">
        <f t="shared" si="54"/>
        <v>0</v>
      </c>
      <c r="AN76">
        <f t="shared" si="54"/>
        <v>0</v>
      </c>
      <c r="AO76">
        <f t="shared" si="54"/>
        <v>0</v>
      </c>
      <c r="AP76">
        <f t="shared" si="54"/>
        <v>0</v>
      </c>
      <c r="AQ76">
        <f t="shared" si="54"/>
        <v>0</v>
      </c>
      <c r="AR76">
        <f t="shared" si="54"/>
        <v>0</v>
      </c>
      <c r="AS76">
        <f t="shared" si="54"/>
        <v>0</v>
      </c>
      <c r="AT76">
        <f t="shared" si="54"/>
        <v>0</v>
      </c>
      <c r="AU76">
        <f t="shared" si="54"/>
        <v>0</v>
      </c>
      <c r="AV76">
        <f t="shared" si="54"/>
        <v>0</v>
      </c>
      <c r="AW76">
        <f t="shared" si="54"/>
        <v>0</v>
      </c>
      <c r="AX76">
        <f t="shared" si="55"/>
        <v>0</v>
      </c>
      <c r="AY76">
        <f t="shared" si="55"/>
        <v>0</v>
      </c>
      <c r="AZ76">
        <f t="shared" si="55"/>
        <v>0</v>
      </c>
      <c r="BA76">
        <f t="shared" si="55"/>
        <v>0</v>
      </c>
      <c r="BB76">
        <f t="shared" si="55"/>
        <v>0</v>
      </c>
      <c r="BC76">
        <f t="shared" si="55"/>
        <v>0</v>
      </c>
      <c r="BD76">
        <f t="shared" si="55"/>
        <v>0</v>
      </c>
      <c r="BE76">
        <f t="shared" si="55"/>
        <v>0</v>
      </c>
      <c r="BF76">
        <f t="shared" si="55"/>
        <v>0</v>
      </c>
      <c r="BG76">
        <f t="shared" si="55"/>
        <v>0</v>
      </c>
      <c r="BH76">
        <f t="shared" si="55"/>
        <v>0</v>
      </c>
      <c r="BI76">
        <f t="shared" si="55"/>
        <v>0</v>
      </c>
      <c r="BJ76">
        <f t="shared" si="55"/>
        <v>0</v>
      </c>
      <c r="BK76">
        <f t="shared" si="55"/>
        <v>0</v>
      </c>
      <c r="BL76">
        <f t="shared" si="55"/>
        <v>0</v>
      </c>
      <c r="BM76">
        <f t="shared" si="55"/>
        <v>0</v>
      </c>
      <c r="BN76">
        <f t="shared" si="56"/>
        <v>0</v>
      </c>
      <c r="BO76">
        <f t="shared" si="56"/>
        <v>0</v>
      </c>
      <c r="BP76">
        <f t="shared" si="56"/>
        <v>0</v>
      </c>
      <c r="BQ76">
        <f t="shared" si="56"/>
        <v>0</v>
      </c>
      <c r="BR76">
        <f t="shared" si="56"/>
        <v>0</v>
      </c>
      <c r="BS76">
        <f t="shared" si="56"/>
        <v>0</v>
      </c>
      <c r="BT76">
        <f t="shared" si="56"/>
        <v>0</v>
      </c>
      <c r="BU76">
        <f t="shared" si="56"/>
        <v>0</v>
      </c>
      <c r="BV76">
        <f t="shared" si="56"/>
        <v>0</v>
      </c>
      <c r="BW76">
        <f t="shared" si="56"/>
        <v>0</v>
      </c>
      <c r="BX76">
        <f t="shared" si="56"/>
        <v>0</v>
      </c>
      <c r="BY76">
        <f t="shared" si="56"/>
        <v>0</v>
      </c>
      <c r="BZ76">
        <f t="shared" si="56"/>
        <v>0</v>
      </c>
      <c r="CA76">
        <f t="shared" si="56"/>
        <v>0</v>
      </c>
      <c r="CB76">
        <f t="shared" si="56"/>
        <v>0</v>
      </c>
      <c r="CC76">
        <f t="shared" si="56"/>
        <v>0</v>
      </c>
      <c r="CD76">
        <f t="shared" si="57"/>
        <v>0</v>
      </c>
      <c r="CE76">
        <f t="shared" si="57"/>
        <v>0</v>
      </c>
      <c r="CF76">
        <f t="shared" si="57"/>
        <v>0</v>
      </c>
      <c r="CG76">
        <f t="shared" si="57"/>
        <v>0</v>
      </c>
      <c r="CH76">
        <f t="shared" si="57"/>
        <v>0</v>
      </c>
      <c r="CI76">
        <f t="shared" si="57"/>
        <v>0</v>
      </c>
      <c r="CJ76">
        <f t="shared" si="57"/>
        <v>0</v>
      </c>
      <c r="CK76">
        <f t="shared" si="57"/>
        <v>0</v>
      </c>
      <c r="CL76">
        <f t="shared" si="57"/>
        <v>0</v>
      </c>
      <c r="CM76">
        <f t="shared" si="57"/>
        <v>0</v>
      </c>
      <c r="CN76">
        <f t="shared" si="57"/>
        <v>0</v>
      </c>
      <c r="CO76">
        <f t="shared" si="57"/>
        <v>0</v>
      </c>
      <c r="CP76">
        <f t="shared" si="57"/>
        <v>0</v>
      </c>
      <c r="CQ76">
        <f t="shared" si="57"/>
        <v>0</v>
      </c>
      <c r="CR76">
        <f t="shared" si="57"/>
        <v>0</v>
      </c>
      <c r="CS76">
        <f t="shared" si="57"/>
        <v>0</v>
      </c>
      <c r="CT76">
        <f t="shared" si="58"/>
        <v>0</v>
      </c>
      <c r="CU76">
        <f t="shared" si="58"/>
        <v>0</v>
      </c>
      <c r="CV76">
        <f t="shared" si="58"/>
        <v>0</v>
      </c>
      <c r="CW76">
        <f t="shared" si="58"/>
        <v>0</v>
      </c>
      <c r="CX76">
        <f t="shared" si="58"/>
        <v>0</v>
      </c>
      <c r="CY76">
        <f t="shared" si="58"/>
        <v>0</v>
      </c>
      <c r="CZ76">
        <f t="shared" si="58"/>
        <v>0</v>
      </c>
      <c r="DA76">
        <f t="shared" si="58"/>
        <v>0</v>
      </c>
      <c r="DB76">
        <f t="shared" si="58"/>
        <v>0</v>
      </c>
      <c r="DC76">
        <f t="shared" si="58"/>
        <v>0</v>
      </c>
      <c r="DD76">
        <f t="shared" si="58"/>
        <v>0</v>
      </c>
      <c r="DE76">
        <f t="shared" si="58"/>
        <v>0</v>
      </c>
      <c r="DF76">
        <f t="shared" si="58"/>
        <v>0</v>
      </c>
      <c r="DG76">
        <f t="shared" si="58"/>
        <v>0</v>
      </c>
      <c r="DH76">
        <f t="shared" si="58"/>
        <v>0</v>
      </c>
      <c r="DI76">
        <f t="shared" si="58"/>
        <v>0</v>
      </c>
      <c r="DJ76">
        <f t="shared" si="59"/>
        <v>0</v>
      </c>
      <c r="DK76">
        <f t="shared" si="59"/>
        <v>0</v>
      </c>
      <c r="DL76">
        <f t="shared" si="59"/>
        <v>0</v>
      </c>
      <c r="DM76">
        <f t="shared" si="59"/>
        <v>0</v>
      </c>
      <c r="DN76">
        <f t="shared" si="59"/>
        <v>0</v>
      </c>
      <c r="DO76">
        <f t="shared" si="59"/>
        <v>0</v>
      </c>
      <c r="DP76">
        <f t="shared" si="59"/>
        <v>0</v>
      </c>
      <c r="DQ76">
        <f t="shared" si="59"/>
        <v>0</v>
      </c>
      <c r="DR76">
        <f t="shared" si="59"/>
        <v>0</v>
      </c>
      <c r="DS76">
        <f t="shared" si="59"/>
        <v>0</v>
      </c>
      <c r="DT76">
        <f t="shared" si="59"/>
        <v>0</v>
      </c>
      <c r="DU76">
        <f t="shared" si="59"/>
        <v>0</v>
      </c>
      <c r="DV76">
        <f t="shared" si="59"/>
        <v>0</v>
      </c>
      <c r="DW76">
        <f t="shared" si="59"/>
        <v>0</v>
      </c>
      <c r="DX76">
        <f t="shared" si="59"/>
        <v>0</v>
      </c>
      <c r="DY76">
        <f t="shared" si="59"/>
        <v>0</v>
      </c>
      <c r="DZ76">
        <f t="shared" si="60"/>
        <v>0</v>
      </c>
      <c r="EA76">
        <f t="shared" si="60"/>
        <v>0</v>
      </c>
      <c r="EB76">
        <f t="shared" si="60"/>
        <v>0</v>
      </c>
      <c r="EC76">
        <f t="shared" si="60"/>
        <v>0</v>
      </c>
      <c r="ED76">
        <f t="shared" si="60"/>
        <v>0</v>
      </c>
      <c r="EE76">
        <f t="shared" si="60"/>
        <v>0</v>
      </c>
      <c r="EF76">
        <f t="shared" si="60"/>
        <v>0</v>
      </c>
      <c r="EG76">
        <f t="shared" si="60"/>
        <v>0</v>
      </c>
      <c r="EH76">
        <f t="shared" si="60"/>
        <v>0</v>
      </c>
      <c r="EI76">
        <f t="shared" si="60"/>
        <v>0</v>
      </c>
      <c r="EJ76">
        <f t="shared" si="60"/>
        <v>0</v>
      </c>
      <c r="EK76">
        <f t="shared" si="60"/>
        <v>0</v>
      </c>
      <c r="EL76">
        <f t="shared" si="60"/>
        <v>0</v>
      </c>
      <c r="EM76">
        <f t="shared" si="60"/>
        <v>0</v>
      </c>
      <c r="EN76">
        <f t="shared" si="60"/>
        <v>0</v>
      </c>
      <c r="EO76">
        <f t="shared" si="60"/>
        <v>0</v>
      </c>
      <c r="EP76">
        <f t="shared" si="61"/>
        <v>0</v>
      </c>
      <c r="EQ76">
        <f t="shared" si="61"/>
        <v>0</v>
      </c>
      <c r="ER76">
        <f t="shared" si="61"/>
        <v>0</v>
      </c>
      <c r="ES76">
        <f t="shared" si="61"/>
        <v>0</v>
      </c>
      <c r="ET76">
        <f t="shared" si="61"/>
        <v>0</v>
      </c>
      <c r="EU76">
        <f t="shared" si="61"/>
        <v>0</v>
      </c>
      <c r="EV76">
        <f t="shared" si="61"/>
        <v>0</v>
      </c>
      <c r="EW76">
        <f t="shared" si="61"/>
        <v>0</v>
      </c>
      <c r="EX76">
        <f t="shared" si="61"/>
        <v>0</v>
      </c>
      <c r="EY76">
        <f t="shared" si="61"/>
        <v>0</v>
      </c>
      <c r="EZ76">
        <f t="shared" si="61"/>
        <v>0</v>
      </c>
      <c r="FA76">
        <f t="shared" si="61"/>
        <v>0</v>
      </c>
      <c r="FB76">
        <f t="shared" si="61"/>
        <v>0</v>
      </c>
      <c r="FC76">
        <f t="shared" si="61"/>
        <v>0</v>
      </c>
      <c r="FD76">
        <f t="shared" si="61"/>
        <v>0</v>
      </c>
      <c r="FE76">
        <f t="shared" si="61"/>
        <v>0</v>
      </c>
      <c r="FF76">
        <f t="shared" si="62"/>
        <v>0</v>
      </c>
      <c r="FG76">
        <f t="shared" si="62"/>
        <v>0</v>
      </c>
      <c r="FH76">
        <f t="shared" si="62"/>
        <v>0</v>
      </c>
      <c r="FI76">
        <f t="shared" si="62"/>
        <v>0</v>
      </c>
      <c r="FJ76">
        <f t="shared" si="62"/>
        <v>0</v>
      </c>
      <c r="FK76">
        <f t="shared" si="62"/>
        <v>0</v>
      </c>
      <c r="FL76">
        <f t="shared" si="62"/>
        <v>0</v>
      </c>
      <c r="FM76">
        <f t="shared" si="62"/>
        <v>0</v>
      </c>
      <c r="FN76">
        <f t="shared" si="62"/>
        <v>0</v>
      </c>
      <c r="FO76">
        <f t="shared" si="62"/>
        <v>0</v>
      </c>
      <c r="FP76">
        <f t="shared" si="62"/>
        <v>0</v>
      </c>
      <c r="FQ76">
        <f t="shared" si="62"/>
        <v>0</v>
      </c>
      <c r="FR76">
        <f t="shared" si="62"/>
        <v>0</v>
      </c>
      <c r="FS76">
        <f t="shared" si="62"/>
        <v>0</v>
      </c>
      <c r="FT76">
        <f t="shared" si="62"/>
        <v>0</v>
      </c>
      <c r="FU76">
        <f t="shared" si="62"/>
        <v>0</v>
      </c>
      <c r="FV76">
        <f t="shared" si="63"/>
        <v>0</v>
      </c>
      <c r="FW76">
        <f t="shared" si="63"/>
        <v>0</v>
      </c>
      <c r="FX76">
        <f t="shared" si="63"/>
        <v>0</v>
      </c>
      <c r="FY76">
        <f t="shared" si="63"/>
        <v>0</v>
      </c>
      <c r="FZ76">
        <f t="shared" si="63"/>
        <v>0</v>
      </c>
      <c r="GA76">
        <f t="shared" si="63"/>
        <v>0</v>
      </c>
      <c r="GB76">
        <f t="shared" si="63"/>
        <v>0</v>
      </c>
      <c r="GC76">
        <f t="shared" si="63"/>
        <v>0</v>
      </c>
      <c r="GD76">
        <f t="shared" si="63"/>
        <v>0</v>
      </c>
      <c r="GE76">
        <f t="shared" si="63"/>
        <v>0</v>
      </c>
      <c r="GF76">
        <f t="shared" si="63"/>
        <v>0</v>
      </c>
      <c r="GG76">
        <f t="shared" si="63"/>
        <v>0</v>
      </c>
      <c r="GH76">
        <f t="shared" si="63"/>
        <v>0</v>
      </c>
      <c r="GI76">
        <f t="shared" si="63"/>
        <v>0</v>
      </c>
      <c r="GJ76">
        <f t="shared" si="63"/>
        <v>0</v>
      </c>
      <c r="GK76">
        <f t="shared" si="63"/>
        <v>0</v>
      </c>
      <c r="GL76">
        <f t="shared" si="64"/>
        <v>0</v>
      </c>
      <c r="GM76">
        <f t="shared" si="64"/>
        <v>0</v>
      </c>
      <c r="GN76">
        <f t="shared" si="64"/>
        <v>0</v>
      </c>
      <c r="GO76">
        <f t="shared" si="64"/>
        <v>0</v>
      </c>
      <c r="GP76">
        <f t="shared" si="64"/>
        <v>0</v>
      </c>
      <c r="GQ76">
        <f t="shared" si="64"/>
        <v>0</v>
      </c>
      <c r="GR76">
        <f t="shared" si="64"/>
        <v>0</v>
      </c>
      <c r="GS76">
        <f t="shared" si="64"/>
        <v>0</v>
      </c>
    </row>
    <row r="77" spans="1:201">
      <c r="A77" s="2">
        <v>2001</v>
      </c>
      <c r="B77">
        <f t="shared" si="67"/>
        <v>0</v>
      </c>
      <c r="C77">
        <f t="shared" si="67"/>
        <v>0</v>
      </c>
      <c r="D77">
        <f t="shared" si="67"/>
        <v>0</v>
      </c>
      <c r="E77">
        <f t="shared" si="67"/>
        <v>0</v>
      </c>
      <c r="F77">
        <f t="shared" si="67"/>
        <v>0</v>
      </c>
      <c r="G77">
        <f t="shared" si="67"/>
        <v>0</v>
      </c>
      <c r="H77">
        <f t="shared" si="67"/>
        <v>0</v>
      </c>
      <c r="I77">
        <f t="shared" si="67"/>
        <v>0</v>
      </c>
      <c r="J77">
        <f t="shared" si="67"/>
        <v>0</v>
      </c>
      <c r="K77">
        <f t="shared" si="67"/>
        <v>0</v>
      </c>
      <c r="L77">
        <f t="shared" si="67"/>
        <v>0</v>
      </c>
      <c r="M77">
        <f t="shared" si="67"/>
        <v>0</v>
      </c>
      <c r="N77">
        <f t="shared" si="67"/>
        <v>0</v>
      </c>
      <c r="O77">
        <f t="shared" si="67"/>
        <v>0</v>
      </c>
      <c r="P77">
        <f t="shared" si="67"/>
        <v>0</v>
      </c>
      <c r="Q77">
        <f t="shared" si="65"/>
        <v>0</v>
      </c>
      <c r="R77">
        <f t="shared" si="65"/>
        <v>0</v>
      </c>
      <c r="S77">
        <f t="shared" si="65"/>
        <v>0</v>
      </c>
      <c r="T77">
        <f t="shared" si="65"/>
        <v>0</v>
      </c>
      <c r="U77">
        <f t="shared" si="65"/>
        <v>0</v>
      </c>
      <c r="V77">
        <f t="shared" si="65"/>
        <v>0</v>
      </c>
      <c r="W77">
        <f t="shared" si="65"/>
        <v>0</v>
      </c>
      <c r="X77">
        <f t="shared" si="65"/>
        <v>0</v>
      </c>
      <c r="Y77">
        <f t="shared" si="65"/>
        <v>0</v>
      </c>
      <c r="Z77">
        <f t="shared" si="65"/>
        <v>0</v>
      </c>
      <c r="AA77">
        <f t="shared" si="65"/>
        <v>0</v>
      </c>
      <c r="AB77">
        <f t="shared" si="65"/>
        <v>0</v>
      </c>
      <c r="AC77">
        <f t="shared" si="65"/>
        <v>0</v>
      </c>
      <c r="AD77">
        <f t="shared" si="65"/>
        <v>0</v>
      </c>
      <c r="AE77">
        <f t="shared" si="65"/>
        <v>0</v>
      </c>
      <c r="AF77">
        <f t="shared" si="65"/>
        <v>0</v>
      </c>
      <c r="AG77">
        <f t="shared" si="66"/>
        <v>0</v>
      </c>
      <c r="AH77">
        <f t="shared" si="54"/>
        <v>0</v>
      </c>
      <c r="AI77">
        <f t="shared" si="54"/>
        <v>0</v>
      </c>
      <c r="AJ77">
        <f t="shared" si="54"/>
        <v>0</v>
      </c>
      <c r="AK77">
        <f t="shared" si="54"/>
        <v>0</v>
      </c>
      <c r="AL77">
        <f t="shared" si="54"/>
        <v>0</v>
      </c>
      <c r="AM77">
        <f t="shared" si="54"/>
        <v>0</v>
      </c>
      <c r="AN77">
        <f t="shared" si="54"/>
        <v>0</v>
      </c>
      <c r="AO77">
        <f t="shared" si="54"/>
        <v>0</v>
      </c>
      <c r="AP77">
        <f t="shared" si="54"/>
        <v>0</v>
      </c>
      <c r="AQ77">
        <f t="shared" si="54"/>
        <v>0</v>
      </c>
      <c r="AR77">
        <f t="shared" si="54"/>
        <v>0</v>
      </c>
      <c r="AS77">
        <f t="shared" si="54"/>
        <v>0</v>
      </c>
      <c r="AT77">
        <f t="shared" si="54"/>
        <v>0</v>
      </c>
      <c r="AU77">
        <f t="shared" si="54"/>
        <v>0</v>
      </c>
      <c r="AV77">
        <f t="shared" si="54"/>
        <v>0</v>
      </c>
      <c r="AW77">
        <f t="shared" si="54"/>
        <v>0</v>
      </c>
      <c r="AX77">
        <f t="shared" si="55"/>
        <v>0</v>
      </c>
      <c r="AY77">
        <f t="shared" si="55"/>
        <v>0</v>
      </c>
      <c r="AZ77">
        <f t="shared" si="55"/>
        <v>0</v>
      </c>
      <c r="BA77">
        <f t="shared" si="55"/>
        <v>0</v>
      </c>
      <c r="BB77">
        <f t="shared" si="55"/>
        <v>0</v>
      </c>
      <c r="BC77">
        <f t="shared" si="55"/>
        <v>0</v>
      </c>
      <c r="BD77">
        <f t="shared" si="55"/>
        <v>0</v>
      </c>
      <c r="BE77">
        <f t="shared" si="55"/>
        <v>0</v>
      </c>
      <c r="BF77">
        <f t="shared" si="55"/>
        <v>0</v>
      </c>
      <c r="BG77">
        <f t="shared" si="55"/>
        <v>0</v>
      </c>
      <c r="BH77">
        <f t="shared" si="55"/>
        <v>0</v>
      </c>
      <c r="BI77">
        <f t="shared" si="55"/>
        <v>0</v>
      </c>
      <c r="BJ77">
        <f t="shared" si="55"/>
        <v>0</v>
      </c>
      <c r="BK77">
        <f t="shared" si="55"/>
        <v>0</v>
      </c>
      <c r="BL77">
        <f t="shared" si="55"/>
        <v>0</v>
      </c>
      <c r="BM77">
        <f t="shared" si="55"/>
        <v>0</v>
      </c>
      <c r="BN77">
        <f t="shared" si="56"/>
        <v>0</v>
      </c>
      <c r="BO77">
        <f t="shared" si="56"/>
        <v>0</v>
      </c>
      <c r="BP77">
        <f t="shared" si="56"/>
        <v>0</v>
      </c>
      <c r="BQ77">
        <f t="shared" si="56"/>
        <v>0</v>
      </c>
      <c r="BR77">
        <f t="shared" si="56"/>
        <v>0</v>
      </c>
      <c r="BS77">
        <f t="shared" si="56"/>
        <v>0</v>
      </c>
      <c r="BT77">
        <f t="shared" si="56"/>
        <v>0</v>
      </c>
      <c r="BU77">
        <f t="shared" si="56"/>
        <v>0</v>
      </c>
      <c r="BV77">
        <f t="shared" si="56"/>
        <v>0</v>
      </c>
      <c r="BW77">
        <f t="shared" si="56"/>
        <v>0</v>
      </c>
      <c r="BX77">
        <f t="shared" si="56"/>
        <v>0</v>
      </c>
      <c r="BY77">
        <f t="shared" si="56"/>
        <v>0</v>
      </c>
      <c r="BZ77">
        <f t="shared" si="56"/>
        <v>0</v>
      </c>
      <c r="CA77">
        <f t="shared" si="56"/>
        <v>0</v>
      </c>
      <c r="CB77">
        <f t="shared" si="56"/>
        <v>0</v>
      </c>
      <c r="CC77">
        <f t="shared" si="56"/>
        <v>0</v>
      </c>
      <c r="CD77">
        <f t="shared" si="57"/>
        <v>0</v>
      </c>
      <c r="CE77">
        <f t="shared" si="57"/>
        <v>0</v>
      </c>
      <c r="CF77">
        <f t="shared" si="57"/>
        <v>0</v>
      </c>
      <c r="CG77">
        <f t="shared" si="57"/>
        <v>0</v>
      </c>
      <c r="CH77">
        <f t="shared" si="57"/>
        <v>0</v>
      </c>
      <c r="CI77">
        <f t="shared" si="57"/>
        <v>0</v>
      </c>
      <c r="CJ77">
        <f t="shared" si="57"/>
        <v>0</v>
      </c>
      <c r="CK77">
        <f t="shared" si="57"/>
        <v>0</v>
      </c>
      <c r="CL77">
        <f t="shared" si="57"/>
        <v>0</v>
      </c>
      <c r="CM77">
        <f t="shared" si="57"/>
        <v>0</v>
      </c>
      <c r="CN77">
        <f t="shared" si="57"/>
        <v>0</v>
      </c>
      <c r="CO77">
        <f t="shared" si="57"/>
        <v>0</v>
      </c>
      <c r="CP77">
        <f t="shared" si="57"/>
        <v>0</v>
      </c>
      <c r="CQ77">
        <f t="shared" si="57"/>
        <v>0</v>
      </c>
      <c r="CR77">
        <f t="shared" si="57"/>
        <v>0</v>
      </c>
      <c r="CS77">
        <f t="shared" si="57"/>
        <v>0</v>
      </c>
      <c r="CT77">
        <f t="shared" si="58"/>
        <v>0</v>
      </c>
      <c r="CU77">
        <f t="shared" si="58"/>
        <v>0</v>
      </c>
      <c r="CV77">
        <f t="shared" si="58"/>
        <v>0</v>
      </c>
      <c r="CW77">
        <f t="shared" si="58"/>
        <v>0</v>
      </c>
      <c r="CX77">
        <f t="shared" si="58"/>
        <v>0</v>
      </c>
      <c r="CY77">
        <f t="shared" si="58"/>
        <v>0</v>
      </c>
      <c r="CZ77">
        <f t="shared" si="58"/>
        <v>0</v>
      </c>
      <c r="DA77">
        <f t="shared" si="58"/>
        <v>0</v>
      </c>
      <c r="DB77">
        <f t="shared" si="58"/>
        <v>0</v>
      </c>
      <c r="DC77">
        <f t="shared" si="58"/>
        <v>0</v>
      </c>
      <c r="DD77">
        <f t="shared" si="58"/>
        <v>0</v>
      </c>
      <c r="DE77">
        <f t="shared" si="58"/>
        <v>0</v>
      </c>
      <c r="DF77">
        <f t="shared" si="58"/>
        <v>0</v>
      </c>
      <c r="DG77">
        <f t="shared" si="58"/>
        <v>0</v>
      </c>
      <c r="DH77">
        <f t="shared" si="58"/>
        <v>0</v>
      </c>
      <c r="DI77">
        <f t="shared" si="58"/>
        <v>0</v>
      </c>
      <c r="DJ77">
        <f t="shared" si="59"/>
        <v>0</v>
      </c>
      <c r="DK77">
        <f t="shared" si="59"/>
        <v>0</v>
      </c>
      <c r="DL77">
        <f t="shared" si="59"/>
        <v>0</v>
      </c>
      <c r="DM77">
        <f t="shared" si="59"/>
        <v>0</v>
      </c>
      <c r="DN77">
        <f t="shared" si="59"/>
        <v>0</v>
      </c>
      <c r="DO77">
        <f t="shared" si="59"/>
        <v>0</v>
      </c>
      <c r="DP77">
        <f t="shared" si="59"/>
        <v>0</v>
      </c>
      <c r="DQ77">
        <f t="shared" si="59"/>
        <v>0</v>
      </c>
      <c r="DR77">
        <f t="shared" si="59"/>
        <v>0</v>
      </c>
      <c r="DS77">
        <f t="shared" si="59"/>
        <v>0</v>
      </c>
      <c r="DT77">
        <f t="shared" si="59"/>
        <v>0</v>
      </c>
      <c r="DU77">
        <f t="shared" si="59"/>
        <v>0</v>
      </c>
      <c r="DV77">
        <f t="shared" si="59"/>
        <v>0</v>
      </c>
      <c r="DW77">
        <f t="shared" si="59"/>
        <v>0</v>
      </c>
      <c r="DX77">
        <f t="shared" si="59"/>
        <v>0</v>
      </c>
      <c r="DY77">
        <f t="shared" si="59"/>
        <v>0</v>
      </c>
      <c r="DZ77">
        <f t="shared" si="60"/>
        <v>0</v>
      </c>
      <c r="EA77">
        <f t="shared" si="60"/>
        <v>0</v>
      </c>
      <c r="EB77">
        <f t="shared" si="60"/>
        <v>0</v>
      </c>
      <c r="EC77">
        <f t="shared" si="60"/>
        <v>0</v>
      </c>
      <c r="ED77">
        <f t="shared" si="60"/>
        <v>0</v>
      </c>
      <c r="EE77">
        <f t="shared" si="60"/>
        <v>0</v>
      </c>
      <c r="EF77">
        <f t="shared" si="60"/>
        <v>0</v>
      </c>
      <c r="EG77">
        <f t="shared" si="60"/>
        <v>0</v>
      </c>
      <c r="EH77">
        <f t="shared" si="60"/>
        <v>0</v>
      </c>
      <c r="EI77">
        <f t="shared" si="60"/>
        <v>0</v>
      </c>
      <c r="EJ77">
        <f t="shared" si="60"/>
        <v>0</v>
      </c>
      <c r="EK77">
        <f t="shared" si="60"/>
        <v>0</v>
      </c>
      <c r="EL77">
        <f t="shared" si="60"/>
        <v>0</v>
      </c>
      <c r="EM77">
        <f t="shared" si="60"/>
        <v>0</v>
      </c>
      <c r="EN77">
        <f t="shared" si="60"/>
        <v>0</v>
      </c>
      <c r="EO77">
        <f t="shared" si="60"/>
        <v>0</v>
      </c>
      <c r="EP77">
        <f t="shared" si="61"/>
        <v>0</v>
      </c>
      <c r="EQ77">
        <f t="shared" si="61"/>
        <v>0</v>
      </c>
      <c r="ER77">
        <f t="shared" si="61"/>
        <v>0</v>
      </c>
      <c r="ES77">
        <f t="shared" si="61"/>
        <v>0</v>
      </c>
      <c r="ET77">
        <f t="shared" si="61"/>
        <v>0</v>
      </c>
      <c r="EU77">
        <f t="shared" si="61"/>
        <v>0</v>
      </c>
      <c r="EV77">
        <f t="shared" si="61"/>
        <v>0</v>
      </c>
      <c r="EW77">
        <f t="shared" si="61"/>
        <v>0</v>
      </c>
      <c r="EX77">
        <f t="shared" si="61"/>
        <v>0</v>
      </c>
      <c r="EY77">
        <f t="shared" si="61"/>
        <v>0</v>
      </c>
      <c r="EZ77">
        <f t="shared" si="61"/>
        <v>0</v>
      </c>
      <c r="FA77">
        <f t="shared" si="61"/>
        <v>0</v>
      </c>
      <c r="FB77">
        <f t="shared" si="61"/>
        <v>0</v>
      </c>
      <c r="FC77">
        <f t="shared" si="61"/>
        <v>0</v>
      </c>
      <c r="FD77">
        <f t="shared" si="61"/>
        <v>0</v>
      </c>
      <c r="FE77">
        <f t="shared" si="61"/>
        <v>0</v>
      </c>
      <c r="FF77">
        <f t="shared" si="62"/>
        <v>0</v>
      </c>
      <c r="FG77">
        <f t="shared" si="62"/>
        <v>0</v>
      </c>
      <c r="FH77">
        <f t="shared" si="62"/>
        <v>0</v>
      </c>
      <c r="FI77">
        <f t="shared" si="62"/>
        <v>0</v>
      </c>
      <c r="FJ77">
        <f t="shared" si="62"/>
        <v>0</v>
      </c>
      <c r="FK77">
        <f t="shared" si="62"/>
        <v>0</v>
      </c>
      <c r="FL77">
        <f t="shared" si="62"/>
        <v>0</v>
      </c>
      <c r="FM77">
        <f t="shared" si="62"/>
        <v>0</v>
      </c>
      <c r="FN77">
        <f t="shared" si="62"/>
        <v>0</v>
      </c>
      <c r="FO77">
        <f t="shared" si="62"/>
        <v>0</v>
      </c>
      <c r="FP77">
        <f t="shared" si="62"/>
        <v>0</v>
      </c>
      <c r="FQ77">
        <f t="shared" si="62"/>
        <v>0</v>
      </c>
      <c r="FR77">
        <f t="shared" si="62"/>
        <v>0</v>
      </c>
      <c r="FS77">
        <f t="shared" si="62"/>
        <v>0</v>
      </c>
      <c r="FT77">
        <f t="shared" si="62"/>
        <v>0</v>
      </c>
      <c r="FU77">
        <f t="shared" si="62"/>
        <v>0</v>
      </c>
      <c r="FV77">
        <f t="shared" si="63"/>
        <v>0</v>
      </c>
      <c r="FW77">
        <f t="shared" si="63"/>
        <v>0</v>
      </c>
      <c r="FX77">
        <f t="shared" si="63"/>
        <v>0</v>
      </c>
      <c r="FY77">
        <f t="shared" si="63"/>
        <v>0</v>
      </c>
      <c r="FZ77">
        <f t="shared" si="63"/>
        <v>0</v>
      </c>
      <c r="GA77">
        <f t="shared" si="63"/>
        <v>0</v>
      </c>
      <c r="GB77">
        <f t="shared" si="63"/>
        <v>0</v>
      </c>
      <c r="GC77">
        <f t="shared" si="63"/>
        <v>0</v>
      </c>
      <c r="GD77">
        <f t="shared" si="63"/>
        <v>0</v>
      </c>
      <c r="GE77">
        <f t="shared" si="63"/>
        <v>0</v>
      </c>
      <c r="GF77">
        <f t="shared" si="63"/>
        <v>0</v>
      </c>
      <c r="GG77">
        <f t="shared" si="63"/>
        <v>0</v>
      </c>
      <c r="GH77">
        <f t="shared" si="63"/>
        <v>0</v>
      </c>
      <c r="GI77">
        <f t="shared" si="63"/>
        <v>0</v>
      </c>
      <c r="GJ77">
        <f t="shared" si="63"/>
        <v>0</v>
      </c>
      <c r="GK77">
        <f t="shared" si="63"/>
        <v>0</v>
      </c>
      <c r="GL77">
        <f t="shared" si="64"/>
        <v>0</v>
      </c>
      <c r="GM77">
        <f t="shared" si="64"/>
        <v>0</v>
      </c>
      <c r="GN77">
        <f t="shared" si="64"/>
        <v>0</v>
      </c>
      <c r="GO77">
        <f t="shared" si="64"/>
        <v>0</v>
      </c>
      <c r="GP77">
        <f t="shared" si="64"/>
        <v>0</v>
      </c>
      <c r="GQ77">
        <f t="shared" si="64"/>
        <v>0</v>
      </c>
      <c r="GR77">
        <f t="shared" si="64"/>
        <v>0</v>
      </c>
      <c r="GS77">
        <f t="shared" si="64"/>
        <v>0</v>
      </c>
    </row>
    <row r="78" spans="1:201">
      <c r="A78" s="2">
        <v>1543</v>
      </c>
      <c r="B78">
        <f t="shared" si="67"/>
        <v>0</v>
      </c>
      <c r="C78">
        <f t="shared" si="67"/>
        <v>0</v>
      </c>
      <c r="D78">
        <f t="shared" si="67"/>
        <v>0</v>
      </c>
      <c r="E78">
        <f t="shared" si="67"/>
        <v>0</v>
      </c>
      <c r="F78">
        <f t="shared" si="67"/>
        <v>0</v>
      </c>
      <c r="G78">
        <f t="shared" si="67"/>
        <v>0</v>
      </c>
      <c r="H78">
        <f t="shared" si="67"/>
        <v>0</v>
      </c>
      <c r="I78">
        <f t="shared" si="67"/>
        <v>0</v>
      </c>
      <c r="J78">
        <f t="shared" si="67"/>
        <v>0</v>
      </c>
      <c r="K78">
        <f t="shared" si="67"/>
        <v>0</v>
      </c>
      <c r="L78">
        <f t="shared" si="67"/>
        <v>0</v>
      </c>
      <c r="M78">
        <f t="shared" si="67"/>
        <v>0</v>
      </c>
      <c r="N78">
        <f t="shared" si="67"/>
        <v>0</v>
      </c>
      <c r="O78">
        <f t="shared" si="67"/>
        <v>0</v>
      </c>
      <c r="P78">
        <f t="shared" si="67"/>
        <v>0</v>
      </c>
      <c r="Q78">
        <f t="shared" si="65"/>
        <v>0</v>
      </c>
      <c r="R78">
        <f t="shared" si="65"/>
        <v>0</v>
      </c>
      <c r="S78">
        <f t="shared" si="65"/>
        <v>0</v>
      </c>
      <c r="T78">
        <f t="shared" si="65"/>
        <v>0</v>
      </c>
      <c r="U78">
        <f t="shared" si="65"/>
        <v>0</v>
      </c>
      <c r="V78">
        <f t="shared" si="65"/>
        <v>0</v>
      </c>
      <c r="W78">
        <f t="shared" si="65"/>
        <v>0</v>
      </c>
      <c r="X78">
        <f t="shared" si="65"/>
        <v>0</v>
      </c>
      <c r="Y78">
        <f t="shared" si="65"/>
        <v>0</v>
      </c>
      <c r="Z78">
        <f t="shared" si="65"/>
        <v>0</v>
      </c>
      <c r="AA78">
        <f t="shared" si="65"/>
        <v>0</v>
      </c>
      <c r="AB78">
        <f t="shared" si="65"/>
        <v>0</v>
      </c>
      <c r="AC78">
        <f t="shared" si="65"/>
        <v>0</v>
      </c>
      <c r="AD78">
        <f t="shared" si="65"/>
        <v>0</v>
      </c>
      <c r="AE78">
        <f t="shared" si="65"/>
        <v>0</v>
      </c>
      <c r="AF78">
        <f t="shared" si="65"/>
        <v>0</v>
      </c>
      <c r="AG78">
        <f t="shared" si="66"/>
        <v>0</v>
      </c>
      <c r="AH78">
        <f t="shared" si="54"/>
        <v>0</v>
      </c>
      <c r="AI78">
        <f t="shared" si="54"/>
        <v>0</v>
      </c>
      <c r="AJ78">
        <f t="shared" si="54"/>
        <v>0</v>
      </c>
      <c r="AK78">
        <f t="shared" si="54"/>
        <v>0</v>
      </c>
      <c r="AL78">
        <f t="shared" si="54"/>
        <v>0</v>
      </c>
      <c r="AM78">
        <f t="shared" si="54"/>
        <v>0</v>
      </c>
      <c r="AN78">
        <f t="shared" si="54"/>
        <v>0</v>
      </c>
      <c r="AO78">
        <f t="shared" si="54"/>
        <v>0</v>
      </c>
      <c r="AP78">
        <f t="shared" si="54"/>
        <v>0</v>
      </c>
      <c r="AQ78">
        <f t="shared" si="54"/>
        <v>0</v>
      </c>
      <c r="AR78">
        <f t="shared" si="54"/>
        <v>0</v>
      </c>
      <c r="AS78">
        <f t="shared" si="54"/>
        <v>0</v>
      </c>
      <c r="AT78">
        <f t="shared" si="54"/>
        <v>0</v>
      </c>
      <c r="AU78">
        <f t="shared" si="54"/>
        <v>0</v>
      </c>
      <c r="AV78">
        <f t="shared" si="54"/>
        <v>0</v>
      </c>
      <c r="AW78">
        <f t="shared" si="54"/>
        <v>0</v>
      </c>
      <c r="AX78">
        <f t="shared" si="55"/>
        <v>0</v>
      </c>
      <c r="AY78">
        <f t="shared" si="55"/>
        <v>0</v>
      </c>
      <c r="AZ78">
        <f t="shared" si="55"/>
        <v>0</v>
      </c>
      <c r="BA78">
        <f t="shared" si="55"/>
        <v>0</v>
      </c>
      <c r="BB78">
        <f t="shared" si="55"/>
        <v>0</v>
      </c>
      <c r="BC78">
        <f t="shared" si="55"/>
        <v>0</v>
      </c>
      <c r="BD78">
        <f t="shared" si="55"/>
        <v>0</v>
      </c>
      <c r="BE78">
        <f t="shared" si="55"/>
        <v>0</v>
      </c>
      <c r="BF78">
        <f t="shared" si="55"/>
        <v>0</v>
      </c>
      <c r="BG78">
        <f t="shared" si="55"/>
        <v>0</v>
      </c>
      <c r="BH78">
        <f t="shared" si="55"/>
        <v>0</v>
      </c>
      <c r="BI78">
        <f t="shared" si="55"/>
        <v>0</v>
      </c>
      <c r="BJ78">
        <f t="shared" si="55"/>
        <v>0</v>
      </c>
      <c r="BK78">
        <f t="shared" si="55"/>
        <v>0</v>
      </c>
      <c r="BL78">
        <f t="shared" si="55"/>
        <v>0</v>
      </c>
      <c r="BM78">
        <f t="shared" si="55"/>
        <v>0</v>
      </c>
      <c r="BN78">
        <f t="shared" si="56"/>
        <v>0</v>
      </c>
      <c r="BO78">
        <f t="shared" si="56"/>
        <v>0</v>
      </c>
      <c r="BP78">
        <f t="shared" si="56"/>
        <v>0</v>
      </c>
      <c r="BQ78">
        <f t="shared" si="56"/>
        <v>0</v>
      </c>
      <c r="BR78">
        <f t="shared" si="56"/>
        <v>0</v>
      </c>
      <c r="BS78">
        <f t="shared" si="56"/>
        <v>0</v>
      </c>
      <c r="BT78">
        <f t="shared" si="56"/>
        <v>0</v>
      </c>
      <c r="BU78">
        <f t="shared" si="56"/>
        <v>0</v>
      </c>
      <c r="BV78">
        <f t="shared" si="56"/>
        <v>0</v>
      </c>
      <c r="BW78">
        <f t="shared" si="56"/>
        <v>0</v>
      </c>
      <c r="BX78">
        <f t="shared" si="56"/>
        <v>0</v>
      </c>
      <c r="BY78">
        <f t="shared" si="56"/>
        <v>0</v>
      </c>
      <c r="BZ78">
        <f t="shared" si="56"/>
        <v>0</v>
      </c>
      <c r="CA78">
        <f t="shared" si="56"/>
        <v>0</v>
      </c>
      <c r="CB78">
        <f t="shared" si="56"/>
        <v>0</v>
      </c>
      <c r="CC78">
        <f t="shared" si="56"/>
        <v>0</v>
      </c>
      <c r="CD78">
        <f t="shared" si="57"/>
        <v>0</v>
      </c>
      <c r="CE78">
        <f t="shared" si="57"/>
        <v>0</v>
      </c>
      <c r="CF78">
        <f t="shared" si="57"/>
        <v>0</v>
      </c>
      <c r="CG78">
        <f t="shared" si="57"/>
        <v>0</v>
      </c>
      <c r="CH78">
        <f t="shared" si="57"/>
        <v>0</v>
      </c>
      <c r="CI78">
        <f t="shared" si="57"/>
        <v>0</v>
      </c>
      <c r="CJ78">
        <f t="shared" si="57"/>
        <v>0</v>
      </c>
      <c r="CK78">
        <f t="shared" si="57"/>
        <v>0</v>
      </c>
      <c r="CL78">
        <f t="shared" si="57"/>
        <v>0</v>
      </c>
      <c r="CM78">
        <f t="shared" si="57"/>
        <v>0</v>
      </c>
      <c r="CN78">
        <f t="shared" si="57"/>
        <v>0</v>
      </c>
      <c r="CO78">
        <f t="shared" si="57"/>
        <v>0</v>
      </c>
      <c r="CP78">
        <f t="shared" si="57"/>
        <v>0</v>
      </c>
      <c r="CQ78">
        <f t="shared" si="57"/>
        <v>0</v>
      </c>
      <c r="CR78">
        <f t="shared" si="57"/>
        <v>0</v>
      </c>
      <c r="CS78">
        <f t="shared" si="57"/>
        <v>0</v>
      </c>
      <c r="CT78">
        <f t="shared" si="58"/>
        <v>0</v>
      </c>
      <c r="CU78">
        <f t="shared" si="58"/>
        <v>0</v>
      </c>
      <c r="CV78">
        <f t="shared" si="58"/>
        <v>0</v>
      </c>
      <c r="CW78">
        <f t="shared" si="58"/>
        <v>0</v>
      </c>
      <c r="CX78">
        <f t="shared" si="58"/>
        <v>0</v>
      </c>
      <c r="CY78">
        <f t="shared" si="58"/>
        <v>0</v>
      </c>
      <c r="CZ78">
        <f t="shared" si="58"/>
        <v>0</v>
      </c>
      <c r="DA78">
        <f t="shared" si="58"/>
        <v>0</v>
      </c>
      <c r="DB78">
        <f t="shared" si="58"/>
        <v>0</v>
      </c>
      <c r="DC78">
        <f t="shared" si="58"/>
        <v>0</v>
      </c>
      <c r="DD78">
        <f t="shared" si="58"/>
        <v>0</v>
      </c>
      <c r="DE78">
        <f t="shared" si="58"/>
        <v>0</v>
      </c>
      <c r="DF78">
        <f t="shared" si="58"/>
        <v>0</v>
      </c>
      <c r="DG78">
        <f t="shared" si="58"/>
        <v>0</v>
      </c>
      <c r="DH78">
        <f t="shared" si="58"/>
        <v>0</v>
      </c>
      <c r="DI78">
        <f t="shared" si="58"/>
        <v>0</v>
      </c>
      <c r="DJ78">
        <f t="shared" si="59"/>
        <v>0</v>
      </c>
      <c r="DK78">
        <f t="shared" si="59"/>
        <v>0</v>
      </c>
      <c r="DL78">
        <f t="shared" si="59"/>
        <v>0</v>
      </c>
      <c r="DM78">
        <f t="shared" si="59"/>
        <v>0</v>
      </c>
      <c r="DN78">
        <f t="shared" si="59"/>
        <v>0</v>
      </c>
      <c r="DO78">
        <f t="shared" si="59"/>
        <v>0</v>
      </c>
      <c r="DP78">
        <f t="shared" si="59"/>
        <v>0</v>
      </c>
      <c r="DQ78">
        <f t="shared" si="59"/>
        <v>0</v>
      </c>
      <c r="DR78">
        <f t="shared" si="59"/>
        <v>0</v>
      </c>
      <c r="DS78">
        <f t="shared" si="59"/>
        <v>0</v>
      </c>
      <c r="DT78">
        <f t="shared" si="59"/>
        <v>0</v>
      </c>
      <c r="DU78">
        <f t="shared" si="59"/>
        <v>0</v>
      </c>
      <c r="DV78">
        <f t="shared" si="59"/>
        <v>0</v>
      </c>
      <c r="DW78">
        <f t="shared" si="59"/>
        <v>0</v>
      </c>
      <c r="DX78">
        <f t="shared" si="59"/>
        <v>0</v>
      </c>
      <c r="DY78">
        <f t="shared" si="59"/>
        <v>0</v>
      </c>
      <c r="DZ78">
        <f t="shared" si="60"/>
        <v>0</v>
      </c>
      <c r="EA78">
        <f t="shared" si="60"/>
        <v>0</v>
      </c>
      <c r="EB78">
        <f t="shared" si="60"/>
        <v>0</v>
      </c>
      <c r="EC78">
        <f t="shared" si="60"/>
        <v>0</v>
      </c>
      <c r="ED78">
        <f t="shared" si="60"/>
        <v>0</v>
      </c>
      <c r="EE78">
        <f t="shared" si="60"/>
        <v>0</v>
      </c>
      <c r="EF78">
        <f t="shared" si="60"/>
        <v>0</v>
      </c>
      <c r="EG78">
        <f t="shared" si="60"/>
        <v>0</v>
      </c>
      <c r="EH78">
        <f t="shared" si="60"/>
        <v>0</v>
      </c>
      <c r="EI78">
        <f t="shared" si="60"/>
        <v>0</v>
      </c>
      <c r="EJ78">
        <f t="shared" si="60"/>
        <v>0</v>
      </c>
      <c r="EK78">
        <f t="shared" si="60"/>
        <v>0</v>
      </c>
      <c r="EL78">
        <f t="shared" si="60"/>
        <v>0</v>
      </c>
      <c r="EM78">
        <f t="shared" si="60"/>
        <v>0</v>
      </c>
      <c r="EN78">
        <f t="shared" si="60"/>
        <v>0</v>
      </c>
      <c r="EO78">
        <f t="shared" si="60"/>
        <v>0</v>
      </c>
      <c r="EP78">
        <f t="shared" si="61"/>
        <v>0</v>
      </c>
      <c r="EQ78">
        <f t="shared" si="61"/>
        <v>0</v>
      </c>
      <c r="ER78">
        <f t="shared" si="61"/>
        <v>0</v>
      </c>
      <c r="ES78">
        <f t="shared" si="61"/>
        <v>0</v>
      </c>
      <c r="ET78">
        <f t="shared" si="61"/>
        <v>0</v>
      </c>
      <c r="EU78">
        <f t="shared" si="61"/>
        <v>0</v>
      </c>
      <c r="EV78">
        <f t="shared" si="61"/>
        <v>0</v>
      </c>
      <c r="EW78">
        <f t="shared" si="61"/>
        <v>0</v>
      </c>
      <c r="EX78">
        <f t="shared" si="61"/>
        <v>0</v>
      </c>
      <c r="EY78">
        <f t="shared" si="61"/>
        <v>0</v>
      </c>
      <c r="EZ78">
        <f t="shared" si="61"/>
        <v>0</v>
      </c>
      <c r="FA78">
        <f t="shared" si="61"/>
        <v>0</v>
      </c>
      <c r="FB78">
        <f t="shared" si="61"/>
        <v>0</v>
      </c>
      <c r="FC78">
        <f t="shared" si="61"/>
        <v>0</v>
      </c>
      <c r="FD78">
        <f t="shared" si="61"/>
        <v>0</v>
      </c>
      <c r="FE78">
        <f t="shared" si="61"/>
        <v>0</v>
      </c>
      <c r="FF78">
        <f t="shared" si="62"/>
        <v>0</v>
      </c>
      <c r="FG78">
        <f t="shared" si="62"/>
        <v>0</v>
      </c>
      <c r="FH78">
        <f t="shared" si="62"/>
        <v>0</v>
      </c>
      <c r="FI78">
        <f t="shared" si="62"/>
        <v>0</v>
      </c>
      <c r="FJ78">
        <f t="shared" si="62"/>
        <v>0</v>
      </c>
      <c r="FK78">
        <f t="shared" si="62"/>
        <v>0</v>
      </c>
      <c r="FL78">
        <f t="shared" si="62"/>
        <v>0</v>
      </c>
      <c r="FM78">
        <f t="shared" si="62"/>
        <v>0</v>
      </c>
      <c r="FN78">
        <f t="shared" si="62"/>
        <v>0</v>
      </c>
      <c r="FO78">
        <f t="shared" si="62"/>
        <v>0</v>
      </c>
      <c r="FP78">
        <f t="shared" si="62"/>
        <v>0</v>
      </c>
      <c r="FQ78">
        <f t="shared" si="62"/>
        <v>0</v>
      </c>
      <c r="FR78">
        <f t="shared" si="62"/>
        <v>0</v>
      </c>
      <c r="FS78">
        <f t="shared" si="62"/>
        <v>0</v>
      </c>
      <c r="FT78">
        <f t="shared" si="62"/>
        <v>0</v>
      </c>
      <c r="FU78">
        <f t="shared" si="62"/>
        <v>0</v>
      </c>
      <c r="FV78">
        <f t="shared" si="63"/>
        <v>0</v>
      </c>
      <c r="FW78">
        <f t="shared" si="63"/>
        <v>0</v>
      </c>
      <c r="FX78">
        <f t="shared" si="63"/>
        <v>0</v>
      </c>
      <c r="FY78">
        <f t="shared" si="63"/>
        <v>0</v>
      </c>
      <c r="FZ78">
        <f t="shared" si="63"/>
        <v>0</v>
      </c>
      <c r="GA78">
        <f t="shared" si="63"/>
        <v>0</v>
      </c>
      <c r="GB78">
        <f t="shared" si="63"/>
        <v>0</v>
      </c>
      <c r="GC78">
        <f t="shared" si="63"/>
        <v>0</v>
      </c>
      <c r="GD78">
        <f t="shared" si="63"/>
        <v>0</v>
      </c>
      <c r="GE78">
        <f t="shared" si="63"/>
        <v>0</v>
      </c>
      <c r="GF78">
        <f t="shared" si="63"/>
        <v>0</v>
      </c>
      <c r="GG78">
        <f t="shared" si="63"/>
        <v>0</v>
      </c>
      <c r="GH78">
        <f t="shared" si="63"/>
        <v>0</v>
      </c>
      <c r="GI78">
        <f t="shared" si="63"/>
        <v>0</v>
      </c>
      <c r="GJ78">
        <f t="shared" si="63"/>
        <v>0</v>
      </c>
      <c r="GK78">
        <f t="shared" si="63"/>
        <v>0</v>
      </c>
      <c r="GL78">
        <f t="shared" si="64"/>
        <v>0</v>
      </c>
      <c r="GM78">
        <f t="shared" si="64"/>
        <v>0</v>
      </c>
      <c r="GN78">
        <f t="shared" si="64"/>
        <v>0</v>
      </c>
      <c r="GO78">
        <f t="shared" si="64"/>
        <v>0</v>
      </c>
      <c r="GP78">
        <f t="shared" si="64"/>
        <v>0</v>
      </c>
      <c r="GQ78">
        <f t="shared" si="64"/>
        <v>0</v>
      </c>
      <c r="GR78">
        <f t="shared" si="64"/>
        <v>0</v>
      </c>
      <c r="GS78">
        <f t="shared" si="64"/>
        <v>0</v>
      </c>
    </row>
    <row r="79" spans="1:201">
      <c r="A79" s="2">
        <v>1220</v>
      </c>
      <c r="B79">
        <f t="shared" si="67"/>
        <v>0</v>
      </c>
      <c r="C79">
        <f t="shared" si="67"/>
        <v>0</v>
      </c>
      <c r="D79">
        <f t="shared" si="67"/>
        <v>0</v>
      </c>
      <c r="E79">
        <f t="shared" si="67"/>
        <v>0</v>
      </c>
      <c r="F79">
        <f t="shared" si="67"/>
        <v>0</v>
      </c>
      <c r="G79">
        <f t="shared" si="67"/>
        <v>0</v>
      </c>
      <c r="H79">
        <f t="shared" si="67"/>
        <v>0</v>
      </c>
      <c r="I79">
        <f t="shared" si="67"/>
        <v>0</v>
      </c>
      <c r="J79">
        <f t="shared" si="67"/>
        <v>0</v>
      </c>
      <c r="K79">
        <f t="shared" si="67"/>
        <v>0</v>
      </c>
      <c r="L79">
        <f t="shared" si="67"/>
        <v>0</v>
      </c>
      <c r="M79">
        <f t="shared" si="67"/>
        <v>0</v>
      </c>
      <c r="N79">
        <f t="shared" si="67"/>
        <v>0</v>
      </c>
      <c r="O79">
        <f t="shared" si="67"/>
        <v>0</v>
      </c>
      <c r="P79">
        <f t="shared" si="67"/>
        <v>0</v>
      </c>
      <c r="Q79">
        <f t="shared" si="65"/>
        <v>0</v>
      </c>
      <c r="R79">
        <f t="shared" si="65"/>
        <v>0</v>
      </c>
      <c r="S79">
        <f t="shared" si="65"/>
        <v>0</v>
      </c>
      <c r="T79">
        <f t="shared" si="65"/>
        <v>0</v>
      </c>
      <c r="U79">
        <f t="shared" si="65"/>
        <v>0</v>
      </c>
      <c r="V79">
        <f t="shared" si="65"/>
        <v>0</v>
      </c>
      <c r="W79">
        <f t="shared" si="65"/>
        <v>0</v>
      </c>
      <c r="X79">
        <f t="shared" si="65"/>
        <v>0</v>
      </c>
      <c r="Y79">
        <f t="shared" si="65"/>
        <v>0</v>
      </c>
      <c r="Z79">
        <f t="shared" si="65"/>
        <v>0</v>
      </c>
      <c r="AA79">
        <f t="shared" si="65"/>
        <v>0</v>
      </c>
      <c r="AB79">
        <f t="shared" si="65"/>
        <v>0</v>
      </c>
      <c r="AC79">
        <f t="shared" si="65"/>
        <v>0</v>
      </c>
      <c r="AD79">
        <f t="shared" si="65"/>
        <v>0</v>
      </c>
      <c r="AE79">
        <f t="shared" si="65"/>
        <v>0</v>
      </c>
      <c r="AF79">
        <f t="shared" si="65"/>
        <v>0</v>
      </c>
      <c r="AG79">
        <f t="shared" si="66"/>
        <v>0</v>
      </c>
      <c r="AH79">
        <f t="shared" si="54"/>
        <v>0</v>
      </c>
      <c r="AI79">
        <f t="shared" si="54"/>
        <v>0</v>
      </c>
      <c r="AJ79">
        <f t="shared" si="54"/>
        <v>0</v>
      </c>
      <c r="AK79">
        <f t="shared" si="54"/>
        <v>0</v>
      </c>
      <c r="AL79">
        <f t="shared" si="54"/>
        <v>0</v>
      </c>
      <c r="AM79">
        <f t="shared" si="54"/>
        <v>0</v>
      </c>
      <c r="AN79">
        <f t="shared" si="54"/>
        <v>0</v>
      </c>
      <c r="AO79">
        <f t="shared" si="54"/>
        <v>0</v>
      </c>
      <c r="AP79">
        <f t="shared" si="54"/>
        <v>0</v>
      </c>
      <c r="AQ79">
        <f t="shared" si="54"/>
        <v>0</v>
      </c>
      <c r="AR79">
        <f t="shared" si="54"/>
        <v>0</v>
      </c>
      <c r="AS79">
        <f t="shared" si="54"/>
        <v>0</v>
      </c>
      <c r="AT79">
        <f t="shared" si="54"/>
        <v>0</v>
      </c>
      <c r="AU79">
        <f t="shared" si="54"/>
        <v>0</v>
      </c>
      <c r="AV79">
        <f t="shared" si="54"/>
        <v>0</v>
      </c>
      <c r="AW79">
        <f t="shared" si="54"/>
        <v>0</v>
      </c>
      <c r="AX79">
        <f t="shared" si="55"/>
        <v>0</v>
      </c>
      <c r="AY79">
        <f t="shared" si="55"/>
        <v>0</v>
      </c>
      <c r="AZ79">
        <f t="shared" si="55"/>
        <v>0</v>
      </c>
      <c r="BA79">
        <f t="shared" si="55"/>
        <v>0</v>
      </c>
      <c r="BB79">
        <f t="shared" si="55"/>
        <v>0</v>
      </c>
      <c r="BC79">
        <f t="shared" si="55"/>
        <v>0</v>
      </c>
      <c r="BD79">
        <f t="shared" si="55"/>
        <v>0</v>
      </c>
      <c r="BE79">
        <f t="shared" si="55"/>
        <v>0</v>
      </c>
      <c r="BF79">
        <f t="shared" si="55"/>
        <v>0</v>
      </c>
      <c r="BG79">
        <f t="shared" si="55"/>
        <v>0</v>
      </c>
      <c r="BH79">
        <f t="shared" si="55"/>
        <v>0</v>
      </c>
      <c r="BI79">
        <f t="shared" si="55"/>
        <v>0</v>
      </c>
      <c r="BJ79">
        <f t="shared" si="55"/>
        <v>0</v>
      </c>
      <c r="BK79">
        <f t="shared" si="55"/>
        <v>0</v>
      </c>
      <c r="BL79">
        <f t="shared" si="55"/>
        <v>0</v>
      </c>
      <c r="BM79">
        <f t="shared" si="55"/>
        <v>0</v>
      </c>
      <c r="BN79">
        <f t="shared" si="56"/>
        <v>0</v>
      </c>
      <c r="BO79">
        <f t="shared" si="56"/>
        <v>0</v>
      </c>
      <c r="BP79">
        <f t="shared" si="56"/>
        <v>0</v>
      </c>
      <c r="BQ79">
        <f t="shared" si="56"/>
        <v>0</v>
      </c>
      <c r="BR79">
        <f t="shared" si="56"/>
        <v>0</v>
      </c>
      <c r="BS79">
        <f t="shared" si="56"/>
        <v>0</v>
      </c>
      <c r="BT79">
        <f t="shared" si="56"/>
        <v>0</v>
      </c>
      <c r="BU79">
        <f t="shared" si="56"/>
        <v>0</v>
      </c>
      <c r="BV79">
        <f t="shared" si="56"/>
        <v>0</v>
      </c>
      <c r="BW79">
        <f t="shared" si="56"/>
        <v>0</v>
      </c>
      <c r="BX79">
        <f t="shared" si="56"/>
        <v>0</v>
      </c>
      <c r="BY79">
        <f t="shared" si="56"/>
        <v>0</v>
      </c>
      <c r="BZ79">
        <f t="shared" si="56"/>
        <v>0</v>
      </c>
      <c r="CA79">
        <f t="shared" si="56"/>
        <v>0</v>
      </c>
      <c r="CB79">
        <f t="shared" si="56"/>
        <v>0</v>
      </c>
      <c r="CC79">
        <f t="shared" si="56"/>
        <v>0</v>
      </c>
      <c r="CD79">
        <f t="shared" si="57"/>
        <v>0</v>
      </c>
      <c r="CE79">
        <f t="shared" si="57"/>
        <v>0</v>
      </c>
      <c r="CF79">
        <f t="shared" si="57"/>
        <v>0</v>
      </c>
      <c r="CG79">
        <f t="shared" si="57"/>
        <v>0</v>
      </c>
      <c r="CH79">
        <f t="shared" si="57"/>
        <v>0</v>
      </c>
      <c r="CI79">
        <f t="shared" si="57"/>
        <v>0</v>
      </c>
      <c r="CJ79">
        <f t="shared" si="57"/>
        <v>0</v>
      </c>
      <c r="CK79">
        <f t="shared" si="57"/>
        <v>0</v>
      </c>
      <c r="CL79">
        <f t="shared" si="57"/>
        <v>0</v>
      </c>
      <c r="CM79">
        <f t="shared" si="57"/>
        <v>0</v>
      </c>
      <c r="CN79">
        <f t="shared" si="57"/>
        <v>0</v>
      </c>
      <c r="CO79">
        <f t="shared" si="57"/>
        <v>0</v>
      </c>
      <c r="CP79">
        <f t="shared" si="57"/>
        <v>0</v>
      </c>
      <c r="CQ79">
        <f t="shared" si="57"/>
        <v>0</v>
      </c>
      <c r="CR79">
        <f t="shared" si="57"/>
        <v>0</v>
      </c>
      <c r="CS79">
        <f t="shared" si="57"/>
        <v>0</v>
      </c>
      <c r="CT79">
        <f t="shared" si="58"/>
        <v>0</v>
      </c>
      <c r="CU79">
        <f t="shared" si="58"/>
        <v>0</v>
      </c>
      <c r="CV79">
        <f t="shared" si="58"/>
        <v>0</v>
      </c>
      <c r="CW79">
        <f t="shared" si="58"/>
        <v>0</v>
      </c>
      <c r="CX79">
        <f t="shared" si="58"/>
        <v>0</v>
      </c>
      <c r="CY79">
        <f t="shared" si="58"/>
        <v>0</v>
      </c>
      <c r="CZ79">
        <f t="shared" si="58"/>
        <v>0</v>
      </c>
      <c r="DA79">
        <f t="shared" si="58"/>
        <v>0</v>
      </c>
      <c r="DB79">
        <f t="shared" si="58"/>
        <v>0</v>
      </c>
      <c r="DC79">
        <f t="shared" si="58"/>
        <v>0</v>
      </c>
      <c r="DD79">
        <f t="shared" si="58"/>
        <v>0</v>
      </c>
      <c r="DE79">
        <f t="shared" si="58"/>
        <v>0</v>
      </c>
      <c r="DF79">
        <f t="shared" si="58"/>
        <v>0</v>
      </c>
      <c r="DG79">
        <f t="shared" si="58"/>
        <v>0</v>
      </c>
      <c r="DH79">
        <f t="shared" si="58"/>
        <v>0</v>
      </c>
      <c r="DI79">
        <f t="shared" si="58"/>
        <v>0</v>
      </c>
      <c r="DJ79">
        <f t="shared" si="59"/>
        <v>0</v>
      </c>
      <c r="DK79">
        <f t="shared" si="59"/>
        <v>0</v>
      </c>
      <c r="DL79">
        <f t="shared" si="59"/>
        <v>0</v>
      </c>
      <c r="DM79">
        <f t="shared" si="59"/>
        <v>0</v>
      </c>
      <c r="DN79">
        <f t="shared" si="59"/>
        <v>0</v>
      </c>
      <c r="DO79">
        <f t="shared" si="59"/>
        <v>0</v>
      </c>
      <c r="DP79">
        <f t="shared" si="59"/>
        <v>0</v>
      </c>
      <c r="DQ79">
        <f t="shared" si="59"/>
        <v>0</v>
      </c>
      <c r="DR79">
        <f t="shared" si="59"/>
        <v>0</v>
      </c>
      <c r="DS79">
        <f t="shared" si="59"/>
        <v>0</v>
      </c>
      <c r="DT79">
        <f t="shared" si="59"/>
        <v>0</v>
      </c>
      <c r="DU79">
        <f t="shared" si="59"/>
        <v>0</v>
      </c>
      <c r="DV79">
        <f t="shared" si="59"/>
        <v>0</v>
      </c>
      <c r="DW79">
        <f t="shared" si="59"/>
        <v>0</v>
      </c>
      <c r="DX79">
        <f t="shared" si="59"/>
        <v>0</v>
      </c>
      <c r="DY79">
        <f t="shared" si="59"/>
        <v>0</v>
      </c>
      <c r="DZ79">
        <f t="shared" si="60"/>
        <v>0</v>
      </c>
      <c r="EA79">
        <f t="shared" si="60"/>
        <v>0</v>
      </c>
      <c r="EB79">
        <f t="shared" si="60"/>
        <v>0</v>
      </c>
      <c r="EC79">
        <f t="shared" si="60"/>
        <v>0</v>
      </c>
      <c r="ED79">
        <f t="shared" si="60"/>
        <v>0</v>
      </c>
      <c r="EE79">
        <f t="shared" si="60"/>
        <v>0</v>
      </c>
      <c r="EF79">
        <f t="shared" si="60"/>
        <v>0</v>
      </c>
      <c r="EG79">
        <f t="shared" si="60"/>
        <v>0</v>
      </c>
      <c r="EH79">
        <f t="shared" si="60"/>
        <v>0</v>
      </c>
      <c r="EI79">
        <f t="shared" si="60"/>
        <v>0</v>
      </c>
      <c r="EJ79">
        <f t="shared" si="60"/>
        <v>0</v>
      </c>
      <c r="EK79">
        <f t="shared" si="60"/>
        <v>0</v>
      </c>
      <c r="EL79">
        <f t="shared" si="60"/>
        <v>0</v>
      </c>
      <c r="EM79">
        <f t="shared" si="60"/>
        <v>0</v>
      </c>
      <c r="EN79">
        <f t="shared" si="60"/>
        <v>0</v>
      </c>
      <c r="EO79">
        <f t="shared" si="60"/>
        <v>0</v>
      </c>
      <c r="EP79">
        <f t="shared" si="61"/>
        <v>0</v>
      </c>
      <c r="EQ79">
        <f t="shared" si="61"/>
        <v>0</v>
      </c>
      <c r="ER79">
        <f t="shared" si="61"/>
        <v>0</v>
      </c>
      <c r="ES79">
        <f t="shared" si="61"/>
        <v>0</v>
      </c>
      <c r="ET79">
        <f t="shared" si="61"/>
        <v>0</v>
      </c>
      <c r="EU79">
        <f t="shared" si="61"/>
        <v>0</v>
      </c>
      <c r="EV79">
        <f t="shared" si="61"/>
        <v>0</v>
      </c>
      <c r="EW79">
        <f t="shared" si="61"/>
        <v>0</v>
      </c>
      <c r="EX79">
        <f t="shared" si="61"/>
        <v>0</v>
      </c>
      <c r="EY79">
        <f t="shared" si="61"/>
        <v>0</v>
      </c>
      <c r="EZ79">
        <f t="shared" si="61"/>
        <v>0</v>
      </c>
      <c r="FA79">
        <f t="shared" si="61"/>
        <v>0</v>
      </c>
      <c r="FB79">
        <f t="shared" si="61"/>
        <v>0</v>
      </c>
      <c r="FC79">
        <f t="shared" si="61"/>
        <v>0</v>
      </c>
      <c r="FD79">
        <f t="shared" si="61"/>
        <v>0</v>
      </c>
      <c r="FE79">
        <f t="shared" si="61"/>
        <v>0</v>
      </c>
      <c r="FF79">
        <f t="shared" si="62"/>
        <v>0</v>
      </c>
      <c r="FG79">
        <f t="shared" si="62"/>
        <v>0</v>
      </c>
      <c r="FH79">
        <f t="shared" si="62"/>
        <v>0</v>
      </c>
      <c r="FI79">
        <f t="shared" si="62"/>
        <v>0</v>
      </c>
      <c r="FJ79">
        <f t="shared" si="62"/>
        <v>0</v>
      </c>
      <c r="FK79">
        <f t="shared" si="62"/>
        <v>0</v>
      </c>
      <c r="FL79">
        <f t="shared" si="62"/>
        <v>0</v>
      </c>
      <c r="FM79">
        <f t="shared" si="62"/>
        <v>0</v>
      </c>
      <c r="FN79">
        <f t="shared" si="62"/>
        <v>0</v>
      </c>
      <c r="FO79">
        <f t="shared" si="62"/>
        <v>0</v>
      </c>
      <c r="FP79">
        <f t="shared" si="62"/>
        <v>0</v>
      </c>
      <c r="FQ79">
        <f t="shared" si="62"/>
        <v>0</v>
      </c>
      <c r="FR79">
        <f t="shared" si="62"/>
        <v>0</v>
      </c>
      <c r="FS79">
        <f t="shared" si="62"/>
        <v>0</v>
      </c>
      <c r="FT79">
        <f t="shared" si="62"/>
        <v>0</v>
      </c>
      <c r="FU79">
        <f t="shared" si="62"/>
        <v>0</v>
      </c>
      <c r="FV79">
        <f t="shared" si="63"/>
        <v>0</v>
      </c>
      <c r="FW79">
        <f t="shared" si="63"/>
        <v>0</v>
      </c>
      <c r="FX79">
        <f t="shared" si="63"/>
        <v>0</v>
      </c>
      <c r="FY79">
        <f t="shared" si="63"/>
        <v>0</v>
      </c>
      <c r="FZ79">
        <f t="shared" si="63"/>
        <v>0</v>
      </c>
      <c r="GA79">
        <f t="shared" si="63"/>
        <v>0</v>
      </c>
      <c r="GB79">
        <f t="shared" si="63"/>
        <v>0</v>
      </c>
      <c r="GC79">
        <f t="shared" si="63"/>
        <v>0</v>
      </c>
      <c r="GD79">
        <f t="shared" si="63"/>
        <v>0</v>
      </c>
      <c r="GE79">
        <f t="shared" si="63"/>
        <v>0</v>
      </c>
      <c r="GF79">
        <f t="shared" si="63"/>
        <v>0</v>
      </c>
      <c r="GG79">
        <f t="shared" si="63"/>
        <v>0</v>
      </c>
      <c r="GH79">
        <f t="shared" si="63"/>
        <v>0</v>
      </c>
      <c r="GI79">
        <f t="shared" si="63"/>
        <v>0</v>
      </c>
      <c r="GJ79">
        <f t="shared" si="63"/>
        <v>0</v>
      </c>
      <c r="GK79">
        <f t="shared" si="63"/>
        <v>0</v>
      </c>
      <c r="GL79">
        <f t="shared" si="64"/>
        <v>0</v>
      </c>
      <c r="GM79">
        <f t="shared" si="64"/>
        <v>0</v>
      </c>
      <c r="GN79">
        <f t="shared" si="64"/>
        <v>0</v>
      </c>
      <c r="GO79">
        <f t="shared" si="64"/>
        <v>0</v>
      </c>
      <c r="GP79">
        <f t="shared" si="64"/>
        <v>0</v>
      </c>
      <c r="GQ79">
        <f t="shared" si="64"/>
        <v>0</v>
      </c>
      <c r="GR79">
        <f t="shared" si="64"/>
        <v>0</v>
      </c>
      <c r="GS79">
        <f t="shared" si="64"/>
        <v>0</v>
      </c>
    </row>
    <row r="80" spans="1:201">
      <c r="A80" s="2">
        <v>1352</v>
      </c>
      <c r="B80">
        <f t="shared" si="67"/>
        <v>0</v>
      </c>
      <c r="C80">
        <f t="shared" si="67"/>
        <v>0</v>
      </c>
      <c r="D80">
        <f t="shared" si="67"/>
        <v>0</v>
      </c>
      <c r="E80">
        <f t="shared" si="67"/>
        <v>0</v>
      </c>
      <c r="F80">
        <f t="shared" si="67"/>
        <v>0</v>
      </c>
      <c r="G80">
        <f t="shared" si="67"/>
        <v>0</v>
      </c>
      <c r="H80">
        <f t="shared" si="67"/>
        <v>0</v>
      </c>
      <c r="I80">
        <f t="shared" si="67"/>
        <v>0</v>
      </c>
      <c r="J80">
        <f t="shared" si="67"/>
        <v>0</v>
      </c>
      <c r="K80">
        <f t="shared" si="67"/>
        <v>0</v>
      </c>
      <c r="L80">
        <f t="shared" si="67"/>
        <v>0</v>
      </c>
      <c r="M80">
        <f t="shared" si="67"/>
        <v>0</v>
      </c>
      <c r="N80">
        <f t="shared" si="67"/>
        <v>0</v>
      </c>
      <c r="O80">
        <f t="shared" si="67"/>
        <v>0</v>
      </c>
      <c r="P80">
        <f t="shared" si="67"/>
        <v>0</v>
      </c>
      <c r="Q80">
        <f t="shared" si="65"/>
        <v>0</v>
      </c>
      <c r="R80">
        <f t="shared" si="65"/>
        <v>0</v>
      </c>
      <c r="S80">
        <f t="shared" si="65"/>
        <v>0</v>
      </c>
      <c r="T80">
        <f t="shared" si="65"/>
        <v>0</v>
      </c>
      <c r="U80">
        <f t="shared" si="65"/>
        <v>0</v>
      </c>
      <c r="V80">
        <f t="shared" si="65"/>
        <v>0</v>
      </c>
      <c r="W80">
        <f t="shared" si="65"/>
        <v>0</v>
      </c>
      <c r="X80">
        <f t="shared" si="65"/>
        <v>0</v>
      </c>
      <c r="Y80">
        <f t="shared" si="65"/>
        <v>0</v>
      </c>
      <c r="Z80">
        <f t="shared" si="65"/>
        <v>0</v>
      </c>
      <c r="AA80">
        <f t="shared" si="65"/>
        <v>0</v>
      </c>
      <c r="AB80">
        <f t="shared" si="65"/>
        <v>0</v>
      </c>
      <c r="AC80">
        <f t="shared" si="65"/>
        <v>0</v>
      </c>
      <c r="AD80">
        <f t="shared" si="65"/>
        <v>0</v>
      </c>
      <c r="AE80">
        <f t="shared" si="65"/>
        <v>0</v>
      </c>
      <c r="AF80">
        <f t="shared" si="65"/>
        <v>0</v>
      </c>
      <c r="AG80">
        <f t="shared" si="66"/>
        <v>0</v>
      </c>
      <c r="AH80">
        <f t="shared" si="54"/>
        <v>0</v>
      </c>
      <c r="AI80">
        <f t="shared" si="54"/>
        <v>0</v>
      </c>
      <c r="AJ80">
        <f t="shared" si="54"/>
        <v>0</v>
      </c>
      <c r="AK80">
        <f t="shared" si="54"/>
        <v>0</v>
      </c>
      <c r="AL80">
        <f t="shared" si="54"/>
        <v>0</v>
      </c>
      <c r="AM80">
        <f t="shared" si="54"/>
        <v>0</v>
      </c>
      <c r="AN80">
        <f t="shared" si="54"/>
        <v>0</v>
      </c>
      <c r="AO80">
        <f t="shared" si="54"/>
        <v>0</v>
      </c>
      <c r="AP80">
        <f t="shared" si="54"/>
        <v>0</v>
      </c>
      <c r="AQ80">
        <f t="shared" si="54"/>
        <v>0</v>
      </c>
      <c r="AR80">
        <f t="shared" si="54"/>
        <v>0</v>
      </c>
      <c r="AS80">
        <f t="shared" si="54"/>
        <v>0</v>
      </c>
      <c r="AT80">
        <f t="shared" si="54"/>
        <v>0</v>
      </c>
      <c r="AU80">
        <f t="shared" si="54"/>
        <v>0</v>
      </c>
      <c r="AV80">
        <f t="shared" si="54"/>
        <v>0</v>
      </c>
      <c r="AW80">
        <f t="shared" si="54"/>
        <v>0</v>
      </c>
      <c r="AX80">
        <f t="shared" si="55"/>
        <v>0</v>
      </c>
      <c r="AY80">
        <f t="shared" si="55"/>
        <v>0</v>
      </c>
      <c r="AZ80">
        <f t="shared" si="55"/>
        <v>0</v>
      </c>
      <c r="BA80">
        <f t="shared" si="55"/>
        <v>0</v>
      </c>
      <c r="BB80">
        <f t="shared" si="55"/>
        <v>0</v>
      </c>
      <c r="BC80">
        <f t="shared" si="55"/>
        <v>0</v>
      </c>
      <c r="BD80">
        <f t="shared" si="55"/>
        <v>0</v>
      </c>
      <c r="BE80">
        <f t="shared" si="55"/>
        <v>0</v>
      </c>
      <c r="BF80">
        <f t="shared" si="55"/>
        <v>0</v>
      </c>
      <c r="BG80">
        <f t="shared" si="55"/>
        <v>0</v>
      </c>
      <c r="BH80">
        <f t="shared" si="55"/>
        <v>0</v>
      </c>
      <c r="BI80">
        <f t="shared" si="55"/>
        <v>0</v>
      </c>
      <c r="BJ80">
        <f t="shared" si="55"/>
        <v>0</v>
      </c>
      <c r="BK80">
        <f t="shared" si="55"/>
        <v>0</v>
      </c>
      <c r="BL80">
        <f t="shared" si="55"/>
        <v>0</v>
      </c>
      <c r="BM80">
        <f t="shared" si="55"/>
        <v>0</v>
      </c>
      <c r="BN80">
        <f t="shared" si="56"/>
        <v>0</v>
      </c>
      <c r="BO80">
        <f t="shared" si="56"/>
        <v>0</v>
      </c>
      <c r="BP80">
        <f t="shared" si="56"/>
        <v>0</v>
      </c>
      <c r="BQ80">
        <f t="shared" si="56"/>
        <v>0</v>
      </c>
      <c r="BR80">
        <f t="shared" si="56"/>
        <v>0</v>
      </c>
      <c r="BS80">
        <f t="shared" si="56"/>
        <v>0</v>
      </c>
      <c r="BT80">
        <f t="shared" si="56"/>
        <v>0</v>
      </c>
      <c r="BU80">
        <f t="shared" si="56"/>
        <v>0</v>
      </c>
      <c r="BV80">
        <f t="shared" si="56"/>
        <v>0</v>
      </c>
      <c r="BW80">
        <f t="shared" si="56"/>
        <v>0</v>
      </c>
      <c r="BX80">
        <f t="shared" si="56"/>
        <v>0</v>
      </c>
      <c r="BY80">
        <f t="shared" si="56"/>
        <v>0</v>
      </c>
      <c r="BZ80">
        <f t="shared" si="56"/>
        <v>0</v>
      </c>
      <c r="CA80">
        <f t="shared" si="56"/>
        <v>0</v>
      </c>
      <c r="CB80">
        <f t="shared" si="56"/>
        <v>0</v>
      </c>
      <c r="CC80">
        <f t="shared" si="56"/>
        <v>0</v>
      </c>
      <c r="CD80">
        <f t="shared" si="57"/>
        <v>0</v>
      </c>
      <c r="CE80">
        <f t="shared" si="57"/>
        <v>0</v>
      </c>
      <c r="CF80">
        <f t="shared" si="57"/>
        <v>0</v>
      </c>
      <c r="CG80">
        <f t="shared" si="57"/>
        <v>0</v>
      </c>
      <c r="CH80">
        <f t="shared" si="57"/>
        <v>0</v>
      </c>
      <c r="CI80">
        <f t="shared" si="57"/>
        <v>0</v>
      </c>
      <c r="CJ80">
        <f t="shared" si="57"/>
        <v>0</v>
      </c>
      <c r="CK80">
        <f t="shared" si="57"/>
        <v>0</v>
      </c>
      <c r="CL80">
        <f t="shared" si="57"/>
        <v>0</v>
      </c>
      <c r="CM80">
        <f t="shared" si="57"/>
        <v>0</v>
      </c>
      <c r="CN80">
        <f t="shared" si="57"/>
        <v>0</v>
      </c>
      <c r="CO80">
        <f t="shared" si="57"/>
        <v>0</v>
      </c>
      <c r="CP80">
        <f t="shared" si="57"/>
        <v>0</v>
      </c>
      <c r="CQ80">
        <f t="shared" si="57"/>
        <v>0</v>
      </c>
      <c r="CR80">
        <f t="shared" si="57"/>
        <v>0</v>
      </c>
      <c r="CS80">
        <f t="shared" si="57"/>
        <v>0</v>
      </c>
      <c r="CT80">
        <f t="shared" si="58"/>
        <v>0</v>
      </c>
      <c r="CU80">
        <f t="shared" si="58"/>
        <v>0</v>
      </c>
      <c r="CV80">
        <f t="shared" si="58"/>
        <v>0</v>
      </c>
      <c r="CW80">
        <f t="shared" si="58"/>
        <v>0</v>
      </c>
      <c r="CX80">
        <f t="shared" si="58"/>
        <v>0</v>
      </c>
      <c r="CY80">
        <f t="shared" si="58"/>
        <v>0</v>
      </c>
      <c r="CZ80">
        <f t="shared" si="58"/>
        <v>0</v>
      </c>
      <c r="DA80">
        <f t="shared" si="58"/>
        <v>0</v>
      </c>
      <c r="DB80">
        <f t="shared" si="58"/>
        <v>0</v>
      </c>
      <c r="DC80">
        <f t="shared" si="58"/>
        <v>0</v>
      </c>
      <c r="DD80">
        <f t="shared" si="58"/>
        <v>0</v>
      </c>
      <c r="DE80">
        <f t="shared" si="58"/>
        <v>0</v>
      </c>
      <c r="DF80">
        <f t="shared" si="58"/>
        <v>0</v>
      </c>
      <c r="DG80">
        <f t="shared" si="58"/>
        <v>0</v>
      </c>
      <c r="DH80">
        <f t="shared" si="58"/>
        <v>0</v>
      </c>
      <c r="DI80">
        <f t="shared" si="58"/>
        <v>0</v>
      </c>
      <c r="DJ80">
        <f t="shared" si="59"/>
        <v>0</v>
      </c>
      <c r="DK80">
        <f t="shared" si="59"/>
        <v>0</v>
      </c>
      <c r="DL80">
        <f t="shared" si="59"/>
        <v>0</v>
      </c>
      <c r="DM80">
        <f t="shared" si="59"/>
        <v>0</v>
      </c>
      <c r="DN80">
        <f t="shared" si="59"/>
        <v>0</v>
      </c>
      <c r="DO80">
        <f t="shared" si="59"/>
        <v>0</v>
      </c>
      <c r="DP80">
        <f t="shared" si="59"/>
        <v>0</v>
      </c>
      <c r="DQ80">
        <f t="shared" si="59"/>
        <v>0</v>
      </c>
      <c r="DR80">
        <f t="shared" si="59"/>
        <v>0</v>
      </c>
      <c r="DS80">
        <f t="shared" si="59"/>
        <v>0</v>
      </c>
      <c r="DT80">
        <f t="shared" si="59"/>
        <v>0</v>
      </c>
      <c r="DU80">
        <f t="shared" si="59"/>
        <v>0</v>
      </c>
      <c r="DV80">
        <f t="shared" si="59"/>
        <v>0</v>
      </c>
      <c r="DW80">
        <f t="shared" si="59"/>
        <v>0</v>
      </c>
      <c r="DX80">
        <f t="shared" si="59"/>
        <v>0</v>
      </c>
      <c r="DY80">
        <f t="shared" si="59"/>
        <v>0</v>
      </c>
      <c r="DZ80">
        <f t="shared" si="60"/>
        <v>0</v>
      </c>
      <c r="EA80">
        <f t="shared" si="60"/>
        <v>0</v>
      </c>
      <c r="EB80">
        <f t="shared" si="60"/>
        <v>0</v>
      </c>
      <c r="EC80">
        <f t="shared" si="60"/>
        <v>0</v>
      </c>
      <c r="ED80">
        <f t="shared" si="60"/>
        <v>0</v>
      </c>
      <c r="EE80">
        <f t="shared" si="60"/>
        <v>0</v>
      </c>
      <c r="EF80">
        <f t="shared" si="60"/>
        <v>0</v>
      </c>
      <c r="EG80">
        <f t="shared" si="60"/>
        <v>0</v>
      </c>
      <c r="EH80">
        <f t="shared" si="60"/>
        <v>0</v>
      </c>
      <c r="EI80">
        <f t="shared" si="60"/>
        <v>0</v>
      </c>
      <c r="EJ80">
        <f t="shared" si="60"/>
        <v>0</v>
      </c>
      <c r="EK80">
        <f t="shared" si="60"/>
        <v>0</v>
      </c>
      <c r="EL80">
        <f t="shared" si="60"/>
        <v>0</v>
      </c>
      <c r="EM80">
        <f t="shared" si="60"/>
        <v>0</v>
      </c>
      <c r="EN80">
        <f t="shared" si="60"/>
        <v>0</v>
      </c>
      <c r="EO80">
        <f t="shared" si="60"/>
        <v>0</v>
      </c>
      <c r="EP80">
        <f t="shared" si="61"/>
        <v>0</v>
      </c>
      <c r="EQ80">
        <f t="shared" si="61"/>
        <v>0</v>
      </c>
      <c r="ER80">
        <f t="shared" si="61"/>
        <v>0</v>
      </c>
      <c r="ES80">
        <f t="shared" si="61"/>
        <v>0</v>
      </c>
      <c r="ET80">
        <f t="shared" si="61"/>
        <v>0</v>
      </c>
      <c r="EU80">
        <f t="shared" si="61"/>
        <v>0</v>
      </c>
      <c r="EV80">
        <f t="shared" si="61"/>
        <v>0</v>
      </c>
      <c r="EW80">
        <f t="shared" si="61"/>
        <v>0</v>
      </c>
      <c r="EX80">
        <f t="shared" si="61"/>
        <v>0</v>
      </c>
      <c r="EY80">
        <f t="shared" si="61"/>
        <v>0</v>
      </c>
      <c r="EZ80">
        <f t="shared" si="61"/>
        <v>0</v>
      </c>
      <c r="FA80">
        <f t="shared" si="61"/>
        <v>0</v>
      </c>
      <c r="FB80">
        <f t="shared" si="61"/>
        <v>0</v>
      </c>
      <c r="FC80">
        <f t="shared" si="61"/>
        <v>0</v>
      </c>
      <c r="FD80">
        <f t="shared" si="61"/>
        <v>0</v>
      </c>
      <c r="FE80">
        <f t="shared" si="61"/>
        <v>0</v>
      </c>
      <c r="FF80">
        <f t="shared" si="62"/>
        <v>0</v>
      </c>
      <c r="FG80">
        <f t="shared" si="62"/>
        <v>0</v>
      </c>
      <c r="FH80">
        <f t="shared" si="62"/>
        <v>0</v>
      </c>
      <c r="FI80">
        <f t="shared" si="62"/>
        <v>0</v>
      </c>
      <c r="FJ80">
        <f t="shared" si="62"/>
        <v>0</v>
      </c>
      <c r="FK80">
        <f t="shared" si="62"/>
        <v>0</v>
      </c>
      <c r="FL80">
        <f t="shared" si="62"/>
        <v>0</v>
      </c>
      <c r="FM80">
        <f t="shared" si="62"/>
        <v>0</v>
      </c>
      <c r="FN80">
        <f t="shared" si="62"/>
        <v>0</v>
      </c>
      <c r="FO80">
        <f t="shared" si="62"/>
        <v>0</v>
      </c>
      <c r="FP80">
        <f t="shared" si="62"/>
        <v>0</v>
      </c>
      <c r="FQ80">
        <f t="shared" si="62"/>
        <v>0</v>
      </c>
      <c r="FR80">
        <f t="shared" si="62"/>
        <v>0</v>
      </c>
      <c r="FS80">
        <f t="shared" si="62"/>
        <v>0</v>
      </c>
      <c r="FT80">
        <f t="shared" si="62"/>
        <v>0</v>
      </c>
      <c r="FU80">
        <f t="shared" si="62"/>
        <v>0</v>
      </c>
      <c r="FV80">
        <f t="shared" si="63"/>
        <v>0</v>
      </c>
      <c r="FW80">
        <f t="shared" si="63"/>
        <v>0</v>
      </c>
      <c r="FX80">
        <f t="shared" si="63"/>
        <v>0</v>
      </c>
      <c r="FY80">
        <f t="shared" si="63"/>
        <v>0</v>
      </c>
      <c r="FZ80">
        <f t="shared" si="63"/>
        <v>0</v>
      </c>
      <c r="GA80">
        <f t="shared" si="63"/>
        <v>0</v>
      </c>
      <c r="GB80">
        <f t="shared" si="63"/>
        <v>0</v>
      </c>
      <c r="GC80">
        <f t="shared" si="63"/>
        <v>0</v>
      </c>
      <c r="GD80">
        <f t="shared" si="63"/>
        <v>0</v>
      </c>
      <c r="GE80">
        <f t="shared" si="63"/>
        <v>0</v>
      </c>
      <c r="GF80">
        <f t="shared" si="63"/>
        <v>0</v>
      </c>
      <c r="GG80">
        <f t="shared" si="63"/>
        <v>0</v>
      </c>
      <c r="GH80">
        <f t="shared" si="63"/>
        <v>0</v>
      </c>
      <c r="GI80">
        <f t="shared" si="63"/>
        <v>0</v>
      </c>
      <c r="GJ80">
        <f t="shared" si="63"/>
        <v>0</v>
      </c>
      <c r="GK80">
        <f t="shared" si="63"/>
        <v>0</v>
      </c>
      <c r="GL80">
        <f t="shared" si="64"/>
        <v>0</v>
      </c>
      <c r="GM80">
        <f t="shared" si="64"/>
        <v>0</v>
      </c>
      <c r="GN80">
        <f t="shared" si="64"/>
        <v>0</v>
      </c>
      <c r="GO80">
        <f t="shared" si="64"/>
        <v>0</v>
      </c>
      <c r="GP80">
        <f t="shared" si="64"/>
        <v>0</v>
      </c>
      <c r="GQ80">
        <f t="shared" si="64"/>
        <v>0</v>
      </c>
      <c r="GR80">
        <f t="shared" si="64"/>
        <v>0</v>
      </c>
      <c r="GS80">
        <f t="shared" si="64"/>
        <v>0</v>
      </c>
    </row>
    <row r="81" spans="1:201">
      <c r="A81" s="2">
        <v>1536</v>
      </c>
      <c r="B81">
        <f t="shared" si="67"/>
        <v>0</v>
      </c>
      <c r="C81">
        <f t="shared" si="67"/>
        <v>0</v>
      </c>
      <c r="D81">
        <f t="shared" si="67"/>
        <v>0</v>
      </c>
      <c r="E81">
        <f t="shared" si="67"/>
        <v>0</v>
      </c>
      <c r="F81">
        <f t="shared" si="67"/>
        <v>0</v>
      </c>
      <c r="G81">
        <f t="shared" si="67"/>
        <v>0</v>
      </c>
      <c r="H81">
        <f t="shared" si="67"/>
        <v>0</v>
      </c>
      <c r="I81">
        <f t="shared" si="67"/>
        <v>0</v>
      </c>
      <c r="J81">
        <f t="shared" si="67"/>
        <v>0</v>
      </c>
      <c r="K81">
        <f t="shared" si="67"/>
        <v>0</v>
      </c>
      <c r="L81">
        <f t="shared" si="67"/>
        <v>0</v>
      </c>
      <c r="M81">
        <f t="shared" si="67"/>
        <v>0</v>
      </c>
      <c r="N81">
        <f t="shared" si="67"/>
        <v>0</v>
      </c>
      <c r="O81">
        <f t="shared" si="67"/>
        <v>0</v>
      </c>
      <c r="P81">
        <f t="shared" si="67"/>
        <v>0</v>
      </c>
      <c r="Q81">
        <f t="shared" si="65"/>
        <v>0</v>
      </c>
      <c r="R81">
        <f t="shared" si="65"/>
        <v>0</v>
      </c>
      <c r="S81">
        <f t="shared" si="65"/>
        <v>0</v>
      </c>
      <c r="T81">
        <f t="shared" si="65"/>
        <v>0</v>
      </c>
      <c r="U81">
        <f t="shared" si="65"/>
        <v>0</v>
      </c>
      <c r="V81">
        <f t="shared" si="65"/>
        <v>0</v>
      </c>
      <c r="W81">
        <f t="shared" si="65"/>
        <v>0</v>
      </c>
      <c r="X81">
        <f t="shared" si="65"/>
        <v>0</v>
      </c>
      <c r="Y81">
        <f t="shared" si="65"/>
        <v>0</v>
      </c>
      <c r="Z81">
        <f t="shared" si="65"/>
        <v>0</v>
      </c>
      <c r="AA81">
        <f t="shared" si="65"/>
        <v>0</v>
      </c>
      <c r="AB81">
        <f t="shared" si="65"/>
        <v>0</v>
      </c>
      <c r="AC81">
        <f t="shared" si="65"/>
        <v>0</v>
      </c>
      <c r="AD81">
        <f t="shared" si="65"/>
        <v>0</v>
      </c>
      <c r="AE81">
        <f t="shared" si="65"/>
        <v>0</v>
      </c>
      <c r="AF81">
        <f t="shared" si="65"/>
        <v>0</v>
      </c>
      <c r="AG81">
        <f t="shared" si="66"/>
        <v>0</v>
      </c>
      <c r="AH81">
        <f t="shared" si="54"/>
        <v>0</v>
      </c>
      <c r="AI81">
        <f t="shared" si="54"/>
        <v>0</v>
      </c>
      <c r="AJ81">
        <f t="shared" si="54"/>
        <v>0</v>
      </c>
      <c r="AK81">
        <f t="shared" si="54"/>
        <v>0</v>
      </c>
      <c r="AL81">
        <f t="shared" si="54"/>
        <v>0</v>
      </c>
      <c r="AM81">
        <f t="shared" si="54"/>
        <v>0</v>
      </c>
      <c r="AN81">
        <f t="shared" si="54"/>
        <v>0</v>
      </c>
      <c r="AO81">
        <f t="shared" si="54"/>
        <v>0</v>
      </c>
      <c r="AP81">
        <f t="shared" si="54"/>
        <v>0</v>
      </c>
      <c r="AQ81">
        <f t="shared" si="54"/>
        <v>0</v>
      </c>
      <c r="AR81">
        <f t="shared" si="54"/>
        <v>0</v>
      </c>
      <c r="AS81">
        <f t="shared" si="54"/>
        <v>0</v>
      </c>
      <c r="AT81">
        <f t="shared" si="54"/>
        <v>0</v>
      </c>
      <c r="AU81">
        <f t="shared" si="54"/>
        <v>0</v>
      </c>
      <c r="AV81">
        <f t="shared" si="54"/>
        <v>0</v>
      </c>
      <c r="AW81">
        <f t="shared" si="54"/>
        <v>0</v>
      </c>
      <c r="AX81">
        <f t="shared" si="55"/>
        <v>0</v>
      </c>
      <c r="AY81">
        <f t="shared" si="55"/>
        <v>0</v>
      </c>
      <c r="AZ81">
        <f t="shared" si="55"/>
        <v>0</v>
      </c>
      <c r="BA81">
        <f t="shared" si="55"/>
        <v>0</v>
      </c>
      <c r="BB81">
        <f t="shared" si="55"/>
        <v>0</v>
      </c>
      <c r="BC81">
        <f t="shared" si="55"/>
        <v>0</v>
      </c>
      <c r="BD81">
        <f t="shared" si="55"/>
        <v>0</v>
      </c>
      <c r="BE81">
        <f t="shared" si="55"/>
        <v>0</v>
      </c>
      <c r="BF81">
        <f t="shared" si="55"/>
        <v>0</v>
      </c>
      <c r="BG81">
        <f t="shared" si="55"/>
        <v>0</v>
      </c>
      <c r="BH81">
        <f t="shared" si="55"/>
        <v>0</v>
      </c>
      <c r="BI81">
        <f t="shared" si="55"/>
        <v>0</v>
      </c>
      <c r="BJ81">
        <f t="shared" si="55"/>
        <v>0</v>
      </c>
      <c r="BK81">
        <f t="shared" si="55"/>
        <v>0</v>
      </c>
      <c r="BL81">
        <f t="shared" si="55"/>
        <v>0</v>
      </c>
      <c r="BM81">
        <f t="shared" si="55"/>
        <v>0</v>
      </c>
      <c r="BN81">
        <f t="shared" si="56"/>
        <v>0</v>
      </c>
      <c r="BO81">
        <f t="shared" si="56"/>
        <v>0</v>
      </c>
      <c r="BP81">
        <f t="shared" si="56"/>
        <v>0</v>
      </c>
      <c r="BQ81">
        <f t="shared" si="56"/>
        <v>0</v>
      </c>
      <c r="BR81">
        <f t="shared" si="56"/>
        <v>0</v>
      </c>
      <c r="BS81">
        <f t="shared" si="56"/>
        <v>0</v>
      </c>
      <c r="BT81">
        <f t="shared" si="56"/>
        <v>0</v>
      </c>
      <c r="BU81">
        <f t="shared" si="56"/>
        <v>0</v>
      </c>
      <c r="BV81">
        <f t="shared" si="56"/>
        <v>0</v>
      </c>
      <c r="BW81">
        <f t="shared" si="56"/>
        <v>0</v>
      </c>
      <c r="BX81">
        <f t="shared" si="56"/>
        <v>0</v>
      </c>
      <c r="BY81">
        <f t="shared" si="56"/>
        <v>0</v>
      </c>
      <c r="BZ81">
        <f t="shared" si="56"/>
        <v>0</v>
      </c>
      <c r="CA81">
        <f t="shared" si="56"/>
        <v>0</v>
      </c>
      <c r="CB81">
        <f t="shared" si="56"/>
        <v>0</v>
      </c>
      <c r="CC81">
        <f t="shared" si="56"/>
        <v>0</v>
      </c>
      <c r="CD81">
        <f t="shared" si="57"/>
        <v>0</v>
      </c>
      <c r="CE81">
        <f t="shared" si="57"/>
        <v>0</v>
      </c>
      <c r="CF81">
        <f t="shared" si="57"/>
        <v>0</v>
      </c>
      <c r="CG81">
        <f t="shared" si="57"/>
        <v>0</v>
      </c>
      <c r="CH81">
        <f t="shared" si="57"/>
        <v>0</v>
      </c>
      <c r="CI81">
        <f t="shared" si="57"/>
        <v>0</v>
      </c>
      <c r="CJ81">
        <f t="shared" si="57"/>
        <v>0</v>
      </c>
      <c r="CK81">
        <f t="shared" si="57"/>
        <v>0</v>
      </c>
      <c r="CL81">
        <f t="shared" si="57"/>
        <v>0</v>
      </c>
      <c r="CM81">
        <f t="shared" si="57"/>
        <v>0</v>
      </c>
      <c r="CN81">
        <f t="shared" si="57"/>
        <v>0</v>
      </c>
      <c r="CO81">
        <f t="shared" si="57"/>
        <v>0</v>
      </c>
      <c r="CP81">
        <f t="shared" si="57"/>
        <v>0</v>
      </c>
      <c r="CQ81">
        <f t="shared" si="57"/>
        <v>0</v>
      </c>
      <c r="CR81">
        <f t="shared" si="57"/>
        <v>0</v>
      </c>
      <c r="CS81">
        <f t="shared" si="57"/>
        <v>0</v>
      </c>
      <c r="CT81">
        <f t="shared" si="58"/>
        <v>0</v>
      </c>
      <c r="CU81">
        <f t="shared" si="58"/>
        <v>0</v>
      </c>
      <c r="CV81">
        <f t="shared" si="58"/>
        <v>0</v>
      </c>
      <c r="CW81">
        <f t="shared" si="58"/>
        <v>0</v>
      </c>
      <c r="CX81">
        <f t="shared" si="58"/>
        <v>0</v>
      </c>
      <c r="CY81">
        <f t="shared" si="58"/>
        <v>0</v>
      </c>
      <c r="CZ81">
        <f t="shared" si="58"/>
        <v>0</v>
      </c>
      <c r="DA81">
        <f t="shared" si="58"/>
        <v>0</v>
      </c>
      <c r="DB81">
        <f t="shared" si="58"/>
        <v>0</v>
      </c>
      <c r="DC81">
        <f t="shared" si="58"/>
        <v>0</v>
      </c>
      <c r="DD81">
        <f t="shared" si="58"/>
        <v>0</v>
      </c>
      <c r="DE81">
        <f t="shared" si="58"/>
        <v>0</v>
      </c>
      <c r="DF81">
        <f t="shared" si="58"/>
        <v>0</v>
      </c>
      <c r="DG81">
        <f t="shared" si="58"/>
        <v>0</v>
      </c>
      <c r="DH81">
        <f t="shared" si="58"/>
        <v>0</v>
      </c>
      <c r="DI81">
        <f t="shared" si="58"/>
        <v>0</v>
      </c>
      <c r="DJ81">
        <f t="shared" si="59"/>
        <v>0</v>
      </c>
      <c r="DK81">
        <f t="shared" si="59"/>
        <v>0</v>
      </c>
      <c r="DL81">
        <f t="shared" si="59"/>
        <v>0</v>
      </c>
      <c r="DM81">
        <f t="shared" si="59"/>
        <v>0</v>
      </c>
      <c r="DN81">
        <f t="shared" si="59"/>
        <v>0</v>
      </c>
      <c r="DO81">
        <f t="shared" si="59"/>
        <v>0</v>
      </c>
      <c r="DP81">
        <f t="shared" si="59"/>
        <v>0</v>
      </c>
      <c r="DQ81">
        <f t="shared" si="59"/>
        <v>0</v>
      </c>
      <c r="DR81">
        <f t="shared" si="59"/>
        <v>0</v>
      </c>
      <c r="DS81">
        <f t="shared" si="59"/>
        <v>0</v>
      </c>
      <c r="DT81">
        <f t="shared" si="59"/>
        <v>0</v>
      </c>
      <c r="DU81">
        <f t="shared" si="59"/>
        <v>0</v>
      </c>
      <c r="DV81">
        <f t="shared" si="59"/>
        <v>0</v>
      </c>
      <c r="DW81">
        <f t="shared" si="59"/>
        <v>0</v>
      </c>
      <c r="DX81">
        <f t="shared" si="59"/>
        <v>0</v>
      </c>
      <c r="DY81">
        <f t="shared" si="59"/>
        <v>0</v>
      </c>
      <c r="DZ81">
        <f t="shared" si="60"/>
        <v>0</v>
      </c>
      <c r="EA81">
        <f t="shared" si="60"/>
        <v>0</v>
      </c>
      <c r="EB81">
        <f t="shared" si="60"/>
        <v>0</v>
      </c>
      <c r="EC81">
        <f t="shared" si="60"/>
        <v>0</v>
      </c>
      <c r="ED81">
        <f t="shared" si="60"/>
        <v>0</v>
      </c>
      <c r="EE81">
        <f t="shared" si="60"/>
        <v>0</v>
      </c>
      <c r="EF81">
        <f t="shared" si="60"/>
        <v>0</v>
      </c>
      <c r="EG81">
        <f t="shared" si="60"/>
        <v>0</v>
      </c>
      <c r="EH81">
        <f t="shared" si="60"/>
        <v>0</v>
      </c>
      <c r="EI81">
        <f t="shared" si="60"/>
        <v>0</v>
      </c>
      <c r="EJ81">
        <f t="shared" si="60"/>
        <v>0</v>
      </c>
      <c r="EK81">
        <f t="shared" si="60"/>
        <v>0</v>
      </c>
      <c r="EL81">
        <f t="shared" si="60"/>
        <v>0</v>
      </c>
      <c r="EM81">
        <f t="shared" si="60"/>
        <v>0</v>
      </c>
      <c r="EN81">
        <f t="shared" si="60"/>
        <v>0</v>
      </c>
      <c r="EO81">
        <f t="shared" si="60"/>
        <v>0</v>
      </c>
      <c r="EP81">
        <f t="shared" si="61"/>
        <v>0</v>
      </c>
      <c r="EQ81">
        <f t="shared" si="61"/>
        <v>0</v>
      </c>
      <c r="ER81">
        <f t="shared" si="61"/>
        <v>0</v>
      </c>
      <c r="ES81">
        <f t="shared" si="61"/>
        <v>0</v>
      </c>
      <c r="ET81">
        <f t="shared" si="61"/>
        <v>0</v>
      </c>
      <c r="EU81">
        <f t="shared" si="61"/>
        <v>0</v>
      </c>
      <c r="EV81">
        <f t="shared" si="61"/>
        <v>0</v>
      </c>
      <c r="EW81">
        <f t="shared" si="61"/>
        <v>0</v>
      </c>
      <c r="EX81">
        <f t="shared" si="61"/>
        <v>0</v>
      </c>
      <c r="EY81">
        <f t="shared" si="61"/>
        <v>0</v>
      </c>
      <c r="EZ81">
        <f t="shared" si="61"/>
        <v>0</v>
      </c>
      <c r="FA81">
        <f t="shared" si="61"/>
        <v>0</v>
      </c>
      <c r="FB81">
        <f t="shared" si="61"/>
        <v>0</v>
      </c>
      <c r="FC81">
        <f t="shared" si="61"/>
        <v>0</v>
      </c>
      <c r="FD81">
        <f t="shared" si="61"/>
        <v>0</v>
      </c>
      <c r="FE81">
        <f t="shared" si="61"/>
        <v>0</v>
      </c>
      <c r="FF81">
        <f t="shared" si="62"/>
        <v>0</v>
      </c>
      <c r="FG81">
        <f t="shared" si="62"/>
        <v>0</v>
      </c>
      <c r="FH81">
        <f t="shared" si="62"/>
        <v>0</v>
      </c>
      <c r="FI81">
        <f t="shared" si="62"/>
        <v>0</v>
      </c>
      <c r="FJ81">
        <f t="shared" si="62"/>
        <v>0</v>
      </c>
      <c r="FK81">
        <f t="shared" si="62"/>
        <v>0</v>
      </c>
      <c r="FL81">
        <f t="shared" si="62"/>
        <v>0</v>
      </c>
      <c r="FM81">
        <f t="shared" si="62"/>
        <v>0</v>
      </c>
      <c r="FN81">
        <f t="shared" si="62"/>
        <v>0</v>
      </c>
      <c r="FO81">
        <f t="shared" si="62"/>
        <v>0</v>
      </c>
      <c r="FP81">
        <f t="shared" si="62"/>
        <v>0</v>
      </c>
      <c r="FQ81">
        <f t="shared" si="62"/>
        <v>0</v>
      </c>
      <c r="FR81">
        <f t="shared" si="62"/>
        <v>0</v>
      </c>
      <c r="FS81">
        <f t="shared" si="62"/>
        <v>0</v>
      </c>
      <c r="FT81">
        <f t="shared" si="62"/>
        <v>0</v>
      </c>
      <c r="FU81">
        <f t="shared" si="62"/>
        <v>0</v>
      </c>
      <c r="FV81">
        <f t="shared" si="63"/>
        <v>0</v>
      </c>
      <c r="FW81">
        <f t="shared" si="63"/>
        <v>0</v>
      </c>
      <c r="FX81">
        <f t="shared" si="63"/>
        <v>0</v>
      </c>
      <c r="FY81">
        <f t="shared" si="63"/>
        <v>0</v>
      </c>
      <c r="FZ81">
        <f t="shared" si="63"/>
        <v>0</v>
      </c>
      <c r="GA81">
        <f t="shared" si="63"/>
        <v>0</v>
      </c>
      <c r="GB81">
        <f t="shared" si="63"/>
        <v>0</v>
      </c>
      <c r="GC81">
        <f t="shared" si="63"/>
        <v>0</v>
      </c>
      <c r="GD81">
        <f t="shared" si="63"/>
        <v>0</v>
      </c>
      <c r="GE81">
        <f t="shared" si="63"/>
        <v>0</v>
      </c>
      <c r="GF81">
        <f t="shared" si="63"/>
        <v>0</v>
      </c>
      <c r="GG81">
        <f t="shared" si="63"/>
        <v>0</v>
      </c>
      <c r="GH81">
        <f t="shared" si="63"/>
        <v>0</v>
      </c>
      <c r="GI81">
        <f t="shared" si="63"/>
        <v>0</v>
      </c>
      <c r="GJ81">
        <f t="shared" si="63"/>
        <v>0</v>
      </c>
      <c r="GK81">
        <f t="shared" si="63"/>
        <v>0</v>
      </c>
      <c r="GL81">
        <f t="shared" si="64"/>
        <v>0</v>
      </c>
      <c r="GM81">
        <f t="shared" si="64"/>
        <v>0</v>
      </c>
      <c r="GN81">
        <f t="shared" si="64"/>
        <v>0</v>
      </c>
      <c r="GO81">
        <f t="shared" si="64"/>
        <v>0</v>
      </c>
      <c r="GP81">
        <f t="shared" si="64"/>
        <v>0</v>
      </c>
      <c r="GQ81">
        <f t="shared" si="64"/>
        <v>0</v>
      </c>
      <c r="GR81">
        <f t="shared" si="64"/>
        <v>0</v>
      </c>
      <c r="GS81">
        <f t="shared" si="64"/>
        <v>0</v>
      </c>
    </row>
    <row r="82" spans="1:201">
      <c r="A82" s="2">
        <v>1879</v>
      </c>
      <c r="B82">
        <f t="shared" si="67"/>
        <v>0</v>
      </c>
      <c r="C82">
        <f t="shared" si="67"/>
        <v>0</v>
      </c>
      <c r="D82">
        <f t="shared" si="67"/>
        <v>0</v>
      </c>
      <c r="E82">
        <f t="shared" si="67"/>
        <v>0</v>
      </c>
      <c r="F82">
        <f t="shared" si="67"/>
        <v>0</v>
      </c>
      <c r="G82">
        <f t="shared" si="67"/>
        <v>0</v>
      </c>
      <c r="H82">
        <f t="shared" si="67"/>
        <v>0</v>
      </c>
      <c r="I82">
        <f t="shared" si="67"/>
        <v>0</v>
      </c>
      <c r="J82">
        <f t="shared" si="67"/>
        <v>0</v>
      </c>
      <c r="K82">
        <f t="shared" si="67"/>
        <v>0</v>
      </c>
      <c r="L82">
        <f t="shared" si="67"/>
        <v>0</v>
      </c>
      <c r="M82">
        <f t="shared" si="67"/>
        <v>0</v>
      </c>
      <c r="N82">
        <f t="shared" si="67"/>
        <v>0</v>
      </c>
      <c r="O82">
        <f t="shared" si="67"/>
        <v>0</v>
      </c>
      <c r="P82">
        <f t="shared" si="67"/>
        <v>0</v>
      </c>
      <c r="Q82">
        <f t="shared" si="65"/>
        <v>0</v>
      </c>
      <c r="R82">
        <f t="shared" si="65"/>
        <v>0</v>
      </c>
      <c r="S82">
        <f t="shared" si="65"/>
        <v>0</v>
      </c>
      <c r="T82">
        <f t="shared" si="65"/>
        <v>0</v>
      </c>
      <c r="U82">
        <f t="shared" si="65"/>
        <v>0</v>
      </c>
      <c r="V82">
        <f t="shared" si="65"/>
        <v>0</v>
      </c>
      <c r="W82">
        <f t="shared" si="65"/>
        <v>0</v>
      </c>
      <c r="X82">
        <f t="shared" si="65"/>
        <v>0</v>
      </c>
      <c r="Y82">
        <f t="shared" si="65"/>
        <v>0</v>
      </c>
      <c r="Z82">
        <f t="shared" si="65"/>
        <v>0</v>
      </c>
      <c r="AA82">
        <f t="shared" si="65"/>
        <v>0</v>
      </c>
      <c r="AB82">
        <f t="shared" si="65"/>
        <v>0</v>
      </c>
      <c r="AC82">
        <f t="shared" si="65"/>
        <v>0</v>
      </c>
      <c r="AD82">
        <f t="shared" si="65"/>
        <v>0</v>
      </c>
      <c r="AE82">
        <f t="shared" si="65"/>
        <v>0</v>
      </c>
      <c r="AF82">
        <f t="shared" si="65"/>
        <v>0</v>
      </c>
      <c r="AG82">
        <f t="shared" si="66"/>
        <v>0</v>
      </c>
      <c r="AH82">
        <f t="shared" si="54"/>
        <v>0</v>
      </c>
      <c r="AI82">
        <f t="shared" si="54"/>
        <v>0</v>
      </c>
      <c r="AJ82">
        <f t="shared" si="54"/>
        <v>0</v>
      </c>
      <c r="AK82">
        <f t="shared" si="54"/>
        <v>0</v>
      </c>
      <c r="AL82">
        <f t="shared" si="54"/>
        <v>0</v>
      </c>
      <c r="AM82">
        <f t="shared" si="54"/>
        <v>0</v>
      </c>
      <c r="AN82">
        <f t="shared" si="54"/>
        <v>0</v>
      </c>
      <c r="AO82">
        <f t="shared" si="54"/>
        <v>0</v>
      </c>
      <c r="AP82">
        <f t="shared" si="54"/>
        <v>0</v>
      </c>
      <c r="AQ82">
        <f t="shared" si="54"/>
        <v>0</v>
      </c>
      <c r="AR82">
        <f t="shared" si="54"/>
        <v>0</v>
      </c>
      <c r="AS82">
        <f t="shared" si="54"/>
        <v>0</v>
      </c>
      <c r="AT82">
        <f t="shared" si="54"/>
        <v>0</v>
      </c>
      <c r="AU82">
        <f t="shared" si="54"/>
        <v>0</v>
      </c>
      <c r="AV82">
        <f t="shared" si="54"/>
        <v>0</v>
      </c>
      <c r="AW82">
        <f t="shared" ref="AW82:BL97" si="68">IF($A82&gt;=AW$4,0,1)*COUNTIF($A$5:$A$204,2020-AW$4-$A82)*$A82*AW$4*(2020-AW$4-$A82)</f>
        <v>0</v>
      </c>
      <c r="AX82">
        <f t="shared" si="55"/>
        <v>0</v>
      </c>
      <c r="AY82">
        <f t="shared" si="55"/>
        <v>0</v>
      </c>
      <c r="AZ82">
        <f t="shared" si="55"/>
        <v>0</v>
      </c>
      <c r="BA82">
        <f t="shared" si="55"/>
        <v>0</v>
      </c>
      <c r="BB82">
        <f t="shared" si="55"/>
        <v>0</v>
      </c>
      <c r="BC82">
        <f t="shared" si="55"/>
        <v>0</v>
      </c>
      <c r="BD82">
        <f t="shared" si="55"/>
        <v>0</v>
      </c>
      <c r="BE82">
        <f t="shared" si="55"/>
        <v>0</v>
      </c>
      <c r="BF82">
        <f t="shared" si="55"/>
        <v>0</v>
      </c>
      <c r="BG82">
        <f t="shared" si="55"/>
        <v>0</v>
      </c>
      <c r="BH82">
        <f t="shared" si="55"/>
        <v>0</v>
      </c>
      <c r="BI82">
        <f t="shared" si="55"/>
        <v>0</v>
      </c>
      <c r="BJ82">
        <f t="shared" si="55"/>
        <v>0</v>
      </c>
      <c r="BK82">
        <f t="shared" si="55"/>
        <v>0</v>
      </c>
      <c r="BL82">
        <f t="shared" si="55"/>
        <v>0</v>
      </c>
      <c r="BM82">
        <f t="shared" ref="BM82:CB97" si="69">IF($A82&gt;=BM$4,0,1)*COUNTIF($A$5:$A$204,2020-BM$4-$A82)*$A82*BM$4*(2020-BM$4-$A82)</f>
        <v>0</v>
      </c>
      <c r="BN82">
        <f t="shared" si="56"/>
        <v>0</v>
      </c>
      <c r="BO82">
        <f t="shared" si="56"/>
        <v>0</v>
      </c>
      <c r="BP82">
        <f t="shared" si="56"/>
        <v>0</v>
      </c>
      <c r="BQ82">
        <f t="shared" si="56"/>
        <v>0</v>
      </c>
      <c r="BR82">
        <f t="shared" si="56"/>
        <v>0</v>
      </c>
      <c r="BS82">
        <f t="shared" si="56"/>
        <v>0</v>
      </c>
      <c r="BT82">
        <f t="shared" si="56"/>
        <v>0</v>
      </c>
      <c r="BU82">
        <f t="shared" si="56"/>
        <v>0</v>
      </c>
      <c r="BV82">
        <f t="shared" si="56"/>
        <v>0</v>
      </c>
      <c r="BW82">
        <f t="shared" si="56"/>
        <v>0</v>
      </c>
      <c r="BX82">
        <f t="shared" si="56"/>
        <v>0</v>
      </c>
      <c r="BY82">
        <f t="shared" si="56"/>
        <v>0</v>
      </c>
      <c r="BZ82">
        <f t="shared" si="56"/>
        <v>0</v>
      </c>
      <c r="CA82">
        <f t="shared" si="56"/>
        <v>0</v>
      </c>
      <c r="CB82">
        <f t="shared" si="56"/>
        <v>0</v>
      </c>
      <c r="CC82">
        <f t="shared" ref="CC82:CR97" si="70">IF($A82&gt;=CC$4,0,1)*COUNTIF($A$5:$A$204,2020-CC$4-$A82)*$A82*CC$4*(2020-CC$4-$A82)</f>
        <v>0</v>
      </c>
      <c r="CD82">
        <f t="shared" si="57"/>
        <v>0</v>
      </c>
      <c r="CE82">
        <f t="shared" si="57"/>
        <v>0</v>
      </c>
      <c r="CF82">
        <f t="shared" si="57"/>
        <v>0</v>
      </c>
      <c r="CG82">
        <f t="shared" si="57"/>
        <v>0</v>
      </c>
      <c r="CH82">
        <f t="shared" si="57"/>
        <v>0</v>
      </c>
      <c r="CI82">
        <f t="shared" si="57"/>
        <v>0</v>
      </c>
      <c r="CJ82">
        <f t="shared" si="57"/>
        <v>0</v>
      </c>
      <c r="CK82">
        <f t="shared" si="57"/>
        <v>0</v>
      </c>
      <c r="CL82">
        <f t="shared" si="57"/>
        <v>0</v>
      </c>
      <c r="CM82">
        <f t="shared" si="57"/>
        <v>0</v>
      </c>
      <c r="CN82">
        <f t="shared" si="57"/>
        <v>0</v>
      </c>
      <c r="CO82">
        <f t="shared" si="57"/>
        <v>0</v>
      </c>
      <c r="CP82">
        <f t="shared" si="57"/>
        <v>0</v>
      </c>
      <c r="CQ82">
        <f t="shared" si="57"/>
        <v>0</v>
      </c>
      <c r="CR82">
        <f t="shared" si="57"/>
        <v>0</v>
      </c>
      <c r="CS82">
        <f t="shared" ref="CS82:DH97" si="71">IF($A82&gt;=CS$4,0,1)*COUNTIF($A$5:$A$204,2020-CS$4-$A82)*$A82*CS$4*(2020-CS$4-$A82)</f>
        <v>0</v>
      </c>
      <c r="CT82">
        <f t="shared" si="58"/>
        <v>0</v>
      </c>
      <c r="CU82">
        <f t="shared" si="58"/>
        <v>0</v>
      </c>
      <c r="CV82">
        <f t="shared" si="58"/>
        <v>0</v>
      </c>
      <c r="CW82">
        <f t="shared" si="58"/>
        <v>0</v>
      </c>
      <c r="CX82">
        <f t="shared" si="58"/>
        <v>0</v>
      </c>
      <c r="CY82">
        <f t="shared" si="58"/>
        <v>0</v>
      </c>
      <c r="CZ82">
        <f t="shared" si="58"/>
        <v>0</v>
      </c>
      <c r="DA82">
        <f t="shared" si="58"/>
        <v>0</v>
      </c>
      <c r="DB82">
        <f t="shared" si="58"/>
        <v>0</v>
      </c>
      <c r="DC82">
        <f t="shared" si="58"/>
        <v>0</v>
      </c>
      <c r="DD82">
        <f t="shared" si="58"/>
        <v>0</v>
      </c>
      <c r="DE82">
        <f t="shared" si="58"/>
        <v>0</v>
      </c>
      <c r="DF82">
        <f t="shared" si="58"/>
        <v>0</v>
      </c>
      <c r="DG82">
        <f t="shared" si="58"/>
        <v>0</v>
      </c>
      <c r="DH82">
        <f t="shared" si="58"/>
        <v>0</v>
      </c>
      <c r="DI82">
        <f t="shared" ref="DI82:DX97" si="72">IF($A82&gt;=DI$4,0,1)*COUNTIF($A$5:$A$204,2020-DI$4-$A82)*$A82*DI$4*(2020-DI$4-$A82)</f>
        <v>0</v>
      </c>
      <c r="DJ82">
        <f t="shared" si="59"/>
        <v>0</v>
      </c>
      <c r="DK82">
        <f t="shared" si="59"/>
        <v>0</v>
      </c>
      <c r="DL82">
        <f t="shared" si="59"/>
        <v>0</v>
      </c>
      <c r="DM82">
        <f t="shared" si="59"/>
        <v>0</v>
      </c>
      <c r="DN82">
        <f t="shared" si="59"/>
        <v>0</v>
      </c>
      <c r="DO82">
        <f t="shared" si="59"/>
        <v>0</v>
      </c>
      <c r="DP82">
        <f t="shared" si="59"/>
        <v>0</v>
      </c>
      <c r="DQ82">
        <f t="shared" si="59"/>
        <v>0</v>
      </c>
      <c r="DR82">
        <f t="shared" si="59"/>
        <v>0</v>
      </c>
      <c r="DS82">
        <f t="shared" si="59"/>
        <v>0</v>
      </c>
      <c r="DT82">
        <f t="shared" si="59"/>
        <v>0</v>
      </c>
      <c r="DU82">
        <f t="shared" si="59"/>
        <v>0</v>
      </c>
      <c r="DV82">
        <f t="shared" si="59"/>
        <v>0</v>
      </c>
      <c r="DW82">
        <f t="shared" si="59"/>
        <v>0</v>
      </c>
      <c r="DX82">
        <f t="shared" si="59"/>
        <v>0</v>
      </c>
      <c r="DY82">
        <f t="shared" ref="DY82:EN97" si="73">IF($A82&gt;=DY$4,0,1)*COUNTIF($A$5:$A$204,2020-DY$4-$A82)*$A82*DY$4*(2020-DY$4-$A82)</f>
        <v>0</v>
      </c>
      <c r="DZ82">
        <f t="shared" si="60"/>
        <v>0</v>
      </c>
      <c r="EA82">
        <f t="shared" si="60"/>
        <v>0</v>
      </c>
      <c r="EB82">
        <f t="shared" si="60"/>
        <v>0</v>
      </c>
      <c r="EC82">
        <f t="shared" si="60"/>
        <v>0</v>
      </c>
      <c r="ED82">
        <f t="shared" si="60"/>
        <v>0</v>
      </c>
      <c r="EE82">
        <f t="shared" si="60"/>
        <v>0</v>
      </c>
      <c r="EF82">
        <f t="shared" si="60"/>
        <v>0</v>
      </c>
      <c r="EG82">
        <f t="shared" si="60"/>
        <v>0</v>
      </c>
      <c r="EH82">
        <f t="shared" si="60"/>
        <v>0</v>
      </c>
      <c r="EI82">
        <f t="shared" si="60"/>
        <v>0</v>
      </c>
      <c r="EJ82">
        <f t="shared" si="60"/>
        <v>0</v>
      </c>
      <c r="EK82">
        <f t="shared" si="60"/>
        <v>0</v>
      </c>
      <c r="EL82">
        <f t="shared" si="60"/>
        <v>0</v>
      </c>
      <c r="EM82">
        <f t="shared" si="60"/>
        <v>0</v>
      </c>
      <c r="EN82">
        <f t="shared" si="60"/>
        <v>0</v>
      </c>
      <c r="EO82">
        <f t="shared" ref="EO82:FD97" si="74">IF($A82&gt;=EO$4,0,1)*COUNTIF($A$5:$A$204,2020-EO$4-$A82)*$A82*EO$4*(2020-EO$4-$A82)</f>
        <v>0</v>
      </c>
      <c r="EP82">
        <f t="shared" si="61"/>
        <v>0</v>
      </c>
      <c r="EQ82">
        <f t="shared" si="61"/>
        <v>0</v>
      </c>
      <c r="ER82">
        <f t="shared" si="61"/>
        <v>0</v>
      </c>
      <c r="ES82">
        <f t="shared" si="61"/>
        <v>0</v>
      </c>
      <c r="ET82">
        <f t="shared" si="61"/>
        <v>0</v>
      </c>
      <c r="EU82">
        <f t="shared" si="61"/>
        <v>0</v>
      </c>
      <c r="EV82">
        <f t="shared" si="61"/>
        <v>0</v>
      </c>
      <c r="EW82">
        <f t="shared" si="61"/>
        <v>0</v>
      </c>
      <c r="EX82">
        <f t="shared" si="61"/>
        <v>0</v>
      </c>
      <c r="EY82">
        <f t="shared" si="61"/>
        <v>0</v>
      </c>
      <c r="EZ82">
        <f t="shared" si="61"/>
        <v>0</v>
      </c>
      <c r="FA82">
        <f t="shared" si="61"/>
        <v>0</v>
      </c>
      <c r="FB82">
        <f t="shared" si="61"/>
        <v>0</v>
      </c>
      <c r="FC82">
        <f t="shared" si="61"/>
        <v>0</v>
      </c>
      <c r="FD82">
        <f t="shared" si="61"/>
        <v>0</v>
      </c>
      <c r="FE82">
        <f t="shared" ref="FE82:FT97" si="75">IF($A82&gt;=FE$4,0,1)*COUNTIF($A$5:$A$204,2020-FE$4-$A82)*$A82*FE$4*(2020-FE$4-$A82)</f>
        <v>0</v>
      </c>
      <c r="FF82">
        <f t="shared" si="62"/>
        <v>0</v>
      </c>
      <c r="FG82">
        <f t="shared" si="62"/>
        <v>0</v>
      </c>
      <c r="FH82">
        <f t="shared" si="62"/>
        <v>0</v>
      </c>
      <c r="FI82">
        <f t="shared" si="62"/>
        <v>0</v>
      </c>
      <c r="FJ82">
        <f t="shared" si="62"/>
        <v>0</v>
      </c>
      <c r="FK82">
        <f t="shared" si="62"/>
        <v>0</v>
      </c>
      <c r="FL82">
        <f t="shared" si="62"/>
        <v>0</v>
      </c>
      <c r="FM82">
        <f t="shared" si="62"/>
        <v>0</v>
      </c>
      <c r="FN82">
        <f t="shared" si="62"/>
        <v>0</v>
      </c>
      <c r="FO82">
        <f t="shared" si="62"/>
        <v>0</v>
      </c>
      <c r="FP82">
        <f t="shared" si="62"/>
        <v>0</v>
      </c>
      <c r="FQ82">
        <f t="shared" si="62"/>
        <v>0</v>
      </c>
      <c r="FR82">
        <f t="shared" si="62"/>
        <v>0</v>
      </c>
      <c r="FS82">
        <f t="shared" si="62"/>
        <v>0</v>
      </c>
      <c r="FT82">
        <f t="shared" si="62"/>
        <v>0</v>
      </c>
      <c r="FU82">
        <f t="shared" ref="FU82:GJ97" si="76">IF($A82&gt;=FU$4,0,1)*COUNTIF($A$5:$A$204,2020-FU$4-$A82)*$A82*FU$4*(2020-FU$4-$A82)</f>
        <v>0</v>
      </c>
      <c r="FV82">
        <f t="shared" si="63"/>
        <v>0</v>
      </c>
      <c r="FW82">
        <f t="shared" si="63"/>
        <v>0</v>
      </c>
      <c r="FX82">
        <f t="shared" si="63"/>
        <v>0</v>
      </c>
      <c r="FY82">
        <f t="shared" si="63"/>
        <v>0</v>
      </c>
      <c r="FZ82">
        <f t="shared" si="63"/>
        <v>0</v>
      </c>
      <c r="GA82">
        <f t="shared" si="63"/>
        <v>0</v>
      </c>
      <c r="GB82">
        <f t="shared" si="63"/>
        <v>0</v>
      </c>
      <c r="GC82">
        <f t="shared" si="63"/>
        <v>0</v>
      </c>
      <c r="GD82">
        <f t="shared" si="63"/>
        <v>0</v>
      </c>
      <c r="GE82">
        <f t="shared" si="63"/>
        <v>0</v>
      </c>
      <c r="GF82">
        <f t="shared" si="63"/>
        <v>0</v>
      </c>
      <c r="GG82">
        <f t="shared" si="63"/>
        <v>0</v>
      </c>
      <c r="GH82">
        <f t="shared" si="63"/>
        <v>0</v>
      </c>
      <c r="GI82">
        <f t="shared" si="63"/>
        <v>0</v>
      </c>
      <c r="GJ82">
        <f t="shared" si="63"/>
        <v>0</v>
      </c>
      <c r="GK82">
        <f t="shared" ref="GK82:GS97" si="77">IF($A82&gt;=GK$4,0,1)*COUNTIF($A$5:$A$204,2020-GK$4-$A82)*$A82*GK$4*(2020-GK$4-$A82)</f>
        <v>0</v>
      </c>
      <c r="GL82">
        <f t="shared" si="64"/>
        <v>0</v>
      </c>
      <c r="GM82">
        <f t="shared" si="64"/>
        <v>0</v>
      </c>
      <c r="GN82">
        <f t="shared" si="64"/>
        <v>0</v>
      </c>
      <c r="GO82">
        <f t="shared" si="64"/>
        <v>0</v>
      </c>
      <c r="GP82">
        <f t="shared" si="64"/>
        <v>0</v>
      </c>
      <c r="GQ82">
        <f t="shared" si="64"/>
        <v>0</v>
      </c>
      <c r="GR82">
        <f t="shared" si="64"/>
        <v>0</v>
      </c>
      <c r="GS82">
        <f t="shared" si="64"/>
        <v>0</v>
      </c>
    </row>
    <row r="83" spans="1:201">
      <c r="A83" s="2">
        <v>1892</v>
      </c>
      <c r="B83">
        <f t="shared" si="67"/>
        <v>0</v>
      </c>
      <c r="C83">
        <f t="shared" si="67"/>
        <v>0</v>
      </c>
      <c r="D83">
        <f t="shared" si="67"/>
        <v>0</v>
      </c>
      <c r="E83">
        <f t="shared" si="67"/>
        <v>0</v>
      </c>
      <c r="F83">
        <f t="shared" si="67"/>
        <v>0</v>
      </c>
      <c r="G83">
        <f t="shared" si="67"/>
        <v>0</v>
      </c>
      <c r="H83">
        <f t="shared" si="67"/>
        <v>0</v>
      </c>
      <c r="I83">
        <f t="shared" si="67"/>
        <v>0</v>
      </c>
      <c r="J83">
        <f t="shared" si="67"/>
        <v>0</v>
      </c>
      <c r="K83">
        <f t="shared" si="67"/>
        <v>0</v>
      </c>
      <c r="L83">
        <f t="shared" si="67"/>
        <v>0</v>
      </c>
      <c r="M83">
        <f t="shared" si="67"/>
        <v>0</v>
      </c>
      <c r="N83">
        <f t="shared" si="67"/>
        <v>0</v>
      </c>
      <c r="O83">
        <f t="shared" si="67"/>
        <v>0</v>
      </c>
      <c r="P83">
        <f t="shared" si="67"/>
        <v>0</v>
      </c>
      <c r="Q83">
        <f t="shared" si="65"/>
        <v>0</v>
      </c>
      <c r="R83">
        <f t="shared" si="65"/>
        <v>0</v>
      </c>
      <c r="S83">
        <f t="shared" si="65"/>
        <v>0</v>
      </c>
      <c r="T83">
        <f t="shared" si="65"/>
        <v>0</v>
      </c>
      <c r="U83">
        <f t="shared" si="65"/>
        <v>0</v>
      </c>
      <c r="V83">
        <f t="shared" si="65"/>
        <v>0</v>
      </c>
      <c r="W83">
        <f t="shared" si="65"/>
        <v>0</v>
      </c>
      <c r="X83">
        <f t="shared" si="65"/>
        <v>0</v>
      </c>
      <c r="Y83">
        <f t="shared" si="65"/>
        <v>0</v>
      </c>
      <c r="Z83">
        <f t="shared" si="65"/>
        <v>0</v>
      </c>
      <c r="AA83">
        <f t="shared" si="65"/>
        <v>0</v>
      </c>
      <c r="AB83">
        <f t="shared" si="65"/>
        <v>0</v>
      </c>
      <c r="AC83">
        <f t="shared" si="65"/>
        <v>0</v>
      </c>
      <c r="AD83">
        <f t="shared" si="65"/>
        <v>0</v>
      </c>
      <c r="AE83">
        <f t="shared" si="65"/>
        <v>0</v>
      </c>
      <c r="AF83">
        <f t="shared" si="65"/>
        <v>0</v>
      </c>
      <c r="AG83">
        <f t="shared" si="66"/>
        <v>0</v>
      </c>
      <c r="AH83">
        <f t="shared" si="66"/>
        <v>0</v>
      </c>
      <c r="AI83">
        <f t="shared" si="66"/>
        <v>0</v>
      </c>
      <c r="AJ83">
        <f t="shared" si="66"/>
        <v>0</v>
      </c>
      <c r="AK83">
        <f t="shared" si="66"/>
        <v>0</v>
      </c>
      <c r="AL83">
        <f t="shared" si="66"/>
        <v>0</v>
      </c>
      <c r="AM83">
        <f t="shared" si="66"/>
        <v>0</v>
      </c>
      <c r="AN83">
        <f t="shared" si="66"/>
        <v>0</v>
      </c>
      <c r="AO83">
        <f t="shared" si="66"/>
        <v>0</v>
      </c>
      <c r="AP83">
        <f t="shared" si="66"/>
        <v>0</v>
      </c>
      <c r="AQ83">
        <f t="shared" si="66"/>
        <v>0</v>
      </c>
      <c r="AR83">
        <f t="shared" si="66"/>
        <v>0</v>
      </c>
      <c r="AS83">
        <f t="shared" si="66"/>
        <v>0</v>
      </c>
      <c r="AT83">
        <f t="shared" si="66"/>
        <v>0</v>
      </c>
      <c r="AU83">
        <f t="shared" si="66"/>
        <v>0</v>
      </c>
      <c r="AV83">
        <f t="shared" si="66"/>
        <v>0</v>
      </c>
      <c r="AW83">
        <f t="shared" si="68"/>
        <v>0</v>
      </c>
      <c r="AX83">
        <f t="shared" si="68"/>
        <v>0</v>
      </c>
      <c r="AY83">
        <f t="shared" si="68"/>
        <v>0</v>
      </c>
      <c r="AZ83">
        <f t="shared" si="68"/>
        <v>0</v>
      </c>
      <c r="BA83">
        <f t="shared" si="68"/>
        <v>0</v>
      </c>
      <c r="BB83">
        <f t="shared" si="68"/>
        <v>0</v>
      </c>
      <c r="BC83">
        <f t="shared" si="68"/>
        <v>0</v>
      </c>
      <c r="BD83">
        <f t="shared" si="68"/>
        <v>0</v>
      </c>
      <c r="BE83">
        <f t="shared" si="68"/>
        <v>0</v>
      </c>
      <c r="BF83">
        <f t="shared" si="68"/>
        <v>0</v>
      </c>
      <c r="BG83">
        <f t="shared" si="68"/>
        <v>0</v>
      </c>
      <c r="BH83">
        <f t="shared" si="68"/>
        <v>0</v>
      </c>
      <c r="BI83">
        <f t="shared" si="68"/>
        <v>0</v>
      </c>
      <c r="BJ83">
        <f t="shared" si="68"/>
        <v>0</v>
      </c>
      <c r="BK83">
        <f t="shared" si="68"/>
        <v>0</v>
      </c>
      <c r="BL83">
        <f t="shared" si="68"/>
        <v>0</v>
      </c>
      <c r="BM83">
        <f t="shared" si="69"/>
        <v>0</v>
      </c>
      <c r="BN83">
        <f t="shared" si="69"/>
        <v>0</v>
      </c>
      <c r="BO83">
        <f t="shared" si="69"/>
        <v>0</v>
      </c>
      <c r="BP83">
        <f t="shared" si="69"/>
        <v>0</v>
      </c>
      <c r="BQ83">
        <f t="shared" si="69"/>
        <v>0</v>
      </c>
      <c r="BR83">
        <f t="shared" si="69"/>
        <v>0</v>
      </c>
      <c r="BS83">
        <f t="shared" si="69"/>
        <v>0</v>
      </c>
      <c r="BT83">
        <f t="shared" si="69"/>
        <v>0</v>
      </c>
      <c r="BU83">
        <f t="shared" si="69"/>
        <v>0</v>
      </c>
      <c r="BV83">
        <f t="shared" si="69"/>
        <v>0</v>
      </c>
      <c r="BW83">
        <f t="shared" si="69"/>
        <v>0</v>
      </c>
      <c r="BX83">
        <f t="shared" si="69"/>
        <v>0</v>
      </c>
      <c r="BY83">
        <f t="shared" si="69"/>
        <v>0</v>
      </c>
      <c r="BZ83">
        <f t="shared" si="69"/>
        <v>0</v>
      </c>
      <c r="CA83">
        <f t="shared" si="69"/>
        <v>0</v>
      </c>
      <c r="CB83">
        <f t="shared" si="69"/>
        <v>0</v>
      </c>
      <c r="CC83">
        <f t="shared" si="70"/>
        <v>0</v>
      </c>
      <c r="CD83">
        <f t="shared" si="70"/>
        <v>0</v>
      </c>
      <c r="CE83">
        <f t="shared" si="70"/>
        <v>0</v>
      </c>
      <c r="CF83">
        <f t="shared" si="70"/>
        <v>0</v>
      </c>
      <c r="CG83">
        <f t="shared" si="70"/>
        <v>0</v>
      </c>
      <c r="CH83">
        <f t="shared" si="70"/>
        <v>0</v>
      </c>
      <c r="CI83">
        <f t="shared" si="70"/>
        <v>0</v>
      </c>
      <c r="CJ83">
        <f t="shared" si="70"/>
        <v>0</v>
      </c>
      <c r="CK83">
        <f t="shared" si="70"/>
        <v>0</v>
      </c>
      <c r="CL83">
        <f t="shared" si="70"/>
        <v>0</v>
      </c>
      <c r="CM83">
        <f t="shared" si="70"/>
        <v>0</v>
      </c>
      <c r="CN83">
        <f t="shared" si="70"/>
        <v>0</v>
      </c>
      <c r="CO83">
        <f t="shared" si="70"/>
        <v>0</v>
      </c>
      <c r="CP83">
        <f t="shared" si="70"/>
        <v>0</v>
      </c>
      <c r="CQ83">
        <f t="shared" si="70"/>
        <v>0</v>
      </c>
      <c r="CR83">
        <f t="shared" si="70"/>
        <v>0</v>
      </c>
      <c r="CS83">
        <f t="shared" si="71"/>
        <v>0</v>
      </c>
      <c r="CT83">
        <f t="shared" si="71"/>
        <v>0</v>
      </c>
      <c r="CU83">
        <f t="shared" si="71"/>
        <v>0</v>
      </c>
      <c r="CV83">
        <f t="shared" si="71"/>
        <v>0</v>
      </c>
      <c r="CW83">
        <f t="shared" si="71"/>
        <v>0</v>
      </c>
      <c r="CX83">
        <f t="shared" si="71"/>
        <v>0</v>
      </c>
      <c r="CY83">
        <f t="shared" si="71"/>
        <v>0</v>
      </c>
      <c r="CZ83">
        <f t="shared" si="71"/>
        <v>0</v>
      </c>
      <c r="DA83">
        <f t="shared" si="71"/>
        <v>0</v>
      </c>
      <c r="DB83">
        <f t="shared" si="71"/>
        <v>0</v>
      </c>
      <c r="DC83">
        <f t="shared" si="71"/>
        <v>0</v>
      </c>
      <c r="DD83">
        <f t="shared" si="71"/>
        <v>0</v>
      </c>
      <c r="DE83">
        <f t="shared" si="71"/>
        <v>0</v>
      </c>
      <c r="DF83">
        <f t="shared" si="71"/>
        <v>0</v>
      </c>
      <c r="DG83">
        <f t="shared" si="71"/>
        <v>0</v>
      </c>
      <c r="DH83">
        <f t="shared" si="71"/>
        <v>0</v>
      </c>
      <c r="DI83">
        <f t="shared" si="72"/>
        <v>0</v>
      </c>
      <c r="DJ83">
        <f t="shared" si="72"/>
        <v>0</v>
      </c>
      <c r="DK83">
        <f t="shared" si="72"/>
        <v>0</v>
      </c>
      <c r="DL83">
        <f t="shared" si="72"/>
        <v>0</v>
      </c>
      <c r="DM83">
        <f t="shared" si="72"/>
        <v>0</v>
      </c>
      <c r="DN83">
        <f t="shared" si="72"/>
        <v>0</v>
      </c>
      <c r="DO83">
        <f t="shared" si="72"/>
        <v>0</v>
      </c>
      <c r="DP83">
        <f t="shared" si="72"/>
        <v>0</v>
      </c>
      <c r="DQ83">
        <f t="shared" si="72"/>
        <v>0</v>
      </c>
      <c r="DR83">
        <f t="shared" si="72"/>
        <v>0</v>
      </c>
      <c r="DS83">
        <f t="shared" si="72"/>
        <v>0</v>
      </c>
      <c r="DT83">
        <f t="shared" si="72"/>
        <v>0</v>
      </c>
      <c r="DU83">
        <f t="shared" si="72"/>
        <v>0</v>
      </c>
      <c r="DV83">
        <f t="shared" si="72"/>
        <v>0</v>
      </c>
      <c r="DW83">
        <f t="shared" si="72"/>
        <v>0</v>
      </c>
      <c r="DX83">
        <f t="shared" si="72"/>
        <v>0</v>
      </c>
      <c r="DY83">
        <f t="shared" si="73"/>
        <v>0</v>
      </c>
      <c r="DZ83">
        <f t="shared" si="73"/>
        <v>0</v>
      </c>
      <c r="EA83">
        <f t="shared" si="73"/>
        <v>0</v>
      </c>
      <c r="EB83">
        <f t="shared" si="73"/>
        <v>0</v>
      </c>
      <c r="EC83">
        <f t="shared" si="73"/>
        <v>0</v>
      </c>
      <c r="ED83">
        <f t="shared" si="73"/>
        <v>0</v>
      </c>
      <c r="EE83">
        <f t="shared" si="73"/>
        <v>0</v>
      </c>
      <c r="EF83">
        <f t="shared" si="73"/>
        <v>0</v>
      </c>
      <c r="EG83">
        <f t="shared" si="73"/>
        <v>0</v>
      </c>
      <c r="EH83">
        <f t="shared" si="73"/>
        <v>0</v>
      </c>
      <c r="EI83">
        <f t="shared" si="73"/>
        <v>0</v>
      </c>
      <c r="EJ83">
        <f t="shared" si="73"/>
        <v>0</v>
      </c>
      <c r="EK83">
        <f t="shared" si="73"/>
        <v>0</v>
      </c>
      <c r="EL83">
        <f t="shared" si="73"/>
        <v>0</v>
      </c>
      <c r="EM83">
        <f t="shared" si="73"/>
        <v>0</v>
      </c>
      <c r="EN83">
        <f t="shared" si="73"/>
        <v>0</v>
      </c>
      <c r="EO83">
        <f t="shared" si="74"/>
        <v>0</v>
      </c>
      <c r="EP83">
        <f t="shared" si="74"/>
        <v>0</v>
      </c>
      <c r="EQ83">
        <f t="shared" si="74"/>
        <v>0</v>
      </c>
      <c r="ER83">
        <f t="shared" si="74"/>
        <v>0</v>
      </c>
      <c r="ES83">
        <f t="shared" si="74"/>
        <v>0</v>
      </c>
      <c r="ET83">
        <f t="shared" si="74"/>
        <v>0</v>
      </c>
      <c r="EU83">
        <f t="shared" si="74"/>
        <v>0</v>
      </c>
      <c r="EV83">
        <f t="shared" si="74"/>
        <v>0</v>
      </c>
      <c r="EW83">
        <f t="shared" si="74"/>
        <v>0</v>
      </c>
      <c r="EX83">
        <f t="shared" si="74"/>
        <v>0</v>
      </c>
      <c r="EY83">
        <f t="shared" si="74"/>
        <v>0</v>
      </c>
      <c r="EZ83">
        <f t="shared" si="74"/>
        <v>0</v>
      </c>
      <c r="FA83">
        <f t="shared" si="74"/>
        <v>0</v>
      </c>
      <c r="FB83">
        <f t="shared" si="74"/>
        <v>0</v>
      </c>
      <c r="FC83">
        <f t="shared" si="74"/>
        <v>0</v>
      </c>
      <c r="FD83">
        <f t="shared" si="74"/>
        <v>0</v>
      </c>
      <c r="FE83">
        <f t="shared" si="75"/>
        <v>0</v>
      </c>
      <c r="FF83">
        <f t="shared" si="75"/>
        <v>0</v>
      </c>
      <c r="FG83">
        <f t="shared" si="75"/>
        <v>0</v>
      </c>
      <c r="FH83">
        <f t="shared" si="75"/>
        <v>0</v>
      </c>
      <c r="FI83">
        <f t="shared" si="75"/>
        <v>0</v>
      </c>
      <c r="FJ83">
        <f t="shared" si="75"/>
        <v>0</v>
      </c>
      <c r="FK83">
        <f t="shared" si="75"/>
        <v>0</v>
      </c>
      <c r="FL83">
        <f t="shared" si="75"/>
        <v>0</v>
      </c>
      <c r="FM83">
        <f t="shared" si="75"/>
        <v>0</v>
      </c>
      <c r="FN83">
        <f t="shared" si="75"/>
        <v>0</v>
      </c>
      <c r="FO83">
        <f t="shared" si="75"/>
        <v>0</v>
      </c>
      <c r="FP83">
        <f t="shared" si="75"/>
        <v>0</v>
      </c>
      <c r="FQ83">
        <f t="shared" si="75"/>
        <v>0</v>
      </c>
      <c r="FR83">
        <f t="shared" si="75"/>
        <v>0</v>
      </c>
      <c r="FS83">
        <f t="shared" si="75"/>
        <v>0</v>
      </c>
      <c r="FT83">
        <f t="shared" si="75"/>
        <v>0</v>
      </c>
      <c r="FU83">
        <f t="shared" si="76"/>
        <v>0</v>
      </c>
      <c r="FV83">
        <f t="shared" si="76"/>
        <v>0</v>
      </c>
      <c r="FW83">
        <f t="shared" si="76"/>
        <v>0</v>
      </c>
      <c r="FX83">
        <f t="shared" si="76"/>
        <v>0</v>
      </c>
      <c r="FY83">
        <f t="shared" si="76"/>
        <v>0</v>
      </c>
      <c r="FZ83">
        <f t="shared" si="76"/>
        <v>0</v>
      </c>
      <c r="GA83">
        <f t="shared" si="76"/>
        <v>0</v>
      </c>
      <c r="GB83">
        <f t="shared" si="76"/>
        <v>0</v>
      </c>
      <c r="GC83">
        <f t="shared" si="76"/>
        <v>0</v>
      </c>
      <c r="GD83">
        <f t="shared" si="76"/>
        <v>0</v>
      </c>
      <c r="GE83">
        <f t="shared" si="76"/>
        <v>0</v>
      </c>
      <c r="GF83">
        <f t="shared" si="76"/>
        <v>0</v>
      </c>
      <c r="GG83">
        <f t="shared" si="76"/>
        <v>0</v>
      </c>
      <c r="GH83">
        <f t="shared" si="76"/>
        <v>0</v>
      </c>
      <c r="GI83">
        <f t="shared" si="76"/>
        <v>0</v>
      </c>
      <c r="GJ83">
        <f t="shared" si="76"/>
        <v>0</v>
      </c>
      <c r="GK83">
        <f t="shared" si="77"/>
        <v>0</v>
      </c>
      <c r="GL83">
        <f t="shared" si="77"/>
        <v>0</v>
      </c>
      <c r="GM83">
        <f t="shared" si="77"/>
        <v>0</v>
      </c>
      <c r="GN83">
        <f t="shared" si="77"/>
        <v>0</v>
      </c>
      <c r="GO83">
        <f t="shared" si="77"/>
        <v>0</v>
      </c>
      <c r="GP83">
        <f t="shared" si="77"/>
        <v>0</v>
      </c>
      <c r="GQ83">
        <f t="shared" si="77"/>
        <v>0</v>
      </c>
      <c r="GR83">
        <f t="shared" si="77"/>
        <v>0</v>
      </c>
      <c r="GS83">
        <f t="shared" si="77"/>
        <v>0</v>
      </c>
    </row>
    <row r="84" spans="1:201">
      <c r="A84" s="2">
        <v>2006</v>
      </c>
      <c r="B84">
        <f t="shared" si="67"/>
        <v>0</v>
      </c>
      <c r="C84">
        <f t="shared" si="67"/>
        <v>0</v>
      </c>
      <c r="D84">
        <f t="shared" si="67"/>
        <v>0</v>
      </c>
      <c r="E84">
        <f t="shared" si="67"/>
        <v>0</v>
      </c>
      <c r="F84">
        <f t="shared" si="67"/>
        <v>0</v>
      </c>
      <c r="G84">
        <f t="shared" si="67"/>
        <v>0</v>
      </c>
      <c r="H84">
        <f t="shared" si="67"/>
        <v>0</v>
      </c>
      <c r="I84">
        <f t="shared" si="67"/>
        <v>0</v>
      </c>
      <c r="J84">
        <f t="shared" si="67"/>
        <v>0</v>
      </c>
      <c r="K84">
        <f t="shared" si="67"/>
        <v>0</v>
      </c>
      <c r="L84">
        <f t="shared" si="67"/>
        <v>0</v>
      </c>
      <c r="M84">
        <f t="shared" si="67"/>
        <v>0</v>
      </c>
      <c r="N84">
        <f t="shared" si="67"/>
        <v>0</v>
      </c>
      <c r="O84">
        <f t="shared" si="67"/>
        <v>0</v>
      </c>
      <c r="P84">
        <f t="shared" si="67"/>
        <v>0</v>
      </c>
      <c r="Q84">
        <f t="shared" si="65"/>
        <v>0</v>
      </c>
      <c r="R84">
        <f t="shared" si="65"/>
        <v>0</v>
      </c>
      <c r="S84">
        <f t="shared" si="65"/>
        <v>0</v>
      </c>
      <c r="T84">
        <f t="shared" si="65"/>
        <v>0</v>
      </c>
      <c r="U84">
        <f t="shared" si="65"/>
        <v>0</v>
      </c>
      <c r="V84">
        <f t="shared" si="65"/>
        <v>0</v>
      </c>
      <c r="W84">
        <f t="shared" si="65"/>
        <v>0</v>
      </c>
      <c r="X84">
        <f t="shared" si="65"/>
        <v>0</v>
      </c>
      <c r="Y84">
        <f t="shared" si="65"/>
        <v>0</v>
      </c>
      <c r="Z84">
        <f t="shared" si="65"/>
        <v>0</v>
      </c>
      <c r="AA84">
        <f t="shared" si="65"/>
        <v>0</v>
      </c>
      <c r="AB84">
        <f t="shared" si="65"/>
        <v>0</v>
      </c>
      <c r="AC84">
        <f t="shared" si="65"/>
        <v>0</v>
      </c>
      <c r="AD84">
        <f t="shared" si="65"/>
        <v>0</v>
      </c>
      <c r="AE84">
        <f t="shared" si="65"/>
        <v>0</v>
      </c>
      <c r="AF84">
        <f t="shared" ref="AF84:AU99" si="78">IF($A84&gt;=AF$4,0,1)*COUNTIF($A$5:$A$204,2020-AF$4-$A84)*$A84*AF$4*(2020-AF$4-$A84)</f>
        <v>0</v>
      </c>
      <c r="AG84">
        <f t="shared" si="66"/>
        <v>0</v>
      </c>
      <c r="AH84">
        <f t="shared" si="66"/>
        <v>0</v>
      </c>
      <c r="AI84">
        <f t="shared" si="66"/>
        <v>0</v>
      </c>
      <c r="AJ84">
        <f t="shared" si="66"/>
        <v>0</v>
      </c>
      <c r="AK84">
        <f t="shared" si="66"/>
        <v>0</v>
      </c>
      <c r="AL84">
        <f t="shared" si="66"/>
        <v>0</v>
      </c>
      <c r="AM84">
        <f t="shared" si="66"/>
        <v>0</v>
      </c>
      <c r="AN84">
        <f t="shared" si="66"/>
        <v>0</v>
      </c>
      <c r="AO84">
        <f t="shared" si="66"/>
        <v>0</v>
      </c>
      <c r="AP84">
        <f t="shared" si="66"/>
        <v>0</v>
      </c>
      <c r="AQ84">
        <f t="shared" si="66"/>
        <v>0</v>
      </c>
      <c r="AR84">
        <f t="shared" si="66"/>
        <v>0</v>
      </c>
      <c r="AS84">
        <f t="shared" si="66"/>
        <v>0</v>
      </c>
      <c r="AT84">
        <f t="shared" si="66"/>
        <v>0</v>
      </c>
      <c r="AU84">
        <f t="shared" si="66"/>
        <v>0</v>
      </c>
      <c r="AV84">
        <f t="shared" si="66"/>
        <v>0</v>
      </c>
      <c r="AW84">
        <f t="shared" si="68"/>
        <v>0</v>
      </c>
      <c r="AX84">
        <f t="shared" si="68"/>
        <v>0</v>
      </c>
      <c r="AY84">
        <f t="shared" si="68"/>
        <v>0</v>
      </c>
      <c r="AZ84">
        <f t="shared" si="68"/>
        <v>0</v>
      </c>
      <c r="BA84">
        <f t="shared" si="68"/>
        <v>0</v>
      </c>
      <c r="BB84">
        <f t="shared" si="68"/>
        <v>0</v>
      </c>
      <c r="BC84">
        <f t="shared" si="68"/>
        <v>0</v>
      </c>
      <c r="BD84">
        <f t="shared" si="68"/>
        <v>0</v>
      </c>
      <c r="BE84">
        <f t="shared" si="68"/>
        <v>0</v>
      </c>
      <c r="BF84">
        <f t="shared" si="68"/>
        <v>0</v>
      </c>
      <c r="BG84">
        <f t="shared" si="68"/>
        <v>0</v>
      </c>
      <c r="BH84">
        <f t="shared" si="68"/>
        <v>0</v>
      </c>
      <c r="BI84">
        <f t="shared" si="68"/>
        <v>0</v>
      </c>
      <c r="BJ84">
        <f t="shared" si="68"/>
        <v>0</v>
      </c>
      <c r="BK84">
        <f t="shared" si="68"/>
        <v>0</v>
      </c>
      <c r="BL84">
        <f t="shared" si="68"/>
        <v>0</v>
      </c>
      <c r="BM84">
        <f t="shared" si="69"/>
        <v>0</v>
      </c>
      <c r="BN84">
        <f t="shared" si="69"/>
        <v>0</v>
      </c>
      <c r="BO84">
        <f t="shared" si="69"/>
        <v>0</v>
      </c>
      <c r="BP84">
        <f t="shared" si="69"/>
        <v>0</v>
      </c>
      <c r="BQ84">
        <f t="shared" si="69"/>
        <v>0</v>
      </c>
      <c r="BR84">
        <f t="shared" si="69"/>
        <v>0</v>
      </c>
      <c r="BS84">
        <f t="shared" si="69"/>
        <v>0</v>
      </c>
      <c r="BT84">
        <f t="shared" si="69"/>
        <v>0</v>
      </c>
      <c r="BU84">
        <f t="shared" si="69"/>
        <v>0</v>
      </c>
      <c r="BV84">
        <f t="shared" si="69"/>
        <v>0</v>
      </c>
      <c r="BW84">
        <f t="shared" si="69"/>
        <v>0</v>
      </c>
      <c r="BX84">
        <f t="shared" si="69"/>
        <v>0</v>
      </c>
      <c r="BY84">
        <f t="shared" si="69"/>
        <v>0</v>
      </c>
      <c r="BZ84">
        <f t="shared" si="69"/>
        <v>0</v>
      </c>
      <c r="CA84">
        <f t="shared" si="69"/>
        <v>0</v>
      </c>
      <c r="CB84">
        <f t="shared" si="69"/>
        <v>0</v>
      </c>
      <c r="CC84">
        <f t="shared" si="70"/>
        <v>0</v>
      </c>
      <c r="CD84">
        <f t="shared" si="70"/>
        <v>0</v>
      </c>
      <c r="CE84">
        <f t="shared" si="70"/>
        <v>0</v>
      </c>
      <c r="CF84">
        <f t="shared" si="70"/>
        <v>0</v>
      </c>
      <c r="CG84">
        <f t="shared" si="70"/>
        <v>0</v>
      </c>
      <c r="CH84">
        <f t="shared" si="70"/>
        <v>0</v>
      </c>
      <c r="CI84">
        <f t="shared" si="70"/>
        <v>0</v>
      </c>
      <c r="CJ84">
        <f t="shared" si="70"/>
        <v>0</v>
      </c>
      <c r="CK84">
        <f t="shared" si="70"/>
        <v>0</v>
      </c>
      <c r="CL84">
        <f t="shared" si="70"/>
        <v>0</v>
      </c>
      <c r="CM84">
        <f t="shared" si="70"/>
        <v>0</v>
      </c>
      <c r="CN84">
        <f t="shared" si="70"/>
        <v>0</v>
      </c>
      <c r="CO84">
        <f t="shared" si="70"/>
        <v>0</v>
      </c>
      <c r="CP84">
        <f t="shared" si="70"/>
        <v>0</v>
      </c>
      <c r="CQ84">
        <f t="shared" si="70"/>
        <v>0</v>
      </c>
      <c r="CR84">
        <f t="shared" si="70"/>
        <v>0</v>
      </c>
      <c r="CS84">
        <f t="shared" si="71"/>
        <v>0</v>
      </c>
      <c r="CT84">
        <f t="shared" si="71"/>
        <v>0</v>
      </c>
      <c r="CU84">
        <f t="shared" si="71"/>
        <v>0</v>
      </c>
      <c r="CV84">
        <f t="shared" si="71"/>
        <v>0</v>
      </c>
      <c r="CW84">
        <f t="shared" si="71"/>
        <v>0</v>
      </c>
      <c r="CX84">
        <f t="shared" si="71"/>
        <v>0</v>
      </c>
      <c r="CY84">
        <f t="shared" si="71"/>
        <v>0</v>
      </c>
      <c r="CZ84">
        <f t="shared" si="71"/>
        <v>0</v>
      </c>
      <c r="DA84">
        <f t="shared" si="71"/>
        <v>0</v>
      </c>
      <c r="DB84">
        <f t="shared" si="71"/>
        <v>0</v>
      </c>
      <c r="DC84">
        <f t="shared" si="71"/>
        <v>0</v>
      </c>
      <c r="DD84">
        <f t="shared" si="71"/>
        <v>0</v>
      </c>
      <c r="DE84">
        <f t="shared" si="71"/>
        <v>0</v>
      </c>
      <c r="DF84">
        <f t="shared" si="71"/>
        <v>0</v>
      </c>
      <c r="DG84">
        <f t="shared" si="71"/>
        <v>0</v>
      </c>
      <c r="DH84">
        <f t="shared" si="71"/>
        <v>0</v>
      </c>
      <c r="DI84">
        <f t="shared" si="72"/>
        <v>0</v>
      </c>
      <c r="DJ84">
        <f t="shared" si="72"/>
        <v>0</v>
      </c>
      <c r="DK84">
        <f t="shared" si="72"/>
        <v>0</v>
      </c>
      <c r="DL84">
        <f t="shared" si="72"/>
        <v>0</v>
      </c>
      <c r="DM84">
        <f t="shared" si="72"/>
        <v>0</v>
      </c>
      <c r="DN84">
        <f t="shared" si="72"/>
        <v>0</v>
      </c>
      <c r="DO84">
        <f t="shared" si="72"/>
        <v>0</v>
      </c>
      <c r="DP84">
        <f t="shared" si="72"/>
        <v>0</v>
      </c>
      <c r="DQ84">
        <f t="shared" si="72"/>
        <v>0</v>
      </c>
      <c r="DR84">
        <f t="shared" si="72"/>
        <v>0</v>
      </c>
      <c r="DS84">
        <f t="shared" si="72"/>
        <v>0</v>
      </c>
      <c r="DT84">
        <f t="shared" si="72"/>
        <v>0</v>
      </c>
      <c r="DU84">
        <f t="shared" si="72"/>
        <v>0</v>
      </c>
      <c r="DV84">
        <f t="shared" si="72"/>
        <v>0</v>
      </c>
      <c r="DW84">
        <f t="shared" si="72"/>
        <v>0</v>
      </c>
      <c r="DX84">
        <f t="shared" si="72"/>
        <v>0</v>
      </c>
      <c r="DY84">
        <f t="shared" si="73"/>
        <v>0</v>
      </c>
      <c r="DZ84">
        <f t="shared" si="73"/>
        <v>0</v>
      </c>
      <c r="EA84">
        <f t="shared" si="73"/>
        <v>0</v>
      </c>
      <c r="EB84">
        <f t="shared" si="73"/>
        <v>0</v>
      </c>
      <c r="EC84">
        <f t="shared" si="73"/>
        <v>0</v>
      </c>
      <c r="ED84">
        <f t="shared" si="73"/>
        <v>0</v>
      </c>
      <c r="EE84">
        <f t="shared" si="73"/>
        <v>0</v>
      </c>
      <c r="EF84">
        <f t="shared" si="73"/>
        <v>0</v>
      </c>
      <c r="EG84">
        <f t="shared" si="73"/>
        <v>0</v>
      </c>
      <c r="EH84">
        <f t="shared" si="73"/>
        <v>0</v>
      </c>
      <c r="EI84">
        <f t="shared" si="73"/>
        <v>0</v>
      </c>
      <c r="EJ84">
        <f t="shared" si="73"/>
        <v>0</v>
      </c>
      <c r="EK84">
        <f t="shared" si="73"/>
        <v>0</v>
      </c>
      <c r="EL84">
        <f t="shared" si="73"/>
        <v>0</v>
      </c>
      <c r="EM84">
        <f t="shared" si="73"/>
        <v>0</v>
      </c>
      <c r="EN84">
        <f t="shared" si="73"/>
        <v>0</v>
      </c>
      <c r="EO84">
        <f t="shared" si="74"/>
        <v>0</v>
      </c>
      <c r="EP84">
        <f t="shared" si="74"/>
        <v>0</v>
      </c>
      <c r="EQ84">
        <f t="shared" si="74"/>
        <v>0</v>
      </c>
      <c r="ER84">
        <f t="shared" si="74"/>
        <v>0</v>
      </c>
      <c r="ES84">
        <f t="shared" si="74"/>
        <v>0</v>
      </c>
      <c r="ET84">
        <f t="shared" si="74"/>
        <v>0</v>
      </c>
      <c r="EU84">
        <f t="shared" si="74"/>
        <v>0</v>
      </c>
      <c r="EV84">
        <f t="shared" si="74"/>
        <v>0</v>
      </c>
      <c r="EW84">
        <f t="shared" si="74"/>
        <v>0</v>
      </c>
      <c r="EX84">
        <f t="shared" si="74"/>
        <v>0</v>
      </c>
      <c r="EY84">
        <f t="shared" si="74"/>
        <v>0</v>
      </c>
      <c r="EZ84">
        <f t="shared" si="74"/>
        <v>0</v>
      </c>
      <c r="FA84">
        <f t="shared" si="74"/>
        <v>0</v>
      </c>
      <c r="FB84">
        <f t="shared" si="74"/>
        <v>0</v>
      </c>
      <c r="FC84">
        <f t="shared" si="74"/>
        <v>0</v>
      </c>
      <c r="FD84">
        <f t="shared" si="74"/>
        <v>0</v>
      </c>
      <c r="FE84">
        <f t="shared" si="75"/>
        <v>0</v>
      </c>
      <c r="FF84">
        <f t="shared" si="75"/>
        <v>0</v>
      </c>
      <c r="FG84">
        <f t="shared" si="75"/>
        <v>0</v>
      </c>
      <c r="FH84">
        <f t="shared" si="75"/>
        <v>0</v>
      </c>
      <c r="FI84">
        <f t="shared" si="75"/>
        <v>0</v>
      </c>
      <c r="FJ84">
        <f t="shared" si="75"/>
        <v>0</v>
      </c>
      <c r="FK84">
        <f t="shared" si="75"/>
        <v>0</v>
      </c>
      <c r="FL84">
        <f t="shared" si="75"/>
        <v>0</v>
      </c>
      <c r="FM84">
        <f t="shared" si="75"/>
        <v>0</v>
      </c>
      <c r="FN84">
        <f t="shared" si="75"/>
        <v>0</v>
      </c>
      <c r="FO84">
        <f t="shared" si="75"/>
        <v>0</v>
      </c>
      <c r="FP84">
        <f t="shared" si="75"/>
        <v>0</v>
      </c>
      <c r="FQ84">
        <f t="shared" si="75"/>
        <v>0</v>
      </c>
      <c r="FR84">
        <f t="shared" si="75"/>
        <v>0</v>
      </c>
      <c r="FS84">
        <f t="shared" si="75"/>
        <v>0</v>
      </c>
      <c r="FT84">
        <f t="shared" si="75"/>
        <v>0</v>
      </c>
      <c r="FU84">
        <f t="shared" si="76"/>
        <v>0</v>
      </c>
      <c r="FV84">
        <f t="shared" si="76"/>
        <v>0</v>
      </c>
      <c r="FW84">
        <f t="shared" si="76"/>
        <v>0</v>
      </c>
      <c r="FX84">
        <f t="shared" si="76"/>
        <v>0</v>
      </c>
      <c r="FY84">
        <f t="shared" si="76"/>
        <v>0</v>
      </c>
      <c r="FZ84">
        <f t="shared" si="76"/>
        <v>0</v>
      </c>
      <c r="GA84">
        <f t="shared" si="76"/>
        <v>0</v>
      </c>
      <c r="GB84">
        <f t="shared" si="76"/>
        <v>0</v>
      </c>
      <c r="GC84">
        <f t="shared" si="76"/>
        <v>0</v>
      </c>
      <c r="GD84">
        <f t="shared" si="76"/>
        <v>0</v>
      </c>
      <c r="GE84">
        <f t="shared" si="76"/>
        <v>0</v>
      </c>
      <c r="GF84">
        <f t="shared" si="76"/>
        <v>0</v>
      </c>
      <c r="GG84">
        <f t="shared" si="76"/>
        <v>0</v>
      </c>
      <c r="GH84">
        <f t="shared" si="76"/>
        <v>0</v>
      </c>
      <c r="GI84">
        <f t="shared" si="76"/>
        <v>0</v>
      </c>
      <c r="GJ84">
        <f t="shared" si="76"/>
        <v>0</v>
      </c>
      <c r="GK84">
        <f t="shared" si="77"/>
        <v>0</v>
      </c>
      <c r="GL84">
        <f t="shared" si="77"/>
        <v>0</v>
      </c>
      <c r="GM84">
        <f t="shared" si="77"/>
        <v>0</v>
      </c>
      <c r="GN84">
        <f t="shared" si="77"/>
        <v>0</v>
      </c>
      <c r="GO84">
        <f t="shared" si="77"/>
        <v>0</v>
      </c>
      <c r="GP84">
        <f t="shared" si="77"/>
        <v>0</v>
      </c>
      <c r="GQ84">
        <f t="shared" si="77"/>
        <v>0</v>
      </c>
      <c r="GR84">
        <f t="shared" si="77"/>
        <v>0</v>
      </c>
      <c r="GS84">
        <f t="shared" si="77"/>
        <v>0</v>
      </c>
    </row>
    <row r="85" spans="1:201">
      <c r="A85" s="2">
        <v>1642</v>
      </c>
      <c r="B85">
        <f t="shared" si="67"/>
        <v>0</v>
      </c>
      <c r="C85">
        <f t="shared" si="67"/>
        <v>0</v>
      </c>
      <c r="D85">
        <f t="shared" si="67"/>
        <v>0</v>
      </c>
      <c r="E85">
        <f t="shared" si="67"/>
        <v>0</v>
      </c>
      <c r="F85">
        <f t="shared" si="67"/>
        <v>0</v>
      </c>
      <c r="G85">
        <f t="shared" si="67"/>
        <v>0</v>
      </c>
      <c r="H85">
        <f t="shared" si="67"/>
        <v>0</v>
      </c>
      <c r="I85">
        <f t="shared" si="67"/>
        <v>0</v>
      </c>
      <c r="J85">
        <f t="shared" si="67"/>
        <v>0</v>
      </c>
      <c r="K85">
        <f t="shared" si="67"/>
        <v>0</v>
      </c>
      <c r="L85">
        <f t="shared" si="67"/>
        <v>0</v>
      </c>
      <c r="M85">
        <f t="shared" si="67"/>
        <v>0</v>
      </c>
      <c r="N85">
        <f t="shared" si="67"/>
        <v>0</v>
      </c>
      <c r="O85">
        <f t="shared" si="67"/>
        <v>0</v>
      </c>
      <c r="P85">
        <f t="shared" si="67"/>
        <v>0</v>
      </c>
      <c r="Q85">
        <f t="shared" si="67"/>
        <v>0</v>
      </c>
      <c r="R85">
        <f t="shared" ref="R85:AG100" si="79">IF($A85&gt;=R$4,0,1)*COUNTIF($A$5:$A$204,2020-R$4-$A85)*$A85*R$4*(2020-R$4-$A85)</f>
        <v>0</v>
      </c>
      <c r="S85">
        <f t="shared" si="79"/>
        <v>0</v>
      </c>
      <c r="T85">
        <f t="shared" si="79"/>
        <v>0</v>
      </c>
      <c r="U85">
        <f t="shared" si="79"/>
        <v>0</v>
      </c>
      <c r="V85">
        <f t="shared" si="79"/>
        <v>0</v>
      </c>
      <c r="W85">
        <f t="shared" si="79"/>
        <v>0</v>
      </c>
      <c r="X85">
        <f t="shared" si="79"/>
        <v>0</v>
      </c>
      <c r="Y85">
        <f t="shared" si="79"/>
        <v>0</v>
      </c>
      <c r="Z85">
        <f t="shared" si="79"/>
        <v>0</v>
      </c>
      <c r="AA85">
        <f t="shared" si="79"/>
        <v>0</v>
      </c>
      <c r="AB85">
        <f t="shared" si="79"/>
        <v>0</v>
      </c>
      <c r="AC85">
        <f t="shared" si="79"/>
        <v>0</v>
      </c>
      <c r="AD85">
        <f t="shared" si="79"/>
        <v>0</v>
      </c>
      <c r="AE85">
        <f t="shared" si="79"/>
        <v>0</v>
      </c>
      <c r="AF85">
        <f t="shared" si="78"/>
        <v>0</v>
      </c>
      <c r="AG85">
        <f t="shared" si="78"/>
        <v>0</v>
      </c>
      <c r="AH85">
        <f t="shared" si="78"/>
        <v>0</v>
      </c>
      <c r="AI85">
        <f t="shared" si="78"/>
        <v>0</v>
      </c>
      <c r="AJ85">
        <f t="shared" si="78"/>
        <v>0</v>
      </c>
      <c r="AK85">
        <f t="shared" si="78"/>
        <v>0</v>
      </c>
      <c r="AL85">
        <f t="shared" si="78"/>
        <v>0</v>
      </c>
      <c r="AM85">
        <f t="shared" si="78"/>
        <v>0</v>
      </c>
      <c r="AN85">
        <f t="shared" si="78"/>
        <v>0</v>
      </c>
      <c r="AO85">
        <f t="shared" si="78"/>
        <v>0</v>
      </c>
      <c r="AP85">
        <f t="shared" si="78"/>
        <v>0</v>
      </c>
      <c r="AQ85">
        <f t="shared" si="78"/>
        <v>0</v>
      </c>
      <c r="AR85">
        <f t="shared" si="78"/>
        <v>0</v>
      </c>
      <c r="AS85">
        <f t="shared" si="78"/>
        <v>0</v>
      </c>
      <c r="AT85">
        <f t="shared" si="78"/>
        <v>0</v>
      </c>
      <c r="AU85">
        <f t="shared" si="78"/>
        <v>0</v>
      </c>
      <c r="AV85">
        <f t="shared" ref="AV85:BK100" si="80">IF($A85&gt;=AV$4,0,1)*COUNTIF($A$5:$A$204,2020-AV$4-$A85)*$A85*AV$4*(2020-AV$4-$A85)</f>
        <v>0</v>
      </c>
      <c r="AW85">
        <f t="shared" si="68"/>
        <v>0</v>
      </c>
      <c r="AX85">
        <f t="shared" si="68"/>
        <v>0</v>
      </c>
      <c r="AY85">
        <f t="shared" si="68"/>
        <v>0</v>
      </c>
      <c r="AZ85">
        <f t="shared" si="68"/>
        <v>0</v>
      </c>
      <c r="BA85">
        <f t="shared" si="68"/>
        <v>0</v>
      </c>
      <c r="BB85">
        <f t="shared" si="68"/>
        <v>0</v>
      </c>
      <c r="BC85">
        <f t="shared" si="68"/>
        <v>0</v>
      </c>
      <c r="BD85">
        <f t="shared" si="68"/>
        <v>0</v>
      </c>
      <c r="BE85">
        <f t="shared" si="68"/>
        <v>0</v>
      </c>
      <c r="BF85">
        <f t="shared" si="68"/>
        <v>0</v>
      </c>
      <c r="BG85">
        <f t="shared" si="68"/>
        <v>0</v>
      </c>
      <c r="BH85">
        <f t="shared" si="68"/>
        <v>0</v>
      </c>
      <c r="BI85">
        <f t="shared" si="68"/>
        <v>0</v>
      </c>
      <c r="BJ85">
        <f t="shared" si="68"/>
        <v>0</v>
      </c>
      <c r="BK85">
        <f t="shared" si="68"/>
        <v>0</v>
      </c>
      <c r="BL85">
        <f t="shared" si="68"/>
        <v>0</v>
      </c>
      <c r="BM85">
        <f t="shared" si="69"/>
        <v>0</v>
      </c>
      <c r="BN85">
        <f t="shared" si="69"/>
        <v>0</v>
      </c>
      <c r="BO85">
        <f t="shared" si="69"/>
        <v>0</v>
      </c>
      <c r="BP85">
        <f t="shared" si="69"/>
        <v>0</v>
      </c>
      <c r="BQ85">
        <f t="shared" si="69"/>
        <v>0</v>
      </c>
      <c r="BR85">
        <f t="shared" si="69"/>
        <v>0</v>
      </c>
      <c r="BS85">
        <f t="shared" si="69"/>
        <v>0</v>
      </c>
      <c r="BT85">
        <f t="shared" si="69"/>
        <v>0</v>
      </c>
      <c r="BU85">
        <f t="shared" si="69"/>
        <v>0</v>
      </c>
      <c r="BV85">
        <f t="shared" si="69"/>
        <v>0</v>
      </c>
      <c r="BW85">
        <f t="shared" si="69"/>
        <v>0</v>
      </c>
      <c r="BX85">
        <f t="shared" si="69"/>
        <v>0</v>
      </c>
      <c r="BY85">
        <f t="shared" si="69"/>
        <v>0</v>
      </c>
      <c r="BZ85">
        <f t="shared" si="69"/>
        <v>0</v>
      </c>
      <c r="CA85">
        <f t="shared" si="69"/>
        <v>0</v>
      </c>
      <c r="CB85">
        <f t="shared" si="69"/>
        <v>0</v>
      </c>
      <c r="CC85">
        <f t="shared" si="70"/>
        <v>0</v>
      </c>
      <c r="CD85">
        <f t="shared" si="70"/>
        <v>0</v>
      </c>
      <c r="CE85">
        <f t="shared" si="70"/>
        <v>0</v>
      </c>
      <c r="CF85">
        <f t="shared" si="70"/>
        <v>0</v>
      </c>
      <c r="CG85">
        <f t="shared" si="70"/>
        <v>0</v>
      </c>
      <c r="CH85">
        <f t="shared" si="70"/>
        <v>0</v>
      </c>
      <c r="CI85">
        <f t="shared" si="70"/>
        <v>0</v>
      </c>
      <c r="CJ85">
        <f t="shared" si="70"/>
        <v>0</v>
      </c>
      <c r="CK85">
        <f t="shared" si="70"/>
        <v>0</v>
      </c>
      <c r="CL85">
        <f t="shared" si="70"/>
        <v>0</v>
      </c>
      <c r="CM85">
        <f t="shared" si="70"/>
        <v>0</v>
      </c>
      <c r="CN85">
        <f t="shared" si="70"/>
        <v>0</v>
      </c>
      <c r="CO85">
        <f t="shared" si="70"/>
        <v>0</v>
      </c>
      <c r="CP85">
        <f t="shared" si="70"/>
        <v>0</v>
      </c>
      <c r="CQ85">
        <f t="shared" si="70"/>
        <v>0</v>
      </c>
      <c r="CR85">
        <f t="shared" si="70"/>
        <v>0</v>
      </c>
      <c r="CS85">
        <f t="shared" si="71"/>
        <v>0</v>
      </c>
      <c r="CT85">
        <f t="shared" si="71"/>
        <v>0</v>
      </c>
      <c r="CU85">
        <f t="shared" si="71"/>
        <v>0</v>
      </c>
      <c r="CV85">
        <f t="shared" si="71"/>
        <v>0</v>
      </c>
      <c r="CW85">
        <f t="shared" si="71"/>
        <v>0</v>
      </c>
      <c r="CX85">
        <f t="shared" si="71"/>
        <v>0</v>
      </c>
      <c r="CY85">
        <f t="shared" si="71"/>
        <v>0</v>
      </c>
      <c r="CZ85">
        <f t="shared" si="71"/>
        <v>0</v>
      </c>
      <c r="DA85">
        <f t="shared" si="71"/>
        <v>0</v>
      </c>
      <c r="DB85">
        <f t="shared" si="71"/>
        <v>0</v>
      </c>
      <c r="DC85">
        <f t="shared" si="71"/>
        <v>0</v>
      </c>
      <c r="DD85">
        <f t="shared" si="71"/>
        <v>0</v>
      </c>
      <c r="DE85">
        <f t="shared" si="71"/>
        <v>0</v>
      </c>
      <c r="DF85">
        <f t="shared" si="71"/>
        <v>0</v>
      </c>
      <c r="DG85">
        <f t="shared" si="71"/>
        <v>0</v>
      </c>
      <c r="DH85">
        <f t="shared" si="71"/>
        <v>0</v>
      </c>
      <c r="DI85">
        <f t="shared" si="72"/>
        <v>0</v>
      </c>
      <c r="DJ85">
        <f t="shared" si="72"/>
        <v>0</v>
      </c>
      <c r="DK85">
        <f t="shared" si="72"/>
        <v>0</v>
      </c>
      <c r="DL85">
        <f t="shared" si="72"/>
        <v>0</v>
      </c>
      <c r="DM85">
        <f t="shared" si="72"/>
        <v>0</v>
      </c>
      <c r="DN85">
        <f t="shared" si="72"/>
        <v>0</v>
      </c>
      <c r="DO85">
        <f t="shared" si="72"/>
        <v>0</v>
      </c>
      <c r="DP85">
        <f t="shared" si="72"/>
        <v>0</v>
      </c>
      <c r="DQ85">
        <f t="shared" si="72"/>
        <v>0</v>
      </c>
      <c r="DR85">
        <f t="shared" si="72"/>
        <v>0</v>
      </c>
      <c r="DS85">
        <f t="shared" si="72"/>
        <v>0</v>
      </c>
      <c r="DT85">
        <f t="shared" si="72"/>
        <v>0</v>
      </c>
      <c r="DU85">
        <f t="shared" si="72"/>
        <v>0</v>
      </c>
      <c r="DV85">
        <f t="shared" si="72"/>
        <v>0</v>
      </c>
      <c r="DW85">
        <f t="shared" si="72"/>
        <v>0</v>
      </c>
      <c r="DX85">
        <f t="shared" si="72"/>
        <v>0</v>
      </c>
      <c r="DY85">
        <f t="shared" si="73"/>
        <v>0</v>
      </c>
      <c r="DZ85">
        <f t="shared" si="73"/>
        <v>0</v>
      </c>
      <c r="EA85">
        <f t="shared" si="73"/>
        <v>0</v>
      </c>
      <c r="EB85">
        <f t="shared" si="73"/>
        <v>0</v>
      </c>
      <c r="EC85">
        <f t="shared" si="73"/>
        <v>0</v>
      </c>
      <c r="ED85">
        <f t="shared" si="73"/>
        <v>0</v>
      </c>
      <c r="EE85">
        <f t="shared" si="73"/>
        <v>0</v>
      </c>
      <c r="EF85">
        <f t="shared" si="73"/>
        <v>0</v>
      </c>
      <c r="EG85">
        <f t="shared" si="73"/>
        <v>0</v>
      </c>
      <c r="EH85">
        <f t="shared" si="73"/>
        <v>0</v>
      </c>
      <c r="EI85">
        <f t="shared" si="73"/>
        <v>0</v>
      </c>
      <c r="EJ85">
        <f t="shared" si="73"/>
        <v>0</v>
      </c>
      <c r="EK85">
        <f t="shared" si="73"/>
        <v>0</v>
      </c>
      <c r="EL85">
        <f t="shared" si="73"/>
        <v>0</v>
      </c>
      <c r="EM85">
        <f t="shared" si="73"/>
        <v>0</v>
      </c>
      <c r="EN85">
        <f t="shared" si="73"/>
        <v>0</v>
      </c>
      <c r="EO85">
        <f t="shared" si="74"/>
        <v>0</v>
      </c>
      <c r="EP85">
        <f t="shared" si="74"/>
        <v>0</v>
      </c>
      <c r="EQ85">
        <f t="shared" si="74"/>
        <v>0</v>
      </c>
      <c r="ER85">
        <f t="shared" si="74"/>
        <v>0</v>
      </c>
      <c r="ES85">
        <f t="shared" si="74"/>
        <v>0</v>
      </c>
      <c r="ET85">
        <f t="shared" si="74"/>
        <v>0</v>
      </c>
      <c r="EU85">
        <f t="shared" si="74"/>
        <v>0</v>
      </c>
      <c r="EV85">
        <f t="shared" si="74"/>
        <v>0</v>
      </c>
      <c r="EW85">
        <f t="shared" si="74"/>
        <v>0</v>
      </c>
      <c r="EX85">
        <f t="shared" si="74"/>
        <v>0</v>
      </c>
      <c r="EY85">
        <f t="shared" si="74"/>
        <v>0</v>
      </c>
      <c r="EZ85">
        <f t="shared" si="74"/>
        <v>0</v>
      </c>
      <c r="FA85">
        <f t="shared" si="74"/>
        <v>0</v>
      </c>
      <c r="FB85">
        <f t="shared" si="74"/>
        <v>0</v>
      </c>
      <c r="FC85">
        <f t="shared" si="74"/>
        <v>0</v>
      </c>
      <c r="FD85">
        <f t="shared" si="74"/>
        <v>0</v>
      </c>
      <c r="FE85">
        <f t="shared" si="75"/>
        <v>0</v>
      </c>
      <c r="FF85">
        <f t="shared" si="75"/>
        <v>0</v>
      </c>
      <c r="FG85">
        <f t="shared" si="75"/>
        <v>0</v>
      </c>
      <c r="FH85">
        <f t="shared" si="75"/>
        <v>0</v>
      </c>
      <c r="FI85">
        <f t="shared" si="75"/>
        <v>0</v>
      </c>
      <c r="FJ85">
        <f t="shared" si="75"/>
        <v>0</v>
      </c>
      <c r="FK85">
        <f t="shared" si="75"/>
        <v>0</v>
      </c>
      <c r="FL85">
        <f t="shared" si="75"/>
        <v>0</v>
      </c>
      <c r="FM85">
        <f t="shared" si="75"/>
        <v>0</v>
      </c>
      <c r="FN85">
        <f t="shared" si="75"/>
        <v>0</v>
      </c>
      <c r="FO85">
        <f t="shared" si="75"/>
        <v>0</v>
      </c>
      <c r="FP85">
        <f t="shared" si="75"/>
        <v>0</v>
      </c>
      <c r="FQ85">
        <f t="shared" si="75"/>
        <v>0</v>
      </c>
      <c r="FR85">
        <f t="shared" si="75"/>
        <v>0</v>
      </c>
      <c r="FS85">
        <f t="shared" si="75"/>
        <v>0</v>
      </c>
      <c r="FT85">
        <f t="shared" si="75"/>
        <v>0</v>
      </c>
      <c r="FU85">
        <f t="shared" si="76"/>
        <v>0</v>
      </c>
      <c r="FV85">
        <f t="shared" si="76"/>
        <v>0</v>
      </c>
      <c r="FW85">
        <f t="shared" si="76"/>
        <v>0</v>
      </c>
      <c r="FX85">
        <f t="shared" si="76"/>
        <v>0</v>
      </c>
      <c r="FY85">
        <f t="shared" si="76"/>
        <v>0</v>
      </c>
      <c r="FZ85">
        <f t="shared" si="76"/>
        <v>0</v>
      </c>
      <c r="GA85">
        <f t="shared" si="76"/>
        <v>0</v>
      </c>
      <c r="GB85">
        <f t="shared" si="76"/>
        <v>0</v>
      </c>
      <c r="GC85">
        <f t="shared" si="76"/>
        <v>0</v>
      </c>
      <c r="GD85">
        <f t="shared" si="76"/>
        <v>0</v>
      </c>
      <c r="GE85">
        <f t="shared" si="76"/>
        <v>0</v>
      </c>
      <c r="GF85">
        <f t="shared" si="76"/>
        <v>0</v>
      </c>
      <c r="GG85">
        <f t="shared" si="76"/>
        <v>0</v>
      </c>
      <c r="GH85">
        <f t="shared" si="76"/>
        <v>0</v>
      </c>
      <c r="GI85">
        <f t="shared" si="76"/>
        <v>0</v>
      </c>
      <c r="GJ85">
        <f t="shared" si="76"/>
        <v>0</v>
      </c>
      <c r="GK85">
        <f t="shared" si="77"/>
        <v>0</v>
      </c>
      <c r="GL85">
        <f t="shared" si="77"/>
        <v>0</v>
      </c>
      <c r="GM85">
        <f t="shared" si="77"/>
        <v>0</v>
      </c>
      <c r="GN85">
        <f t="shared" si="77"/>
        <v>0</v>
      </c>
      <c r="GO85">
        <f t="shared" si="77"/>
        <v>0</v>
      </c>
      <c r="GP85">
        <f t="shared" si="77"/>
        <v>0</v>
      </c>
      <c r="GQ85">
        <f t="shared" si="77"/>
        <v>0</v>
      </c>
      <c r="GR85">
        <f t="shared" si="77"/>
        <v>0</v>
      </c>
      <c r="GS85">
        <f t="shared" si="77"/>
        <v>0</v>
      </c>
    </row>
    <row r="86" spans="1:201">
      <c r="A86" s="2">
        <v>1321</v>
      </c>
      <c r="B86">
        <f t="shared" ref="B86:Q101" si="81">IF($A86&gt;=B$4,0,1)*COUNTIF($A$5:$A$204,2020-B$4-$A86)*$A86*B$4*(2020-B$4-$A86)</f>
        <v>0</v>
      </c>
      <c r="C86">
        <f t="shared" si="81"/>
        <v>0</v>
      </c>
      <c r="D86">
        <f t="shared" si="81"/>
        <v>0</v>
      </c>
      <c r="E86">
        <f t="shared" si="81"/>
        <v>0</v>
      </c>
      <c r="F86">
        <f t="shared" si="81"/>
        <v>0</v>
      </c>
      <c r="G86">
        <f t="shared" si="81"/>
        <v>0</v>
      </c>
      <c r="H86">
        <f t="shared" si="81"/>
        <v>0</v>
      </c>
      <c r="I86">
        <f t="shared" si="81"/>
        <v>0</v>
      </c>
      <c r="J86">
        <f t="shared" si="81"/>
        <v>0</v>
      </c>
      <c r="K86">
        <f t="shared" si="81"/>
        <v>0</v>
      </c>
      <c r="L86">
        <f t="shared" si="81"/>
        <v>0</v>
      </c>
      <c r="M86">
        <f t="shared" si="81"/>
        <v>0</v>
      </c>
      <c r="N86">
        <f t="shared" si="81"/>
        <v>0</v>
      </c>
      <c r="O86">
        <f t="shared" si="81"/>
        <v>0</v>
      </c>
      <c r="P86">
        <f t="shared" si="81"/>
        <v>0</v>
      </c>
      <c r="Q86">
        <f t="shared" si="81"/>
        <v>0</v>
      </c>
      <c r="R86">
        <f t="shared" si="79"/>
        <v>0</v>
      </c>
      <c r="S86">
        <f t="shared" si="79"/>
        <v>0</v>
      </c>
      <c r="T86">
        <f t="shared" si="79"/>
        <v>0</v>
      </c>
      <c r="U86">
        <f t="shared" si="79"/>
        <v>0</v>
      </c>
      <c r="V86">
        <f t="shared" si="79"/>
        <v>0</v>
      </c>
      <c r="W86">
        <f t="shared" si="79"/>
        <v>0</v>
      </c>
      <c r="X86">
        <f t="shared" si="79"/>
        <v>0</v>
      </c>
      <c r="Y86">
        <f t="shared" si="79"/>
        <v>0</v>
      </c>
      <c r="Z86">
        <f t="shared" si="79"/>
        <v>0</v>
      </c>
      <c r="AA86">
        <f t="shared" si="79"/>
        <v>0</v>
      </c>
      <c r="AB86">
        <f t="shared" si="79"/>
        <v>0</v>
      </c>
      <c r="AC86">
        <f t="shared" si="79"/>
        <v>0</v>
      </c>
      <c r="AD86">
        <f t="shared" si="79"/>
        <v>0</v>
      </c>
      <c r="AE86">
        <f t="shared" si="79"/>
        <v>0</v>
      </c>
      <c r="AF86">
        <f t="shared" si="78"/>
        <v>0</v>
      </c>
      <c r="AG86">
        <f t="shared" si="78"/>
        <v>0</v>
      </c>
      <c r="AH86">
        <f t="shared" si="78"/>
        <v>0</v>
      </c>
      <c r="AI86">
        <f t="shared" si="78"/>
        <v>0</v>
      </c>
      <c r="AJ86">
        <f t="shared" si="78"/>
        <v>0</v>
      </c>
      <c r="AK86">
        <f t="shared" si="78"/>
        <v>0</v>
      </c>
      <c r="AL86">
        <f t="shared" si="78"/>
        <v>0</v>
      </c>
      <c r="AM86">
        <f t="shared" si="78"/>
        <v>0</v>
      </c>
      <c r="AN86">
        <f t="shared" si="78"/>
        <v>0</v>
      </c>
      <c r="AO86">
        <f t="shared" si="78"/>
        <v>0</v>
      </c>
      <c r="AP86">
        <f t="shared" si="78"/>
        <v>0</v>
      </c>
      <c r="AQ86">
        <f t="shared" si="78"/>
        <v>0</v>
      </c>
      <c r="AR86">
        <f t="shared" si="78"/>
        <v>0</v>
      </c>
      <c r="AS86">
        <f t="shared" si="78"/>
        <v>0</v>
      </c>
      <c r="AT86">
        <f t="shared" si="78"/>
        <v>0</v>
      </c>
      <c r="AU86">
        <f t="shared" si="78"/>
        <v>0</v>
      </c>
      <c r="AV86">
        <f t="shared" si="80"/>
        <v>0</v>
      </c>
      <c r="AW86">
        <f t="shared" si="68"/>
        <v>0</v>
      </c>
      <c r="AX86">
        <f t="shared" si="68"/>
        <v>0</v>
      </c>
      <c r="AY86">
        <f t="shared" si="68"/>
        <v>0</v>
      </c>
      <c r="AZ86">
        <f t="shared" si="68"/>
        <v>0</v>
      </c>
      <c r="BA86">
        <f t="shared" si="68"/>
        <v>0</v>
      </c>
      <c r="BB86">
        <f t="shared" si="68"/>
        <v>0</v>
      </c>
      <c r="BC86">
        <f t="shared" si="68"/>
        <v>0</v>
      </c>
      <c r="BD86">
        <f t="shared" si="68"/>
        <v>0</v>
      </c>
      <c r="BE86">
        <f t="shared" si="68"/>
        <v>0</v>
      </c>
      <c r="BF86">
        <f t="shared" si="68"/>
        <v>0</v>
      </c>
      <c r="BG86">
        <f t="shared" si="68"/>
        <v>0</v>
      </c>
      <c r="BH86">
        <f t="shared" si="68"/>
        <v>0</v>
      </c>
      <c r="BI86">
        <f t="shared" si="68"/>
        <v>0</v>
      </c>
      <c r="BJ86">
        <f t="shared" si="68"/>
        <v>0</v>
      </c>
      <c r="BK86">
        <f t="shared" si="68"/>
        <v>0</v>
      </c>
      <c r="BL86">
        <f t="shared" si="68"/>
        <v>0</v>
      </c>
      <c r="BM86">
        <f t="shared" si="69"/>
        <v>0</v>
      </c>
      <c r="BN86">
        <f t="shared" si="69"/>
        <v>0</v>
      </c>
      <c r="BO86">
        <f t="shared" si="69"/>
        <v>0</v>
      </c>
      <c r="BP86">
        <f t="shared" si="69"/>
        <v>0</v>
      </c>
      <c r="BQ86">
        <f t="shared" si="69"/>
        <v>0</v>
      </c>
      <c r="BR86">
        <f t="shared" si="69"/>
        <v>0</v>
      </c>
      <c r="BS86">
        <f t="shared" si="69"/>
        <v>0</v>
      </c>
      <c r="BT86">
        <f t="shared" si="69"/>
        <v>0</v>
      </c>
      <c r="BU86">
        <f t="shared" si="69"/>
        <v>0</v>
      </c>
      <c r="BV86">
        <f t="shared" si="69"/>
        <v>0</v>
      </c>
      <c r="BW86">
        <f t="shared" si="69"/>
        <v>0</v>
      </c>
      <c r="BX86">
        <f t="shared" si="69"/>
        <v>0</v>
      </c>
      <c r="BY86">
        <f t="shared" si="69"/>
        <v>0</v>
      </c>
      <c r="BZ86">
        <f t="shared" si="69"/>
        <v>0</v>
      </c>
      <c r="CA86">
        <f t="shared" si="69"/>
        <v>0</v>
      </c>
      <c r="CB86">
        <f t="shared" si="69"/>
        <v>0</v>
      </c>
      <c r="CC86">
        <f t="shared" si="70"/>
        <v>0</v>
      </c>
      <c r="CD86">
        <f t="shared" si="70"/>
        <v>0</v>
      </c>
      <c r="CE86">
        <f t="shared" si="70"/>
        <v>0</v>
      </c>
      <c r="CF86">
        <f t="shared" si="70"/>
        <v>0</v>
      </c>
      <c r="CG86">
        <f t="shared" si="70"/>
        <v>0</v>
      </c>
      <c r="CH86">
        <f t="shared" si="70"/>
        <v>0</v>
      </c>
      <c r="CI86">
        <f t="shared" si="70"/>
        <v>0</v>
      </c>
      <c r="CJ86">
        <f t="shared" si="70"/>
        <v>0</v>
      </c>
      <c r="CK86">
        <f t="shared" si="70"/>
        <v>0</v>
      </c>
      <c r="CL86">
        <f t="shared" si="70"/>
        <v>0</v>
      </c>
      <c r="CM86">
        <f t="shared" si="70"/>
        <v>0</v>
      </c>
      <c r="CN86">
        <f t="shared" si="70"/>
        <v>0</v>
      </c>
      <c r="CO86">
        <f t="shared" si="70"/>
        <v>0</v>
      </c>
      <c r="CP86">
        <f t="shared" si="70"/>
        <v>0</v>
      </c>
      <c r="CQ86">
        <f t="shared" si="70"/>
        <v>0</v>
      </c>
      <c r="CR86">
        <f t="shared" si="70"/>
        <v>0</v>
      </c>
      <c r="CS86">
        <f t="shared" si="71"/>
        <v>0</v>
      </c>
      <c r="CT86">
        <f t="shared" si="71"/>
        <v>0</v>
      </c>
      <c r="CU86">
        <f t="shared" si="71"/>
        <v>0</v>
      </c>
      <c r="CV86">
        <f t="shared" si="71"/>
        <v>0</v>
      </c>
      <c r="CW86">
        <f t="shared" si="71"/>
        <v>0</v>
      </c>
      <c r="CX86">
        <f t="shared" si="71"/>
        <v>0</v>
      </c>
      <c r="CY86">
        <f t="shared" si="71"/>
        <v>0</v>
      </c>
      <c r="CZ86">
        <f t="shared" si="71"/>
        <v>0</v>
      </c>
      <c r="DA86">
        <f t="shared" si="71"/>
        <v>0</v>
      </c>
      <c r="DB86">
        <f t="shared" si="71"/>
        <v>0</v>
      </c>
      <c r="DC86">
        <f t="shared" si="71"/>
        <v>0</v>
      </c>
      <c r="DD86">
        <f t="shared" si="71"/>
        <v>0</v>
      </c>
      <c r="DE86">
        <f t="shared" si="71"/>
        <v>0</v>
      </c>
      <c r="DF86">
        <f t="shared" si="71"/>
        <v>0</v>
      </c>
      <c r="DG86">
        <f t="shared" si="71"/>
        <v>0</v>
      </c>
      <c r="DH86">
        <f t="shared" si="71"/>
        <v>0</v>
      </c>
      <c r="DI86">
        <f t="shared" si="72"/>
        <v>0</v>
      </c>
      <c r="DJ86">
        <f t="shared" si="72"/>
        <v>0</v>
      </c>
      <c r="DK86">
        <f t="shared" si="72"/>
        <v>0</v>
      </c>
      <c r="DL86">
        <f t="shared" si="72"/>
        <v>0</v>
      </c>
      <c r="DM86">
        <f t="shared" si="72"/>
        <v>0</v>
      </c>
      <c r="DN86">
        <f t="shared" si="72"/>
        <v>0</v>
      </c>
      <c r="DO86">
        <f t="shared" si="72"/>
        <v>0</v>
      </c>
      <c r="DP86">
        <f t="shared" si="72"/>
        <v>0</v>
      </c>
      <c r="DQ86">
        <f t="shared" si="72"/>
        <v>0</v>
      </c>
      <c r="DR86">
        <f t="shared" si="72"/>
        <v>0</v>
      </c>
      <c r="DS86">
        <f t="shared" si="72"/>
        <v>0</v>
      </c>
      <c r="DT86">
        <f t="shared" si="72"/>
        <v>0</v>
      </c>
      <c r="DU86">
        <f t="shared" si="72"/>
        <v>0</v>
      </c>
      <c r="DV86">
        <f t="shared" si="72"/>
        <v>0</v>
      </c>
      <c r="DW86">
        <f t="shared" si="72"/>
        <v>0</v>
      </c>
      <c r="DX86">
        <f t="shared" si="72"/>
        <v>0</v>
      </c>
      <c r="DY86">
        <f t="shared" si="73"/>
        <v>0</v>
      </c>
      <c r="DZ86">
        <f t="shared" si="73"/>
        <v>0</v>
      </c>
      <c r="EA86">
        <f t="shared" si="73"/>
        <v>0</v>
      </c>
      <c r="EB86">
        <f t="shared" si="73"/>
        <v>0</v>
      </c>
      <c r="EC86">
        <f t="shared" si="73"/>
        <v>0</v>
      </c>
      <c r="ED86">
        <f t="shared" si="73"/>
        <v>0</v>
      </c>
      <c r="EE86">
        <f t="shared" si="73"/>
        <v>0</v>
      </c>
      <c r="EF86">
        <f t="shared" si="73"/>
        <v>0</v>
      </c>
      <c r="EG86">
        <f t="shared" si="73"/>
        <v>0</v>
      </c>
      <c r="EH86">
        <f t="shared" si="73"/>
        <v>0</v>
      </c>
      <c r="EI86">
        <f t="shared" si="73"/>
        <v>0</v>
      </c>
      <c r="EJ86">
        <f t="shared" si="73"/>
        <v>0</v>
      </c>
      <c r="EK86">
        <f t="shared" si="73"/>
        <v>0</v>
      </c>
      <c r="EL86">
        <f t="shared" si="73"/>
        <v>0</v>
      </c>
      <c r="EM86">
        <f t="shared" si="73"/>
        <v>0</v>
      </c>
      <c r="EN86">
        <f t="shared" si="73"/>
        <v>0</v>
      </c>
      <c r="EO86">
        <f t="shared" si="74"/>
        <v>0</v>
      </c>
      <c r="EP86">
        <f t="shared" si="74"/>
        <v>0</v>
      </c>
      <c r="EQ86">
        <f t="shared" si="74"/>
        <v>0</v>
      </c>
      <c r="ER86">
        <f t="shared" si="74"/>
        <v>0</v>
      </c>
      <c r="ES86">
        <f t="shared" si="74"/>
        <v>0</v>
      </c>
      <c r="ET86">
        <f t="shared" si="74"/>
        <v>0</v>
      </c>
      <c r="EU86">
        <f t="shared" si="74"/>
        <v>0</v>
      </c>
      <c r="EV86">
        <f t="shared" si="74"/>
        <v>0</v>
      </c>
      <c r="EW86">
        <f t="shared" si="74"/>
        <v>0</v>
      </c>
      <c r="EX86">
        <f t="shared" si="74"/>
        <v>0</v>
      </c>
      <c r="EY86">
        <f t="shared" si="74"/>
        <v>0</v>
      </c>
      <c r="EZ86">
        <f t="shared" si="74"/>
        <v>0</v>
      </c>
      <c r="FA86">
        <f t="shared" si="74"/>
        <v>0</v>
      </c>
      <c r="FB86">
        <f t="shared" si="74"/>
        <v>0</v>
      </c>
      <c r="FC86">
        <f t="shared" si="74"/>
        <v>0</v>
      </c>
      <c r="FD86">
        <f t="shared" si="74"/>
        <v>0</v>
      </c>
      <c r="FE86">
        <f t="shared" si="75"/>
        <v>0</v>
      </c>
      <c r="FF86">
        <f t="shared" si="75"/>
        <v>0</v>
      </c>
      <c r="FG86">
        <f t="shared" si="75"/>
        <v>0</v>
      </c>
      <c r="FH86">
        <f t="shared" si="75"/>
        <v>0</v>
      </c>
      <c r="FI86">
        <f t="shared" si="75"/>
        <v>0</v>
      </c>
      <c r="FJ86">
        <f t="shared" si="75"/>
        <v>0</v>
      </c>
      <c r="FK86">
        <f t="shared" si="75"/>
        <v>0</v>
      </c>
      <c r="FL86">
        <f t="shared" si="75"/>
        <v>0</v>
      </c>
      <c r="FM86">
        <f t="shared" si="75"/>
        <v>0</v>
      </c>
      <c r="FN86">
        <f t="shared" si="75"/>
        <v>0</v>
      </c>
      <c r="FO86">
        <f t="shared" si="75"/>
        <v>0</v>
      </c>
      <c r="FP86">
        <f t="shared" si="75"/>
        <v>0</v>
      </c>
      <c r="FQ86">
        <f t="shared" si="75"/>
        <v>0</v>
      </c>
      <c r="FR86">
        <f t="shared" si="75"/>
        <v>0</v>
      </c>
      <c r="FS86">
        <f t="shared" si="75"/>
        <v>0</v>
      </c>
      <c r="FT86">
        <f t="shared" si="75"/>
        <v>0</v>
      </c>
      <c r="FU86">
        <f t="shared" si="76"/>
        <v>0</v>
      </c>
      <c r="FV86">
        <f t="shared" si="76"/>
        <v>0</v>
      </c>
      <c r="FW86">
        <f t="shared" si="76"/>
        <v>0</v>
      </c>
      <c r="FX86">
        <f t="shared" si="76"/>
        <v>0</v>
      </c>
      <c r="FY86">
        <f t="shared" si="76"/>
        <v>0</v>
      </c>
      <c r="FZ86">
        <f t="shared" si="76"/>
        <v>0</v>
      </c>
      <c r="GA86">
        <f t="shared" si="76"/>
        <v>0</v>
      </c>
      <c r="GB86">
        <f t="shared" si="76"/>
        <v>0</v>
      </c>
      <c r="GC86">
        <f t="shared" si="76"/>
        <v>0</v>
      </c>
      <c r="GD86">
        <f t="shared" si="76"/>
        <v>0</v>
      </c>
      <c r="GE86">
        <f t="shared" si="76"/>
        <v>0</v>
      </c>
      <c r="GF86">
        <f t="shared" si="76"/>
        <v>0</v>
      </c>
      <c r="GG86">
        <f t="shared" si="76"/>
        <v>0</v>
      </c>
      <c r="GH86">
        <f t="shared" si="76"/>
        <v>0</v>
      </c>
      <c r="GI86">
        <f t="shared" si="76"/>
        <v>0</v>
      </c>
      <c r="GJ86">
        <f t="shared" si="76"/>
        <v>0</v>
      </c>
      <c r="GK86">
        <f t="shared" si="77"/>
        <v>0</v>
      </c>
      <c r="GL86">
        <f t="shared" si="77"/>
        <v>0</v>
      </c>
      <c r="GM86">
        <f t="shared" si="77"/>
        <v>0</v>
      </c>
      <c r="GN86">
        <f t="shared" si="77"/>
        <v>0</v>
      </c>
      <c r="GO86">
        <f t="shared" si="77"/>
        <v>0</v>
      </c>
      <c r="GP86">
        <f t="shared" si="77"/>
        <v>0</v>
      </c>
      <c r="GQ86">
        <f t="shared" si="77"/>
        <v>0</v>
      </c>
      <c r="GR86">
        <f t="shared" si="77"/>
        <v>0</v>
      </c>
      <c r="GS86">
        <f t="shared" si="77"/>
        <v>0</v>
      </c>
    </row>
    <row r="87" spans="1:201">
      <c r="A87" s="2">
        <v>1600</v>
      </c>
      <c r="B87">
        <f t="shared" si="81"/>
        <v>0</v>
      </c>
      <c r="C87">
        <f t="shared" si="81"/>
        <v>0</v>
      </c>
      <c r="D87">
        <f t="shared" si="81"/>
        <v>0</v>
      </c>
      <c r="E87">
        <f t="shared" si="81"/>
        <v>0</v>
      </c>
      <c r="F87">
        <f t="shared" si="81"/>
        <v>0</v>
      </c>
      <c r="G87">
        <f t="shared" si="81"/>
        <v>0</v>
      </c>
      <c r="H87">
        <f t="shared" si="81"/>
        <v>0</v>
      </c>
      <c r="I87">
        <f t="shared" si="81"/>
        <v>0</v>
      </c>
      <c r="J87">
        <f t="shared" si="81"/>
        <v>0</v>
      </c>
      <c r="K87">
        <f t="shared" si="81"/>
        <v>0</v>
      </c>
      <c r="L87">
        <f t="shared" si="81"/>
        <v>0</v>
      </c>
      <c r="M87">
        <f t="shared" si="81"/>
        <v>0</v>
      </c>
      <c r="N87">
        <f t="shared" si="81"/>
        <v>0</v>
      </c>
      <c r="O87">
        <f t="shared" si="81"/>
        <v>0</v>
      </c>
      <c r="P87">
        <f t="shared" si="81"/>
        <v>0</v>
      </c>
      <c r="Q87">
        <f t="shared" si="81"/>
        <v>0</v>
      </c>
      <c r="R87">
        <f t="shared" si="79"/>
        <v>0</v>
      </c>
      <c r="S87">
        <f t="shared" si="79"/>
        <v>0</v>
      </c>
      <c r="T87">
        <f t="shared" si="79"/>
        <v>0</v>
      </c>
      <c r="U87">
        <f t="shared" si="79"/>
        <v>0</v>
      </c>
      <c r="V87">
        <f t="shared" si="79"/>
        <v>0</v>
      </c>
      <c r="W87">
        <f t="shared" si="79"/>
        <v>0</v>
      </c>
      <c r="X87">
        <f t="shared" si="79"/>
        <v>0</v>
      </c>
      <c r="Y87">
        <f t="shared" si="79"/>
        <v>0</v>
      </c>
      <c r="Z87">
        <f t="shared" si="79"/>
        <v>0</v>
      </c>
      <c r="AA87">
        <f t="shared" si="79"/>
        <v>0</v>
      </c>
      <c r="AB87">
        <f t="shared" si="79"/>
        <v>0</v>
      </c>
      <c r="AC87">
        <f t="shared" si="79"/>
        <v>0</v>
      </c>
      <c r="AD87">
        <f t="shared" si="79"/>
        <v>0</v>
      </c>
      <c r="AE87">
        <f t="shared" si="79"/>
        <v>0</v>
      </c>
      <c r="AF87">
        <f t="shared" si="78"/>
        <v>0</v>
      </c>
      <c r="AG87">
        <f t="shared" si="78"/>
        <v>0</v>
      </c>
      <c r="AH87">
        <f t="shared" si="78"/>
        <v>0</v>
      </c>
      <c r="AI87">
        <f t="shared" si="78"/>
        <v>0</v>
      </c>
      <c r="AJ87">
        <f t="shared" si="78"/>
        <v>0</v>
      </c>
      <c r="AK87">
        <f t="shared" si="78"/>
        <v>0</v>
      </c>
      <c r="AL87">
        <f t="shared" si="78"/>
        <v>0</v>
      </c>
      <c r="AM87">
        <f t="shared" si="78"/>
        <v>0</v>
      </c>
      <c r="AN87">
        <f t="shared" si="78"/>
        <v>0</v>
      </c>
      <c r="AO87">
        <f t="shared" si="78"/>
        <v>0</v>
      </c>
      <c r="AP87">
        <f t="shared" si="78"/>
        <v>0</v>
      </c>
      <c r="AQ87">
        <f t="shared" si="78"/>
        <v>0</v>
      </c>
      <c r="AR87">
        <f t="shared" si="78"/>
        <v>0</v>
      </c>
      <c r="AS87">
        <f t="shared" si="78"/>
        <v>0</v>
      </c>
      <c r="AT87">
        <f t="shared" si="78"/>
        <v>0</v>
      </c>
      <c r="AU87">
        <f t="shared" si="78"/>
        <v>0</v>
      </c>
      <c r="AV87">
        <f t="shared" si="80"/>
        <v>0</v>
      </c>
      <c r="AW87">
        <f t="shared" si="68"/>
        <v>0</v>
      </c>
      <c r="AX87">
        <f t="shared" si="68"/>
        <v>0</v>
      </c>
      <c r="AY87">
        <f t="shared" si="68"/>
        <v>0</v>
      </c>
      <c r="AZ87">
        <f t="shared" si="68"/>
        <v>0</v>
      </c>
      <c r="BA87">
        <f t="shared" si="68"/>
        <v>0</v>
      </c>
      <c r="BB87">
        <f t="shared" si="68"/>
        <v>0</v>
      </c>
      <c r="BC87">
        <f t="shared" si="68"/>
        <v>0</v>
      </c>
      <c r="BD87">
        <f t="shared" si="68"/>
        <v>0</v>
      </c>
      <c r="BE87">
        <f t="shared" si="68"/>
        <v>0</v>
      </c>
      <c r="BF87">
        <f t="shared" si="68"/>
        <v>0</v>
      </c>
      <c r="BG87">
        <f t="shared" si="68"/>
        <v>0</v>
      </c>
      <c r="BH87">
        <f t="shared" si="68"/>
        <v>0</v>
      </c>
      <c r="BI87">
        <f t="shared" si="68"/>
        <v>0</v>
      </c>
      <c r="BJ87">
        <f t="shared" si="68"/>
        <v>0</v>
      </c>
      <c r="BK87">
        <f t="shared" si="68"/>
        <v>0</v>
      </c>
      <c r="BL87">
        <f t="shared" si="68"/>
        <v>0</v>
      </c>
      <c r="BM87">
        <f t="shared" si="69"/>
        <v>0</v>
      </c>
      <c r="BN87">
        <f t="shared" si="69"/>
        <v>0</v>
      </c>
      <c r="BO87">
        <f t="shared" si="69"/>
        <v>0</v>
      </c>
      <c r="BP87">
        <f t="shared" si="69"/>
        <v>0</v>
      </c>
      <c r="BQ87">
        <f t="shared" si="69"/>
        <v>0</v>
      </c>
      <c r="BR87">
        <f t="shared" si="69"/>
        <v>0</v>
      </c>
      <c r="BS87">
        <f t="shared" si="69"/>
        <v>0</v>
      </c>
      <c r="BT87">
        <f t="shared" si="69"/>
        <v>0</v>
      </c>
      <c r="BU87">
        <f t="shared" si="69"/>
        <v>0</v>
      </c>
      <c r="BV87">
        <f t="shared" si="69"/>
        <v>0</v>
      </c>
      <c r="BW87">
        <f t="shared" si="69"/>
        <v>0</v>
      </c>
      <c r="BX87">
        <f t="shared" si="69"/>
        <v>0</v>
      </c>
      <c r="BY87">
        <f t="shared" si="69"/>
        <v>0</v>
      </c>
      <c r="BZ87">
        <f t="shared" si="69"/>
        <v>0</v>
      </c>
      <c r="CA87">
        <f t="shared" si="69"/>
        <v>0</v>
      </c>
      <c r="CB87">
        <f t="shared" si="69"/>
        <v>0</v>
      </c>
      <c r="CC87">
        <f t="shared" si="70"/>
        <v>0</v>
      </c>
      <c r="CD87">
        <f t="shared" si="70"/>
        <v>0</v>
      </c>
      <c r="CE87">
        <f t="shared" si="70"/>
        <v>0</v>
      </c>
      <c r="CF87">
        <f t="shared" si="70"/>
        <v>0</v>
      </c>
      <c r="CG87">
        <f t="shared" si="70"/>
        <v>0</v>
      </c>
      <c r="CH87">
        <f t="shared" si="70"/>
        <v>0</v>
      </c>
      <c r="CI87">
        <f t="shared" si="70"/>
        <v>0</v>
      </c>
      <c r="CJ87">
        <f t="shared" si="70"/>
        <v>0</v>
      </c>
      <c r="CK87">
        <f t="shared" si="70"/>
        <v>0</v>
      </c>
      <c r="CL87">
        <f t="shared" si="70"/>
        <v>0</v>
      </c>
      <c r="CM87">
        <f t="shared" si="70"/>
        <v>0</v>
      </c>
      <c r="CN87">
        <f t="shared" si="70"/>
        <v>0</v>
      </c>
      <c r="CO87">
        <f t="shared" si="70"/>
        <v>0</v>
      </c>
      <c r="CP87">
        <f t="shared" si="70"/>
        <v>0</v>
      </c>
      <c r="CQ87">
        <f t="shared" si="70"/>
        <v>0</v>
      </c>
      <c r="CR87">
        <f t="shared" si="70"/>
        <v>0</v>
      </c>
      <c r="CS87">
        <f t="shared" si="71"/>
        <v>0</v>
      </c>
      <c r="CT87">
        <f t="shared" si="71"/>
        <v>0</v>
      </c>
      <c r="CU87">
        <f t="shared" si="71"/>
        <v>0</v>
      </c>
      <c r="CV87">
        <f t="shared" si="71"/>
        <v>0</v>
      </c>
      <c r="CW87">
        <f t="shared" si="71"/>
        <v>0</v>
      </c>
      <c r="CX87">
        <f t="shared" si="71"/>
        <v>0</v>
      </c>
      <c r="CY87">
        <f t="shared" si="71"/>
        <v>0</v>
      </c>
      <c r="CZ87">
        <f t="shared" si="71"/>
        <v>0</v>
      </c>
      <c r="DA87">
        <f t="shared" si="71"/>
        <v>0</v>
      </c>
      <c r="DB87">
        <f t="shared" si="71"/>
        <v>0</v>
      </c>
      <c r="DC87">
        <f t="shared" si="71"/>
        <v>0</v>
      </c>
      <c r="DD87">
        <f t="shared" si="71"/>
        <v>0</v>
      </c>
      <c r="DE87">
        <f t="shared" si="71"/>
        <v>0</v>
      </c>
      <c r="DF87">
        <f t="shared" si="71"/>
        <v>0</v>
      </c>
      <c r="DG87">
        <f t="shared" si="71"/>
        <v>0</v>
      </c>
      <c r="DH87">
        <f t="shared" si="71"/>
        <v>0</v>
      </c>
      <c r="DI87">
        <f t="shared" si="72"/>
        <v>0</v>
      </c>
      <c r="DJ87">
        <f t="shared" si="72"/>
        <v>0</v>
      </c>
      <c r="DK87">
        <f t="shared" si="72"/>
        <v>0</v>
      </c>
      <c r="DL87">
        <f t="shared" si="72"/>
        <v>0</v>
      </c>
      <c r="DM87">
        <f t="shared" si="72"/>
        <v>0</v>
      </c>
      <c r="DN87">
        <f t="shared" si="72"/>
        <v>0</v>
      </c>
      <c r="DO87">
        <f t="shared" si="72"/>
        <v>0</v>
      </c>
      <c r="DP87">
        <f t="shared" si="72"/>
        <v>0</v>
      </c>
      <c r="DQ87">
        <f t="shared" si="72"/>
        <v>0</v>
      </c>
      <c r="DR87">
        <f t="shared" si="72"/>
        <v>0</v>
      </c>
      <c r="DS87">
        <f t="shared" si="72"/>
        <v>0</v>
      </c>
      <c r="DT87">
        <f t="shared" si="72"/>
        <v>0</v>
      </c>
      <c r="DU87">
        <f t="shared" si="72"/>
        <v>0</v>
      </c>
      <c r="DV87">
        <f t="shared" si="72"/>
        <v>0</v>
      </c>
      <c r="DW87">
        <f t="shared" si="72"/>
        <v>0</v>
      </c>
      <c r="DX87">
        <f t="shared" si="72"/>
        <v>0</v>
      </c>
      <c r="DY87">
        <f t="shared" si="73"/>
        <v>0</v>
      </c>
      <c r="DZ87">
        <f t="shared" si="73"/>
        <v>0</v>
      </c>
      <c r="EA87">
        <f t="shared" si="73"/>
        <v>0</v>
      </c>
      <c r="EB87">
        <f t="shared" si="73"/>
        <v>0</v>
      </c>
      <c r="EC87">
        <f t="shared" si="73"/>
        <v>0</v>
      </c>
      <c r="ED87">
        <f t="shared" si="73"/>
        <v>0</v>
      </c>
      <c r="EE87">
        <f t="shared" si="73"/>
        <v>0</v>
      </c>
      <c r="EF87">
        <f t="shared" si="73"/>
        <v>0</v>
      </c>
      <c r="EG87">
        <f t="shared" si="73"/>
        <v>0</v>
      </c>
      <c r="EH87">
        <f t="shared" si="73"/>
        <v>0</v>
      </c>
      <c r="EI87">
        <f t="shared" si="73"/>
        <v>0</v>
      </c>
      <c r="EJ87">
        <f t="shared" si="73"/>
        <v>0</v>
      </c>
      <c r="EK87">
        <f t="shared" si="73"/>
        <v>0</v>
      </c>
      <c r="EL87">
        <f t="shared" si="73"/>
        <v>0</v>
      </c>
      <c r="EM87">
        <f t="shared" si="73"/>
        <v>0</v>
      </c>
      <c r="EN87">
        <f t="shared" si="73"/>
        <v>0</v>
      </c>
      <c r="EO87">
        <f t="shared" si="74"/>
        <v>0</v>
      </c>
      <c r="EP87">
        <f t="shared" si="74"/>
        <v>0</v>
      </c>
      <c r="EQ87">
        <f t="shared" si="74"/>
        <v>0</v>
      </c>
      <c r="ER87">
        <f t="shared" si="74"/>
        <v>0</v>
      </c>
      <c r="ES87">
        <f t="shared" si="74"/>
        <v>0</v>
      </c>
      <c r="ET87">
        <f t="shared" si="74"/>
        <v>0</v>
      </c>
      <c r="EU87">
        <f t="shared" si="74"/>
        <v>0</v>
      </c>
      <c r="EV87">
        <f t="shared" si="74"/>
        <v>0</v>
      </c>
      <c r="EW87">
        <f t="shared" si="74"/>
        <v>0</v>
      </c>
      <c r="EX87">
        <f t="shared" si="74"/>
        <v>0</v>
      </c>
      <c r="EY87">
        <f t="shared" si="74"/>
        <v>0</v>
      </c>
      <c r="EZ87">
        <f t="shared" si="74"/>
        <v>0</v>
      </c>
      <c r="FA87">
        <f t="shared" si="74"/>
        <v>0</v>
      </c>
      <c r="FB87">
        <f t="shared" si="74"/>
        <v>0</v>
      </c>
      <c r="FC87">
        <f t="shared" si="74"/>
        <v>0</v>
      </c>
      <c r="FD87">
        <f t="shared" si="74"/>
        <v>0</v>
      </c>
      <c r="FE87">
        <f t="shared" si="75"/>
        <v>0</v>
      </c>
      <c r="FF87">
        <f t="shared" si="75"/>
        <v>0</v>
      </c>
      <c r="FG87">
        <f t="shared" si="75"/>
        <v>0</v>
      </c>
      <c r="FH87">
        <f t="shared" si="75"/>
        <v>0</v>
      </c>
      <c r="FI87">
        <f t="shared" si="75"/>
        <v>0</v>
      </c>
      <c r="FJ87">
        <f t="shared" si="75"/>
        <v>0</v>
      </c>
      <c r="FK87">
        <f t="shared" si="75"/>
        <v>0</v>
      </c>
      <c r="FL87">
        <f t="shared" si="75"/>
        <v>0</v>
      </c>
      <c r="FM87">
        <f t="shared" si="75"/>
        <v>0</v>
      </c>
      <c r="FN87">
        <f t="shared" si="75"/>
        <v>0</v>
      </c>
      <c r="FO87">
        <f t="shared" si="75"/>
        <v>0</v>
      </c>
      <c r="FP87">
        <f t="shared" si="75"/>
        <v>0</v>
      </c>
      <c r="FQ87">
        <f t="shared" si="75"/>
        <v>0</v>
      </c>
      <c r="FR87">
        <f t="shared" si="75"/>
        <v>0</v>
      </c>
      <c r="FS87">
        <f t="shared" si="75"/>
        <v>0</v>
      </c>
      <c r="FT87">
        <f t="shared" si="75"/>
        <v>0</v>
      </c>
      <c r="FU87">
        <f t="shared" si="76"/>
        <v>0</v>
      </c>
      <c r="FV87">
        <f t="shared" si="76"/>
        <v>0</v>
      </c>
      <c r="FW87">
        <f t="shared" si="76"/>
        <v>0</v>
      </c>
      <c r="FX87">
        <f t="shared" si="76"/>
        <v>0</v>
      </c>
      <c r="FY87">
        <f t="shared" si="76"/>
        <v>0</v>
      </c>
      <c r="FZ87">
        <f t="shared" si="76"/>
        <v>0</v>
      </c>
      <c r="GA87">
        <f t="shared" si="76"/>
        <v>0</v>
      </c>
      <c r="GB87">
        <f t="shared" si="76"/>
        <v>0</v>
      </c>
      <c r="GC87">
        <f t="shared" si="76"/>
        <v>0</v>
      </c>
      <c r="GD87">
        <f t="shared" si="76"/>
        <v>0</v>
      </c>
      <c r="GE87">
        <f t="shared" si="76"/>
        <v>0</v>
      </c>
      <c r="GF87">
        <f t="shared" si="76"/>
        <v>0</v>
      </c>
      <c r="GG87">
        <f t="shared" si="76"/>
        <v>0</v>
      </c>
      <c r="GH87">
        <f t="shared" si="76"/>
        <v>0</v>
      </c>
      <c r="GI87">
        <f t="shared" si="76"/>
        <v>0</v>
      </c>
      <c r="GJ87">
        <f t="shared" si="76"/>
        <v>0</v>
      </c>
      <c r="GK87">
        <f t="shared" si="77"/>
        <v>0</v>
      </c>
      <c r="GL87">
        <f t="shared" si="77"/>
        <v>0</v>
      </c>
      <c r="GM87">
        <f t="shared" si="77"/>
        <v>0</v>
      </c>
      <c r="GN87">
        <f t="shared" si="77"/>
        <v>0</v>
      </c>
      <c r="GO87">
        <f t="shared" si="77"/>
        <v>0</v>
      </c>
      <c r="GP87">
        <f t="shared" si="77"/>
        <v>0</v>
      </c>
      <c r="GQ87">
        <f t="shared" si="77"/>
        <v>0</v>
      </c>
      <c r="GR87">
        <f t="shared" si="77"/>
        <v>0</v>
      </c>
      <c r="GS87">
        <f t="shared" si="77"/>
        <v>0</v>
      </c>
    </row>
    <row r="88" spans="1:201">
      <c r="A88" s="2">
        <v>1908</v>
      </c>
      <c r="B88">
        <f t="shared" si="81"/>
        <v>0</v>
      </c>
      <c r="C88">
        <f t="shared" si="81"/>
        <v>0</v>
      </c>
      <c r="D88">
        <f t="shared" si="81"/>
        <v>0</v>
      </c>
      <c r="E88">
        <f t="shared" si="81"/>
        <v>0</v>
      </c>
      <c r="F88">
        <f t="shared" si="81"/>
        <v>0</v>
      </c>
      <c r="G88">
        <f t="shared" si="81"/>
        <v>0</v>
      </c>
      <c r="H88">
        <f t="shared" si="81"/>
        <v>0</v>
      </c>
      <c r="I88">
        <f t="shared" si="81"/>
        <v>0</v>
      </c>
      <c r="J88">
        <f t="shared" si="81"/>
        <v>0</v>
      </c>
      <c r="K88">
        <f t="shared" si="81"/>
        <v>0</v>
      </c>
      <c r="L88">
        <f t="shared" si="81"/>
        <v>0</v>
      </c>
      <c r="M88">
        <f t="shared" si="81"/>
        <v>0</v>
      </c>
      <c r="N88">
        <f t="shared" si="81"/>
        <v>0</v>
      </c>
      <c r="O88">
        <f t="shared" si="81"/>
        <v>0</v>
      </c>
      <c r="P88">
        <f t="shared" si="81"/>
        <v>0</v>
      </c>
      <c r="Q88">
        <f t="shared" si="81"/>
        <v>0</v>
      </c>
      <c r="R88">
        <f t="shared" si="79"/>
        <v>0</v>
      </c>
      <c r="S88">
        <f t="shared" si="79"/>
        <v>0</v>
      </c>
      <c r="T88">
        <f t="shared" si="79"/>
        <v>0</v>
      </c>
      <c r="U88">
        <f t="shared" si="79"/>
        <v>0</v>
      </c>
      <c r="V88">
        <f t="shared" si="79"/>
        <v>0</v>
      </c>
      <c r="W88">
        <f t="shared" si="79"/>
        <v>0</v>
      </c>
      <c r="X88">
        <f t="shared" si="79"/>
        <v>0</v>
      </c>
      <c r="Y88">
        <f t="shared" si="79"/>
        <v>0</v>
      </c>
      <c r="Z88">
        <f t="shared" si="79"/>
        <v>0</v>
      </c>
      <c r="AA88">
        <f t="shared" si="79"/>
        <v>0</v>
      </c>
      <c r="AB88">
        <f t="shared" si="79"/>
        <v>0</v>
      </c>
      <c r="AC88">
        <f t="shared" si="79"/>
        <v>0</v>
      </c>
      <c r="AD88">
        <f t="shared" si="79"/>
        <v>0</v>
      </c>
      <c r="AE88">
        <f t="shared" si="79"/>
        <v>0</v>
      </c>
      <c r="AF88">
        <f t="shared" si="78"/>
        <v>0</v>
      </c>
      <c r="AG88">
        <f t="shared" si="78"/>
        <v>0</v>
      </c>
      <c r="AH88">
        <f t="shared" si="78"/>
        <v>0</v>
      </c>
      <c r="AI88">
        <f t="shared" si="78"/>
        <v>0</v>
      </c>
      <c r="AJ88">
        <f t="shared" si="78"/>
        <v>0</v>
      </c>
      <c r="AK88">
        <f t="shared" si="78"/>
        <v>0</v>
      </c>
      <c r="AL88">
        <f t="shared" si="78"/>
        <v>0</v>
      </c>
      <c r="AM88">
        <f t="shared" si="78"/>
        <v>0</v>
      </c>
      <c r="AN88">
        <f t="shared" si="78"/>
        <v>0</v>
      </c>
      <c r="AO88">
        <f t="shared" si="78"/>
        <v>0</v>
      </c>
      <c r="AP88">
        <f t="shared" si="78"/>
        <v>0</v>
      </c>
      <c r="AQ88">
        <f t="shared" si="78"/>
        <v>0</v>
      </c>
      <c r="AR88">
        <f t="shared" si="78"/>
        <v>0</v>
      </c>
      <c r="AS88">
        <f t="shared" si="78"/>
        <v>0</v>
      </c>
      <c r="AT88">
        <f t="shared" si="78"/>
        <v>0</v>
      </c>
      <c r="AU88">
        <f t="shared" si="78"/>
        <v>0</v>
      </c>
      <c r="AV88">
        <f t="shared" si="80"/>
        <v>0</v>
      </c>
      <c r="AW88">
        <f t="shared" si="68"/>
        <v>0</v>
      </c>
      <c r="AX88">
        <f t="shared" si="68"/>
        <v>0</v>
      </c>
      <c r="AY88">
        <f t="shared" si="68"/>
        <v>0</v>
      </c>
      <c r="AZ88">
        <f t="shared" si="68"/>
        <v>0</v>
      </c>
      <c r="BA88">
        <f t="shared" si="68"/>
        <v>0</v>
      </c>
      <c r="BB88">
        <f t="shared" si="68"/>
        <v>0</v>
      </c>
      <c r="BC88">
        <f t="shared" si="68"/>
        <v>0</v>
      </c>
      <c r="BD88">
        <f t="shared" si="68"/>
        <v>0</v>
      </c>
      <c r="BE88">
        <f t="shared" si="68"/>
        <v>0</v>
      </c>
      <c r="BF88">
        <f t="shared" si="68"/>
        <v>0</v>
      </c>
      <c r="BG88">
        <f t="shared" si="68"/>
        <v>0</v>
      </c>
      <c r="BH88">
        <f t="shared" si="68"/>
        <v>0</v>
      </c>
      <c r="BI88">
        <f t="shared" si="68"/>
        <v>0</v>
      </c>
      <c r="BJ88">
        <f t="shared" si="68"/>
        <v>0</v>
      </c>
      <c r="BK88">
        <f t="shared" si="68"/>
        <v>0</v>
      </c>
      <c r="BL88">
        <f t="shared" si="68"/>
        <v>0</v>
      </c>
      <c r="BM88">
        <f t="shared" si="69"/>
        <v>0</v>
      </c>
      <c r="BN88">
        <f t="shared" si="69"/>
        <v>0</v>
      </c>
      <c r="BO88">
        <f t="shared" si="69"/>
        <v>0</v>
      </c>
      <c r="BP88">
        <f t="shared" si="69"/>
        <v>0</v>
      </c>
      <c r="BQ88">
        <f t="shared" si="69"/>
        <v>0</v>
      </c>
      <c r="BR88">
        <f t="shared" si="69"/>
        <v>0</v>
      </c>
      <c r="BS88">
        <f t="shared" si="69"/>
        <v>0</v>
      </c>
      <c r="BT88">
        <f t="shared" si="69"/>
        <v>0</v>
      </c>
      <c r="BU88">
        <f t="shared" si="69"/>
        <v>0</v>
      </c>
      <c r="BV88">
        <f t="shared" si="69"/>
        <v>0</v>
      </c>
      <c r="BW88">
        <f t="shared" si="69"/>
        <v>0</v>
      </c>
      <c r="BX88">
        <f t="shared" si="69"/>
        <v>0</v>
      </c>
      <c r="BY88">
        <f t="shared" si="69"/>
        <v>0</v>
      </c>
      <c r="BZ88">
        <f t="shared" si="69"/>
        <v>0</v>
      </c>
      <c r="CA88">
        <f t="shared" si="69"/>
        <v>0</v>
      </c>
      <c r="CB88">
        <f t="shared" si="69"/>
        <v>0</v>
      </c>
      <c r="CC88">
        <f t="shared" si="70"/>
        <v>0</v>
      </c>
      <c r="CD88">
        <f t="shared" si="70"/>
        <v>0</v>
      </c>
      <c r="CE88">
        <f t="shared" si="70"/>
        <v>0</v>
      </c>
      <c r="CF88">
        <f t="shared" si="70"/>
        <v>0</v>
      </c>
      <c r="CG88">
        <f t="shared" si="70"/>
        <v>0</v>
      </c>
      <c r="CH88">
        <f t="shared" si="70"/>
        <v>0</v>
      </c>
      <c r="CI88">
        <f t="shared" si="70"/>
        <v>0</v>
      </c>
      <c r="CJ88">
        <f t="shared" si="70"/>
        <v>0</v>
      </c>
      <c r="CK88">
        <f t="shared" si="70"/>
        <v>0</v>
      </c>
      <c r="CL88">
        <f t="shared" si="70"/>
        <v>0</v>
      </c>
      <c r="CM88">
        <f t="shared" si="70"/>
        <v>0</v>
      </c>
      <c r="CN88">
        <f t="shared" si="70"/>
        <v>0</v>
      </c>
      <c r="CO88">
        <f t="shared" si="70"/>
        <v>0</v>
      </c>
      <c r="CP88">
        <f t="shared" si="70"/>
        <v>0</v>
      </c>
      <c r="CQ88">
        <f t="shared" si="70"/>
        <v>0</v>
      </c>
      <c r="CR88">
        <f t="shared" si="70"/>
        <v>0</v>
      </c>
      <c r="CS88">
        <f t="shared" si="71"/>
        <v>0</v>
      </c>
      <c r="CT88">
        <f t="shared" si="71"/>
        <v>0</v>
      </c>
      <c r="CU88">
        <f t="shared" si="71"/>
        <v>0</v>
      </c>
      <c r="CV88">
        <f t="shared" si="71"/>
        <v>0</v>
      </c>
      <c r="CW88">
        <f t="shared" si="71"/>
        <v>0</v>
      </c>
      <c r="CX88">
        <f t="shared" si="71"/>
        <v>0</v>
      </c>
      <c r="CY88">
        <f t="shared" si="71"/>
        <v>0</v>
      </c>
      <c r="CZ88">
        <f t="shared" si="71"/>
        <v>0</v>
      </c>
      <c r="DA88">
        <f t="shared" si="71"/>
        <v>0</v>
      </c>
      <c r="DB88">
        <f t="shared" si="71"/>
        <v>0</v>
      </c>
      <c r="DC88">
        <f t="shared" si="71"/>
        <v>0</v>
      </c>
      <c r="DD88">
        <f t="shared" si="71"/>
        <v>0</v>
      </c>
      <c r="DE88">
        <f t="shared" si="71"/>
        <v>0</v>
      </c>
      <c r="DF88">
        <f t="shared" si="71"/>
        <v>0</v>
      </c>
      <c r="DG88">
        <f t="shared" si="71"/>
        <v>0</v>
      </c>
      <c r="DH88">
        <f t="shared" si="71"/>
        <v>0</v>
      </c>
      <c r="DI88">
        <f t="shared" si="72"/>
        <v>0</v>
      </c>
      <c r="DJ88">
        <f t="shared" si="72"/>
        <v>0</v>
      </c>
      <c r="DK88">
        <f t="shared" si="72"/>
        <v>0</v>
      </c>
      <c r="DL88">
        <f t="shared" si="72"/>
        <v>0</v>
      </c>
      <c r="DM88">
        <f t="shared" si="72"/>
        <v>0</v>
      </c>
      <c r="DN88">
        <f t="shared" si="72"/>
        <v>0</v>
      </c>
      <c r="DO88">
        <f t="shared" si="72"/>
        <v>0</v>
      </c>
      <c r="DP88">
        <f t="shared" si="72"/>
        <v>0</v>
      </c>
      <c r="DQ88">
        <f t="shared" si="72"/>
        <v>0</v>
      </c>
      <c r="DR88">
        <f t="shared" si="72"/>
        <v>0</v>
      </c>
      <c r="DS88">
        <f t="shared" si="72"/>
        <v>0</v>
      </c>
      <c r="DT88">
        <f t="shared" si="72"/>
        <v>0</v>
      </c>
      <c r="DU88">
        <f t="shared" si="72"/>
        <v>0</v>
      </c>
      <c r="DV88">
        <f t="shared" si="72"/>
        <v>0</v>
      </c>
      <c r="DW88">
        <f t="shared" si="72"/>
        <v>0</v>
      </c>
      <c r="DX88">
        <f t="shared" si="72"/>
        <v>0</v>
      </c>
      <c r="DY88">
        <f t="shared" si="73"/>
        <v>0</v>
      </c>
      <c r="DZ88">
        <f t="shared" si="73"/>
        <v>0</v>
      </c>
      <c r="EA88">
        <f t="shared" si="73"/>
        <v>0</v>
      </c>
      <c r="EB88">
        <f t="shared" si="73"/>
        <v>0</v>
      </c>
      <c r="EC88">
        <f t="shared" si="73"/>
        <v>0</v>
      </c>
      <c r="ED88">
        <f t="shared" si="73"/>
        <v>0</v>
      </c>
      <c r="EE88">
        <f t="shared" si="73"/>
        <v>0</v>
      </c>
      <c r="EF88">
        <f t="shared" si="73"/>
        <v>0</v>
      </c>
      <c r="EG88">
        <f t="shared" si="73"/>
        <v>0</v>
      </c>
      <c r="EH88">
        <f t="shared" si="73"/>
        <v>0</v>
      </c>
      <c r="EI88">
        <f t="shared" si="73"/>
        <v>0</v>
      </c>
      <c r="EJ88">
        <f t="shared" si="73"/>
        <v>0</v>
      </c>
      <c r="EK88">
        <f t="shared" si="73"/>
        <v>0</v>
      </c>
      <c r="EL88">
        <f t="shared" si="73"/>
        <v>0</v>
      </c>
      <c r="EM88">
        <f t="shared" si="73"/>
        <v>0</v>
      </c>
      <c r="EN88">
        <f t="shared" si="73"/>
        <v>0</v>
      </c>
      <c r="EO88">
        <f t="shared" si="74"/>
        <v>0</v>
      </c>
      <c r="EP88">
        <f t="shared" si="74"/>
        <v>0</v>
      </c>
      <c r="EQ88">
        <f t="shared" si="74"/>
        <v>0</v>
      </c>
      <c r="ER88">
        <f t="shared" si="74"/>
        <v>0</v>
      </c>
      <c r="ES88">
        <f t="shared" si="74"/>
        <v>0</v>
      </c>
      <c r="ET88">
        <f t="shared" si="74"/>
        <v>0</v>
      </c>
      <c r="EU88">
        <f t="shared" si="74"/>
        <v>0</v>
      </c>
      <c r="EV88">
        <f t="shared" si="74"/>
        <v>0</v>
      </c>
      <c r="EW88">
        <f t="shared" si="74"/>
        <v>0</v>
      </c>
      <c r="EX88">
        <f t="shared" si="74"/>
        <v>0</v>
      </c>
      <c r="EY88">
        <f t="shared" si="74"/>
        <v>0</v>
      </c>
      <c r="EZ88">
        <f t="shared" si="74"/>
        <v>0</v>
      </c>
      <c r="FA88">
        <f t="shared" si="74"/>
        <v>0</v>
      </c>
      <c r="FB88">
        <f t="shared" si="74"/>
        <v>0</v>
      </c>
      <c r="FC88">
        <f t="shared" si="74"/>
        <v>0</v>
      </c>
      <c r="FD88">
        <f t="shared" si="74"/>
        <v>0</v>
      </c>
      <c r="FE88">
        <f t="shared" si="75"/>
        <v>0</v>
      </c>
      <c r="FF88">
        <f t="shared" si="75"/>
        <v>0</v>
      </c>
      <c r="FG88">
        <f t="shared" si="75"/>
        <v>0</v>
      </c>
      <c r="FH88">
        <f t="shared" si="75"/>
        <v>0</v>
      </c>
      <c r="FI88">
        <f t="shared" si="75"/>
        <v>0</v>
      </c>
      <c r="FJ88">
        <f t="shared" si="75"/>
        <v>0</v>
      </c>
      <c r="FK88">
        <f t="shared" si="75"/>
        <v>0</v>
      </c>
      <c r="FL88">
        <f t="shared" si="75"/>
        <v>0</v>
      </c>
      <c r="FM88">
        <f t="shared" si="75"/>
        <v>0</v>
      </c>
      <c r="FN88">
        <f t="shared" si="75"/>
        <v>0</v>
      </c>
      <c r="FO88">
        <f t="shared" si="75"/>
        <v>0</v>
      </c>
      <c r="FP88">
        <f t="shared" si="75"/>
        <v>0</v>
      </c>
      <c r="FQ88">
        <f t="shared" si="75"/>
        <v>0</v>
      </c>
      <c r="FR88">
        <f t="shared" si="75"/>
        <v>0</v>
      </c>
      <c r="FS88">
        <f t="shared" si="75"/>
        <v>0</v>
      </c>
      <c r="FT88">
        <f t="shared" si="75"/>
        <v>0</v>
      </c>
      <c r="FU88">
        <f t="shared" si="76"/>
        <v>0</v>
      </c>
      <c r="FV88">
        <f t="shared" si="76"/>
        <v>0</v>
      </c>
      <c r="FW88">
        <f t="shared" si="76"/>
        <v>0</v>
      </c>
      <c r="FX88">
        <f t="shared" si="76"/>
        <v>0</v>
      </c>
      <c r="FY88">
        <f t="shared" si="76"/>
        <v>0</v>
      </c>
      <c r="FZ88">
        <f t="shared" si="76"/>
        <v>0</v>
      </c>
      <c r="GA88">
        <f t="shared" si="76"/>
        <v>0</v>
      </c>
      <c r="GB88">
        <f t="shared" si="76"/>
        <v>0</v>
      </c>
      <c r="GC88">
        <f t="shared" si="76"/>
        <v>0</v>
      </c>
      <c r="GD88">
        <f t="shared" si="76"/>
        <v>0</v>
      </c>
      <c r="GE88">
        <f t="shared" si="76"/>
        <v>0</v>
      </c>
      <c r="GF88">
        <f t="shared" si="76"/>
        <v>0</v>
      </c>
      <c r="GG88">
        <f t="shared" si="76"/>
        <v>0</v>
      </c>
      <c r="GH88">
        <f t="shared" si="76"/>
        <v>0</v>
      </c>
      <c r="GI88">
        <f t="shared" si="76"/>
        <v>0</v>
      </c>
      <c r="GJ88">
        <f t="shared" si="76"/>
        <v>0</v>
      </c>
      <c r="GK88">
        <f t="shared" si="77"/>
        <v>0</v>
      </c>
      <c r="GL88">
        <f t="shared" si="77"/>
        <v>0</v>
      </c>
      <c r="GM88">
        <f t="shared" si="77"/>
        <v>0</v>
      </c>
      <c r="GN88">
        <f t="shared" si="77"/>
        <v>0</v>
      </c>
      <c r="GO88">
        <f t="shared" si="77"/>
        <v>0</v>
      </c>
      <c r="GP88">
        <f t="shared" si="77"/>
        <v>0</v>
      </c>
      <c r="GQ88">
        <f t="shared" si="77"/>
        <v>0</v>
      </c>
      <c r="GR88">
        <f t="shared" si="77"/>
        <v>0</v>
      </c>
      <c r="GS88">
        <f t="shared" si="77"/>
        <v>0</v>
      </c>
    </row>
    <row r="89" spans="1:201">
      <c r="A89" s="2">
        <v>2009</v>
      </c>
      <c r="B89">
        <f t="shared" si="81"/>
        <v>0</v>
      </c>
      <c r="C89">
        <f t="shared" si="81"/>
        <v>0</v>
      </c>
      <c r="D89">
        <f t="shared" si="81"/>
        <v>0</v>
      </c>
      <c r="E89">
        <f t="shared" si="81"/>
        <v>0</v>
      </c>
      <c r="F89">
        <f t="shared" si="81"/>
        <v>0</v>
      </c>
      <c r="G89">
        <f t="shared" si="81"/>
        <v>0</v>
      </c>
      <c r="H89">
        <f t="shared" si="81"/>
        <v>0</v>
      </c>
      <c r="I89">
        <f t="shared" si="81"/>
        <v>0</v>
      </c>
      <c r="J89">
        <f t="shared" si="81"/>
        <v>0</v>
      </c>
      <c r="K89">
        <f t="shared" si="81"/>
        <v>0</v>
      </c>
      <c r="L89">
        <f t="shared" si="81"/>
        <v>0</v>
      </c>
      <c r="M89">
        <f t="shared" si="81"/>
        <v>0</v>
      </c>
      <c r="N89">
        <f t="shared" si="81"/>
        <v>0</v>
      </c>
      <c r="O89">
        <f t="shared" si="81"/>
        <v>0</v>
      </c>
      <c r="P89">
        <f t="shared" si="81"/>
        <v>0</v>
      </c>
      <c r="Q89">
        <f t="shared" si="81"/>
        <v>0</v>
      </c>
      <c r="R89">
        <f t="shared" si="79"/>
        <v>0</v>
      </c>
      <c r="S89">
        <f t="shared" si="79"/>
        <v>0</v>
      </c>
      <c r="T89">
        <f t="shared" si="79"/>
        <v>0</v>
      </c>
      <c r="U89">
        <f t="shared" si="79"/>
        <v>0</v>
      </c>
      <c r="V89">
        <f t="shared" si="79"/>
        <v>0</v>
      </c>
      <c r="W89">
        <f t="shared" si="79"/>
        <v>0</v>
      </c>
      <c r="X89">
        <f t="shared" si="79"/>
        <v>0</v>
      </c>
      <c r="Y89">
        <f t="shared" si="79"/>
        <v>0</v>
      </c>
      <c r="Z89">
        <f t="shared" si="79"/>
        <v>0</v>
      </c>
      <c r="AA89">
        <f t="shared" si="79"/>
        <v>0</v>
      </c>
      <c r="AB89">
        <f t="shared" si="79"/>
        <v>0</v>
      </c>
      <c r="AC89">
        <f t="shared" si="79"/>
        <v>0</v>
      </c>
      <c r="AD89">
        <f t="shared" si="79"/>
        <v>0</v>
      </c>
      <c r="AE89">
        <f t="shared" si="79"/>
        <v>0</v>
      </c>
      <c r="AF89">
        <f t="shared" si="78"/>
        <v>0</v>
      </c>
      <c r="AG89">
        <f t="shared" si="78"/>
        <v>0</v>
      </c>
      <c r="AH89">
        <f t="shared" si="78"/>
        <v>0</v>
      </c>
      <c r="AI89">
        <f t="shared" si="78"/>
        <v>0</v>
      </c>
      <c r="AJ89">
        <f t="shared" si="78"/>
        <v>0</v>
      </c>
      <c r="AK89">
        <f t="shared" si="78"/>
        <v>0</v>
      </c>
      <c r="AL89">
        <f t="shared" si="78"/>
        <v>0</v>
      </c>
      <c r="AM89">
        <f t="shared" si="78"/>
        <v>0</v>
      </c>
      <c r="AN89">
        <f t="shared" si="78"/>
        <v>0</v>
      </c>
      <c r="AO89">
        <f t="shared" si="78"/>
        <v>0</v>
      </c>
      <c r="AP89">
        <f t="shared" si="78"/>
        <v>0</v>
      </c>
      <c r="AQ89">
        <f t="shared" si="78"/>
        <v>0</v>
      </c>
      <c r="AR89">
        <f t="shared" si="78"/>
        <v>0</v>
      </c>
      <c r="AS89">
        <f t="shared" si="78"/>
        <v>0</v>
      </c>
      <c r="AT89">
        <f t="shared" si="78"/>
        <v>0</v>
      </c>
      <c r="AU89">
        <f t="shared" si="78"/>
        <v>0</v>
      </c>
      <c r="AV89">
        <f t="shared" si="80"/>
        <v>0</v>
      </c>
      <c r="AW89">
        <f t="shared" si="68"/>
        <v>0</v>
      </c>
      <c r="AX89">
        <f t="shared" si="68"/>
        <v>0</v>
      </c>
      <c r="AY89">
        <f t="shared" si="68"/>
        <v>0</v>
      </c>
      <c r="AZ89">
        <f t="shared" si="68"/>
        <v>0</v>
      </c>
      <c r="BA89">
        <f t="shared" si="68"/>
        <v>0</v>
      </c>
      <c r="BB89">
        <f t="shared" si="68"/>
        <v>0</v>
      </c>
      <c r="BC89">
        <f t="shared" si="68"/>
        <v>0</v>
      </c>
      <c r="BD89">
        <f t="shared" si="68"/>
        <v>0</v>
      </c>
      <c r="BE89">
        <f t="shared" si="68"/>
        <v>0</v>
      </c>
      <c r="BF89">
        <f t="shared" si="68"/>
        <v>0</v>
      </c>
      <c r="BG89">
        <f t="shared" si="68"/>
        <v>0</v>
      </c>
      <c r="BH89">
        <f t="shared" si="68"/>
        <v>0</v>
      </c>
      <c r="BI89">
        <f t="shared" si="68"/>
        <v>0</v>
      </c>
      <c r="BJ89">
        <f t="shared" si="68"/>
        <v>0</v>
      </c>
      <c r="BK89">
        <f t="shared" si="68"/>
        <v>0</v>
      </c>
      <c r="BL89">
        <f t="shared" si="68"/>
        <v>0</v>
      </c>
      <c r="BM89">
        <f t="shared" si="69"/>
        <v>0</v>
      </c>
      <c r="BN89">
        <f t="shared" si="69"/>
        <v>0</v>
      </c>
      <c r="BO89">
        <f t="shared" si="69"/>
        <v>0</v>
      </c>
      <c r="BP89">
        <f t="shared" si="69"/>
        <v>0</v>
      </c>
      <c r="BQ89">
        <f t="shared" si="69"/>
        <v>0</v>
      </c>
      <c r="BR89">
        <f t="shared" si="69"/>
        <v>0</v>
      </c>
      <c r="BS89">
        <f t="shared" si="69"/>
        <v>0</v>
      </c>
      <c r="BT89">
        <f t="shared" si="69"/>
        <v>0</v>
      </c>
      <c r="BU89">
        <f t="shared" si="69"/>
        <v>0</v>
      </c>
      <c r="BV89">
        <f t="shared" si="69"/>
        <v>0</v>
      </c>
      <c r="BW89">
        <f t="shared" si="69"/>
        <v>0</v>
      </c>
      <c r="BX89">
        <f t="shared" si="69"/>
        <v>0</v>
      </c>
      <c r="BY89">
        <f t="shared" si="69"/>
        <v>0</v>
      </c>
      <c r="BZ89">
        <f t="shared" si="69"/>
        <v>0</v>
      </c>
      <c r="CA89">
        <f t="shared" si="69"/>
        <v>0</v>
      </c>
      <c r="CB89">
        <f t="shared" si="69"/>
        <v>0</v>
      </c>
      <c r="CC89">
        <f t="shared" si="70"/>
        <v>0</v>
      </c>
      <c r="CD89">
        <f t="shared" si="70"/>
        <v>0</v>
      </c>
      <c r="CE89">
        <f t="shared" si="70"/>
        <v>0</v>
      </c>
      <c r="CF89">
        <f t="shared" si="70"/>
        <v>0</v>
      </c>
      <c r="CG89">
        <f t="shared" si="70"/>
        <v>0</v>
      </c>
      <c r="CH89">
        <f t="shared" si="70"/>
        <v>0</v>
      </c>
      <c r="CI89">
        <f t="shared" si="70"/>
        <v>0</v>
      </c>
      <c r="CJ89">
        <f t="shared" si="70"/>
        <v>0</v>
      </c>
      <c r="CK89">
        <f t="shared" si="70"/>
        <v>0</v>
      </c>
      <c r="CL89">
        <f t="shared" si="70"/>
        <v>0</v>
      </c>
      <c r="CM89">
        <f t="shared" si="70"/>
        <v>0</v>
      </c>
      <c r="CN89">
        <f t="shared" si="70"/>
        <v>0</v>
      </c>
      <c r="CO89">
        <f t="shared" si="70"/>
        <v>0</v>
      </c>
      <c r="CP89">
        <f t="shared" si="70"/>
        <v>0</v>
      </c>
      <c r="CQ89">
        <f t="shared" si="70"/>
        <v>0</v>
      </c>
      <c r="CR89">
        <f t="shared" si="70"/>
        <v>0</v>
      </c>
      <c r="CS89">
        <f t="shared" si="71"/>
        <v>0</v>
      </c>
      <c r="CT89">
        <f t="shared" si="71"/>
        <v>0</v>
      </c>
      <c r="CU89">
        <f t="shared" si="71"/>
        <v>0</v>
      </c>
      <c r="CV89">
        <f t="shared" si="71"/>
        <v>0</v>
      </c>
      <c r="CW89">
        <f t="shared" si="71"/>
        <v>0</v>
      </c>
      <c r="CX89">
        <f t="shared" si="71"/>
        <v>0</v>
      </c>
      <c r="CY89">
        <f t="shared" si="71"/>
        <v>0</v>
      </c>
      <c r="CZ89">
        <f t="shared" si="71"/>
        <v>0</v>
      </c>
      <c r="DA89">
        <f t="shared" si="71"/>
        <v>0</v>
      </c>
      <c r="DB89">
        <f t="shared" si="71"/>
        <v>0</v>
      </c>
      <c r="DC89">
        <f t="shared" si="71"/>
        <v>0</v>
      </c>
      <c r="DD89">
        <f t="shared" si="71"/>
        <v>0</v>
      </c>
      <c r="DE89">
        <f t="shared" si="71"/>
        <v>0</v>
      </c>
      <c r="DF89">
        <f t="shared" si="71"/>
        <v>0</v>
      </c>
      <c r="DG89">
        <f t="shared" si="71"/>
        <v>0</v>
      </c>
      <c r="DH89">
        <f t="shared" si="71"/>
        <v>0</v>
      </c>
      <c r="DI89">
        <f t="shared" si="72"/>
        <v>0</v>
      </c>
      <c r="DJ89">
        <f t="shared" si="72"/>
        <v>0</v>
      </c>
      <c r="DK89">
        <f t="shared" si="72"/>
        <v>0</v>
      </c>
      <c r="DL89">
        <f t="shared" si="72"/>
        <v>0</v>
      </c>
      <c r="DM89">
        <f t="shared" si="72"/>
        <v>0</v>
      </c>
      <c r="DN89">
        <f t="shared" si="72"/>
        <v>0</v>
      </c>
      <c r="DO89">
        <f t="shared" si="72"/>
        <v>0</v>
      </c>
      <c r="DP89">
        <f t="shared" si="72"/>
        <v>0</v>
      </c>
      <c r="DQ89">
        <f t="shared" si="72"/>
        <v>0</v>
      </c>
      <c r="DR89">
        <f t="shared" si="72"/>
        <v>0</v>
      </c>
      <c r="DS89">
        <f t="shared" si="72"/>
        <v>0</v>
      </c>
      <c r="DT89">
        <f t="shared" si="72"/>
        <v>0</v>
      </c>
      <c r="DU89">
        <f t="shared" si="72"/>
        <v>0</v>
      </c>
      <c r="DV89">
        <f t="shared" si="72"/>
        <v>0</v>
      </c>
      <c r="DW89">
        <f t="shared" si="72"/>
        <v>0</v>
      </c>
      <c r="DX89">
        <f t="shared" si="72"/>
        <v>0</v>
      </c>
      <c r="DY89">
        <f t="shared" si="73"/>
        <v>0</v>
      </c>
      <c r="DZ89">
        <f t="shared" si="73"/>
        <v>0</v>
      </c>
      <c r="EA89">
        <f t="shared" si="73"/>
        <v>0</v>
      </c>
      <c r="EB89">
        <f t="shared" si="73"/>
        <v>0</v>
      </c>
      <c r="EC89">
        <f t="shared" si="73"/>
        <v>0</v>
      </c>
      <c r="ED89">
        <f t="shared" si="73"/>
        <v>0</v>
      </c>
      <c r="EE89">
        <f t="shared" si="73"/>
        <v>0</v>
      </c>
      <c r="EF89">
        <f t="shared" si="73"/>
        <v>0</v>
      </c>
      <c r="EG89">
        <f t="shared" si="73"/>
        <v>0</v>
      </c>
      <c r="EH89">
        <f t="shared" si="73"/>
        <v>0</v>
      </c>
      <c r="EI89">
        <f t="shared" si="73"/>
        <v>0</v>
      </c>
      <c r="EJ89">
        <f t="shared" si="73"/>
        <v>0</v>
      </c>
      <c r="EK89">
        <f t="shared" si="73"/>
        <v>0</v>
      </c>
      <c r="EL89">
        <f t="shared" si="73"/>
        <v>0</v>
      </c>
      <c r="EM89">
        <f t="shared" si="73"/>
        <v>0</v>
      </c>
      <c r="EN89">
        <f t="shared" si="73"/>
        <v>0</v>
      </c>
      <c r="EO89">
        <f t="shared" si="74"/>
        <v>0</v>
      </c>
      <c r="EP89">
        <f t="shared" si="74"/>
        <v>0</v>
      </c>
      <c r="EQ89">
        <f t="shared" si="74"/>
        <v>0</v>
      </c>
      <c r="ER89">
        <f t="shared" si="74"/>
        <v>0</v>
      </c>
      <c r="ES89">
        <f t="shared" si="74"/>
        <v>0</v>
      </c>
      <c r="ET89">
        <f t="shared" si="74"/>
        <v>0</v>
      </c>
      <c r="EU89">
        <f t="shared" si="74"/>
        <v>0</v>
      </c>
      <c r="EV89">
        <f t="shared" si="74"/>
        <v>0</v>
      </c>
      <c r="EW89">
        <f t="shared" si="74"/>
        <v>0</v>
      </c>
      <c r="EX89">
        <f t="shared" si="74"/>
        <v>0</v>
      </c>
      <c r="EY89">
        <f t="shared" si="74"/>
        <v>0</v>
      </c>
      <c r="EZ89">
        <f t="shared" si="74"/>
        <v>0</v>
      </c>
      <c r="FA89">
        <f t="shared" si="74"/>
        <v>0</v>
      </c>
      <c r="FB89">
        <f t="shared" si="74"/>
        <v>0</v>
      </c>
      <c r="FC89">
        <f t="shared" si="74"/>
        <v>0</v>
      </c>
      <c r="FD89">
        <f t="shared" si="74"/>
        <v>0</v>
      </c>
      <c r="FE89">
        <f t="shared" si="75"/>
        <v>0</v>
      </c>
      <c r="FF89">
        <f t="shared" si="75"/>
        <v>0</v>
      </c>
      <c r="FG89">
        <f t="shared" si="75"/>
        <v>0</v>
      </c>
      <c r="FH89">
        <f t="shared" si="75"/>
        <v>0</v>
      </c>
      <c r="FI89">
        <f t="shared" si="75"/>
        <v>0</v>
      </c>
      <c r="FJ89">
        <f t="shared" si="75"/>
        <v>0</v>
      </c>
      <c r="FK89">
        <f t="shared" si="75"/>
        <v>0</v>
      </c>
      <c r="FL89">
        <f t="shared" si="75"/>
        <v>0</v>
      </c>
      <c r="FM89">
        <f t="shared" si="75"/>
        <v>0</v>
      </c>
      <c r="FN89">
        <f t="shared" si="75"/>
        <v>0</v>
      </c>
      <c r="FO89">
        <f t="shared" si="75"/>
        <v>0</v>
      </c>
      <c r="FP89">
        <f t="shared" si="75"/>
        <v>0</v>
      </c>
      <c r="FQ89">
        <f t="shared" si="75"/>
        <v>0</v>
      </c>
      <c r="FR89">
        <f t="shared" si="75"/>
        <v>0</v>
      </c>
      <c r="FS89">
        <f t="shared" si="75"/>
        <v>0</v>
      </c>
      <c r="FT89">
        <f t="shared" si="75"/>
        <v>0</v>
      </c>
      <c r="FU89">
        <f t="shared" si="76"/>
        <v>0</v>
      </c>
      <c r="FV89">
        <f t="shared" si="76"/>
        <v>0</v>
      </c>
      <c r="FW89">
        <f t="shared" si="76"/>
        <v>0</v>
      </c>
      <c r="FX89">
        <f t="shared" si="76"/>
        <v>0</v>
      </c>
      <c r="FY89">
        <f t="shared" si="76"/>
        <v>0</v>
      </c>
      <c r="FZ89">
        <f t="shared" si="76"/>
        <v>0</v>
      </c>
      <c r="GA89">
        <f t="shared" si="76"/>
        <v>0</v>
      </c>
      <c r="GB89">
        <f t="shared" si="76"/>
        <v>0</v>
      </c>
      <c r="GC89">
        <f t="shared" si="76"/>
        <v>0</v>
      </c>
      <c r="GD89">
        <f t="shared" si="76"/>
        <v>0</v>
      </c>
      <c r="GE89">
        <f t="shared" si="76"/>
        <v>0</v>
      </c>
      <c r="GF89">
        <f t="shared" si="76"/>
        <v>0</v>
      </c>
      <c r="GG89">
        <f t="shared" si="76"/>
        <v>0</v>
      </c>
      <c r="GH89">
        <f t="shared" si="76"/>
        <v>0</v>
      </c>
      <c r="GI89">
        <f t="shared" si="76"/>
        <v>0</v>
      </c>
      <c r="GJ89">
        <f t="shared" si="76"/>
        <v>0</v>
      </c>
      <c r="GK89">
        <f t="shared" si="77"/>
        <v>0</v>
      </c>
      <c r="GL89">
        <f t="shared" si="77"/>
        <v>0</v>
      </c>
      <c r="GM89">
        <f t="shared" si="77"/>
        <v>0</v>
      </c>
      <c r="GN89">
        <f t="shared" si="77"/>
        <v>0</v>
      </c>
      <c r="GO89">
        <f t="shared" si="77"/>
        <v>0</v>
      </c>
      <c r="GP89">
        <f t="shared" si="77"/>
        <v>0</v>
      </c>
      <c r="GQ89">
        <f t="shared" si="77"/>
        <v>0</v>
      </c>
      <c r="GR89">
        <f t="shared" si="77"/>
        <v>0</v>
      </c>
      <c r="GS89">
        <f t="shared" si="77"/>
        <v>0</v>
      </c>
    </row>
    <row r="90" spans="1:201">
      <c r="A90" s="2">
        <v>1784</v>
      </c>
      <c r="B90">
        <f t="shared" si="81"/>
        <v>0</v>
      </c>
      <c r="C90">
        <f t="shared" si="81"/>
        <v>0</v>
      </c>
      <c r="D90">
        <f t="shared" si="81"/>
        <v>0</v>
      </c>
      <c r="E90">
        <f t="shared" si="81"/>
        <v>0</v>
      </c>
      <c r="F90">
        <f t="shared" si="81"/>
        <v>0</v>
      </c>
      <c r="G90">
        <f t="shared" si="81"/>
        <v>0</v>
      </c>
      <c r="H90">
        <f t="shared" si="81"/>
        <v>0</v>
      </c>
      <c r="I90">
        <f t="shared" si="81"/>
        <v>0</v>
      </c>
      <c r="J90">
        <f t="shared" si="81"/>
        <v>0</v>
      </c>
      <c r="K90">
        <f t="shared" si="81"/>
        <v>0</v>
      </c>
      <c r="L90">
        <f t="shared" si="81"/>
        <v>0</v>
      </c>
      <c r="M90">
        <f t="shared" si="81"/>
        <v>0</v>
      </c>
      <c r="N90">
        <f t="shared" si="81"/>
        <v>0</v>
      </c>
      <c r="O90">
        <f t="shared" si="81"/>
        <v>0</v>
      </c>
      <c r="P90">
        <f t="shared" si="81"/>
        <v>0</v>
      </c>
      <c r="Q90">
        <f t="shared" si="81"/>
        <v>0</v>
      </c>
      <c r="R90">
        <f t="shared" si="79"/>
        <v>0</v>
      </c>
      <c r="S90">
        <f t="shared" si="79"/>
        <v>0</v>
      </c>
      <c r="T90">
        <f t="shared" si="79"/>
        <v>0</v>
      </c>
      <c r="U90">
        <f t="shared" si="79"/>
        <v>0</v>
      </c>
      <c r="V90">
        <f t="shared" si="79"/>
        <v>0</v>
      </c>
      <c r="W90">
        <f t="shared" si="79"/>
        <v>0</v>
      </c>
      <c r="X90">
        <f t="shared" si="79"/>
        <v>0</v>
      </c>
      <c r="Y90">
        <f t="shared" si="79"/>
        <v>0</v>
      </c>
      <c r="Z90">
        <f t="shared" si="79"/>
        <v>0</v>
      </c>
      <c r="AA90">
        <f t="shared" si="79"/>
        <v>0</v>
      </c>
      <c r="AB90">
        <f t="shared" si="79"/>
        <v>0</v>
      </c>
      <c r="AC90">
        <f t="shared" si="79"/>
        <v>0</v>
      </c>
      <c r="AD90">
        <f t="shared" si="79"/>
        <v>0</v>
      </c>
      <c r="AE90">
        <f t="shared" si="79"/>
        <v>0</v>
      </c>
      <c r="AF90">
        <f t="shared" si="78"/>
        <v>0</v>
      </c>
      <c r="AG90">
        <f t="shared" si="78"/>
        <v>0</v>
      </c>
      <c r="AH90">
        <f t="shared" si="78"/>
        <v>0</v>
      </c>
      <c r="AI90">
        <f t="shared" si="78"/>
        <v>0</v>
      </c>
      <c r="AJ90">
        <f t="shared" si="78"/>
        <v>0</v>
      </c>
      <c r="AK90">
        <f t="shared" si="78"/>
        <v>0</v>
      </c>
      <c r="AL90">
        <f t="shared" si="78"/>
        <v>0</v>
      </c>
      <c r="AM90">
        <f t="shared" si="78"/>
        <v>0</v>
      </c>
      <c r="AN90">
        <f t="shared" si="78"/>
        <v>0</v>
      </c>
      <c r="AO90">
        <f t="shared" si="78"/>
        <v>0</v>
      </c>
      <c r="AP90">
        <f t="shared" si="78"/>
        <v>0</v>
      </c>
      <c r="AQ90">
        <f t="shared" si="78"/>
        <v>0</v>
      </c>
      <c r="AR90">
        <f t="shared" si="78"/>
        <v>0</v>
      </c>
      <c r="AS90">
        <f t="shared" si="78"/>
        <v>0</v>
      </c>
      <c r="AT90">
        <f t="shared" si="78"/>
        <v>0</v>
      </c>
      <c r="AU90">
        <f t="shared" si="78"/>
        <v>0</v>
      </c>
      <c r="AV90">
        <f t="shared" si="80"/>
        <v>0</v>
      </c>
      <c r="AW90">
        <f t="shared" si="68"/>
        <v>0</v>
      </c>
      <c r="AX90">
        <f t="shared" si="68"/>
        <v>0</v>
      </c>
      <c r="AY90">
        <f t="shared" si="68"/>
        <v>0</v>
      </c>
      <c r="AZ90">
        <f t="shared" si="68"/>
        <v>0</v>
      </c>
      <c r="BA90">
        <f t="shared" si="68"/>
        <v>0</v>
      </c>
      <c r="BB90">
        <f t="shared" si="68"/>
        <v>0</v>
      </c>
      <c r="BC90">
        <f t="shared" si="68"/>
        <v>0</v>
      </c>
      <c r="BD90">
        <f t="shared" si="68"/>
        <v>0</v>
      </c>
      <c r="BE90">
        <f t="shared" si="68"/>
        <v>0</v>
      </c>
      <c r="BF90">
        <f t="shared" si="68"/>
        <v>0</v>
      </c>
      <c r="BG90">
        <f t="shared" si="68"/>
        <v>0</v>
      </c>
      <c r="BH90">
        <f t="shared" si="68"/>
        <v>0</v>
      </c>
      <c r="BI90">
        <f t="shared" si="68"/>
        <v>0</v>
      </c>
      <c r="BJ90">
        <f t="shared" si="68"/>
        <v>0</v>
      </c>
      <c r="BK90">
        <f t="shared" si="68"/>
        <v>0</v>
      </c>
      <c r="BL90">
        <f t="shared" si="68"/>
        <v>0</v>
      </c>
      <c r="BM90">
        <f t="shared" si="69"/>
        <v>0</v>
      </c>
      <c r="BN90">
        <f t="shared" si="69"/>
        <v>0</v>
      </c>
      <c r="BO90">
        <f t="shared" si="69"/>
        <v>0</v>
      </c>
      <c r="BP90">
        <f t="shared" si="69"/>
        <v>0</v>
      </c>
      <c r="BQ90">
        <f t="shared" si="69"/>
        <v>0</v>
      </c>
      <c r="BR90">
        <f t="shared" si="69"/>
        <v>0</v>
      </c>
      <c r="BS90">
        <f t="shared" si="69"/>
        <v>0</v>
      </c>
      <c r="BT90">
        <f t="shared" si="69"/>
        <v>0</v>
      </c>
      <c r="BU90">
        <f t="shared" si="69"/>
        <v>0</v>
      </c>
      <c r="BV90">
        <f t="shared" si="69"/>
        <v>0</v>
      </c>
      <c r="BW90">
        <f t="shared" si="69"/>
        <v>0</v>
      </c>
      <c r="BX90">
        <f t="shared" si="69"/>
        <v>0</v>
      </c>
      <c r="BY90">
        <f t="shared" si="69"/>
        <v>0</v>
      </c>
      <c r="BZ90">
        <f t="shared" si="69"/>
        <v>0</v>
      </c>
      <c r="CA90">
        <f t="shared" si="69"/>
        <v>0</v>
      </c>
      <c r="CB90">
        <f t="shared" si="69"/>
        <v>0</v>
      </c>
      <c r="CC90">
        <f t="shared" si="70"/>
        <v>0</v>
      </c>
      <c r="CD90">
        <f t="shared" si="70"/>
        <v>0</v>
      </c>
      <c r="CE90">
        <f t="shared" si="70"/>
        <v>0</v>
      </c>
      <c r="CF90">
        <f t="shared" si="70"/>
        <v>0</v>
      </c>
      <c r="CG90">
        <f t="shared" si="70"/>
        <v>0</v>
      </c>
      <c r="CH90">
        <f t="shared" si="70"/>
        <v>0</v>
      </c>
      <c r="CI90">
        <f t="shared" si="70"/>
        <v>0</v>
      </c>
      <c r="CJ90">
        <f t="shared" si="70"/>
        <v>0</v>
      </c>
      <c r="CK90">
        <f t="shared" si="70"/>
        <v>0</v>
      </c>
      <c r="CL90">
        <f t="shared" si="70"/>
        <v>0</v>
      </c>
      <c r="CM90">
        <f t="shared" si="70"/>
        <v>0</v>
      </c>
      <c r="CN90">
        <f t="shared" si="70"/>
        <v>0</v>
      </c>
      <c r="CO90">
        <f t="shared" si="70"/>
        <v>0</v>
      </c>
      <c r="CP90">
        <f t="shared" si="70"/>
        <v>0</v>
      </c>
      <c r="CQ90">
        <f t="shared" si="70"/>
        <v>0</v>
      </c>
      <c r="CR90">
        <f t="shared" si="70"/>
        <v>0</v>
      </c>
      <c r="CS90">
        <f t="shared" si="71"/>
        <v>0</v>
      </c>
      <c r="CT90">
        <f t="shared" si="71"/>
        <v>0</v>
      </c>
      <c r="CU90">
        <f t="shared" si="71"/>
        <v>0</v>
      </c>
      <c r="CV90">
        <f t="shared" si="71"/>
        <v>0</v>
      </c>
      <c r="CW90">
        <f t="shared" si="71"/>
        <v>0</v>
      </c>
      <c r="CX90">
        <f t="shared" si="71"/>
        <v>0</v>
      </c>
      <c r="CY90">
        <f t="shared" si="71"/>
        <v>0</v>
      </c>
      <c r="CZ90">
        <f t="shared" si="71"/>
        <v>0</v>
      </c>
      <c r="DA90">
        <f t="shared" si="71"/>
        <v>0</v>
      </c>
      <c r="DB90">
        <f t="shared" si="71"/>
        <v>0</v>
      </c>
      <c r="DC90">
        <f t="shared" si="71"/>
        <v>0</v>
      </c>
      <c r="DD90">
        <f t="shared" si="71"/>
        <v>0</v>
      </c>
      <c r="DE90">
        <f t="shared" si="71"/>
        <v>0</v>
      </c>
      <c r="DF90">
        <f t="shared" si="71"/>
        <v>0</v>
      </c>
      <c r="DG90">
        <f t="shared" si="71"/>
        <v>0</v>
      </c>
      <c r="DH90">
        <f t="shared" si="71"/>
        <v>0</v>
      </c>
      <c r="DI90">
        <f t="shared" si="72"/>
        <v>0</v>
      </c>
      <c r="DJ90">
        <f t="shared" si="72"/>
        <v>0</v>
      </c>
      <c r="DK90">
        <f t="shared" si="72"/>
        <v>0</v>
      </c>
      <c r="DL90">
        <f t="shared" si="72"/>
        <v>0</v>
      </c>
      <c r="DM90">
        <f t="shared" si="72"/>
        <v>0</v>
      </c>
      <c r="DN90">
        <f t="shared" si="72"/>
        <v>0</v>
      </c>
      <c r="DO90">
        <f t="shared" si="72"/>
        <v>0</v>
      </c>
      <c r="DP90">
        <f t="shared" si="72"/>
        <v>0</v>
      </c>
      <c r="DQ90">
        <f t="shared" si="72"/>
        <v>0</v>
      </c>
      <c r="DR90">
        <f t="shared" si="72"/>
        <v>0</v>
      </c>
      <c r="DS90">
        <f t="shared" si="72"/>
        <v>0</v>
      </c>
      <c r="DT90">
        <f t="shared" si="72"/>
        <v>0</v>
      </c>
      <c r="DU90">
        <f t="shared" si="72"/>
        <v>0</v>
      </c>
      <c r="DV90">
        <f t="shared" si="72"/>
        <v>0</v>
      </c>
      <c r="DW90">
        <f t="shared" si="72"/>
        <v>0</v>
      </c>
      <c r="DX90">
        <f t="shared" si="72"/>
        <v>0</v>
      </c>
      <c r="DY90">
        <f t="shared" si="73"/>
        <v>0</v>
      </c>
      <c r="DZ90">
        <f t="shared" si="73"/>
        <v>0</v>
      </c>
      <c r="EA90">
        <f t="shared" si="73"/>
        <v>0</v>
      </c>
      <c r="EB90">
        <f t="shared" si="73"/>
        <v>0</v>
      </c>
      <c r="EC90">
        <f t="shared" si="73"/>
        <v>0</v>
      </c>
      <c r="ED90">
        <f t="shared" si="73"/>
        <v>0</v>
      </c>
      <c r="EE90">
        <f t="shared" si="73"/>
        <v>0</v>
      </c>
      <c r="EF90">
        <f t="shared" si="73"/>
        <v>0</v>
      </c>
      <c r="EG90">
        <f t="shared" si="73"/>
        <v>0</v>
      </c>
      <c r="EH90">
        <f t="shared" si="73"/>
        <v>0</v>
      </c>
      <c r="EI90">
        <f t="shared" si="73"/>
        <v>0</v>
      </c>
      <c r="EJ90">
        <f t="shared" si="73"/>
        <v>0</v>
      </c>
      <c r="EK90">
        <f t="shared" si="73"/>
        <v>0</v>
      </c>
      <c r="EL90">
        <f t="shared" si="73"/>
        <v>0</v>
      </c>
      <c r="EM90">
        <f t="shared" si="73"/>
        <v>0</v>
      </c>
      <c r="EN90">
        <f t="shared" si="73"/>
        <v>0</v>
      </c>
      <c r="EO90">
        <f t="shared" si="74"/>
        <v>0</v>
      </c>
      <c r="EP90">
        <f t="shared" si="74"/>
        <v>0</v>
      </c>
      <c r="EQ90">
        <f t="shared" si="74"/>
        <v>0</v>
      </c>
      <c r="ER90">
        <f t="shared" si="74"/>
        <v>0</v>
      </c>
      <c r="ES90">
        <f t="shared" si="74"/>
        <v>0</v>
      </c>
      <c r="ET90">
        <f t="shared" si="74"/>
        <v>0</v>
      </c>
      <c r="EU90">
        <f t="shared" si="74"/>
        <v>0</v>
      </c>
      <c r="EV90">
        <f t="shared" si="74"/>
        <v>0</v>
      </c>
      <c r="EW90">
        <f t="shared" si="74"/>
        <v>0</v>
      </c>
      <c r="EX90">
        <f t="shared" si="74"/>
        <v>0</v>
      </c>
      <c r="EY90">
        <f t="shared" si="74"/>
        <v>0</v>
      </c>
      <c r="EZ90">
        <f t="shared" si="74"/>
        <v>0</v>
      </c>
      <c r="FA90">
        <f t="shared" si="74"/>
        <v>0</v>
      </c>
      <c r="FB90">
        <f t="shared" si="74"/>
        <v>0</v>
      </c>
      <c r="FC90">
        <f t="shared" si="74"/>
        <v>0</v>
      </c>
      <c r="FD90">
        <f t="shared" si="74"/>
        <v>0</v>
      </c>
      <c r="FE90">
        <f t="shared" si="75"/>
        <v>0</v>
      </c>
      <c r="FF90">
        <f t="shared" si="75"/>
        <v>0</v>
      </c>
      <c r="FG90">
        <f t="shared" si="75"/>
        <v>0</v>
      </c>
      <c r="FH90">
        <f t="shared" si="75"/>
        <v>0</v>
      </c>
      <c r="FI90">
        <f t="shared" si="75"/>
        <v>0</v>
      </c>
      <c r="FJ90">
        <f t="shared" si="75"/>
        <v>0</v>
      </c>
      <c r="FK90">
        <f t="shared" si="75"/>
        <v>0</v>
      </c>
      <c r="FL90">
        <f t="shared" si="75"/>
        <v>0</v>
      </c>
      <c r="FM90">
        <f t="shared" si="75"/>
        <v>0</v>
      </c>
      <c r="FN90">
        <f t="shared" si="75"/>
        <v>0</v>
      </c>
      <c r="FO90">
        <f t="shared" si="75"/>
        <v>0</v>
      </c>
      <c r="FP90">
        <f t="shared" si="75"/>
        <v>0</v>
      </c>
      <c r="FQ90">
        <f t="shared" si="75"/>
        <v>0</v>
      </c>
      <c r="FR90">
        <f t="shared" si="75"/>
        <v>0</v>
      </c>
      <c r="FS90">
        <f t="shared" si="75"/>
        <v>0</v>
      </c>
      <c r="FT90">
        <f t="shared" si="75"/>
        <v>0</v>
      </c>
      <c r="FU90">
        <f t="shared" si="76"/>
        <v>0</v>
      </c>
      <c r="FV90">
        <f t="shared" si="76"/>
        <v>0</v>
      </c>
      <c r="FW90">
        <f t="shared" si="76"/>
        <v>0</v>
      </c>
      <c r="FX90">
        <f t="shared" si="76"/>
        <v>0</v>
      </c>
      <c r="FY90">
        <f t="shared" si="76"/>
        <v>0</v>
      </c>
      <c r="FZ90">
        <f t="shared" si="76"/>
        <v>0</v>
      </c>
      <c r="GA90">
        <f t="shared" si="76"/>
        <v>0</v>
      </c>
      <c r="GB90">
        <f t="shared" si="76"/>
        <v>0</v>
      </c>
      <c r="GC90">
        <f t="shared" si="76"/>
        <v>0</v>
      </c>
      <c r="GD90">
        <f t="shared" si="76"/>
        <v>0</v>
      </c>
      <c r="GE90">
        <f t="shared" si="76"/>
        <v>0</v>
      </c>
      <c r="GF90">
        <f t="shared" si="76"/>
        <v>0</v>
      </c>
      <c r="GG90">
        <f t="shared" si="76"/>
        <v>0</v>
      </c>
      <c r="GH90">
        <f t="shared" si="76"/>
        <v>0</v>
      </c>
      <c r="GI90">
        <f t="shared" si="76"/>
        <v>0</v>
      </c>
      <c r="GJ90">
        <f t="shared" si="76"/>
        <v>0</v>
      </c>
      <c r="GK90">
        <f t="shared" si="77"/>
        <v>0</v>
      </c>
      <c r="GL90">
        <f t="shared" si="77"/>
        <v>0</v>
      </c>
      <c r="GM90">
        <f t="shared" si="77"/>
        <v>0</v>
      </c>
      <c r="GN90">
        <f t="shared" si="77"/>
        <v>0</v>
      </c>
      <c r="GO90">
        <f t="shared" si="77"/>
        <v>0</v>
      </c>
      <c r="GP90">
        <f t="shared" si="77"/>
        <v>0</v>
      </c>
      <c r="GQ90">
        <f t="shared" si="77"/>
        <v>0</v>
      </c>
      <c r="GR90">
        <f t="shared" si="77"/>
        <v>0</v>
      </c>
      <c r="GS90">
        <f t="shared" si="77"/>
        <v>0</v>
      </c>
    </row>
    <row r="91" spans="1:201">
      <c r="A91" s="2">
        <v>1260</v>
      </c>
      <c r="B91">
        <f t="shared" si="81"/>
        <v>0</v>
      </c>
      <c r="C91">
        <f t="shared" si="81"/>
        <v>0</v>
      </c>
      <c r="D91">
        <f t="shared" si="81"/>
        <v>0</v>
      </c>
      <c r="E91">
        <f t="shared" si="81"/>
        <v>0</v>
      </c>
      <c r="F91">
        <f t="shared" si="81"/>
        <v>0</v>
      </c>
      <c r="G91">
        <f t="shared" si="81"/>
        <v>0</v>
      </c>
      <c r="H91">
        <f t="shared" si="81"/>
        <v>0</v>
      </c>
      <c r="I91">
        <f t="shared" si="81"/>
        <v>0</v>
      </c>
      <c r="J91">
        <f t="shared" si="81"/>
        <v>0</v>
      </c>
      <c r="K91">
        <f t="shared" si="81"/>
        <v>0</v>
      </c>
      <c r="L91">
        <f t="shared" si="81"/>
        <v>0</v>
      </c>
      <c r="M91">
        <f t="shared" si="81"/>
        <v>0</v>
      </c>
      <c r="N91">
        <f t="shared" si="81"/>
        <v>0</v>
      </c>
      <c r="O91">
        <f t="shared" si="81"/>
        <v>0</v>
      </c>
      <c r="P91">
        <f t="shared" si="81"/>
        <v>0</v>
      </c>
      <c r="Q91">
        <f t="shared" si="81"/>
        <v>0</v>
      </c>
      <c r="R91">
        <f t="shared" si="79"/>
        <v>0</v>
      </c>
      <c r="S91">
        <f t="shared" si="79"/>
        <v>0</v>
      </c>
      <c r="T91">
        <f t="shared" si="79"/>
        <v>0</v>
      </c>
      <c r="U91">
        <f t="shared" si="79"/>
        <v>0</v>
      </c>
      <c r="V91">
        <f t="shared" si="79"/>
        <v>0</v>
      </c>
      <c r="W91">
        <f t="shared" si="79"/>
        <v>0</v>
      </c>
      <c r="X91">
        <f t="shared" si="79"/>
        <v>0</v>
      </c>
      <c r="Y91">
        <f t="shared" si="79"/>
        <v>0</v>
      </c>
      <c r="Z91">
        <f t="shared" si="79"/>
        <v>0</v>
      </c>
      <c r="AA91">
        <f t="shared" si="79"/>
        <v>0</v>
      </c>
      <c r="AB91">
        <f t="shared" si="79"/>
        <v>0</v>
      </c>
      <c r="AC91">
        <f t="shared" si="79"/>
        <v>0</v>
      </c>
      <c r="AD91">
        <f t="shared" si="79"/>
        <v>0</v>
      </c>
      <c r="AE91">
        <f t="shared" si="79"/>
        <v>0</v>
      </c>
      <c r="AF91">
        <f t="shared" si="78"/>
        <v>0</v>
      </c>
      <c r="AG91">
        <f t="shared" si="78"/>
        <v>0</v>
      </c>
      <c r="AH91">
        <f t="shared" si="78"/>
        <v>0</v>
      </c>
      <c r="AI91">
        <f t="shared" si="78"/>
        <v>0</v>
      </c>
      <c r="AJ91">
        <f t="shared" si="78"/>
        <v>0</v>
      </c>
      <c r="AK91">
        <f t="shared" si="78"/>
        <v>0</v>
      </c>
      <c r="AL91">
        <f t="shared" si="78"/>
        <v>0</v>
      </c>
      <c r="AM91">
        <f t="shared" si="78"/>
        <v>0</v>
      </c>
      <c r="AN91">
        <f t="shared" si="78"/>
        <v>0</v>
      </c>
      <c r="AO91">
        <f t="shared" si="78"/>
        <v>0</v>
      </c>
      <c r="AP91">
        <f t="shared" si="78"/>
        <v>0</v>
      </c>
      <c r="AQ91">
        <f t="shared" si="78"/>
        <v>0</v>
      </c>
      <c r="AR91">
        <f t="shared" si="78"/>
        <v>0</v>
      </c>
      <c r="AS91">
        <f t="shared" si="78"/>
        <v>0</v>
      </c>
      <c r="AT91">
        <f t="shared" si="78"/>
        <v>0</v>
      </c>
      <c r="AU91">
        <f t="shared" si="78"/>
        <v>0</v>
      </c>
      <c r="AV91">
        <f t="shared" si="80"/>
        <v>0</v>
      </c>
      <c r="AW91">
        <f t="shared" si="68"/>
        <v>0</v>
      </c>
      <c r="AX91">
        <f t="shared" si="68"/>
        <v>0</v>
      </c>
      <c r="AY91">
        <f t="shared" si="68"/>
        <v>0</v>
      </c>
      <c r="AZ91">
        <f t="shared" si="68"/>
        <v>0</v>
      </c>
      <c r="BA91">
        <f t="shared" si="68"/>
        <v>0</v>
      </c>
      <c r="BB91">
        <f t="shared" si="68"/>
        <v>0</v>
      </c>
      <c r="BC91">
        <f t="shared" si="68"/>
        <v>0</v>
      </c>
      <c r="BD91">
        <f t="shared" si="68"/>
        <v>0</v>
      </c>
      <c r="BE91">
        <f t="shared" si="68"/>
        <v>0</v>
      </c>
      <c r="BF91">
        <f t="shared" si="68"/>
        <v>0</v>
      </c>
      <c r="BG91">
        <f t="shared" si="68"/>
        <v>0</v>
      </c>
      <c r="BH91">
        <f t="shared" si="68"/>
        <v>0</v>
      </c>
      <c r="BI91">
        <f t="shared" si="68"/>
        <v>0</v>
      </c>
      <c r="BJ91">
        <f t="shared" si="68"/>
        <v>0</v>
      </c>
      <c r="BK91">
        <f t="shared" si="68"/>
        <v>0</v>
      </c>
      <c r="BL91">
        <f t="shared" si="68"/>
        <v>0</v>
      </c>
      <c r="BM91">
        <f t="shared" si="69"/>
        <v>0</v>
      </c>
      <c r="BN91">
        <f t="shared" si="69"/>
        <v>0</v>
      </c>
      <c r="BO91">
        <f t="shared" si="69"/>
        <v>0</v>
      </c>
      <c r="BP91">
        <f t="shared" si="69"/>
        <v>0</v>
      </c>
      <c r="BQ91">
        <f t="shared" si="69"/>
        <v>0</v>
      </c>
      <c r="BR91">
        <f t="shared" si="69"/>
        <v>0</v>
      </c>
      <c r="BS91">
        <f t="shared" si="69"/>
        <v>0</v>
      </c>
      <c r="BT91">
        <f t="shared" si="69"/>
        <v>0</v>
      </c>
      <c r="BU91">
        <f t="shared" si="69"/>
        <v>0</v>
      </c>
      <c r="BV91">
        <f t="shared" si="69"/>
        <v>0</v>
      </c>
      <c r="BW91">
        <f t="shared" si="69"/>
        <v>0</v>
      </c>
      <c r="BX91">
        <f t="shared" si="69"/>
        <v>0</v>
      </c>
      <c r="BY91">
        <f t="shared" si="69"/>
        <v>0</v>
      </c>
      <c r="BZ91">
        <f t="shared" si="69"/>
        <v>0</v>
      </c>
      <c r="CA91">
        <f t="shared" si="69"/>
        <v>0</v>
      </c>
      <c r="CB91">
        <f t="shared" si="69"/>
        <v>0</v>
      </c>
      <c r="CC91">
        <f t="shared" si="70"/>
        <v>0</v>
      </c>
      <c r="CD91">
        <f t="shared" si="70"/>
        <v>0</v>
      </c>
      <c r="CE91">
        <f t="shared" si="70"/>
        <v>0</v>
      </c>
      <c r="CF91">
        <f t="shared" si="70"/>
        <v>0</v>
      </c>
      <c r="CG91">
        <f t="shared" si="70"/>
        <v>0</v>
      </c>
      <c r="CH91">
        <f t="shared" si="70"/>
        <v>0</v>
      </c>
      <c r="CI91">
        <f t="shared" si="70"/>
        <v>0</v>
      </c>
      <c r="CJ91">
        <f t="shared" si="70"/>
        <v>0</v>
      </c>
      <c r="CK91">
        <f t="shared" si="70"/>
        <v>0</v>
      </c>
      <c r="CL91">
        <f t="shared" si="70"/>
        <v>0</v>
      </c>
      <c r="CM91">
        <f t="shared" si="70"/>
        <v>0</v>
      </c>
      <c r="CN91">
        <f t="shared" si="70"/>
        <v>0</v>
      </c>
      <c r="CO91">
        <f t="shared" si="70"/>
        <v>0</v>
      </c>
      <c r="CP91">
        <f t="shared" si="70"/>
        <v>0</v>
      </c>
      <c r="CQ91">
        <f t="shared" si="70"/>
        <v>0</v>
      </c>
      <c r="CR91">
        <f t="shared" si="70"/>
        <v>0</v>
      </c>
      <c r="CS91">
        <f t="shared" si="71"/>
        <v>0</v>
      </c>
      <c r="CT91">
        <f t="shared" si="71"/>
        <v>0</v>
      </c>
      <c r="CU91">
        <f t="shared" si="71"/>
        <v>0</v>
      </c>
      <c r="CV91">
        <f t="shared" si="71"/>
        <v>0</v>
      </c>
      <c r="CW91">
        <f t="shared" si="71"/>
        <v>0</v>
      </c>
      <c r="CX91">
        <f t="shared" si="71"/>
        <v>0</v>
      </c>
      <c r="CY91">
        <f t="shared" si="71"/>
        <v>0</v>
      </c>
      <c r="CZ91">
        <f t="shared" si="71"/>
        <v>0</v>
      </c>
      <c r="DA91">
        <f t="shared" si="71"/>
        <v>0</v>
      </c>
      <c r="DB91">
        <f t="shared" si="71"/>
        <v>0</v>
      </c>
      <c r="DC91">
        <f t="shared" si="71"/>
        <v>0</v>
      </c>
      <c r="DD91">
        <f t="shared" si="71"/>
        <v>0</v>
      </c>
      <c r="DE91">
        <f t="shared" si="71"/>
        <v>0</v>
      </c>
      <c r="DF91">
        <f t="shared" si="71"/>
        <v>0</v>
      </c>
      <c r="DG91">
        <f t="shared" si="71"/>
        <v>0</v>
      </c>
      <c r="DH91">
        <f t="shared" si="71"/>
        <v>0</v>
      </c>
      <c r="DI91">
        <f t="shared" si="72"/>
        <v>0</v>
      </c>
      <c r="DJ91">
        <f t="shared" si="72"/>
        <v>0</v>
      </c>
      <c r="DK91">
        <f t="shared" si="72"/>
        <v>0</v>
      </c>
      <c r="DL91">
        <f t="shared" si="72"/>
        <v>0</v>
      </c>
      <c r="DM91">
        <f t="shared" si="72"/>
        <v>0</v>
      </c>
      <c r="DN91">
        <f t="shared" si="72"/>
        <v>0</v>
      </c>
      <c r="DO91">
        <f t="shared" si="72"/>
        <v>0</v>
      </c>
      <c r="DP91">
        <f t="shared" si="72"/>
        <v>0</v>
      </c>
      <c r="DQ91">
        <f t="shared" si="72"/>
        <v>0</v>
      </c>
      <c r="DR91">
        <f t="shared" si="72"/>
        <v>0</v>
      </c>
      <c r="DS91">
        <f t="shared" si="72"/>
        <v>0</v>
      </c>
      <c r="DT91">
        <f t="shared" si="72"/>
        <v>0</v>
      </c>
      <c r="DU91">
        <f t="shared" si="72"/>
        <v>0</v>
      </c>
      <c r="DV91">
        <f t="shared" si="72"/>
        <v>0</v>
      </c>
      <c r="DW91">
        <f t="shared" si="72"/>
        <v>0</v>
      </c>
      <c r="DX91">
        <f t="shared" si="72"/>
        <v>0</v>
      </c>
      <c r="DY91">
        <f t="shared" si="73"/>
        <v>0</v>
      </c>
      <c r="DZ91">
        <f t="shared" si="73"/>
        <v>0</v>
      </c>
      <c r="EA91">
        <f t="shared" si="73"/>
        <v>0</v>
      </c>
      <c r="EB91">
        <f t="shared" si="73"/>
        <v>0</v>
      </c>
      <c r="EC91">
        <f t="shared" si="73"/>
        <v>0</v>
      </c>
      <c r="ED91">
        <f t="shared" si="73"/>
        <v>0</v>
      </c>
      <c r="EE91">
        <f t="shared" si="73"/>
        <v>0</v>
      </c>
      <c r="EF91">
        <f t="shared" si="73"/>
        <v>0</v>
      </c>
      <c r="EG91">
        <f t="shared" si="73"/>
        <v>0</v>
      </c>
      <c r="EH91">
        <f t="shared" si="73"/>
        <v>0</v>
      </c>
      <c r="EI91">
        <f t="shared" si="73"/>
        <v>0</v>
      </c>
      <c r="EJ91">
        <f t="shared" si="73"/>
        <v>0</v>
      </c>
      <c r="EK91">
        <f t="shared" si="73"/>
        <v>0</v>
      </c>
      <c r="EL91">
        <f t="shared" si="73"/>
        <v>0</v>
      </c>
      <c r="EM91">
        <f t="shared" si="73"/>
        <v>0</v>
      </c>
      <c r="EN91">
        <f t="shared" si="73"/>
        <v>0</v>
      </c>
      <c r="EO91">
        <f t="shared" si="74"/>
        <v>0</v>
      </c>
      <c r="EP91">
        <f t="shared" si="74"/>
        <v>0</v>
      </c>
      <c r="EQ91">
        <f t="shared" si="74"/>
        <v>0</v>
      </c>
      <c r="ER91">
        <f t="shared" si="74"/>
        <v>0</v>
      </c>
      <c r="ES91">
        <f t="shared" si="74"/>
        <v>0</v>
      </c>
      <c r="ET91">
        <f t="shared" si="74"/>
        <v>0</v>
      </c>
      <c r="EU91">
        <f t="shared" si="74"/>
        <v>0</v>
      </c>
      <c r="EV91">
        <f t="shared" si="74"/>
        <v>0</v>
      </c>
      <c r="EW91">
        <f t="shared" si="74"/>
        <v>0</v>
      </c>
      <c r="EX91">
        <f t="shared" si="74"/>
        <v>0</v>
      </c>
      <c r="EY91">
        <f t="shared" si="74"/>
        <v>0</v>
      </c>
      <c r="EZ91">
        <f t="shared" si="74"/>
        <v>0</v>
      </c>
      <c r="FA91">
        <f t="shared" si="74"/>
        <v>0</v>
      </c>
      <c r="FB91">
        <f t="shared" si="74"/>
        <v>0</v>
      </c>
      <c r="FC91">
        <f t="shared" si="74"/>
        <v>0</v>
      </c>
      <c r="FD91">
        <f t="shared" si="74"/>
        <v>0</v>
      </c>
      <c r="FE91">
        <f t="shared" si="75"/>
        <v>0</v>
      </c>
      <c r="FF91">
        <f t="shared" si="75"/>
        <v>0</v>
      </c>
      <c r="FG91">
        <f t="shared" si="75"/>
        <v>0</v>
      </c>
      <c r="FH91">
        <f t="shared" si="75"/>
        <v>0</v>
      </c>
      <c r="FI91">
        <f t="shared" si="75"/>
        <v>0</v>
      </c>
      <c r="FJ91">
        <f t="shared" si="75"/>
        <v>0</v>
      </c>
      <c r="FK91">
        <f t="shared" si="75"/>
        <v>0</v>
      </c>
      <c r="FL91">
        <f t="shared" si="75"/>
        <v>0</v>
      </c>
      <c r="FM91">
        <f t="shared" si="75"/>
        <v>0</v>
      </c>
      <c r="FN91">
        <f t="shared" si="75"/>
        <v>0</v>
      </c>
      <c r="FO91">
        <f t="shared" si="75"/>
        <v>0</v>
      </c>
      <c r="FP91">
        <f t="shared" si="75"/>
        <v>0</v>
      </c>
      <c r="FQ91">
        <f t="shared" si="75"/>
        <v>0</v>
      </c>
      <c r="FR91">
        <f t="shared" si="75"/>
        <v>0</v>
      </c>
      <c r="FS91">
        <f t="shared" si="75"/>
        <v>0</v>
      </c>
      <c r="FT91">
        <f t="shared" si="75"/>
        <v>0</v>
      </c>
      <c r="FU91">
        <f t="shared" si="76"/>
        <v>0</v>
      </c>
      <c r="FV91">
        <f t="shared" si="76"/>
        <v>0</v>
      </c>
      <c r="FW91">
        <f t="shared" si="76"/>
        <v>0</v>
      </c>
      <c r="FX91">
        <f t="shared" si="76"/>
        <v>0</v>
      </c>
      <c r="FY91">
        <f t="shared" si="76"/>
        <v>0</v>
      </c>
      <c r="FZ91">
        <f t="shared" si="76"/>
        <v>0</v>
      </c>
      <c r="GA91">
        <f t="shared" si="76"/>
        <v>0</v>
      </c>
      <c r="GB91">
        <f t="shared" si="76"/>
        <v>0</v>
      </c>
      <c r="GC91">
        <f t="shared" si="76"/>
        <v>0</v>
      </c>
      <c r="GD91">
        <f t="shared" si="76"/>
        <v>0</v>
      </c>
      <c r="GE91">
        <f t="shared" si="76"/>
        <v>0</v>
      </c>
      <c r="GF91">
        <f t="shared" si="76"/>
        <v>0</v>
      </c>
      <c r="GG91">
        <f t="shared" si="76"/>
        <v>0</v>
      </c>
      <c r="GH91">
        <f t="shared" si="76"/>
        <v>0</v>
      </c>
      <c r="GI91">
        <f t="shared" si="76"/>
        <v>0</v>
      </c>
      <c r="GJ91">
        <f t="shared" si="76"/>
        <v>0</v>
      </c>
      <c r="GK91">
        <f t="shared" si="77"/>
        <v>0</v>
      </c>
      <c r="GL91">
        <f t="shared" si="77"/>
        <v>0</v>
      </c>
      <c r="GM91">
        <f t="shared" si="77"/>
        <v>0</v>
      </c>
      <c r="GN91">
        <f t="shared" si="77"/>
        <v>0</v>
      </c>
      <c r="GO91">
        <f t="shared" si="77"/>
        <v>0</v>
      </c>
      <c r="GP91">
        <f t="shared" si="77"/>
        <v>0</v>
      </c>
      <c r="GQ91">
        <f t="shared" si="77"/>
        <v>0</v>
      </c>
      <c r="GR91">
        <f t="shared" si="77"/>
        <v>0</v>
      </c>
      <c r="GS91">
        <f t="shared" si="77"/>
        <v>0</v>
      </c>
    </row>
    <row r="92" spans="1:201">
      <c r="A92" s="2">
        <v>1881</v>
      </c>
      <c r="B92">
        <f t="shared" si="81"/>
        <v>0</v>
      </c>
      <c r="C92">
        <f t="shared" si="81"/>
        <v>0</v>
      </c>
      <c r="D92">
        <f t="shared" si="81"/>
        <v>0</v>
      </c>
      <c r="E92">
        <f t="shared" si="81"/>
        <v>0</v>
      </c>
      <c r="F92">
        <f t="shared" si="81"/>
        <v>0</v>
      </c>
      <c r="G92">
        <f t="shared" si="81"/>
        <v>0</v>
      </c>
      <c r="H92">
        <f t="shared" si="81"/>
        <v>0</v>
      </c>
      <c r="I92">
        <f t="shared" si="81"/>
        <v>0</v>
      </c>
      <c r="J92">
        <f t="shared" si="81"/>
        <v>0</v>
      </c>
      <c r="K92">
        <f t="shared" si="81"/>
        <v>0</v>
      </c>
      <c r="L92">
        <f t="shared" si="81"/>
        <v>0</v>
      </c>
      <c r="M92">
        <f t="shared" si="81"/>
        <v>0</v>
      </c>
      <c r="N92">
        <f t="shared" si="81"/>
        <v>0</v>
      </c>
      <c r="O92">
        <f t="shared" si="81"/>
        <v>0</v>
      </c>
      <c r="P92">
        <f t="shared" si="81"/>
        <v>0</v>
      </c>
      <c r="Q92">
        <f t="shared" si="81"/>
        <v>0</v>
      </c>
      <c r="R92">
        <f t="shared" si="79"/>
        <v>0</v>
      </c>
      <c r="S92">
        <f t="shared" si="79"/>
        <v>0</v>
      </c>
      <c r="T92">
        <f t="shared" si="79"/>
        <v>0</v>
      </c>
      <c r="U92">
        <f t="shared" si="79"/>
        <v>0</v>
      </c>
      <c r="V92">
        <f t="shared" si="79"/>
        <v>0</v>
      </c>
      <c r="W92">
        <f t="shared" si="79"/>
        <v>0</v>
      </c>
      <c r="X92">
        <f t="shared" si="79"/>
        <v>0</v>
      </c>
      <c r="Y92">
        <f t="shared" si="79"/>
        <v>0</v>
      </c>
      <c r="Z92">
        <f t="shared" si="79"/>
        <v>0</v>
      </c>
      <c r="AA92">
        <f t="shared" si="79"/>
        <v>0</v>
      </c>
      <c r="AB92">
        <f t="shared" si="79"/>
        <v>0</v>
      </c>
      <c r="AC92">
        <f t="shared" si="79"/>
        <v>0</v>
      </c>
      <c r="AD92">
        <f t="shared" si="79"/>
        <v>0</v>
      </c>
      <c r="AE92">
        <f t="shared" si="79"/>
        <v>0</v>
      </c>
      <c r="AF92">
        <f t="shared" si="78"/>
        <v>0</v>
      </c>
      <c r="AG92">
        <f t="shared" si="78"/>
        <v>0</v>
      </c>
      <c r="AH92">
        <f t="shared" si="78"/>
        <v>0</v>
      </c>
      <c r="AI92">
        <f t="shared" si="78"/>
        <v>0</v>
      </c>
      <c r="AJ92">
        <f t="shared" si="78"/>
        <v>0</v>
      </c>
      <c r="AK92">
        <f t="shared" si="78"/>
        <v>0</v>
      </c>
      <c r="AL92">
        <f t="shared" si="78"/>
        <v>0</v>
      </c>
      <c r="AM92">
        <f t="shared" si="78"/>
        <v>0</v>
      </c>
      <c r="AN92">
        <f t="shared" si="78"/>
        <v>0</v>
      </c>
      <c r="AO92">
        <f t="shared" si="78"/>
        <v>0</v>
      </c>
      <c r="AP92">
        <f t="shared" si="78"/>
        <v>0</v>
      </c>
      <c r="AQ92">
        <f t="shared" si="78"/>
        <v>0</v>
      </c>
      <c r="AR92">
        <f t="shared" si="78"/>
        <v>0</v>
      </c>
      <c r="AS92">
        <f t="shared" si="78"/>
        <v>0</v>
      </c>
      <c r="AT92">
        <f t="shared" si="78"/>
        <v>0</v>
      </c>
      <c r="AU92">
        <f t="shared" si="78"/>
        <v>0</v>
      </c>
      <c r="AV92">
        <f t="shared" si="80"/>
        <v>0</v>
      </c>
      <c r="AW92">
        <f t="shared" si="68"/>
        <v>0</v>
      </c>
      <c r="AX92">
        <f t="shared" si="68"/>
        <v>0</v>
      </c>
      <c r="AY92">
        <f t="shared" si="68"/>
        <v>0</v>
      </c>
      <c r="AZ92">
        <f t="shared" si="68"/>
        <v>0</v>
      </c>
      <c r="BA92">
        <f t="shared" si="68"/>
        <v>0</v>
      </c>
      <c r="BB92">
        <f t="shared" si="68"/>
        <v>0</v>
      </c>
      <c r="BC92">
        <f t="shared" si="68"/>
        <v>0</v>
      </c>
      <c r="BD92">
        <f t="shared" si="68"/>
        <v>0</v>
      </c>
      <c r="BE92">
        <f t="shared" si="68"/>
        <v>0</v>
      </c>
      <c r="BF92">
        <f t="shared" si="68"/>
        <v>0</v>
      </c>
      <c r="BG92">
        <f t="shared" si="68"/>
        <v>0</v>
      </c>
      <c r="BH92">
        <f t="shared" si="68"/>
        <v>0</v>
      </c>
      <c r="BI92">
        <f t="shared" si="68"/>
        <v>0</v>
      </c>
      <c r="BJ92">
        <f t="shared" si="68"/>
        <v>0</v>
      </c>
      <c r="BK92">
        <f t="shared" si="68"/>
        <v>0</v>
      </c>
      <c r="BL92">
        <f t="shared" si="68"/>
        <v>0</v>
      </c>
      <c r="BM92">
        <f t="shared" si="69"/>
        <v>0</v>
      </c>
      <c r="BN92">
        <f t="shared" si="69"/>
        <v>0</v>
      </c>
      <c r="BO92">
        <f t="shared" si="69"/>
        <v>0</v>
      </c>
      <c r="BP92">
        <f t="shared" si="69"/>
        <v>0</v>
      </c>
      <c r="BQ92">
        <f t="shared" si="69"/>
        <v>0</v>
      </c>
      <c r="BR92">
        <f t="shared" si="69"/>
        <v>0</v>
      </c>
      <c r="BS92">
        <f t="shared" si="69"/>
        <v>0</v>
      </c>
      <c r="BT92">
        <f t="shared" si="69"/>
        <v>0</v>
      </c>
      <c r="BU92">
        <f t="shared" si="69"/>
        <v>0</v>
      </c>
      <c r="BV92">
        <f t="shared" si="69"/>
        <v>0</v>
      </c>
      <c r="BW92">
        <f t="shared" si="69"/>
        <v>0</v>
      </c>
      <c r="BX92">
        <f t="shared" si="69"/>
        <v>0</v>
      </c>
      <c r="BY92">
        <f t="shared" si="69"/>
        <v>0</v>
      </c>
      <c r="BZ92">
        <f t="shared" si="69"/>
        <v>0</v>
      </c>
      <c r="CA92">
        <f t="shared" si="69"/>
        <v>0</v>
      </c>
      <c r="CB92">
        <f t="shared" si="69"/>
        <v>0</v>
      </c>
      <c r="CC92">
        <f t="shared" si="70"/>
        <v>0</v>
      </c>
      <c r="CD92">
        <f t="shared" si="70"/>
        <v>0</v>
      </c>
      <c r="CE92">
        <f t="shared" si="70"/>
        <v>0</v>
      </c>
      <c r="CF92">
        <f t="shared" si="70"/>
        <v>0</v>
      </c>
      <c r="CG92">
        <f t="shared" si="70"/>
        <v>0</v>
      </c>
      <c r="CH92">
        <f t="shared" si="70"/>
        <v>0</v>
      </c>
      <c r="CI92">
        <f t="shared" si="70"/>
        <v>0</v>
      </c>
      <c r="CJ92">
        <f t="shared" si="70"/>
        <v>0</v>
      </c>
      <c r="CK92">
        <f t="shared" si="70"/>
        <v>0</v>
      </c>
      <c r="CL92">
        <f t="shared" si="70"/>
        <v>0</v>
      </c>
      <c r="CM92">
        <f t="shared" si="70"/>
        <v>0</v>
      </c>
      <c r="CN92">
        <f t="shared" si="70"/>
        <v>0</v>
      </c>
      <c r="CO92">
        <f t="shared" si="70"/>
        <v>0</v>
      </c>
      <c r="CP92">
        <f t="shared" si="70"/>
        <v>0</v>
      </c>
      <c r="CQ92">
        <f t="shared" si="70"/>
        <v>0</v>
      </c>
      <c r="CR92">
        <f t="shared" si="70"/>
        <v>0</v>
      </c>
      <c r="CS92">
        <f t="shared" si="71"/>
        <v>0</v>
      </c>
      <c r="CT92">
        <f t="shared" si="71"/>
        <v>0</v>
      </c>
      <c r="CU92">
        <f t="shared" si="71"/>
        <v>0</v>
      </c>
      <c r="CV92">
        <f t="shared" si="71"/>
        <v>0</v>
      </c>
      <c r="CW92">
        <f t="shared" si="71"/>
        <v>0</v>
      </c>
      <c r="CX92">
        <f t="shared" si="71"/>
        <v>0</v>
      </c>
      <c r="CY92">
        <f t="shared" si="71"/>
        <v>0</v>
      </c>
      <c r="CZ92">
        <f t="shared" si="71"/>
        <v>0</v>
      </c>
      <c r="DA92">
        <f t="shared" si="71"/>
        <v>0</v>
      </c>
      <c r="DB92">
        <f t="shared" si="71"/>
        <v>0</v>
      </c>
      <c r="DC92">
        <f t="shared" si="71"/>
        <v>0</v>
      </c>
      <c r="DD92">
        <f t="shared" si="71"/>
        <v>0</v>
      </c>
      <c r="DE92">
        <f t="shared" si="71"/>
        <v>0</v>
      </c>
      <c r="DF92">
        <f t="shared" si="71"/>
        <v>0</v>
      </c>
      <c r="DG92">
        <f t="shared" si="71"/>
        <v>0</v>
      </c>
      <c r="DH92">
        <f t="shared" si="71"/>
        <v>0</v>
      </c>
      <c r="DI92">
        <f t="shared" si="72"/>
        <v>0</v>
      </c>
      <c r="DJ92">
        <f t="shared" si="72"/>
        <v>0</v>
      </c>
      <c r="DK92">
        <f t="shared" si="72"/>
        <v>0</v>
      </c>
      <c r="DL92">
        <f t="shared" si="72"/>
        <v>0</v>
      </c>
      <c r="DM92">
        <f t="shared" si="72"/>
        <v>0</v>
      </c>
      <c r="DN92">
        <f t="shared" si="72"/>
        <v>0</v>
      </c>
      <c r="DO92">
        <f t="shared" si="72"/>
        <v>0</v>
      </c>
      <c r="DP92">
        <f t="shared" si="72"/>
        <v>0</v>
      </c>
      <c r="DQ92">
        <f t="shared" si="72"/>
        <v>0</v>
      </c>
      <c r="DR92">
        <f t="shared" si="72"/>
        <v>0</v>
      </c>
      <c r="DS92">
        <f t="shared" si="72"/>
        <v>0</v>
      </c>
      <c r="DT92">
        <f t="shared" si="72"/>
        <v>0</v>
      </c>
      <c r="DU92">
        <f t="shared" si="72"/>
        <v>0</v>
      </c>
      <c r="DV92">
        <f t="shared" si="72"/>
        <v>0</v>
      </c>
      <c r="DW92">
        <f t="shared" si="72"/>
        <v>0</v>
      </c>
      <c r="DX92">
        <f t="shared" si="72"/>
        <v>0</v>
      </c>
      <c r="DY92">
        <f t="shared" si="73"/>
        <v>0</v>
      </c>
      <c r="DZ92">
        <f t="shared" si="73"/>
        <v>0</v>
      </c>
      <c r="EA92">
        <f t="shared" si="73"/>
        <v>0</v>
      </c>
      <c r="EB92">
        <f t="shared" si="73"/>
        <v>0</v>
      </c>
      <c r="EC92">
        <f t="shared" si="73"/>
        <v>0</v>
      </c>
      <c r="ED92">
        <f t="shared" si="73"/>
        <v>0</v>
      </c>
      <c r="EE92">
        <f t="shared" si="73"/>
        <v>0</v>
      </c>
      <c r="EF92">
        <f t="shared" si="73"/>
        <v>0</v>
      </c>
      <c r="EG92">
        <f t="shared" si="73"/>
        <v>0</v>
      </c>
      <c r="EH92">
        <f t="shared" si="73"/>
        <v>0</v>
      </c>
      <c r="EI92">
        <f t="shared" si="73"/>
        <v>0</v>
      </c>
      <c r="EJ92">
        <f t="shared" si="73"/>
        <v>0</v>
      </c>
      <c r="EK92">
        <f t="shared" si="73"/>
        <v>0</v>
      </c>
      <c r="EL92">
        <f t="shared" si="73"/>
        <v>0</v>
      </c>
      <c r="EM92">
        <f t="shared" si="73"/>
        <v>0</v>
      </c>
      <c r="EN92">
        <f t="shared" si="73"/>
        <v>0</v>
      </c>
      <c r="EO92">
        <f t="shared" si="74"/>
        <v>0</v>
      </c>
      <c r="EP92">
        <f t="shared" si="74"/>
        <v>0</v>
      </c>
      <c r="EQ92">
        <f t="shared" si="74"/>
        <v>0</v>
      </c>
      <c r="ER92">
        <f t="shared" si="74"/>
        <v>0</v>
      </c>
      <c r="ES92">
        <f t="shared" si="74"/>
        <v>0</v>
      </c>
      <c r="ET92">
        <f t="shared" si="74"/>
        <v>0</v>
      </c>
      <c r="EU92">
        <f t="shared" si="74"/>
        <v>0</v>
      </c>
      <c r="EV92">
        <f t="shared" si="74"/>
        <v>0</v>
      </c>
      <c r="EW92">
        <f t="shared" si="74"/>
        <v>0</v>
      </c>
      <c r="EX92">
        <f t="shared" si="74"/>
        <v>0</v>
      </c>
      <c r="EY92">
        <f t="shared" si="74"/>
        <v>0</v>
      </c>
      <c r="EZ92">
        <f t="shared" si="74"/>
        <v>0</v>
      </c>
      <c r="FA92">
        <f t="shared" si="74"/>
        <v>0</v>
      </c>
      <c r="FB92">
        <f t="shared" si="74"/>
        <v>0</v>
      </c>
      <c r="FC92">
        <f t="shared" si="74"/>
        <v>0</v>
      </c>
      <c r="FD92">
        <f t="shared" si="74"/>
        <v>0</v>
      </c>
      <c r="FE92">
        <f t="shared" si="75"/>
        <v>0</v>
      </c>
      <c r="FF92">
        <f t="shared" si="75"/>
        <v>0</v>
      </c>
      <c r="FG92">
        <f t="shared" si="75"/>
        <v>0</v>
      </c>
      <c r="FH92">
        <f t="shared" si="75"/>
        <v>0</v>
      </c>
      <c r="FI92">
        <f t="shared" si="75"/>
        <v>0</v>
      </c>
      <c r="FJ92">
        <f t="shared" si="75"/>
        <v>0</v>
      </c>
      <c r="FK92">
        <f t="shared" si="75"/>
        <v>0</v>
      </c>
      <c r="FL92">
        <f t="shared" si="75"/>
        <v>0</v>
      </c>
      <c r="FM92">
        <f t="shared" si="75"/>
        <v>0</v>
      </c>
      <c r="FN92">
        <f t="shared" si="75"/>
        <v>0</v>
      </c>
      <c r="FO92">
        <f t="shared" si="75"/>
        <v>0</v>
      </c>
      <c r="FP92">
        <f t="shared" si="75"/>
        <v>0</v>
      </c>
      <c r="FQ92">
        <f t="shared" si="75"/>
        <v>0</v>
      </c>
      <c r="FR92">
        <f t="shared" si="75"/>
        <v>0</v>
      </c>
      <c r="FS92">
        <f t="shared" si="75"/>
        <v>0</v>
      </c>
      <c r="FT92">
        <f t="shared" si="75"/>
        <v>0</v>
      </c>
      <c r="FU92">
        <f t="shared" si="76"/>
        <v>0</v>
      </c>
      <c r="FV92">
        <f t="shared" si="76"/>
        <v>0</v>
      </c>
      <c r="FW92">
        <f t="shared" si="76"/>
        <v>0</v>
      </c>
      <c r="FX92">
        <f t="shared" si="76"/>
        <v>0</v>
      </c>
      <c r="FY92">
        <f t="shared" si="76"/>
        <v>0</v>
      </c>
      <c r="FZ92">
        <f t="shared" si="76"/>
        <v>0</v>
      </c>
      <c r="GA92">
        <f t="shared" si="76"/>
        <v>0</v>
      </c>
      <c r="GB92">
        <f t="shared" si="76"/>
        <v>0</v>
      </c>
      <c r="GC92">
        <f t="shared" si="76"/>
        <v>0</v>
      </c>
      <c r="GD92">
        <f t="shared" si="76"/>
        <v>0</v>
      </c>
      <c r="GE92">
        <f t="shared" si="76"/>
        <v>0</v>
      </c>
      <c r="GF92">
        <f t="shared" si="76"/>
        <v>0</v>
      </c>
      <c r="GG92">
        <f t="shared" si="76"/>
        <v>0</v>
      </c>
      <c r="GH92">
        <f t="shared" si="76"/>
        <v>0</v>
      </c>
      <c r="GI92">
        <f t="shared" si="76"/>
        <v>0</v>
      </c>
      <c r="GJ92">
        <f t="shared" si="76"/>
        <v>0</v>
      </c>
      <c r="GK92">
        <f t="shared" si="77"/>
        <v>0</v>
      </c>
      <c r="GL92">
        <f t="shared" si="77"/>
        <v>0</v>
      </c>
      <c r="GM92">
        <f t="shared" si="77"/>
        <v>0</v>
      </c>
      <c r="GN92">
        <f t="shared" si="77"/>
        <v>0</v>
      </c>
      <c r="GO92">
        <f t="shared" si="77"/>
        <v>0</v>
      </c>
      <c r="GP92">
        <f t="shared" si="77"/>
        <v>0</v>
      </c>
      <c r="GQ92">
        <f t="shared" si="77"/>
        <v>0</v>
      </c>
      <c r="GR92">
        <f t="shared" si="77"/>
        <v>0</v>
      </c>
      <c r="GS92">
        <f t="shared" si="77"/>
        <v>0</v>
      </c>
    </row>
    <row r="93" spans="1:201">
      <c r="A93" s="2">
        <v>1897</v>
      </c>
      <c r="B93">
        <f t="shared" si="81"/>
        <v>0</v>
      </c>
      <c r="C93">
        <f t="shared" si="81"/>
        <v>0</v>
      </c>
      <c r="D93">
        <f t="shared" si="81"/>
        <v>0</v>
      </c>
      <c r="E93">
        <f t="shared" si="81"/>
        <v>0</v>
      </c>
      <c r="F93">
        <f t="shared" si="81"/>
        <v>0</v>
      </c>
      <c r="G93">
        <f t="shared" si="81"/>
        <v>0</v>
      </c>
      <c r="H93">
        <f t="shared" si="81"/>
        <v>0</v>
      </c>
      <c r="I93">
        <f t="shared" si="81"/>
        <v>0</v>
      </c>
      <c r="J93">
        <f t="shared" si="81"/>
        <v>0</v>
      </c>
      <c r="K93">
        <f t="shared" si="81"/>
        <v>0</v>
      </c>
      <c r="L93">
        <f t="shared" si="81"/>
        <v>0</v>
      </c>
      <c r="M93">
        <f t="shared" si="81"/>
        <v>0</v>
      </c>
      <c r="N93">
        <f t="shared" si="81"/>
        <v>0</v>
      </c>
      <c r="O93">
        <f t="shared" si="81"/>
        <v>0</v>
      </c>
      <c r="P93">
        <f t="shared" si="81"/>
        <v>0</v>
      </c>
      <c r="Q93">
        <f t="shared" si="81"/>
        <v>0</v>
      </c>
      <c r="R93">
        <f t="shared" si="79"/>
        <v>0</v>
      </c>
      <c r="S93">
        <f t="shared" si="79"/>
        <v>0</v>
      </c>
      <c r="T93">
        <f t="shared" si="79"/>
        <v>0</v>
      </c>
      <c r="U93">
        <f t="shared" si="79"/>
        <v>0</v>
      </c>
      <c r="V93">
        <f t="shared" si="79"/>
        <v>0</v>
      </c>
      <c r="W93">
        <f t="shared" si="79"/>
        <v>0</v>
      </c>
      <c r="X93">
        <f t="shared" si="79"/>
        <v>0</v>
      </c>
      <c r="Y93">
        <f t="shared" si="79"/>
        <v>0</v>
      </c>
      <c r="Z93">
        <f t="shared" si="79"/>
        <v>0</v>
      </c>
      <c r="AA93">
        <f t="shared" si="79"/>
        <v>0</v>
      </c>
      <c r="AB93">
        <f t="shared" si="79"/>
        <v>0</v>
      </c>
      <c r="AC93">
        <f t="shared" si="79"/>
        <v>0</v>
      </c>
      <c r="AD93">
        <f t="shared" si="79"/>
        <v>0</v>
      </c>
      <c r="AE93">
        <f t="shared" si="79"/>
        <v>0</v>
      </c>
      <c r="AF93">
        <f t="shared" si="78"/>
        <v>0</v>
      </c>
      <c r="AG93">
        <f t="shared" si="78"/>
        <v>0</v>
      </c>
      <c r="AH93">
        <f t="shared" si="78"/>
        <v>0</v>
      </c>
      <c r="AI93">
        <f t="shared" si="78"/>
        <v>0</v>
      </c>
      <c r="AJ93">
        <f t="shared" si="78"/>
        <v>0</v>
      </c>
      <c r="AK93">
        <f t="shared" si="78"/>
        <v>0</v>
      </c>
      <c r="AL93">
        <f t="shared" si="78"/>
        <v>0</v>
      </c>
      <c r="AM93">
        <f t="shared" si="78"/>
        <v>0</v>
      </c>
      <c r="AN93">
        <f t="shared" si="78"/>
        <v>0</v>
      </c>
      <c r="AO93">
        <f t="shared" si="78"/>
        <v>0</v>
      </c>
      <c r="AP93">
        <f t="shared" si="78"/>
        <v>0</v>
      </c>
      <c r="AQ93">
        <f t="shared" si="78"/>
        <v>0</v>
      </c>
      <c r="AR93">
        <f t="shared" si="78"/>
        <v>0</v>
      </c>
      <c r="AS93">
        <f t="shared" si="78"/>
        <v>0</v>
      </c>
      <c r="AT93">
        <f t="shared" si="78"/>
        <v>0</v>
      </c>
      <c r="AU93">
        <f t="shared" si="78"/>
        <v>0</v>
      </c>
      <c r="AV93">
        <f t="shared" si="80"/>
        <v>0</v>
      </c>
      <c r="AW93">
        <f t="shared" si="68"/>
        <v>0</v>
      </c>
      <c r="AX93">
        <f t="shared" si="68"/>
        <v>0</v>
      </c>
      <c r="AY93">
        <f t="shared" si="68"/>
        <v>0</v>
      </c>
      <c r="AZ93">
        <f t="shared" si="68"/>
        <v>0</v>
      </c>
      <c r="BA93">
        <f t="shared" si="68"/>
        <v>0</v>
      </c>
      <c r="BB93">
        <f t="shared" si="68"/>
        <v>0</v>
      </c>
      <c r="BC93">
        <f t="shared" si="68"/>
        <v>0</v>
      </c>
      <c r="BD93">
        <f t="shared" si="68"/>
        <v>0</v>
      </c>
      <c r="BE93">
        <f t="shared" si="68"/>
        <v>0</v>
      </c>
      <c r="BF93">
        <f t="shared" si="68"/>
        <v>0</v>
      </c>
      <c r="BG93">
        <f t="shared" si="68"/>
        <v>0</v>
      </c>
      <c r="BH93">
        <f t="shared" si="68"/>
        <v>0</v>
      </c>
      <c r="BI93">
        <f t="shared" si="68"/>
        <v>0</v>
      </c>
      <c r="BJ93">
        <f t="shared" si="68"/>
        <v>0</v>
      </c>
      <c r="BK93">
        <f t="shared" si="68"/>
        <v>0</v>
      </c>
      <c r="BL93">
        <f t="shared" si="68"/>
        <v>0</v>
      </c>
      <c r="BM93">
        <f t="shared" si="69"/>
        <v>0</v>
      </c>
      <c r="BN93">
        <f t="shared" si="69"/>
        <v>0</v>
      </c>
      <c r="BO93">
        <f t="shared" si="69"/>
        <v>0</v>
      </c>
      <c r="BP93">
        <f t="shared" si="69"/>
        <v>0</v>
      </c>
      <c r="BQ93">
        <f t="shared" si="69"/>
        <v>0</v>
      </c>
      <c r="BR93">
        <f t="shared" si="69"/>
        <v>0</v>
      </c>
      <c r="BS93">
        <f t="shared" si="69"/>
        <v>0</v>
      </c>
      <c r="BT93">
        <f t="shared" si="69"/>
        <v>0</v>
      </c>
      <c r="BU93">
        <f t="shared" si="69"/>
        <v>0</v>
      </c>
      <c r="BV93">
        <f t="shared" si="69"/>
        <v>0</v>
      </c>
      <c r="BW93">
        <f t="shared" si="69"/>
        <v>0</v>
      </c>
      <c r="BX93">
        <f t="shared" si="69"/>
        <v>0</v>
      </c>
      <c r="BY93">
        <f t="shared" si="69"/>
        <v>0</v>
      </c>
      <c r="BZ93">
        <f t="shared" si="69"/>
        <v>0</v>
      </c>
      <c r="CA93">
        <f t="shared" si="69"/>
        <v>0</v>
      </c>
      <c r="CB93">
        <f t="shared" si="69"/>
        <v>0</v>
      </c>
      <c r="CC93">
        <f t="shared" si="70"/>
        <v>0</v>
      </c>
      <c r="CD93">
        <f t="shared" si="70"/>
        <v>0</v>
      </c>
      <c r="CE93">
        <f t="shared" si="70"/>
        <v>0</v>
      </c>
      <c r="CF93">
        <f t="shared" si="70"/>
        <v>0</v>
      </c>
      <c r="CG93">
        <f t="shared" si="70"/>
        <v>0</v>
      </c>
      <c r="CH93">
        <f t="shared" si="70"/>
        <v>0</v>
      </c>
      <c r="CI93">
        <f t="shared" si="70"/>
        <v>0</v>
      </c>
      <c r="CJ93">
        <f t="shared" si="70"/>
        <v>0</v>
      </c>
      <c r="CK93">
        <f t="shared" si="70"/>
        <v>0</v>
      </c>
      <c r="CL93">
        <f t="shared" si="70"/>
        <v>0</v>
      </c>
      <c r="CM93">
        <f t="shared" si="70"/>
        <v>0</v>
      </c>
      <c r="CN93">
        <f t="shared" si="70"/>
        <v>0</v>
      </c>
      <c r="CO93">
        <f t="shared" si="70"/>
        <v>0</v>
      </c>
      <c r="CP93">
        <f t="shared" si="70"/>
        <v>0</v>
      </c>
      <c r="CQ93">
        <f t="shared" si="70"/>
        <v>0</v>
      </c>
      <c r="CR93">
        <f t="shared" si="70"/>
        <v>0</v>
      </c>
      <c r="CS93">
        <f t="shared" si="71"/>
        <v>0</v>
      </c>
      <c r="CT93">
        <f t="shared" si="71"/>
        <v>0</v>
      </c>
      <c r="CU93">
        <f t="shared" si="71"/>
        <v>0</v>
      </c>
      <c r="CV93">
        <f t="shared" si="71"/>
        <v>0</v>
      </c>
      <c r="CW93">
        <f t="shared" si="71"/>
        <v>0</v>
      </c>
      <c r="CX93">
        <f t="shared" si="71"/>
        <v>0</v>
      </c>
      <c r="CY93">
        <f t="shared" si="71"/>
        <v>0</v>
      </c>
      <c r="CZ93">
        <f t="shared" si="71"/>
        <v>0</v>
      </c>
      <c r="DA93">
        <f t="shared" si="71"/>
        <v>0</v>
      </c>
      <c r="DB93">
        <f t="shared" si="71"/>
        <v>0</v>
      </c>
      <c r="DC93">
        <f t="shared" si="71"/>
        <v>0</v>
      </c>
      <c r="DD93">
        <f t="shared" si="71"/>
        <v>0</v>
      </c>
      <c r="DE93">
        <f t="shared" si="71"/>
        <v>0</v>
      </c>
      <c r="DF93">
        <f t="shared" si="71"/>
        <v>0</v>
      </c>
      <c r="DG93">
        <f t="shared" si="71"/>
        <v>0</v>
      </c>
      <c r="DH93">
        <f t="shared" si="71"/>
        <v>0</v>
      </c>
      <c r="DI93">
        <f t="shared" si="72"/>
        <v>0</v>
      </c>
      <c r="DJ93">
        <f t="shared" si="72"/>
        <v>0</v>
      </c>
      <c r="DK93">
        <f t="shared" si="72"/>
        <v>0</v>
      </c>
      <c r="DL93">
        <f t="shared" si="72"/>
        <v>0</v>
      </c>
      <c r="DM93">
        <f t="shared" si="72"/>
        <v>0</v>
      </c>
      <c r="DN93">
        <f t="shared" si="72"/>
        <v>0</v>
      </c>
      <c r="DO93">
        <f t="shared" si="72"/>
        <v>0</v>
      </c>
      <c r="DP93">
        <f t="shared" si="72"/>
        <v>0</v>
      </c>
      <c r="DQ93">
        <f t="shared" si="72"/>
        <v>0</v>
      </c>
      <c r="DR93">
        <f t="shared" si="72"/>
        <v>0</v>
      </c>
      <c r="DS93">
        <f t="shared" si="72"/>
        <v>0</v>
      </c>
      <c r="DT93">
        <f t="shared" si="72"/>
        <v>0</v>
      </c>
      <c r="DU93">
        <f t="shared" si="72"/>
        <v>0</v>
      </c>
      <c r="DV93">
        <f t="shared" si="72"/>
        <v>0</v>
      </c>
      <c r="DW93">
        <f t="shared" si="72"/>
        <v>0</v>
      </c>
      <c r="DX93">
        <f t="shared" si="72"/>
        <v>0</v>
      </c>
      <c r="DY93">
        <f t="shared" si="73"/>
        <v>0</v>
      </c>
      <c r="DZ93">
        <f t="shared" si="73"/>
        <v>0</v>
      </c>
      <c r="EA93">
        <f t="shared" si="73"/>
        <v>0</v>
      </c>
      <c r="EB93">
        <f t="shared" si="73"/>
        <v>0</v>
      </c>
      <c r="EC93">
        <f t="shared" si="73"/>
        <v>0</v>
      </c>
      <c r="ED93">
        <f t="shared" si="73"/>
        <v>0</v>
      </c>
      <c r="EE93">
        <f t="shared" si="73"/>
        <v>0</v>
      </c>
      <c r="EF93">
        <f t="shared" si="73"/>
        <v>0</v>
      </c>
      <c r="EG93">
        <f t="shared" si="73"/>
        <v>0</v>
      </c>
      <c r="EH93">
        <f t="shared" si="73"/>
        <v>0</v>
      </c>
      <c r="EI93">
        <f t="shared" si="73"/>
        <v>0</v>
      </c>
      <c r="EJ93">
        <f t="shared" si="73"/>
        <v>0</v>
      </c>
      <c r="EK93">
        <f t="shared" si="73"/>
        <v>0</v>
      </c>
      <c r="EL93">
        <f t="shared" si="73"/>
        <v>0</v>
      </c>
      <c r="EM93">
        <f t="shared" si="73"/>
        <v>0</v>
      </c>
      <c r="EN93">
        <f t="shared" si="73"/>
        <v>0</v>
      </c>
      <c r="EO93">
        <f t="shared" si="74"/>
        <v>0</v>
      </c>
      <c r="EP93">
        <f t="shared" si="74"/>
        <v>0</v>
      </c>
      <c r="EQ93">
        <f t="shared" si="74"/>
        <v>0</v>
      </c>
      <c r="ER93">
        <f t="shared" si="74"/>
        <v>0</v>
      </c>
      <c r="ES93">
        <f t="shared" si="74"/>
        <v>0</v>
      </c>
      <c r="ET93">
        <f t="shared" si="74"/>
        <v>0</v>
      </c>
      <c r="EU93">
        <f t="shared" si="74"/>
        <v>0</v>
      </c>
      <c r="EV93">
        <f t="shared" si="74"/>
        <v>0</v>
      </c>
      <c r="EW93">
        <f t="shared" si="74"/>
        <v>0</v>
      </c>
      <c r="EX93">
        <f t="shared" si="74"/>
        <v>0</v>
      </c>
      <c r="EY93">
        <f t="shared" si="74"/>
        <v>0</v>
      </c>
      <c r="EZ93">
        <f t="shared" si="74"/>
        <v>0</v>
      </c>
      <c r="FA93">
        <f t="shared" si="74"/>
        <v>0</v>
      </c>
      <c r="FB93">
        <f t="shared" si="74"/>
        <v>0</v>
      </c>
      <c r="FC93">
        <f t="shared" si="74"/>
        <v>0</v>
      </c>
      <c r="FD93">
        <f t="shared" si="74"/>
        <v>0</v>
      </c>
      <c r="FE93">
        <f t="shared" si="75"/>
        <v>0</v>
      </c>
      <c r="FF93">
        <f t="shared" si="75"/>
        <v>0</v>
      </c>
      <c r="FG93">
        <f t="shared" si="75"/>
        <v>0</v>
      </c>
      <c r="FH93">
        <f t="shared" si="75"/>
        <v>0</v>
      </c>
      <c r="FI93">
        <f t="shared" si="75"/>
        <v>0</v>
      </c>
      <c r="FJ93">
        <f t="shared" si="75"/>
        <v>0</v>
      </c>
      <c r="FK93">
        <f t="shared" si="75"/>
        <v>0</v>
      </c>
      <c r="FL93">
        <f t="shared" si="75"/>
        <v>0</v>
      </c>
      <c r="FM93">
        <f t="shared" si="75"/>
        <v>0</v>
      </c>
      <c r="FN93">
        <f t="shared" si="75"/>
        <v>0</v>
      </c>
      <c r="FO93">
        <f t="shared" si="75"/>
        <v>0</v>
      </c>
      <c r="FP93">
        <f t="shared" si="75"/>
        <v>0</v>
      </c>
      <c r="FQ93">
        <f t="shared" si="75"/>
        <v>0</v>
      </c>
      <c r="FR93">
        <f t="shared" si="75"/>
        <v>0</v>
      </c>
      <c r="FS93">
        <f t="shared" si="75"/>
        <v>0</v>
      </c>
      <c r="FT93">
        <f t="shared" si="75"/>
        <v>0</v>
      </c>
      <c r="FU93">
        <f t="shared" si="76"/>
        <v>0</v>
      </c>
      <c r="FV93">
        <f t="shared" si="76"/>
        <v>0</v>
      </c>
      <c r="FW93">
        <f t="shared" si="76"/>
        <v>0</v>
      </c>
      <c r="FX93">
        <f t="shared" si="76"/>
        <v>0</v>
      </c>
      <c r="FY93">
        <f t="shared" si="76"/>
        <v>0</v>
      </c>
      <c r="FZ93">
        <f t="shared" si="76"/>
        <v>0</v>
      </c>
      <c r="GA93">
        <f t="shared" si="76"/>
        <v>0</v>
      </c>
      <c r="GB93">
        <f t="shared" si="76"/>
        <v>0</v>
      </c>
      <c r="GC93">
        <f t="shared" si="76"/>
        <v>0</v>
      </c>
      <c r="GD93">
        <f t="shared" si="76"/>
        <v>0</v>
      </c>
      <c r="GE93">
        <f t="shared" si="76"/>
        <v>0</v>
      </c>
      <c r="GF93">
        <f t="shared" si="76"/>
        <v>0</v>
      </c>
      <c r="GG93">
        <f t="shared" si="76"/>
        <v>0</v>
      </c>
      <c r="GH93">
        <f t="shared" si="76"/>
        <v>0</v>
      </c>
      <c r="GI93">
        <f t="shared" si="76"/>
        <v>0</v>
      </c>
      <c r="GJ93">
        <f t="shared" si="76"/>
        <v>0</v>
      </c>
      <c r="GK93">
        <f t="shared" si="77"/>
        <v>0</v>
      </c>
      <c r="GL93">
        <f t="shared" si="77"/>
        <v>0</v>
      </c>
      <c r="GM93">
        <f t="shared" si="77"/>
        <v>0</v>
      </c>
      <c r="GN93">
        <f t="shared" si="77"/>
        <v>0</v>
      </c>
      <c r="GO93">
        <f t="shared" si="77"/>
        <v>0</v>
      </c>
      <c r="GP93">
        <f t="shared" si="77"/>
        <v>0</v>
      </c>
      <c r="GQ93">
        <f t="shared" si="77"/>
        <v>0</v>
      </c>
      <c r="GR93">
        <f t="shared" si="77"/>
        <v>0</v>
      </c>
      <c r="GS93">
        <f t="shared" si="77"/>
        <v>0</v>
      </c>
    </row>
    <row r="94" spans="1:201">
      <c r="A94" s="2">
        <v>1933</v>
      </c>
      <c r="B94">
        <f t="shared" si="81"/>
        <v>0</v>
      </c>
      <c r="C94">
        <f t="shared" si="81"/>
        <v>0</v>
      </c>
      <c r="D94">
        <f t="shared" si="81"/>
        <v>0</v>
      </c>
      <c r="E94">
        <f t="shared" si="81"/>
        <v>0</v>
      </c>
      <c r="F94">
        <f t="shared" si="81"/>
        <v>0</v>
      </c>
      <c r="G94">
        <f t="shared" si="81"/>
        <v>0</v>
      </c>
      <c r="H94">
        <f t="shared" si="81"/>
        <v>0</v>
      </c>
      <c r="I94">
        <f t="shared" si="81"/>
        <v>0</v>
      </c>
      <c r="J94">
        <f t="shared" si="81"/>
        <v>0</v>
      </c>
      <c r="K94">
        <f t="shared" si="81"/>
        <v>0</v>
      </c>
      <c r="L94">
        <f t="shared" si="81"/>
        <v>0</v>
      </c>
      <c r="M94">
        <f t="shared" si="81"/>
        <v>0</v>
      </c>
      <c r="N94">
        <f t="shared" si="81"/>
        <v>0</v>
      </c>
      <c r="O94">
        <f t="shared" si="81"/>
        <v>0</v>
      </c>
      <c r="P94">
        <f t="shared" si="81"/>
        <v>0</v>
      </c>
      <c r="Q94">
        <f t="shared" si="81"/>
        <v>0</v>
      </c>
      <c r="R94">
        <f t="shared" si="79"/>
        <v>0</v>
      </c>
      <c r="S94">
        <f t="shared" si="79"/>
        <v>0</v>
      </c>
      <c r="T94">
        <f t="shared" si="79"/>
        <v>0</v>
      </c>
      <c r="U94">
        <f t="shared" si="79"/>
        <v>0</v>
      </c>
      <c r="V94">
        <f t="shared" si="79"/>
        <v>0</v>
      </c>
      <c r="W94">
        <f t="shared" si="79"/>
        <v>0</v>
      </c>
      <c r="X94">
        <f t="shared" si="79"/>
        <v>0</v>
      </c>
      <c r="Y94">
        <f t="shared" si="79"/>
        <v>0</v>
      </c>
      <c r="Z94">
        <f t="shared" si="79"/>
        <v>0</v>
      </c>
      <c r="AA94">
        <f t="shared" si="79"/>
        <v>0</v>
      </c>
      <c r="AB94">
        <f t="shared" si="79"/>
        <v>0</v>
      </c>
      <c r="AC94">
        <f t="shared" si="79"/>
        <v>0</v>
      </c>
      <c r="AD94">
        <f t="shared" si="79"/>
        <v>0</v>
      </c>
      <c r="AE94">
        <f t="shared" si="79"/>
        <v>0</v>
      </c>
      <c r="AF94">
        <f t="shared" si="78"/>
        <v>0</v>
      </c>
      <c r="AG94">
        <f t="shared" si="78"/>
        <v>0</v>
      </c>
      <c r="AH94">
        <f t="shared" si="78"/>
        <v>0</v>
      </c>
      <c r="AI94">
        <f t="shared" si="78"/>
        <v>0</v>
      </c>
      <c r="AJ94">
        <f t="shared" si="78"/>
        <v>0</v>
      </c>
      <c r="AK94">
        <f t="shared" si="78"/>
        <v>0</v>
      </c>
      <c r="AL94">
        <f t="shared" si="78"/>
        <v>0</v>
      </c>
      <c r="AM94">
        <f t="shared" si="78"/>
        <v>0</v>
      </c>
      <c r="AN94">
        <f t="shared" si="78"/>
        <v>0</v>
      </c>
      <c r="AO94">
        <f t="shared" si="78"/>
        <v>0</v>
      </c>
      <c r="AP94">
        <f t="shared" si="78"/>
        <v>0</v>
      </c>
      <c r="AQ94">
        <f t="shared" si="78"/>
        <v>0</v>
      </c>
      <c r="AR94">
        <f t="shared" si="78"/>
        <v>0</v>
      </c>
      <c r="AS94">
        <f t="shared" si="78"/>
        <v>0</v>
      </c>
      <c r="AT94">
        <f t="shared" si="78"/>
        <v>0</v>
      </c>
      <c r="AU94">
        <f t="shared" si="78"/>
        <v>0</v>
      </c>
      <c r="AV94">
        <f t="shared" si="80"/>
        <v>0</v>
      </c>
      <c r="AW94">
        <f t="shared" si="68"/>
        <v>0</v>
      </c>
      <c r="AX94">
        <f t="shared" si="68"/>
        <v>0</v>
      </c>
      <c r="AY94">
        <f t="shared" si="68"/>
        <v>0</v>
      </c>
      <c r="AZ94">
        <f t="shared" si="68"/>
        <v>0</v>
      </c>
      <c r="BA94">
        <f t="shared" si="68"/>
        <v>0</v>
      </c>
      <c r="BB94">
        <f t="shared" si="68"/>
        <v>0</v>
      </c>
      <c r="BC94">
        <f t="shared" si="68"/>
        <v>0</v>
      </c>
      <c r="BD94">
        <f t="shared" si="68"/>
        <v>0</v>
      </c>
      <c r="BE94">
        <f t="shared" si="68"/>
        <v>0</v>
      </c>
      <c r="BF94">
        <f t="shared" si="68"/>
        <v>0</v>
      </c>
      <c r="BG94">
        <f t="shared" si="68"/>
        <v>0</v>
      </c>
      <c r="BH94">
        <f t="shared" si="68"/>
        <v>0</v>
      </c>
      <c r="BI94">
        <f t="shared" si="68"/>
        <v>0</v>
      </c>
      <c r="BJ94">
        <f t="shared" si="68"/>
        <v>0</v>
      </c>
      <c r="BK94">
        <f t="shared" si="68"/>
        <v>0</v>
      </c>
      <c r="BL94">
        <f t="shared" si="68"/>
        <v>0</v>
      </c>
      <c r="BM94">
        <f t="shared" si="69"/>
        <v>0</v>
      </c>
      <c r="BN94">
        <f t="shared" si="69"/>
        <v>0</v>
      </c>
      <c r="BO94">
        <f t="shared" si="69"/>
        <v>0</v>
      </c>
      <c r="BP94">
        <f t="shared" si="69"/>
        <v>0</v>
      </c>
      <c r="BQ94">
        <f t="shared" si="69"/>
        <v>0</v>
      </c>
      <c r="BR94">
        <f t="shared" si="69"/>
        <v>0</v>
      </c>
      <c r="BS94">
        <f t="shared" si="69"/>
        <v>0</v>
      </c>
      <c r="BT94">
        <f t="shared" si="69"/>
        <v>0</v>
      </c>
      <c r="BU94">
        <f t="shared" si="69"/>
        <v>0</v>
      </c>
      <c r="BV94">
        <f t="shared" si="69"/>
        <v>0</v>
      </c>
      <c r="BW94">
        <f t="shared" si="69"/>
        <v>0</v>
      </c>
      <c r="BX94">
        <f t="shared" si="69"/>
        <v>0</v>
      </c>
      <c r="BY94">
        <f t="shared" si="69"/>
        <v>0</v>
      </c>
      <c r="BZ94">
        <f t="shared" si="69"/>
        <v>0</v>
      </c>
      <c r="CA94">
        <f t="shared" si="69"/>
        <v>0</v>
      </c>
      <c r="CB94">
        <f t="shared" si="69"/>
        <v>0</v>
      </c>
      <c r="CC94">
        <f t="shared" si="70"/>
        <v>0</v>
      </c>
      <c r="CD94">
        <f t="shared" si="70"/>
        <v>0</v>
      </c>
      <c r="CE94">
        <f t="shared" si="70"/>
        <v>0</v>
      </c>
      <c r="CF94">
        <f t="shared" si="70"/>
        <v>0</v>
      </c>
      <c r="CG94">
        <f t="shared" si="70"/>
        <v>0</v>
      </c>
      <c r="CH94">
        <f t="shared" si="70"/>
        <v>0</v>
      </c>
      <c r="CI94">
        <f t="shared" si="70"/>
        <v>0</v>
      </c>
      <c r="CJ94">
        <f t="shared" si="70"/>
        <v>0</v>
      </c>
      <c r="CK94">
        <f t="shared" si="70"/>
        <v>0</v>
      </c>
      <c r="CL94">
        <f t="shared" si="70"/>
        <v>0</v>
      </c>
      <c r="CM94">
        <f t="shared" si="70"/>
        <v>0</v>
      </c>
      <c r="CN94">
        <f t="shared" si="70"/>
        <v>0</v>
      </c>
      <c r="CO94">
        <f t="shared" si="70"/>
        <v>0</v>
      </c>
      <c r="CP94">
        <f t="shared" si="70"/>
        <v>0</v>
      </c>
      <c r="CQ94">
        <f t="shared" si="70"/>
        <v>0</v>
      </c>
      <c r="CR94">
        <f t="shared" si="70"/>
        <v>0</v>
      </c>
      <c r="CS94">
        <f t="shared" si="71"/>
        <v>0</v>
      </c>
      <c r="CT94">
        <f t="shared" si="71"/>
        <v>0</v>
      </c>
      <c r="CU94">
        <f t="shared" si="71"/>
        <v>0</v>
      </c>
      <c r="CV94">
        <f t="shared" si="71"/>
        <v>0</v>
      </c>
      <c r="CW94">
        <f t="shared" si="71"/>
        <v>0</v>
      </c>
      <c r="CX94">
        <f t="shared" si="71"/>
        <v>0</v>
      </c>
      <c r="CY94">
        <f t="shared" si="71"/>
        <v>0</v>
      </c>
      <c r="CZ94">
        <f t="shared" si="71"/>
        <v>0</v>
      </c>
      <c r="DA94">
        <f t="shared" si="71"/>
        <v>0</v>
      </c>
      <c r="DB94">
        <f t="shared" si="71"/>
        <v>0</v>
      </c>
      <c r="DC94">
        <f t="shared" si="71"/>
        <v>0</v>
      </c>
      <c r="DD94">
        <f t="shared" si="71"/>
        <v>0</v>
      </c>
      <c r="DE94">
        <f t="shared" si="71"/>
        <v>0</v>
      </c>
      <c r="DF94">
        <f t="shared" si="71"/>
        <v>0</v>
      </c>
      <c r="DG94">
        <f t="shared" si="71"/>
        <v>0</v>
      </c>
      <c r="DH94">
        <f t="shared" si="71"/>
        <v>0</v>
      </c>
      <c r="DI94">
        <f t="shared" si="72"/>
        <v>0</v>
      </c>
      <c r="DJ94">
        <f t="shared" si="72"/>
        <v>0</v>
      </c>
      <c r="DK94">
        <f t="shared" si="72"/>
        <v>0</v>
      </c>
      <c r="DL94">
        <f t="shared" si="72"/>
        <v>0</v>
      </c>
      <c r="DM94">
        <f t="shared" si="72"/>
        <v>0</v>
      </c>
      <c r="DN94">
        <f t="shared" si="72"/>
        <v>0</v>
      </c>
      <c r="DO94">
        <f t="shared" si="72"/>
        <v>0</v>
      </c>
      <c r="DP94">
        <f t="shared" si="72"/>
        <v>0</v>
      </c>
      <c r="DQ94">
        <f t="shared" si="72"/>
        <v>0</v>
      </c>
      <c r="DR94">
        <f t="shared" si="72"/>
        <v>0</v>
      </c>
      <c r="DS94">
        <f t="shared" si="72"/>
        <v>0</v>
      </c>
      <c r="DT94">
        <f t="shared" si="72"/>
        <v>0</v>
      </c>
      <c r="DU94">
        <f t="shared" si="72"/>
        <v>0</v>
      </c>
      <c r="DV94">
        <f t="shared" si="72"/>
        <v>0</v>
      </c>
      <c r="DW94">
        <f t="shared" si="72"/>
        <v>0</v>
      </c>
      <c r="DX94">
        <f t="shared" si="72"/>
        <v>0</v>
      </c>
      <c r="DY94">
        <f t="shared" si="73"/>
        <v>0</v>
      </c>
      <c r="DZ94">
        <f t="shared" si="73"/>
        <v>0</v>
      </c>
      <c r="EA94">
        <f t="shared" si="73"/>
        <v>0</v>
      </c>
      <c r="EB94">
        <f t="shared" si="73"/>
        <v>0</v>
      </c>
      <c r="EC94">
        <f t="shared" si="73"/>
        <v>0</v>
      </c>
      <c r="ED94">
        <f t="shared" si="73"/>
        <v>0</v>
      </c>
      <c r="EE94">
        <f t="shared" si="73"/>
        <v>0</v>
      </c>
      <c r="EF94">
        <f t="shared" si="73"/>
        <v>0</v>
      </c>
      <c r="EG94">
        <f t="shared" si="73"/>
        <v>0</v>
      </c>
      <c r="EH94">
        <f t="shared" si="73"/>
        <v>0</v>
      </c>
      <c r="EI94">
        <f t="shared" si="73"/>
        <v>0</v>
      </c>
      <c r="EJ94">
        <f t="shared" si="73"/>
        <v>0</v>
      </c>
      <c r="EK94">
        <f t="shared" si="73"/>
        <v>0</v>
      </c>
      <c r="EL94">
        <f t="shared" si="73"/>
        <v>0</v>
      </c>
      <c r="EM94">
        <f t="shared" si="73"/>
        <v>0</v>
      </c>
      <c r="EN94">
        <f t="shared" si="73"/>
        <v>0</v>
      </c>
      <c r="EO94">
        <f t="shared" si="74"/>
        <v>0</v>
      </c>
      <c r="EP94">
        <f t="shared" si="74"/>
        <v>0</v>
      </c>
      <c r="EQ94">
        <f t="shared" si="74"/>
        <v>0</v>
      </c>
      <c r="ER94">
        <f t="shared" si="74"/>
        <v>0</v>
      </c>
      <c r="ES94">
        <f t="shared" si="74"/>
        <v>0</v>
      </c>
      <c r="ET94">
        <f t="shared" si="74"/>
        <v>0</v>
      </c>
      <c r="EU94">
        <f t="shared" si="74"/>
        <v>0</v>
      </c>
      <c r="EV94">
        <f t="shared" si="74"/>
        <v>0</v>
      </c>
      <c r="EW94">
        <f t="shared" si="74"/>
        <v>0</v>
      </c>
      <c r="EX94">
        <f t="shared" si="74"/>
        <v>0</v>
      </c>
      <c r="EY94">
        <f t="shared" si="74"/>
        <v>0</v>
      </c>
      <c r="EZ94">
        <f t="shared" si="74"/>
        <v>0</v>
      </c>
      <c r="FA94">
        <f t="shared" si="74"/>
        <v>0</v>
      </c>
      <c r="FB94">
        <f t="shared" si="74"/>
        <v>0</v>
      </c>
      <c r="FC94">
        <f t="shared" si="74"/>
        <v>0</v>
      </c>
      <c r="FD94">
        <f t="shared" si="74"/>
        <v>0</v>
      </c>
      <c r="FE94">
        <f t="shared" si="75"/>
        <v>0</v>
      </c>
      <c r="FF94">
        <f t="shared" si="75"/>
        <v>0</v>
      </c>
      <c r="FG94">
        <f t="shared" si="75"/>
        <v>0</v>
      </c>
      <c r="FH94">
        <f t="shared" si="75"/>
        <v>0</v>
      </c>
      <c r="FI94">
        <f t="shared" si="75"/>
        <v>0</v>
      </c>
      <c r="FJ94">
        <f t="shared" si="75"/>
        <v>0</v>
      </c>
      <c r="FK94">
        <f t="shared" si="75"/>
        <v>0</v>
      </c>
      <c r="FL94">
        <f t="shared" si="75"/>
        <v>0</v>
      </c>
      <c r="FM94">
        <f t="shared" si="75"/>
        <v>0</v>
      </c>
      <c r="FN94">
        <f t="shared" si="75"/>
        <v>0</v>
      </c>
      <c r="FO94">
        <f t="shared" si="75"/>
        <v>0</v>
      </c>
      <c r="FP94">
        <f t="shared" si="75"/>
        <v>0</v>
      </c>
      <c r="FQ94">
        <f t="shared" si="75"/>
        <v>0</v>
      </c>
      <c r="FR94">
        <f t="shared" si="75"/>
        <v>0</v>
      </c>
      <c r="FS94">
        <f t="shared" si="75"/>
        <v>0</v>
      </c>
      <c r="FT94">
        <f t="shared" si="75"/>
        <v>0</v>
      </c>
      <c r="FU94">
        <f t="shared" si="76"/>
        <v>0</v>
      </c>
      <c r="FV94">
        <f t="shared" si="76"/>
        <v>0</v>
      </c>
      <c r="FW94">
        <f t="shared" si="76"/>
        <v>0</v>
      </c>
      <c r="FX94">
        <f t="shared" si="76"/>
        <v>0</v>
      </c>
      <c r="FY94">
        <f t="shared" si="76"/>
        <v>0</v>
      </c>
      <c r="FZ94">
        <f t="shared" si="76"/>
        <v>0</v>
      </c>
      <c r="GA94">
        <f t="shared" si="76"/>
        <v>0</v>
      </c>
      <c r="GB94">
        <f t="shared" si="76"/>
        <v>0</v>
      </c>
      <c r="GC94">
        <f t="shared" si="76"/>
        <v>0</v>
      </c>
      <c r="GD94">
        <f t="shared" si="76"/>
        <v>0</v>
      </c>
      <c r="GE94">
        <f t="shared" si="76"/>
        <v>0</v>
      </c>
      <c r="GF94">
        <f t="shared" si="76"/>
        <v>0</v>
      </c>
      <c r="GG94">
        <f t="shared" si="76"/>
        <v>0</v>
      </c>
      <c r="GH94">
        <f t="shared" si="76"/>
        <v>0</v>
      </c>
      <c r="GI94">
        <f t="shared" si="76"/>
        <v>0</v>
      </c>
      <c r="GJ94">
        <f t="shared" si="76"/>
        <v>0</v>
      </c>
      <c r="GK94">
        <f t="shared" si="77"/>
        <v>0</v>
      </c>
      <c r="GL94">
        <f t="shared" si="77"/>
        <v>0</v>
      </c>
      <c r="GM94">
        <f t="shared" si="77"/>
        <v>0</v>
      </c>
      <c r="GN94">
        <f t="shared" si="77"/>
        <v>0</v>
      </c>
      <c r="GO94">
        <f t="shared" si="77"/>
        <v>0</v>
      </c>
      <c r="GP94">
        <f t="shared" si="77"/>
        <v>0</v>
      </c>
      <c r="GQ94">
        <f t="shared" si="77"/>
        <v>0</v>
      </c>
      <c r="GR94">
        <f t="shared" si="77"/>
        <v>0</v>
      </c>
      <c r="GS94">
        <f t="shared" si="77"/>
        <v>0</v>
      </c>
    </row>
    <row r="95" spans="1:201">
      <c r="A95" s="2">
        <v>1048</v>
      </c>
      <c r="B95">
        <f t="shared" si="81"/>
        <v>0</v>
      </c>
      <c r="C95">
        <f t="shared" si="81"/>
        <v>0</v>
      </c>
      <c r="D95">
        <f t="shared" si="81"/>
        <v>0</v>
      </c>
      <c r="E95">
        <f t="shared" si="81"/>
        <v>0</v>
      </c>
      <c r="F95">
        <f t="shared" si="81"/>
        <v>0</v>
      </c>
      <c r="G95">
        <f t="shared" si="81"/>
        <v>0</v>
      </c>
      <c r="H95">
        <f t="shared" si="81"/>
        <v>0</v>
      </c>
      <c r="I95">
        <f t="shared" si="81"/>
        <v>0</v>
      </c>
      <c r="J95">
        <f t="shared" si="81"/>
        <v>0</v>
      </c>
      <c r="K95">
        <f t="shared" si="81"/>
        <v>0</v>
      </c>
      <c r="L95">
        <f t="shared" si="81"/>
        <v>0</v>
      </c>
      <c r="M95">
        <f t="shared" si="81"/>
        <v>0</v>
      </c>
      <c r="N95">
        <f t="shared" si="81"/>
        <v>0</v>
      </c>
      <c r="O95">
        <f t="shared" si="81"/>
        <v>0</v>
      </c>
      <c r="P95">
        <f t="shared" si="81"/>
        <v>0</v>
      </c>
      <c r="Q95">
        <f t="shared" si="81"/>
        <v>0</v>
      </c>
      <c r="R95">
        <f t="shared" si="79"/>
        <v>0</v>
      </c>
      <c r="S95">
        <f t="shared" si="79"/>
        <v>0</v>
      </c>
      <c r="T95">
        <f t="shared" si="79"/>
        <v>0</v>
      </c>
      <c r="U95">
        <f t="shared" si="79"/>
        <v>0</v>
      </c>
      <c r="V95">
        <f t="shared" si="79"/>
        <v>0</v>
      </c>
      <c r="W95">
        <f t="shared" si="79"/>
        <v>0</v>
      </c>
      <c r="X95">
        <f t="shared" si="79"/>
        <v>0</v>
      </c>
      <c r="Y95">
        <f t="shared" si="79"/>
        <v>0</v>
      </c>
      <c r="Z95">
        <f t="shared" si="79"/>
        <v>0</v>
      </c>
      <c r="AA95">
        <f t="shared" si="79"/>
        <v>0</v>
      </c>
      <c r="AB95">
        <f t="shared" si="79"/>
        <v>0</v>
      </c>
      <c r="AC95">
        <f t="shared" si="79"/>
        <v>0</v>
      </c>
      <c r="AD95">
        <f t="shared" si="79"/>
        <v>0</v>
      </c>
      <c r="AE95">
        <f t="shared" si="79"/>
        <v>0</v>
      </c>
      <c r="AF95">
        <f t="shared" si="78"/>
        <v>0</v>
      </c>
      <c r="AG95">
        <f t="shared" si="78"/>
        <v>0</v>
      </c>
      <c r="AH95">
        <f t="shared" si="78"/>
        <v>0</v>
      </c>
      <c r="AI95">
        <f t="shared" si="78"/>
        <v>0</v>
      </c>
      <c r="AJ95">
        <f t="shared" si="78"/>
        <v>0</v>
      </c>
      <c r="AK95">
        <f t="shared" si="78"/>
        <v>0</v>
      </c>
      <c r="AL95">
        <f t="shared" si="78"/>
        <v>0</v>
      </c>
      <c r="AM95">
        <f t="shared" si="78"/>
        <v>0</v>
      </c>
      <c r="AN95">
        <f t="shared" si="78"/>
        <v>0</v>
      </c>
      <c r="AO95">
        <f t="shared" si="78"/>
        <v>0</v>
      </c>
      <c r="AP95">
        <f t="shared" si="78"/>
        <v>0</v>
      </c>
      <c r="AQ95">
        <f t="shared" si="78"/>
        <v>0</v>
      </c>
      <c r="AR95">
        <f t="shared" si="78"/>
        <v>0</v>
      </c>
      <c r="AS95">
        <f t="shared" si="78"/>
        <v>0</v>
      </c>
      <c r="AT95">
        <f t="shared" si="78"/>
        <v>0</v>
      </c>
      <c r="AU95">
        <f t="shared" si="78"/>
        <v>0</v>
      </c>
      <c r="AV95">
        <f t="shared" si="80"/>
        <v>0</v>
      </c>
      <c r="AW95">
        <f t="shared" si="68"/>
        <v>0</v>
      </c>
      <c r="AX95">
        <f t="shared" si="68"/>
        <v>0</v>
      </c>
      <c r="AY95">
        <f t="shared" si="68"/>
        <v>0</v>
      </c>
      <c r="AZ95">
        <f t="shared" si="68"/>
        <v>0</v>
      </c>
      <c r="BA95">
        <f t="shared" si="68"/>
        <v>0</v>
      </c>
      <c r="BB95">
        <f t="shared" si="68"/>
        <v>0</v>
      </c>
      <c r="BC95">
        <f t="shared" si="68"/>
        <v>0</v>
      </c>
      <c r="BD95">
        <f t="shared" si="68"/>
        <v>0</v>
      </c>
      <c r="BE95">
        <f t="shared" si="68"/>
        <v>0</v>
      </c>
      <c r="BF95">
        <f t="shared" si="68"/>
        <v>0</v>
      </c>
      <c r="BG95">
        <f t="shared" si="68"/>
        <v>0</v>
      </c>
      <c r="BH95">
        <f t="shared" si="68"/>
        <v>0</v>
      </c>
      <c r="BI95">
        <f t="shared" si="68"/>
        <v>0</v>
      </c>
      <c r="BJ95">
        <f t="shared" si="68"/>
        <v>0</v>
      </c>
      <c r="BK95">
        <f t="shared" si="68"/>
        <v>0</v>
      </c>
      <c r="BL95">
        <f t="shared" si="68"/>
        <v>0</v>
      </c>
      <c r="BM95">
        <f t="shared" si="69"/>
        <v>0</v>
      </c>
      <c r="BN95">
        <f t="shared" si="69"/>
        <v>0</v>
      </c>
      <c r="BO95">
        <f t="shared" si="69"/>
        <v>0</v>
      </c>
      <c r="BP95">
        <f t="shared" si="69"/>
        <v>0</v>
      </c>
      <c r="BQ95">
        <f t="shared" si="69"/>
        <v>0</v>
      </c>
      <c r="BR95">
        <f t="shared" si="69"/>
        <v>0</v>
      </c>
      <c r="BS95">
        <f t="shared" si="69"/>
        <v>0</v>
      </c>
      <c r="BT95">
        <f t="shared" si="69"/>
        <v>0</v>
      </c>
      <c r="BU95">
        <f t="shared" si="69"/>
        <v>0</v>
      </c>
      <c r="BV95">
        <f t="shared" si="69"/>
        <v>0</v>
      </c>
      <c r="BW95">
        <f t="shared" si="69"/>
        <v>0</v>
      </c>
      <c r="BX95">
        <f t="shared" si="69"/>
        <v>0</v>
      </c>
      <c r="BY95">
        <f t="shared" si="69"/>
        <v>0</v>
      </c>
      <c r="BZ95">
        <f t="shared" si="69"/>
        <v>0</v>
      </c>
      <c r="CA95">
        <f t="shared" si="69"/>
        <v>0</v>
      </c>
      <c r="CB95">
        <f t="shared" si="69"/>
        <v>0</v>
      </c>
      <c r="CC95">
        <f t="shared" si="70"/>
        <v>0</v>
      </c>
      <c r="CD95">
        <f t="shared" si="70"/>
        <v>0</v>
      </c>
      <c r="CE95">
        <f t="shared" si="70"/>
        <v>0</v>
      </c>
      <c r="CF95">
        <f t="shared" si="70"/>
        <v>0</v>
      </c>
      <c r="CG95">
        <f t="shared" si="70"/>
        <v>0</v>
      </c>
      <c r="CH95">
        <f t="shared" si="70"/>
        <v>0</v>
      </c>
      <c r="CI95">
        <f t="shared" si="70"/>
        <v>0</v>
      </c>
      <c r="CJ95">
        <f t="shared" si="70"/>
        <v>0</v>
      </c>
      <c r="CK95">
        <f t="shared" si="70"/>
        <v>0</v>
      </c>
      <c r="CL95">
        <f t="shared" si="70"/>
        <v>0</v>
      </c>
      <c r="CM95">
        <f t="shared" si="70"/>
        <v>0</v>
      </c>
      <c r="CN95">
        <f t="shared" si="70"/>
        <v>0</v>
      </c>
      <c r="CO95">
        <f t="shared" si="70"/>
        <v>0</v>
      </c>
      <c r="CP95">
        <f t="shared" si="70"/>
        <v>0</v>
      </c>
      <c r="CQ95">
        <f t="shared" si="70"/>
        <v>0</v>
      </c>
      <c r="CR95">
        <f t="shared" si="70"/>
        <v>0</v>
      </c>
      <c r="CS95">
        <f t="shared" si="71"/>
        <v>0</v>
      </c>
      <c r="CT95">
        <f t="shared" si="71"/>
        <v>0</v>
      </c>
      <c r="CU95">
        <f t="shared" si="71"/>
        <v>0</v>
      </c>
      <c r="CV95">
        <f t="shared" si="71"/>
        <v>0</v>
      </c>
      <c r="CW95">
        <f t="shared" si="71"/>
        <v>0</v>
      </c>
      <c r="CX95">
        <f t="shared" si="71"/>
        <v>0</v>
      </c>
      <c r="CY95">
        <f t="shared" si="71"/>
        <v>0</v>
      </c>
      <c r="CZ95">
        <f t="shared" si="71"/>
        <v>0</v>
      </c>
      <c r="DA95">
        <f t="shared" si="71"/>
        <v>0</v>
      </c>
      <c r="DB95">
        <f t="shared" si="71"/>
        <v>0</v>
      </c>
      <c r="DC95">
        <f t="shared" si="71"/>
        <v>0</v>
      </c>
      <c r="DD95">
        <f t="shared" si="71"/>
        <v>0</v>
      </c>
      <c r="DE95">
        <f t="shared" si="71"/>
        <v>0</v>
      </c>
      <c r="DF95">
        <f t="shared" si="71"/>
        <v>0</v>
      </c>
      <c r="DG95">
        <f t="shared" si="71"/>
        <v>0</v>
      </c>
      <c r="DH95">
        <f t="shared" si="71"/>
        <v>0</v>
      </c>
      <c r="DI95">
        <f t="shared" si="72"/>
        <v>0</v>
      </c>
      <c r="DJ95">
        <f t="shared" si="72"/>
        <v>0</v>
      </c>
      <c r="DK95">
        <f t="shared" si="72"/>
        <v>0</v>
      </c>
      <c r="DL95">
        <f t="shared" si="72"/>
        <v>0</v>
      </c>
      <c r="DM95">
        <f t="shared" si="72"/>
        <v>0</v>
      </c>
      <c r="DN95">
        <f t="shared" si="72"/>
        <v>0</v>
      </c>
      <c r="DO95">
        <f t="shared" si="72"/>
        <v>0</v>
      </c>
      <c r="DP95">
        <f t="shared" si="72"/>
        <v>0</v>
      </c>
      <c r="DQ95">
        <f t="shared" si="72"/>
        <v>0</v>
      </c>
      <c r="DR95">
        <f t="shared" si="72"/>
        <v>0</v>
      </c>
      <c r="DS95">
        <f t="shared" si="72"/>
        <v>0</v>
      </c>
      <c r="DT95">
        <f t="shared" si="72"/>
        <v>0</v>
      </c>
      <c r="DU95">
        <f t="shared" si="72"/>
        <v>0</v>
      </c>
      <c r="DV95">
        <f t="shared" si="72"/>
        <v>0</v>
      </c>
      <c r="DW95">
        <f t="shared" si="72"/>
        <v>0</v>
      </c>
      <c r="DX95">
        <f t="shared" si="72"/>
        <v>0</v>
      </c>
      <c r="DY95">
        <f t="shared" si="73"/>
        <v>0</v>
      </c>
      <c r="DZ95">
        <f t="shared" si="73"/>
        <v>0</v>
      </c>
      <c r="EA95">
        <f t="shared" si="73"/>
        <v>0</v>
      </c>
      <c r="EB95">
        <f t="shared" si="73"/>
        <v>0</v>
      </c>
      <c r="EC95">
        <f t="shared" si="73"/>
        <v>0</v>
      </c>
      <c r="ED95">
        <f t="shared" si="73"/>
        <v>0</v>
      </c>
      <c r="EE95">
        <f t="shared" si="73"/>
        <v>0</v>
      </c>
      <c r="EF95">
        <f t="shared" si="73"/>
        <v>0</v>
      </c>
      <c r="EG95">
        <f t="shared" si="73"/>
        <v>0</v>
      </c>
      <c r="EH95">
        <f t="shared" si="73"/>
        <v>0</v>
      </c>
      <c r="EI95">
        <f t="shared" si="73"/>
        <v>0</v>
      </c>
      <c r="EJ95">
        <f t="shared" si="73"/>
        <v>0</v>
      </c>
      <c r="EK95">
        <f t="shared" si="73"/>
        <v>0</v>
      </c>
      <c r="EL95">
        <f t="shared" si="73"/>
        <v>0</v>
      </c>
      <c r="EM95">
        <f t="shared" si="73"/>
        <v>0</v>
      </c>
      <c r="EN95">
        <f t="shared" si="73"/>
        <v>0</v>
      </c>
      <c r="EO95">
        <f t="shared" si="74"/>
        <v>0</v>
      </c>
      <c r="EP95">
        <f t="shared" si="74"/>
        <v>0</v>
      </c>
      <c r="EQ95">
        <f t="shared" si="74"/>
        <v>0</v>
      </c>
      <c r="ER95">
        <f t="shared" si="74"/>
        <v>0</v>
      </c>
      <c r="ES95">
        <f t="shared" si="74"/>
        <v>0</v>
      </c>
      <c r="ET95">
        <f t="shared" si="74"/>
        <v>0</v>
      </c>
      <c r="EU95">
        <f t="shared" si="74"/>
        <v>0</v>
      </c>
      <c r="EV95">
        <f t="shared" si="74"/>
        <v>0</v>
      </c>
      <c r="EW95">
        <f t="shared" si="74"/>
        <v>0</v>
      </c>
      <c r="EX95">
        <f t="shared" si="74"/>
        <v>0</v>
      </c>
      <c r="EY95">
        <f t="shared" si="74"/>
        <v>0</v>
      </c>
      <c r="EZ95">
        <f t="shared" si="74"/>
        <v>0</v>
      </c>
      <c r="FA95">
        <f t="shared" si="74"/>
        <v>0</v>
      </c>
      <c r="FB95">
        <f t="shared" si="74"/>
        <v>0</v>
      </c>
      <c r="FC95">
        <f t="shared" si="74"/>
        <v>0</v>
      </c>
      <c r="FD95">
        <f t="shared" si="74"/>
        <v>0</v>
      </c>
      <c r="FE95">
        <f t="shared" si="75"/>
        <v>0</v>
      </c>
      <c r="FF95">
        <f t="shared" si="75"/>
        <v>0</v>
      </c>
      <c r="FG95">
        <f t="shared" si="75"/>
        <v>0</v>
      </c>
      <c r="FH95">
        <f t="shared" si="75"/>
        <v>0</v>
      </c>
      <c r="FI95">
        <f t="shared" si="75"/>
        <v>0</v>
      </c>
      <c r="FJ95">
        <f t="shared" si="75"/>
        <v>0</v>
      </c>
      <c r="FK95">
        <f t="shared" si="75"/>
        <v>0</v>
      </c>
      <c r="FL95">
        <f t="shared" si="75"/>
        <v>0</v>
      </c>
      <c r="FM95">
        <f t="shared" si="75"/>
        <v>0</v>
      </c>
      <c r="FN95">
        <f t="shared" si="75"/>
        <v>0</v>
      </c>
      <c r="FO95">
        <f t="shared" si="75"/>
        <v>0</v>
      </c>
      <c r="FP95">
        <f t="shared" si="75"/>
        <v>0</v>
      </c>
      <c r="FQ95">
        <f t="shared" si="75"/>
        <v>0</v>
      </c>
      <c r="FR95">
        <f t="shared" si="75"/>
        <v>0</v>
      </c>
      <c r="FS95">
        <f t="shared" si="75"/>
        <v>0</v>
      </c>
      <c r="FT95">
        <f t="shared" si="75"/>
        <v>0</v>
      </c>
      <c r="FU95">
        <f t="shared" si="76"/>
        <v>0</v>
      </c>
      <c r="FV95">
        <f t="shared" si="76"/>
        <v>0</v>
      </c>
      <c r="FW95">
        <f t="shared" si="76"/>
        <v>0</v>
      </c>
      <c r="FX95">
        <f t="shared" si="76"/>
        <v>0</v>
      </c>
      <c r="FY95">
        <f t="shared" si="76"/>
        <v>0</v>
      </c>
      <c r="FZ95">
        <f t="shared" si="76"/>
        <v>0</v>
      </c>
      <c r="GA95">
        <f t="shared" si="76"/>
        <v>0</v>
      </c>
      <c r="GB95">
        <f t="shared" si="76"/>
        <v>0</v>
      </c>
      <c r="GC95">
        <f t="shared" si="76"/>
        <v>0</v>
      </c>
      <c r="GD95">
        <f t="shared" si="76"/>
        <v>0</v>
      </c>
      <c r="GE95">
        <f t="shared" si="76"/>
        <v>0</v>
      </c>
      <c r="GF95">
        <f t="shared" si="76"/>
        <v>0</v>
      </c>
      <c r="GG95">
        <f t="shared" si="76"/>
        <v>0</v>
      </c>
      <c r="GH95">
        <f t="shared" si="76"/>
        <v>0</v>
      </c>
      <c r="GI95">
        <f t="shared" si="76"/>
        <v>0</v>
      </c>
      <c r="GJ95">
        <f t="shared" si="76"/>
        <v>0</v>
      </c>
      <c r="GK95">
        <f t="shared" si="77"/>
        <v>0</v>
      </c>
      <c r="GL95">
        <f t="shared" si="77"/>
        <v>0</v>
      </c>
      <c r="GM95">
        <f t="shared" si="77"/>
        <v>0</v>
      </c>
      <c r="GN95">
        <f t="shared" si="77"/>
        <v>0</v>
      </c>
      <c r="GO95">
        <f t="shared" si="77"/>
        <v>0</v>
      </c>
      <c r="GP95">
        <f t="shared" si="77"/>
        <v>0</v>
      </c>
      <c r="GQ95">
        <f t="shared" si="77"/>
        <v>0</v>
      </c>
      <c r="GR95">
        <f t="shared" si="77"/>
        <v>0</v>
      </c>
      <c r="GS95">
        <f t="shared" si="77"/>
        <v>0</v>
      </c>
    </row>
    <row r="96" spans="1:201">
      <c r="A96" s="2">
        <v>1851</v>
      </c>
      <c r="B96">
        <f t="shared" si="81"/>
        <v>0</v>
      </c>
      <c r="C96">
        <f t="shared" si="81"/>
        <v>0</v>
      </c>
      <c r="D96">
        <f t="shared" si="81"/>
        <v>0</v>
      </c>
      <c r="E96">
        <f t="shared" si="81"/>
        <v>0</v>
      </c>
      <c r="F96">
        <f t="shared" si="81"/>
        <v>0</v>
      </c>
      <c r="G96">
        <f t="shared" si="81"/>
        <v>0</v>
      </c>
      <c r="H96">
        <f t="shared" si="81"/>
        <v>0</v>
      </c>
      <c r="I96">
        <f t="shared" si="81"/>
        <v>0</v>
      </c>
      <c r="J96">
        <f t="shared" si="81"/>
        <v>0</v>
      </c>
      <c r="K96">
        <f t="shared" si="81"/>
        <v>0</v>
      </c>
      <c r="L96">
        <f t="shared" si="81"/>
        <v>0</v>
      </c>
      <c r="M96">
        <f t="shared" si="81"/>
        <v>0</v>
      </c>
      <c r="N96">
        <f t="shared" si="81"/>
        <v>0</v>
      </c>
      <c r="O96">
        <f t="shared" si="81"/>
        <v>0</v>
      </c>
      <c r="P96">
        <f t="shared" si="81"/>
        <v>0</v>
      </c>
      <c r="Q96">
        <f t="shared" si="81"/>
        <v>0</v>
      </c>
      <c r="R96">
        <f t="shared" si="79"/>
        <v>0</v>
      </c>
      <c r="S96">
        <f t="shared" si="79"/>
        <v>0</v>
      </c>
      <c r="T96">
        <f t="shared" si="79"/>
        <v>0</v>
      </c>
      <c r="U96">
        <f t="shared" si="79"/>
        <v>0</v>
      </c>
      <c r="V96">
        <f t="shared" si="79"/>
        <v>0</v>
      </c>
      <c r="W96">
        <f t="shared" si="79"/>
        <v>0</v>
      </c>
      <c r="X96">
        <f t="shared" si="79"/>
        <v>0</v>
      </c>
      <c r="Y96">
        <f t="shared" si="79"/>
        <v>0</v>
      </c>
      <c r="Z96">
        <f t="shared" si="79"/>
        <v>0</v>
      </c>
      <c r="AA96">
        <f t="shared" si="79"/>
        <v>0</v>
      </c>
      <c r="AB96">
        <f t="shared" si="79"/>
        <v>0</v>
      </c>
      <c r="AC96">
        <f t="shared" si="79"/>
        <v>0</v>
      </c>
      <c r="AD96">
        <f t="shared" si="79"/>
        <v>0</v>
      </c>
      <c r="AE96">
        <f t="shared" si="79"/>
        <v>0</v>
      </c>
      <c r="AF96">
        <f t="shared" si="78"/>
        <v>0</v>
      </c>
      <c r="AG96">
        <f t="shared" si="78"/>
        <v>0</v>
      </c>
      <c r="AH96">
        <f t="shared" si="78"/>
        <v>0</v>
      </c>
      <c r="AI96">
        <f t="shared" si="78"/>
        <v>0</v>
      </c>
      <c r="AJ96">
        <f t="shared" si="78"/>
        <v>0</v>
      </c>
      <c r="AK96">
        <f t="shared" si="78"/>
        <v>0</v>
      </c>
      <c r="AL96">
        <f t="shared" si="78"/>
        <v>0</v>
      </c>
      <c r="AM96">
        <f t="shared" si="78"/>
        <v>0</v>
      </c>
      <c r="AN96">
        <f t="shared" si="78"/>
        <v>0</v>
      </c>
      <c r="AO96">
        <f t="shared" si="78"/>
        <v>0</v>
      </c>
      <c r="AP96">
        <f t="shared" si="78"/>
        <v>0</v>
      </c>
      <c r="AQ96">
        <f t="shared" si="78"/>
        <v>0</v>
      </c>
      <c r="AR96">
        <f t="shared" si="78"/>
        <v>0</v>
      </c>
      <c r="AS96">
        <f t="shared" si="78"/>
        <v>0</v>
      </c>
      <c r="AT96">
        <f t="shared" si="78"/>
        <v>0</v>
      </c>
      <c r="AU96">
        <f t="shared" si="78"/>
        <v>0</v>
      </c>
      <c r="AV96">
        <f t="shared" si="80"/>
        <v>0</v>
      </c>
      <c r="AW96">
        <f t="shared" si="68"/>
        <v>0</v>
      </c>
      <c r="AX96">
        <f t="shared" si="68"/>
        <v>0</v>
      </c>
      <c r="AY96">
        <f t="shared" si="68"/>
        <v>0</v>
      </c>
      <c r="AZ96">
        <f t="shared" si="68"/>
        <v>0</v>
      </c>
      <c r="BA96">
        <f t="shared" si="68"/>
        <v>0</v>
      </c>
      <c r="BB96">
        <f t="shared" si="68"/>
        <v>0</v>
      </c>
      <c r="BC96">
        <f t="shared" si="68"/>
        <v>0</v>
      </c>
      <c r="BD96">
        <f t="shared" si="68"/>
        <v>0</v>
      </c>
      <c r="BE96">
        <f t="shared" si="68"/>
        <v>0</v>
      </c>
      <c r="BF96">
        <f t="shared" si="68"/>
        <v>0</v>
      </c>
      <c r="BG96">
        <f t="shared" si="68"/>
        <v>0</v>
      </c>
      <c r="BH96">
        <f t="shared" si="68"/>
        <v>0</v>
      </c>
      <c r="BI96">
        <f t="shared" si="68"/>
        <v>0</v>
      </c>
      <c r="BJ96">
        <f t="shared" si="68"/>
        <v>0</v>
      </c>
      <c r="BK96">
        <f t="shared" si="68"/>
        <v>0</v>
      </c>
      <c r="BL96">
        <f t="shared" si="68"/>
        <v>0</v>
      </c>
      <c r="BM96">
        <f t="shared" si="69"/>
        <v>0</v>
      </c>
      <c r="BN96">
        <f t="shared" si="69"/>
        <v>0</v>
      </c>
      <c r="BO96">
        <f t="shared" si="69"/>
        <v>0</v>
      </c>
      <c r="BP96">
        <f t="shared" si="69"/>
        <v>0</v>
      </c>
      <c r="BQ96">
        <f t="shared" si="69"/>
        <v>0</v>
      </c>
      <c r="BR96">
        <f t="shared" si="69"/>
        <v>0</v>
      </c>
      <c r="BS96">
        <f t="shared" si="69"/>
        <v>0</v>
      </c>
      <c r="BT96">
        <f t="shared" si="69"/>
        <v>0</v>
      </c>
      <c r="BU96">
        <f t="shared" si="69"/>
        <v>0</v>
      </c>
      <c r="BV96">
        <f t="shared" si="69"/>
        <v>0</v>
      </c>
      <c r="BW96">
        <f t="shared" si="69"/>
        <v>0</v>
      </c>
      <c r="BX96">
        <f t="shared" si="69"/>
        <v>0</v>
      </c>
      <c r="BY96">
        <f t="shared" si="69"/>
        <v>0</v>
      </c>
      <c r="BZ96">
        <f t="shared" si="69"/>
        <v>0</v>
      </c>
      <c r="CA96">
        <f t="shared" si="69"/>
        <v>0</v>
      </c>
      <c r="CB96">
        <f t="shared" si="69"/>
        <v>0</v>
      </c>
      <c r="CC96">
        <f t="shared" si="70"/>
        <v>0</v>
      </c>
      <c r="CD96">
        <f t="shared" si="70"/>
        <v>0</v>
      </c>
      <c r="CE96">
        <f t="shared" si="70"/>
        <v>0</v>
      </c>
      <c r="CF96">
        <f t="shared" si="70"/>
        <v>0</v>
      </c>
      <c r="CG96">
        <f t="shared" si="70"/>
        <v>0</v>
      </c>
      <c r="CH96">
        <f t="shared" si="70"/>
        <v>0</v>
      </c>
      <c r="CI96">
        <f t="shared" si="70"/>
        <v>0</v>
      </c>
      <c r="CJ96">
        <f t="shared" si="70"/>
        <v>0</v>
      </c>
      <c r="CK96">
        <f t="shared" si="70"/>
        <v>0</v>
      </c>
      <c r="CL96">
        <f t="shared" si="70"/>
        <v>0</v>
      </c>
      <c r="CM96">
        <f t="shared" si="70"/>
        <v>0</v>
      </c>
      <c r="CN96">
        <f t="shared" si="70"/>
        <v>0</v>
      </c>
      <c r="CO96">
        <f t="shared" si="70"/>
        <v>0</v>
      </c>
      <c r="CP96">
        <f t="shared" si="70"/>
        <v>0</v>
      </c>
      <c r="CQ96">
        <f t="shared" si="70"/>
        <v>0</v>
      </c>
      <c r="CR96">
        <f t="shared" si="70"/>
        <v>0</v>
      </c>
      <c r="CS96">
        <f t="shared" si="71"/>
        <v>0</v>
      </c>
      <c r="CT96">
        <f t="shared" si="71"/>
        <v>0</v>
      </c>
      <c r="CU96">
        <f t="shared" si="71"/>
        <v>0</v>
      </c>
      <c r="CV96">
        <f t="shared" si="71"/>
        <v>0</v>
      </c>
      <c r="CW96">
        <f t="shared" si="71"/>
        <v>0</v>
      </c>
      <c r="CX96">
        <f t="shared" si="71"/>
        <v>0</v>
      </c>
      <c r="CY96">
        <f t="shared" si="71"/>
        <v>0</v>
      </c>
      <c r="CZ96">
        <f t="shared" si="71"/>
        <v>0</v>
      </c>
      <c r="DA96">
        <f t="shared" si="71"/>
        <v>0</v>
      </c>
      <c r="DB96">
        <f t="shared" si="71"/>
        <v>0</v>
      </c>
      <c r="DC96">
        <f t="shared" si="71"/>
        <v>0</v>
      </c>
      <c r="DD96">
        <f t="shared" si="71"/>
        <v>0</v>
      </c>
      <c r="DE96">
        <f t="shared" si="71"/>
        <v>0</v>
      </c>
      <c r="DF96">
        <f t="shared" si="71"/>
        <v>0</v>
      </c>
      <c r="DG96">
        <f t="shared" si="71"/>
        <v>0</v>
      </c>
      <c r="DH96">
        <f t="shared" si="71"/>
        <v>0</v>
      </c>
      <c r="DI96">
        <f t="shared" si="72"/>
        <v>0</v>
      </c>
      <c r="DJ96">
        <f t="shared" si="72"/>
        <v>0</v>
      </c>
      <c r="DK96">
        <f t="shared" si="72"/>
        <v>0</v>
      </c>
      <c r="DL96">
        <f t="shared" si="72"/>
        <v>0</v>
      </c>
      <c r="DM96">
        <f t="shared" si="72"/>
        <v>0</v>
      </c>
      <c r="DN96">
        <f t="shared" si="72"/>
        <v>0</v>
      </c>
      <c r="DO96">
        <f t="shared" si="72"/>
        <v>0</v>
      </c>
      <c r="DP96">
        <f t="shared" si="72"/>
        <v>0</v>
      </c>
      <c r="DQ96">
        <f t="shared" si="72"/>
        <v>0</v>
      </c>
      <c r="DR96">
        <f t="shared" si="72"/>
        <v>0</v>
      </c>
      <c r="DS96">
        <f t="shared" si="72"/>
        <v>0</v>
      </c>
      <c r="DT96">
        <f t="shared" si="72"/>
        <v>0</v>
      </c>
      <c r="DU96">
        <f t="shared" si="72"/>
        <v>0</v>
      </c>
      <c r="DV96">
        <f t="shared" si="72"/>
        <v>0</v>
      </c>
      <c r="DW96">
        <f t="shared" si="72"/>
        <v>0</v>
      </c>
      <c r="DX96">
        <f t="shared" si="72"/>
        <v>0</v>
      </c>
      <c r="DY96">
        <f t="shared" si="73"/>
        <v>0</v>
      </c>
      <c r="DZ96">
        <f t="shared" si="73"/>
        <v>0</v>
      </c>
      <c r="EA96">
        <f t="shared" si="73"/>
        <v>0</v>
      </c>
      <c r="EB96">
        <f t="shared" si="73"/>
        <v>0</v>
      </c>
      <c r="EC96">
        <f t="shared" si="73"/>
        <v>0</v>
      </c>
      <c r="ED96">
        <f t="shared" si="73"/>
        <v>0</v>
      </c>
      <c r="EE96">
        <f t="shared" si="73"/>
        <v>0</v>
      </c>
      <c r="EF96">
        <f t="shared" si="73"/>
        <v>0</v>
      </c>
      <c r="EG96">
        <f t="shared" si="73"/>
        <v>0</v>
      </c>
      <c r="EH96">
        <f t="shared" si="73"/>
        <v>0</v>
      </c>
      <c r="EI96">
        <f t="shared" si="73"/>
        <v>0</v>
      </c>
      <c r="EJ96">
        <f t="shared" si="73"/>
        <v>0</v>
      </c>
      <c r="EK96">
        <f t="shared" si="73"/>
        <v>0</v>
      </c>
      <c r="EL96">
        <f t="shared" si="73"/>
        <v>0</v>
      </c>
      <c r="EM96">
        <f t="shared" si="73"/>
        <v>0</v>
      </c>
      <c r="EN96">
        <f t="shared" si="73"/>
        <v>0</v>
      </c>
      <c r="EO96">
        <f t="shared" si="74"/>
        <v>0</v>
      </c>
      <c r="EP96">
        <f t="shared" si="74"/>
        <v>0</v>
      </c>
      <c r="EQ96">
        <f t="shared" si="74"/>
        <v>0</v>
      </c>
      <c r="ER96">
        <f t="shared" si="74"/>
        <v>0</v>
      </c>
      <c r="ES96">
        <f t="shared" si="74"/>
        <v>0</v>
      </c>
      <c r="ET96">
        <f t="shared" si="74"/>
        <v>0</v>
      </c>
      <c r="EU96">
        <f t="shared" si="74"/>
        <v>0</v>
      </c>
      <c r="EV96">
        <f t="shared" si="74"/>
        <v>0</v>
      </c>
      <c r="EW96">
        <f t="shared" si="74"/>
        <v>0</v>
      </c>
      <c r="EX96">
        <f t="shared" si="74"/>
        <v>0</v>
      </c>
      <c r="EY96">
        <f t="shared" si="74"/>
        <v>0</v>
      </c>
      <c r="EZ96">
        <f t="shared" si="74"/>
        <v>0</v>
      </c>
      <c r="FA96">
        <f t="shared" si="74"/>
        <v>0</v>
      </c>
      <c r="FB96">
        <f t="shared" si="74"/>
        <v>0</v>
      </c>
      <c r="FC96">
        <f t="shared" si="74"/>
        <v>0</v>
      </c>
      <c r="FD96">
        <f t="shared" si="74"/>
        <v>0</v>
      </c>
      <c r="FE96">
        <f t="shared" si="75"/>
        <v>0</v>
      </c>
      <c r="FF96">
        <f t="shared" si="75"/>
        <v>0</v>
      </c>
      <c r="FG96">
        <f t="shared" si="75"/>
        <v>0</v>
      </c>
      <c r="FH96">
        <f t="shared" si="75"/>
        <v>0</v>
      </c>
      <c r="FI96">
        <f t="shared" si="75"/>
        <v>0</v>
      </c>
      <c r="FJ96">
        <f t="shared" si="75"/>
        <v>0</v>
      </c>
      <c r="FK96">
        <f t="shared" si="75"/>
        <v>0</v>
      </c>
      <c r="FL96">
        <f t="shared" si="75"/>
        <v>0</v>
      </c>
      <c r="FM96">
        <f t="shared" si="75"/>
        <v>0</v>
      </c>
      <c r="FN96">
        <f t="shared" si="75"/>
        <v>0</v>
      </c>
      <c r="FO96">
        <f t="shared" si="75"/>
        <v>0</v>
      </c>
      <c r="FP96">
        <f t="shared" si="75"/>
        <v>0</v>
      </c>
      <c r="FQ96">
        <f t="shared" si="75"/>
        <v>0</v>
      </c>
      <c r="FR96">
        <f t="shared" si="75"/>
        <v>0</v>
      </c>
      <c r="FS96">
        <f t="shared" si="75"/>
        <v>0</v>
      </c>
      <c r="FT96">
        <f t="shared" si="75"/>
        <v>0</v>
      </c>
      <c r="FU96">
        <f t="shared" si="76"/>
        <v>0</v>
      </c>
      <c r="FV96">
        <f t="shared" si="76"/>
        <v>0</v>
      </c>
      <c r="FW96">
        <f t="shared" si="76"/>
        <v>0</v>
      </c>
      <c r="FX96">
        <f t="shared" si="76"/>
        <v>0</v>
      </c>
      <c r="FY96">
        <f t="shared" si="76"/>
        <v>0</v>
      </c>
      <c r="FZ96">
        <f t="shared" si="76"/>
        <v>0</v>
      </c>
      <c r="GA96">
        <f t="shared" si="76"/>
        <v>0</v>
      </c>
      <c r="GB96">
        <f t="shared" si="76"/>
        <v>0</v>
      </c>
      <c r="GC96">
        <f t="shared" si="76"/>
        <v>0</v>
      </c>
      <c r="GD96">
        <f t="shared" si="76"/>
        <v>0</v>
      </c>
      <c r="GE96">
        <f t="shared" si="76"/>
        <v>0</v>
      </c>
      <c r="GF96">
        <f t="shared" si="76"/>
        <v>0</v>
      </c>
      <c r="GG96">
        <f t="shared" si="76"/>
        <v>0</v>
      </c>
      <c r="GH96">
        <f t="shared" si="76"/>
        <v>0</v>
      </c>
      <c r="GI96">
        <f t="shared" si="76"/>
        <v>0</v>
      </c>
      <c r="GJ96">
        <f t="shared" si="76"/>
        <v>0</v>
      </c>
      <c r="GK96">
        <f t="shared" si="77"/>
        <v>0</v>
      </c>
      <c r="GL96">
        <f t="shared" si="77"/>
        <v>0</v>
      </c>
      <c r="GM96">
        <f t="shared" si="77"/>
        <v>0</v>
      </c>
      <c r="GN96">
        <f t="shared" si="77"/>
        <v>0</v>
      </c>
      <c r="GO96">
        <f t="shared" si="77"/>
        <v>0</v>
      </c>
      <c r="GP96">
        <f t="shared" si="77"/>
        <v>0</v>
      </c>
      <c r="GQ96">
        <f t="shared" si="77"/>
        <v>0</v>
      </c>
      <c r="GR96">
        <f t="shared" si="77"/>
        <v>0</v>
      </c>
      <c r="GS96">
        <f t="shared" si="77"/>
        <v>0</v>
      </c>
    </row>
    <row r="97" spans="1:201">
      <c r="A97" s="2">
        <v>2005</v>
      </c>
      <c r="B97">
        <f t="shared" si="81"/>
        <v>0</v>
      </c>
      <c r="C97">
        <f t="shared" si="81"/>
        <v>0</v>
      </c>
      <c r="D97">
        <f t="shared" si="81"/>
        <v>0</v>
      </c>
      <c r="E97">
        <f t="shared" si="81"/>
        <v>0</v>
      </c>
      <c r="F97">
        <f t="shared" si="81"/>
        <v>0</v>
      </c>
      <c r="G97">
        <f t="shared" si="81"/>
        <v>0</v>
      </c>
      <c r="H97">
        <f t="shared" si="81"/>
        <v>0</v>
      </c>
      <c r="I97">
        <f t="shared" si="81"/>
        <v>0</v>
      </c>
      <c r="J97">
        <f t="shared" si="81"/>
        <v>0</v>
      </c>
      <c r="K97">
        <f t="shared" si="81"/>
        <v>0</v>
      </c>
      <c r="L97">
        <f t="shared" si="81"/>
        <v>0</v>
      </c>
      <c r="M97">
        <f t="shared" si="81"/>
        <v>0</v>
      </c>
      <c r="N97">
        <f t="shared" si="81"/>
        <v>0</v>
      </c>
      <c r="O97">
        <f t="shared" si="81"/>
        <v>0</v>
      </c>
      <c r="P97">
        <f t="shared" si="81"/>
        <v>0</v>
      </c>
      <c r="Q97">
        <f t="shared" si="81"/>
        <v>0</v>
      </c>
      <c r="R97">
        <f t="shared" si="79"/>
        <v>0</v>
      </c>
      <c r="S97">
        <f t="shared" si="79"/>
        <v>0</v>
      </c>
      <c r="T97">
        <f t="shared" si="79"/>
        <v>0</v>
      </c>
      <c r="U97">
        <f t="shared" si="79"/>
        <v>0</v>
      </c>
      <c r="V97">
        <f t="shared" si="79"/>
        <v>0</v>
      </c>
      <c r="W97">
        <f t="shared" si="79"/>
        <v>0</v>
      </c>
      <c r="X97">
        <f t="shared" si="79"/>
        <v>0</v>
      </c>
      <c r="Y97">
        <f t="shared" si="79"/>
        <v>0</v>
      </c>
      <c r="Z97">
        <f t="shared" si="79"/>
        <v>0</v>
      </c>
      <c r="AA97">
        <f t="shared" si="79"/>
        <v>0</v>
      </c>
      <c r="AB97">
        <f t="shared" si="79"/>
        <v>0</v>
      </c>
      <c r="AC97">
        <f t="shared" si="79"/>
        <v>0</v>
      </c>
      <c r="AD97">
        <f t="shared" si="79"/>
        <v>0</v>
      </c>
      <c r="AE97">
        <f t="shared" si="79"/>
        <v>0</v>
      </c>
      <c r="AF97">
        <f t="shared" si="78"/>
        <v>0</v>
      </c>
      <c r="AG97">
        <f t="shared" si="78"/>
        <v>0</v>
      </c>
      <c r="AH97">
        <f t="shared" si="78"/>
        <v>0</v>
      </c>
      <c r="AI97">
        <f t="shared" si="78"/>
        <v>0</v>
      </c>
      <c r="AJ97">
        <f t="shared" si="78"/>
        <v>0</v>
      </c>
      <c r="AK97">
        <f t="shared" si="78"/>
        <v>0</v>
      </c>
      <c r="AL97">
        <f t="shared" si="78"/>
        <v>0</v>
      </c>
      <c r="AM97">
        <f t="shared" si="78"/>
        <v>0</v>
      </c>
      <c r="AN97">
        <f t="shared" si="78"/>
        <v>0</v>
      </c>
      <c r="AO97">
        <f t="shared" si="78"/>
        <v>0</v>
      </c>
      <c r="AP97">
        <f t="shared" si="78"/>
        <v>0</v>
      </c>
      <c r="AQ97">
        <f t="shared" si="78"/>
        <v>0</v>
      </c>
      <c r="AR97">
        <f t="shared" si="78"/>
        <v>0</v>
      </c>
      <c r="AS97">
        <f t="shared" si="78"/>
        <v>0</v>
      </c>
      <c r="AT97">
        <f t="shared" si="78"/>
        <v>0</v>
      </c>
      <c r="AU97">
        <f t="shared" si="78"/>
        <v>0</v>
      </c>
      <c r="AV97">
        <f t="shared" si="80"/>
        <v>0</v>
      </c>
      <c r="AW97">
        <f t="shared" si="68"/>
        <v>0</v>
      </c>
      <c r="AX97">
        <f t="shared" si="68"/>
        <v>0</v>
      </c>
      <c r="AY97">
        <f t="shared" si="68"/>
        <v>0</v>
      </c>
      <c r="AZ97">
        <f t="shared" si="68"/>
        <v>0</v>
      </c>
      <c r="BA97">
        <f t="shared" si="68"/>
        <v>0</v>
      </c>
      <c r="BB97">
        <f t="shared" si="68"/>
        <v>0</v>
      </c>
      <c r="BC97">
        <f t="shared" si="68"/>
        <v>0</v>
      </c>
      <c r="BD97">
        <f t="shared" si="68"/>
        <v>0</v>
      </c>
      <c r="BE97">
        <f t="shared" si="68"/>
        <v>0</v>
      </c>
      <c r="BF97">
        <f t="shared" si="68"/>
        <v>0</v>
      </c>
      <c r="BG97">
        <f t="shared" si="68"/>
        <v>0</v>
      </c>
      <c r="BH97">
        <f t="shared" si="68"/>
        <v>0</v>
      </c>
      <c r="BI97">
        <f t="shared" si="68"/>
        <v>0</v>
      </c>
      <c r="BJ97">
        <f t="shared" si="68"/>
        <v>0</v>
      </c>
      <c r="BK97">
        <f t="shared" si="68"/>
        <v>0</v>
      </c>
      <c r="BL97">
        <f t="shared" si="68"/>
        <v>0</v>
      </c>
      <c r="BM97">
        <f t="shared" si="69"/>
        <v>0</v>
      </c>
      <c r="BN97">
        <f t="shared" si="69"/>
        <v>0</v>
      </c>
      <c r="BO97">
        <f t="shared" si="69"/>
        <v>0</v>
      </c>
      <c r="BP97">
        <f t="shared" si="69"/>
        <v>0</v>
      </c>
      <c r="BQ97">
        <f t="shared" si="69"/>
        <v>0</v>
      </c>
      <c r="BR97">
        <f t="shared" si="69"/>
        <v>0</v>
      </c>
      <c r="BS97">
        <f t="shared" si="69"/>
        <v>0</v>
      </c>
      <c r="BT97">
        <f t="shared" si="69"/>
        <v>0</v>
      </c>
      <c r="BU97">
        <f t="shared" si="69"/>
        <v>0</v>
      </c>
      <c r="BV97">
        <f t="shared" si="69"/>
        <v>0</v>
      </c>
      <c r="BW97">
        <f t="shared" si="69"/>
        <v>0</v>
      </c>
      <c r="BX97">
        <f t="shared" si="69"/>
        <v>0</v>
      </c>
      <c r="BY97">
        <f t="shared" si="69"/>
        <v>0</v>
      </c>
      <c r="BZ97">
        <f t="shared" si="69"/>
        <v>0</v>
      </c>
      <c r="CA97">
        <f t="shared" si="69"/>
        <v>0</v>
      </c>
      <c r="CB97">
        <f t="shared" si="69"/>
        <v>0</v>
      </c>
      <c r="CC97">
        <f t="shared" si="70"/>
        <v>0</v>
      </c>
      <c r="CD97">
        <f t="shared" si="70"/>
        <v>0</v>
      </c>
      <c r="CE97">
        <f t="shared" si="70"/>
        <v>0</v>
      </c>
      <c r="CF97">
        <f t="shared" si="70"/>
        <v>0</v>
      </c>
      <c r="CG97">
        <f t="shared" si="70"/>
        <v>0</v>
      </c>
      <c r="CH97">
        <f t="shared" si="70"/>
        <v>0</v>
      </c>
      <c r="CI97">
        <f t="shared" si="70"/>
        <v>0</v>
      </c>
      <c r="CJ97">
        <f t="shared" si="70"/>
        <v>0</v>
      </c>
      <c r="CK97">
        <f t="shared" si="70"/>
        <v>0</v>
      </c>
      <c r="CL97">
        <f t="shared" si="70"/>
        <v>0</v>
      </c>
      <c r="CM97">
        <f t="shared" si="70"/>
        <v>0</v>
      </c>
      <c r="CN97">
        <f t="shared" si="70"/>
        <v>0</v>
      </c>
      <c r="CO97">
        <f t="shared" si="70"/>
        <v>0</v>
      </c>
      <c r="CP97">
        <f t="shared" si="70"/>
        <v>0</v>
      </c>
      <c r="CQ97">
        <f t="shared" si="70"/>
        <v>0</v>
      </c>
      <c r="CR97">
        <f t="shared" si="70"/>
        <v>0</v>
      </c>
      <c r="CS97">
        <f t="shared" si="71"/>
        <v>0</v>
      </c>
      <c r="CT97">
        <f t="shared" si="71"/>
        <v>0</v>
      </c>
      <c r="CU97">
        <f t="shared" si="71"/>
        <v>0</v>
      </c>
      <c r="CV97">
        <f t="shared" si="71"/>
        <v>0</v>
      </c>
      <c r="CW97">
        <f t="shared" si="71"/>
        <v>0</v>
      </c>
      <c r="CX97">
        <f t="shared" si="71"/>
        <v>0</v>
      </c>
      <c r="CY97">
        <f t="shared" si="71"/>
        <v>0</v>
      </c>
      <c r="CZ97">
        <f t="shared" si="71"/>
        <v>0</v>
      </c>
      <c r="DA97">
        <f t="shared" si="71"/>
        <v>0</v>
      </c>
      <c r="DB97">
        <f t="shared" si="71"/>
        <v>0</v>
      </c>
      <c r="DC97">
        <f t="shared" si="71"/>
        <v>0</v>
      </c>
      <c r="DD97">
        <f t="shared" si="71"/>
        <v>0</v>
      </c>
      <c r="DE97">
        <f t="shared" si="71"/>
        <v>0</v>
      </c>
      <c r="DF97">
        <f t="shared" si="71"/>
        <v>0</v>
      </c>
      <c r="DG97">
        <f t="shared" si="71"/>
        <v>0</v>
      </c>
      <c r="DH97">
        <f t="shared" si="71"/>
        <v>0</v>
      </c>
      <c r="DI97">
        <f t="shared" si="72"/>
        <v>0</v>
      </c>
      <c r="DJ97">
        <f t="shared" si="72"/>
        <v>0</v>
      </c>
      <c r="DK97">
        <f t="shared" si="72"/>
        <v>0</v>
      </c>
      <c r="DL97">
        <f t="shared" si="72"/>
        <v>0</v>
      </c>
      <c r="DM97">
        <f t="shared" si="72"/>
        <v>0</v>
      </c>
      <c r="DN97">
        <f t="shared" si="72"/>
        <v>0</v>
      </c>
      <c r="DO97">
        <f t="shared" si="72"/>
        <v>0</v>
      </c>
      <c r="DP97">
        <f t="shared" si="72"/>
        <v>0</v>
      </c>
      <c r="DQ97">
        <f t="shared" si="72"/>
        <v>0</v>
      </c>
      <c r="DR97">
        <f t="shared" si="72"/>
        <v>0</v>
      </c>
      <c r="DS97">
        <f t="shared" si="72"/>
        <v>0</v>
      </c>
      <c r="DT97">
        <f t="shared" si="72"/>
        <v>0</v>
      </c>
      <c r="DU97">
        <f t="shared" si="72"/>
        <v>0</v>
      </c>
      <c r="DV97">
        <f t="shared" si="72"/>
        <v>0</v>
      </c>
      <c r="DW97">
        <f t="shared" si="72"/>
        <v>0</v>
      </c>
      <c r="DX97">
        <f t="shared" si="72"/>
        <v>0</v>
      </c>
      <c r="DY97">
        <f t="shared" si="73"/>
        <v>0</v>
      </c>
      <c r="DZ97">
        <f t="shared" si="73"/>
        <v>0</v>
      </c>
      <c r="EA97">
        <f t="shared" si="73"/>
        <v>0</v>
      </c>
      <c r="EB97">
        <f t="shared" si="73"/>
        <v>0</v>
      </c>
      <c r="EC97">
        <f t="shared" si="73"/>
        <v>0</v>
      </c>
      <c r="ED97">
        <f t="shared" si="73"/>
        <v>0</v>
      </c>
      <c r="EE97">
        <f t="shared" si="73"/>
        <v>0</v>
      </c>
      <c r="EF97">
        <f t="shared" si="73"/>
        <v>0</v>
      </c>
      <c r="EG97">
        <f t="shared" si="73"/>
        <v>0</v>
      </c>
      <c r="EH97">
        <f t="shared" si="73"/>
        <v>0</v>
      </c>
      <c r="EI97">
        <f t="shared" si="73"/>
        <v>0</v>
      </c>
      <c r="EJ97">
        <f t="shared" si="73"/>
        <v>0</v>
      </c>
      <c r="EK97">
        <f t="shared" si="73"/>
        <v>0</v>
      </c>
      <c r="EL97">
        <f t="shared" si="73"/>
        <v>0</v>
      </c>
      <c r="EM97">
        <f t="shared" si="73"/>
        <v>0</v>
      </c>
      <c r="EN97">
        <f t="shared" si="73"/>
        <v>0</v>
      </c>
      <c r="EO97">
        <f t="shared" si="74"/>
        <v>0</v>
      </c>
      <c r="EP97">
        <f t="shared" si="74"/>
        <v>0</v>
      </c>
      <c r="EQ97">
        <f t="shared" si="74"/>
        <v>0</v>
      </c>
      <c r="ER97">
        <f t="shared" si="74"/>
        <v>0</v>
      </c>
      <c r="ES97">
        <f t="shared" si="74"/>
        <v>0</v>
      </c>
      <c r="ET97">
        <f t="shared" si="74"/>
        <v>0</v>
      </c>
      <c r="EU97">
        <f t="shared" si="74"/>
        <v>0</v>
      </c>
      <c r="EV97">
        <f t="shared" si="74"/>
        <v>0</v>
      </c>
      <c r="EW97">
        <f t="shared" si="74"/>
        <v>0</v>
      </c>
      <c r="EX97">
        <f t="shared" si="74"/>
        <v>0</v>
      </c>
      <c r="EY97">
        <f t="shared" si="74"/>
        <v>0</v>
      </c>
      <c r="EZ97">
        <f t="shared" si="74"/>
        <v>0</v>
      </c>
      <c r="FA97">
        <f t="shared" si="74"/>
        <v>0</v>
      </c>
      <c r="FB97">
        <f t="shared" si="74"/>
        <v>0</v>
      </c>
      <c r="FC97">
        <f t="shared" si="74"/>
        <v>0</v>
      </c>
      <c r="FD97">
        <f t="shared" si="74"/>
        <v>0</v>
      </c>
      <c r="FE97">
        <f t="shared" si="75"/>
        <v>0</v>
      </c>
      <c r="FF97">
        <f t="shared" si="75"/>
        <v>0</v>
      </c>
      <c r="FG97">
        <f t="shared" si="75"/>
        <v>0</v>
      </c>
      <c r="FH97">
        <f t="shared" si="75"/>
        <v>0</v>
      </c>
      <c r="FI97">
        <f t="shared" si="75"/>
        <v>0</v>
      </c>
      <c r="FJ97">
        <f t="shared" si="75"/>
        <v>0</v>
      </c>
      <c r="FK97">
        <f t="shared" si="75"/>
        <v>0</v>
      </c>
      <c r="FL97">
        <f t="shared" si="75"/>
        <v>0</v>
      </c>
      <c r="FM97">
        <f t="shared" si="75"/>
        <v>0</v>
      </c>
      <c r="FN97">
        <f t="shared" si="75"/>
        <v>0</v>
      </c>
      <c r="FO97">
        <f t="shared" si="75"/>
        <v>0</v>
      </c>
      <c r="FP97">
        <f t="shared" si="75"/>
        <v>0</v>
      </c>
      <c r="FQ97">
        <f t="shared" si="75"/>
        <v>0</v>
      </c>
      <c r="FR97">
        <f t="shared" si="75"/>
        <v>0</v>
      </c>
      <c r="FS97">
        <f t="shared" si="75"/>
        <v>0</v>
      </c>
      <c r="FT97">
        <f t="shared" si="75"/>
        <v>0</v>
      </c>
      <c r="FU97">
        <f t="shared" si="76"/>
        <v>0</v>
      </c>
      <c r="FV97">
        <f t="shared" si="76"/>
        <v>0</v>
      </c>
      <c r="FW97">
        <f t="shared" si="76"/>
        <v>0</v>
      </c>
      <c r="FX97">
        <f t="shared" si="76"/>
        <v>0</v>
      </c>
      <c r="FY97">
        <f t="shared" si="76"/>
        <v>0</v>
      </c>
      <c r="FZ97">
        <f t="shared" si="76"/>
        <v>0</v>
      </c>
      <c r="GA97">
        <f t="shared" si="76"/>
        <v>0</v>
      </c>
      <c r="GB97">
        <f t="shared" si="76"/>
        <v>0</v>
      </c>
      <c r="GC97">
        <f t="shared" si="76"/>
        <v>0</v>
      </c>
      <c r="GD97">
        <f t="shared" si="76"/>
        <v>0</v>
      </c>
      <c r="GE97">
        <f t="shared" si="76"/>
        <v>0</v>
      </c>
      <c r="GF97">
        <f t="shared" si="76"/>
        <v>0</v>
      </c>
      <c r="GG97">
        <f t="shared" si="76"/>
        <v>0</v>
      </c>
      <c r="GH97">
        <f t="shared" si="76"/>
        <v>0</v>
      </c>
      <c r="GI97">
        <f t="shared" si="76"/>
        <v>0</v>
      </c>
      <c r="GJ97">
        <f t="shared" si="76"/>
        <v>0</v>
      </c>
      <c r="GK97">
        <f t="shared" si="77"/>
        <v>0</v>
      </c>
      <c r="GL97">
        <f t="shared" si="77"/>
        <v>0</v>
      </c>
      <c r="GM97">
        <f t="shared" si="77"/>
        <v>0</v>
      </c>
      <c r="GN97">
        <f t="shared" si="77"/>
        <v>0</v>
      </c>
      <c r="GO97">
        <f t="shared" si="77"/>
        <v>0</v>
      </c>
      <c r="GP97">
        <f t="shared" si="77"/>
        <v>0</v>
      </c>
      <c r="GQ97">
        <f t="shared" si="77"/>
        <v>0</v>
      </c>
      <c r="GR97">
        <f t="shared" si="77"/>
        <v>0</v>
      </c>
      <c r="GS97">
        <f t="shared" si="77"/>
        <v>0</v>
      </c>
    </row>
    <row r="98" spans="1:201">
      <c r="A98" s="2">
        <v>1626</v>
      </c>
      <c r="B98">
        <f t="shared" si="81"/>
        <v>0</v>
      </c>
      <c r="C98">
        <f t="shared" si="81"/>
        <v>0</v>
      </c>
      <c r="D98">
        <f t="shared" si="81"/>
        <v>0</v>
      </c>
      <c r="E98">
        <f t="shared" si="81"/>
        <v>0</v>
      </c>
      <c r="F98">
        <f t="shared" si="81"/>
        <v>0</v>
      </c>
      <c r="G98">
        <f t="shared" si="81"/>
        <v>0</v>
      </c>
      <c r="H98">
        <f t="shared" si="81"/>
        <v>0</v>
      </c>
      <c r="I98">
        <f t="shared" si="81"/>
        <v>0</v>
      </c>
      <c r="J98">
        <f t="shared" si="81"/>
        <v>0</v>
      </c>
      <c r="K98">
        <f t="shared" si="81"/>
        <v>0</v>
      </c>
      <c r="L98">
        <f t="shared" si="81"/>
        <v>0</v>
      </c>
      <c r="M98">
        <f t="shared" si="81"/>
        <v>0</v>
      </c>
      <c r="N98">
        <f t="shared" si="81"/>
        <v>0</v>
      </c>
      <c r="O98">
        <f t="shared" si="81"/>
        <v>0</v>
      </c>
      <c r="P98">
        <f t="shared" si="81"/>
        <v>0</v>
      </c>
      <c r="Q98">
        <f t="shared" si="81"/>
        <v>0</v>
      </c>
      <c r="R98">
        <f t="shared" si="79"/>
        <v>0</v>
      </c>
      <c r="S98">
        <f t="shared" si="79"/>
        <v>0</v>
      </c>
      <c r="T98">
        <f t="shared" si="79"/>
        <v>0</v>
      </c>
      <c r="U98">
        <f t="shared" si="79"/>
        <v>0</v>
      </c>
      <c r="V98">
        <f t="shared" si="79"/>
        <v>0</v>
      </c>
      <c r="W98">
        <f t="shared" si="79"/>
        <v>0</v>
      </c>
      <c r="X98">
        <f t="shared" si="79"/>
        <v>0</v>
      </c>
      <c r="Y98">
        <f t="shared" si="79"/>
        <v>0</v>
      </c>
      <c r="Z98">
        <f t="shared" si="79"/>
        <v>0</v>
      </c>
      <c r="AA98">
        <f t="shared" si="79"/>
        <v>0</v>
      </c>
      <c r="AB98">
        <f t="shared" si="79"/>
        <v>0</v>
      </c>
      <c r="AC98">
        <f t="shared" si="79"/>
        <v>0</v>
      </c>
      <c r="AD98">
        <f t="shared" si="79"/>
        <v>0</v>
      </c>
      <c r="AE98">
        <f t="shared" si="79"/>
        <v>0</v>
      </c>
      <c r="AF98">
        <f t="shared" si="78"/>
        <v>0</v>
      </c>
      <c r="AG98">
        <f t="shared" si="78"/>
        <v>0</v>
      </c>
      <c r="AH98">
        <f t="shared" si="78"/>
        <v>0</v>
      </c>
      <c r="AI98">
        <f t="shared" si="78"/>
        <v>0</v>
      </c>
      <c r="AJ98">
        <f t="shared" si="78"/>
        <v>0</v>
      </c>
      <c r="AK98">
        <f t="shared" si="78"/>
        <v>0</v>
      </c>
      <c r="AL98">
        <f t="shared" si="78"/>
        <v>0</v>
      </c>
      <c r="AM98">
        <f t="shared" si="78"/>
        <v>0</v>
      </c>
      <c r="AN98">
        <f t="shared" si="78"/>
        <v>0</v>
      </c>
      <c r="AO98">
        <f t="shared" si="78"/>
        <v>0</v>
      </c>
      <c r="AP98">
        <f t="shared" si="78"/>
        <v>0</v>
      </c>
      <c r="AQ98">
        <f t="shared" si="78"/>
        <v>0</v>
      </c>
      <c r="AR98">
        <f t="shared" si="78"/>
        <v>0</v>
      </c>
      <c r="AS98">
        <f t="shared" si="78"/>
        <v>0</v>
      </c>
      <c r="AT98">
        <f t="shared" si="78"/>
        <v>0</v>
      </c>
      <c r="AU98">
        <f t="shared" si="78"/>
        <v>0</v>
      </c>
      <c r="AV98">
        <f t="shared" si="80"/>
        <v>0</v>
      </c>
      <c r="AW98">
        <f t="shared" si="80"/>
        <v>0</v>
      </c>
      <c r="AX98">
        <f t="shared" si="80"/>
        <v>0</v>
      </c>
      <c r="AY98">
        <f t="shared" si="80"/>
        <v>0</v>
      </c>
      <c r="AZ98">
        <f t="shared" si="80"/>
        <v>0</v>
      </c>
      <c r="BA98">
        <f t="shared" si="80"/>
        <v>0</v>
      </c>
      <c r="BB98">
        <f t="shared" si="80"/>
        <v>0</v>
      </c>
      <c r="BC98">
        <f t="shared" si="80"/>
        <v>0</v>
      </c>
      <c r="BD98">
        <f t="shared" si="80"/>
        <v>0</v>
      </c>
      <c r="BE98">
        <f t="shared" si="80"/>
        <v>0</v>
      </c>
      <c r="BF98">
        <f t="shared" si="80"/>
        <v>0</v>
      </c>
      <c r="BG98">
        <f t="shared" si="80"/>
        <v>0</v>
      </c>
      <c r="BH98">
        <f t="shared" si="80"/>
        <v>0</v>
      </c>
      <c r="BI98">
        <f t="shared" si="80"/>
        <v>0</v>
      </c>
      <c r="BJ98">
        <f t="shared" si="80"/>
        <v>0</v>
      </c>
      <c r="BK98">
        <f t="shared" si="80"/>
        <v>0</v>
      </c>
      <c r="BL98">
        <f t="shared" ref="BL98:CA113" si="82">IF($A98&gt;=BL$4,0,1)*COUNTIF($A$5:$A$204,2020-BL$4-$A98)*$A98*BL$4*(2020-BL$4-$A98)</f>
        <v>0</v>
      </c>
      <c r="BM98">
        <f t="shared" si="82"/>
        <v>0</v>
      </c>
      <c r="BN98">
        <f t="shared" si="82"/>
        <v>0</v>
      </c>
      <c r="BO98">
        <f t="shared" si="82"/>
        <v>0</v>
      </c>
      <c r="BP98">
        <f t="shared" si="82"/>
        <v>0</v>
      </c>
      <c r="BQ98">
        <f t="shared" si="82"/>
        <v>0</v>
      </c>
      <c r="BR98">
        <f t="shared" si="82"/>
        <v>0</v>
      </c>
      <c r="BS98">
        <f t="shared" si="82"/>
        <v>0</v>
      </c>
      <c r="BT98">
        <f t="shared" si="82"/>
        <v>0</v>
      </c>
      <c r="BU98">
        <f t="shared" si="82"/>
        <v>0</v>
      </c>
      <c r="BV98">
        <f t="shared" si="82"/>
        <v>0</v>
      </c>
      <c r="BW98">
        <f t="shared" si="82"/>
        <v>0</v>
      </c>
      <c r="BX98">
        <f t="shared" si="82"/>
        <v>0</v>
      </c>
      <c r="BY98">
        <f t="shared" si="82"/>
        <v>0</v>
      </c>
      <c r="BZ98">
        <f t="shared" si="82"/>
        <v>0</v>
      </c>
      <c r="CA98">
        <f t="shared" si="82"/>
        <v>0</v>
      </c>
      <c r="CB98">
        <f t="shared" ref="CB98:CQ113" si="83">IF($A98&gt;=CB$4,0,1)*COUNTIF($A$5:$A$204,2020-CB$4-$A98)*$A98*CB$4*(2020-CB$4-$A98)</f>
        <v>0</v>
      </c>
      <c r="CC98">
        <f t="shared" si="83"/>
        <v>0</v>
      </c>
      <c r="CD98">
        <f t="shared" si="83"/>
        <v>0</v>
      </c>
      <c r="CE98">
        <f t="shared" si="83"/>
        <v>0</v>
      </c>
      <c r="CF98">
        <f t="shared" si="83"/>
        <v>0</v>
      </c>
      <c r="CG98">
        <f t="shared" si="83"/>
        <v>0</v>
      </c>
      <c r="CH98">
        <f t="shared" si="83"/>
        <v>0</v>
      </c>
      <c r="CI98">
        <f t="shared" si="83"/>
        <v>0</v>
      </c>
      <c r="CJ98">
        <f t="shared" si="83"/>
        <v>0</v>
      </c>
      <c r="CK98">
        <f t="shared" si="83"/>
        <v>0</v>
      </c>
      <c r="CL98">
        <f t="shared" si="83"/>
        <v>0</v>
      </c>
      <c r="CM98">
        <f t="shared" si="83"/>
        <v>0</v>
      </c>
      <c r="CN98">
        <f t="shared" si="83"/>
        <v>0</v>
      </c>
      <c r="CO98">
        <f t="shared" si="83"/>
        <v>0</v>
      </c>
      <c r="CP98">
        <f t="shared" si="83"/>
        <v>0</v>
      </c>
      <c r="CQ98">
        <f t="shared" si="83"/>
        <v>0</v>
      </c>
      <c r="CR98">
        <f t="shared" ref="CR98:DG113" si="84">IF($A98&gt;=CR$4,0,1)*COUNTIF($A$5:$A$204,2020-CR$4-$A98)*$A98*CR$4*(2020-CR$4-$A98)</f>
        <v>0</v>
      </c>
      <c r="CS98">
        <f t="shared" si="84"/>
        <v>0</v>
      </c>
      <c r="CT98">
        <f t="shared" si="84"/>
        <v>0</v>
      </c>
      <c r="CU98">
        <f t="shared" si="84"/>
        <v>0</v>
      </c>
      <c r="CV98">
        <f t="shared" si="84"/>
        <v>0</v>
      </c>
      <c r="CW98">
        <f t="shared" si="84"/>
        <v>0</v>
      </c>
      <c r="CX98">
        <f t="shared" si="84"/>
        <v>0</v>
      </c>
      <c r="CY98">
        <f t="shared" si="84"/>
        <v>0</v>
      </c>
      <c r="CZ98">
        <f t="shared" si="84"/>
        <v>0</v>
      </c>
      <c r="DA98">
        <f t="shared" si="84"/>
        <v>0</v>
      </c>
      <c r="DB98">
        <f t="shared" si="84"/>
        <v>0</v>
      </c>
      <c r="DC98">
        <f t="shared" si="84"/>
        <v>0</v>
      </c>
      <c r="DD98">
        <f t="shared" si="84"/>
        <v>0</v>
      </c>
      <c r="DE98">
        <f t="shared" si="84"/>
        <v>0</v>
      </c>
      <c r="DF98">
        <f t="shared" si="84"/>
        <v>0</v>
      </c>
      <c r="DG98">
        <f t="shared" si="84"/>
        <v>0</v>
      </c>
      <c r="DH98">
        <f t="shared" ref="DH98:DW113" si="85">IF($A98&gt;=DH$4,0,1)*COUNTIF($A$5:$A$204,2020-DH$4-$A98)*$A98*DH$4*(2020-DH$4-$A98)</f>
        <v>0</v>
      </c>
      <c r="DI98">
        <f t="shared" si="85"/>
        <v>0</v>
      </c>
      <c r="DJ98">
        <f t="shared" si="85"/>
        <v>0</v>
      </c>
      <c r="DK98">
        <f t="shared" si="85"/>
        <v>0</v>
      </c>
      <c r="DL98">
        <f t="shared" si="85"/>
        <v>0</v>
      </c>
      <c r="DM98">
        <f t="shared" si="85"/>
        <v>0</v>
      </c>
      <c r="DN98">
        <f t="shared" si="85"/>
        <v>0</v>
      </c>
      <c r="DO98">
        <f t="shared" si="85"/>
        <v>0</v>
      </c>
      <c r="DP98">
        <f t="shared" si="85"/>
        <v>0</v>
      </c>
      <c r="DQ98">
        <f t="shared" si="85"/>
        <v>0</v>
      </c>
      <c r="DR98">
        <f t="shared" si="85"/>
        <v>0</v>
      </c>
      <c r="DS98">
        <f t="shared" si="85"/>
        <v>0</v>
      </c>
      <c r="DT98">
        <f t="shared" si="85"/>
        <v>0</v>
      </c>
      <c r="DU98">
        <f t="shared" si="85"/>
        <v>0</v>
      </c>
      <c r="DV98">
        <f t="shared" si="85"/>
        <v>0</v>
      </c>
      <c r="DW98">
        <f t="shared" si="85"/>
        <v>0</v>
      </c>
      <c r="DX98">
        <f t="shared" ref="DX98:EM113" si="86">IF($A98&gt;=DX$4,0,1)*COUNTIF($A$5:$A$204,2020-DX$4-$A98)*$A98*DX$4*(2020-DX$4-$A98)</f>
        <v>0</v>
      </c>
      <c r="DY98">
        <f t="shared" si="86"/>
        <v>0</v>
      </c>
      <c r="DZ98">
        <f t="shared" si="86"/>
        <v>0</v>
      </c>
      <c r="EA98">
        <f t="shared" si="86"/>
        <v>0</v>
      </c>
      <c r="EB98">
        <f t="shared" si="86"/>
        <v>0</v>
      </c>
      <c r="EC98">
        <f t="shared" si="86"/>
        <v>0</v>
      </c>
      <c r="ED98">
        <f t="shared" si="86"/>
        <v>0</v>
      </c>
      <c r="EE98">
        <f t="shared" si="86"/>
        <v>0</v>
      </c>
      <c r="EF98">
        <f t="shared" si="86"/>
        <v>0</v>
      </c>
      <c r="EG98">
        <f t="shared" si="86"/>
        <v>0</v>
      </c>
      <c r="EH98">
        <f t="shared" si="86"/>
        <v>0</v>
      </c>
      <c r="EI98">
        <f t="shared" si="86"/>
        <v>0</v>
      </c>
      <c r="EJ98">
        <f t="shared" si="86"/>
        <v>0</v>
      </c>
      <c r="EK98">
        <f t="shared" si="86"/>
        <v>0</v>
      </c>
      <c r="EL98">
        <f t="shared" si="86"/>
        <v>0</v>
      </c>
      <c r="EM98">
        <f t="shared" si="86"/>
        <v>0</v>
      </c>
      <c r="EN98">
        <f t="shared" ref="EN98:FC113" si="87">IF($A98&gt;=EN$4,0,1)*COUNTIF($A$5:$A$204,2020-EN$4-$A98)*$A98*EN$4*(2020-EN$4-$A98)</f>
        <v>0</v>
      </c>
      <c r="EO98">
        <f t="shared" si="87"/>
        <v>0</v>
      </c>
      <c r="EP98">
        <f t="shared" si="87"/>
        <v>0</v>
      </c>
      <c r="EQ98">
        <f t="shared" si="87"/>
        <v>0</v>
      </c>
      <c r="ER98">
        <f t="shared" si="87"/>
        <v>0</v>
      </c>
      <c r="ES98">
        <f t="shared" si="87"/>
        <v>0</v>
      </c>
      <c r="ET98">
        <f t="shared" si="87"/>
        <v>0</v>
      </c>
      <c r="EU98">
        <f t="shared" si="87"/>
        <v>0</v>
      </c>
      <c r="EV98">
        <f t="shared" si="87"/>
        <v>0</v>
      </c>
      <c r="EW98">
        <f t="shared" si="87"/>
        <v>0</v>
      </c>
      <c r="EX98">
        <f t="shared" si="87"/>
        <v>0</v>
      </c>
      <c r="EY98">
        <f t="shared" si="87"/>
        <v>0</v>
      </c>
      <c r="EZ98">
        <f t="shared" si="87"/>
        <v>0</v>
      </c>
      <c r="FA98">
        <f t="shared" si="87"/>
        <v>0</v>
      </c>
      <c r="FB98">
        <f t="shared" si="87"/>
        <v>0</v>
      </c>
      <c r="FC98">
        <f t="shared" si="87"/>
        <v>0</v>
      </c>
      <c r="FD98">
        <f t="shared" ref="FD98:FS113" si="88">IF($A98&gt;=FD$4,0,1)*COUNTIF($A$5:$A$204,2020-FD$4-$A98)*$A98*FD$4*(2020-FD$4-$A98)</f>
        <v>0</v>
      </c>
      <c r="FE98">
        <f t="shared" si="88"/>
        <v>0</v>
      </c>
      <c r="FF98">
        <f t="shared" si="88"/>
        <v>0</v>
      </c>
      <c r="FG98">
        <f t="shared" si="88"/>
        <v>0</v>
      </c>
      <c r="FH98">
        <f t="shared" si="88"/>
        <v>0</v>
      </c>
      <c r="FI98">
        <f t="shared" si="88"/>
        <v>0</v>
      </c>
      <c r="FJ98">
        <f t="shared" si="88"/>
        <v>0</v>
      </c>
      <c r="FK98">
        <f t="shared" si="88"/>
        <v>0</v>
      </c>
      <c r="FL98">
        <f t="shared" si="88"/>
        <v>0</v>
      </c>
      <c r="FM98">
        <f t="shared" si="88"/>
        <v>0</v>
      </c>
      <c r="FN98">
        <f t="shared" si="88"/>
        <v>0</v>
      </c>
      <c r="FO98">
        <f t="shared" si="88"/>
        <v>0</v>
      </c>
      <c r="FP98">
        <f t="shared" si="88"/>
        <v>0</v>
      </c>
      <c r="FQ98">
        <f t="shared" si="88"/>
        <v>0</v>
      </c>
      <c r="FR98">
        <f t="shared" si="88"/>
        <v>0</v>
      </c>
      <c r="FS98">
        <f t="shared" si="88"/>
        <v>0</v>
      </c>
      <c r="FT98">
        <f t="shared" ref="FT98:GI113" si="89">IF($A98&gt;=FT$4,0,1)*COUNTIF($A$5:$A$204,2020-FT$4-$A98)*$A98*FT$4*(2020-FT$4-$A98)</f>
        <v>0</v>
      </c>
      <c r="FU98">
        <f t="shared" si="89"/>
        <v>0</v>
      </c>
      <c r="FV98">
        <f t="shared" si="89"/>
        <v>0</v>
      </c>
      <c r="FW98">
        <f t="shared" si="89"/>
        <v>0</v>
      </c>
      <c r="FX98">
        <f t="shared" si="89"/>
        <v>0</v>
      </c>
      <c r="FY98">
        <f t="shared" si="89"/>
        <v>0</v>
      </c>
      <c r="FZ98">
        <f t="shared" si="89"/>
        <v>0</v>
      </c>
      <c r="GA98">
        <f t="shared" si="89"/>
        <v>0</v>
      </c>
      <c r="GB98">
        <f t="shared" si="89"/>
        <v>0</v>
      </c>
      <c r="GC98">
        <f t="shared" si="89"/>
        <v>0</v>
      </c>
      <c r="GD98">
        <f t="shared" si="89"/>
        <v>0</v>
      </c>
      <c r="GE98">
        <f t="shared" si="89"/>
        <v>0</v>
      </c>
      <c r="GF98">
        <f t="shared" si="89"/>
        <v>0</v>
      </c>
      <c r="GG98">
        <f t="shared" si="89"/>
        <v>0</v>
      </c>
      <c r="GH98">
        <f t="shared" si="89"/>
        <v>0</v>
      </c>
      <c r="GI98">
        <f t="shared" si="89"/>
        <v>0</v>
      </c>
      <c r="GJ98">
        <f t="shared" ref="GJ98:GS113" si="90">IF($A98&gt;=GJ$4,0,1)*COUNTIF($A$5:$A$204,2020-GJ$4-$A98)*$A98*GJ$4*(2020-GJ$4-$A98)</f>
        <v>0</v>
      </c>
      <c r="GK98">
        <f t="shared" si="90"/>
        <v>0</v>
      </c>
      <c r="GL98">
        <f t="shared" si="90"/>
        <v>0</v>
      </c>
      <c r="GM98">
        <f t="shared" si="90"/>
        <v>0</v>
      </c>
      <c r="GN98">
        <f t="shared" si="90"/>
        <v>0</v>
      </c>
      <c r="GO98">
        <f t="shared" si="90"/>
        <v>0</v>
      </c>
      <c r="GP98">
        <f t="shared" si="90"/>
        <v>0</v>
      </c>
      <c r="GQ98">
        <f t="shared" si="90"/>
        <v>0</v>
      </c>
      <c r="GR98">
        <f t="shared" si="90"/>
        <v>0</v>
      </c>
      <c r="GS98">
        <f t="shared" si="90"/>
        <v>0</v>
      </c>
    </row>
    <row r="99" spans="1:201">
      <c r="A99" s="2">
        <v>1441</v>
      </c>
      <c r="B99">
        <f t="shared" si="81"/>
        <v>0</v>
      </c>
      <c r="C99">
        <f t="shared" si="81"/>
        <v>0</v>
      </c>
      <c r="D99">
        <f t="shared" si="81"/>
        <v>0</v>
      </c>
      <c r="E99">
        <f t="shared" si="81"/>
        <v>0</v>
      </c>
      <c r="F99">
        <f t="shared" si="81"/>
        <v>0</v>
      </c>
      <c r="G99">
        <f t="shared" si="81"/>
        <v>0</v>
      </c>
      <c r="H99">
        <f t="shared" si="81"/>
        <v>0</v>
      </c>
      <c r="I99">
        <f t="shared" si="81"/>
        <v>0</v>
      </c>
      <c r="J99">
        <f t="shared" si="81"/>
        <v>0</v>
      </c>
      <c r="K99">
        <f t="shared" si="81"/>
        <v>0</v>
      </c>
      <c r="L99">
        <f t="shared" si="81"/>
        <v>0</v>
      </c>
      <c r="M99">
        <f t="shared" si="81"/>
        <v>0</v>
      </c>
      <c r="N99">
        <f t="shared" si="81"/>
        <v>0</v>
      </c>
      <c r="O99">
        <f t="shared" si="81"/>
        <v>0</v>
      </c>
      <c r="P99">
        <f t="shared" si="81"/>
        <v>0</v>
      </c>
      <c r="Q99">
        <f t="shared" si="81"/>
        <v>0</v>
      </c>
      <c r="R99">
        <f t="shared" si="79"/>
        <v>0</v>
      </c>
      <c r="S99">
        <f t="shared" si="79"/>
        <v>0</v>
      </c>
      <c r="T99">
        <f t="shared" si="79"/>
        <v>0</v>
      </c>
      <c r="U99">
        <f t="shared" si="79"/>
        <v>0</v>
      </c>
      <c r="V99">
        <f t="shared" si="79"/>
        <v>0</v>
      </c>
      <c r="W99">
        <f t="shared" si="79"/>
        <v>0</v>
      </c>
      <c r="X99">
        <f t="shared" si="79"/>
        <v>0</v>
      </c>
      <c r="Y99">
        <f t="shared" si="79"/>
        <v>0</v>
      </c>
      <c r="Z99">
        <f t="shared" si="79"/>
        <v>0</v>
      </c>
      <c r="AA99">
        <f t="shared" si="79"/>
        <v>0</v>
      </c>
      <c r="AB99">
        <f t="shared" si="79"/>
        <v>0</v>
      </c>
      <c r="AC99">
        <f t="shared" si="79"/>
        <v>0</v>
      </c>
      <c r="AD99">
        <f t="shared" si="79"/>
        <v>0</v>
      </c>
      <c r="AE99">
        <f t="shared" si="79"/>
        <v>0</v>
      </c>
      <c r="AF99">
        <f t="shared" si="78"/>
        <v>0</v>
      </c>
      <c r="AG99">
        <f t="shared" si="78"/>
        <v>0</v>
      </c>
      <c r="AH99">
        <f t="shared" si="78"/>
        <v>0</v>
      </c>
      <c r="AI99">
        <f t="shared" si="78"/>
        <v>0</v>
      </c>
      <c r="AJ99">
        <f t="shared" si="78"/>
        <v>0</v>
      </c>
      <c r="AK99">
        <f t="shared" si="78"/>
        <v>0</v>
      </c>
      <c r="AL99">
        <f t="shared" si="78"/>
        <v>0</v>
      </c>
      <c r="AM99">
        <f t="shared" si="78"/>
        <v>0</v>
      </c>
      <c r="AN99">
        <f t="shared" si="78"/>
        <v>0</v>
      </c>
      <c r="AO99">
        <f t="shared" si="78"/>
        <v>0</v>
      </c>
      <c r="AP99">
        <f t="shared" si="78"/>
        <v>0</v>
      </c>
      <c r="AQ99">
        <f t="shared" si="78"/>
        <v>0</v>
      </c>
      <c r="AR99">
        <f t="shared" si="78"/>
        <v>0</v>
      </c>
      <c r="AS99">
        <f t="shared" si="78"/>
        <v>0</v>
      </c>
      <c r="AT99">
        <f t="shared" si="78"/>
        <v>0</v>
      </c>
      <c r="AU99">
        <f t="shared" si="78"/>
        <v>0</v>
      </c>
      <c r="AV99">
        <f t="shared" si="80"/>
        <v>0</v>
      </c>
      <c r="AW99">
        <f t="shared" si="80"/>
        <v>0</v>
      </c>
      <c r="AX99">
        <f t="shared" si="80"/>
        <v>0</v>
      </c>
      <c r="AY99">
        <f t="shared" si="80"/>
        <v>0</v>
      </c>
      <c r="AZ99">
        <f t="shared" si="80"/>
        <v>0</v>
      </c>
      <c r="BA99">
        <f t="shared" si="80"/>
        <v>0</v>
      </c>
      <c r="BB99">
        <f t="shared" si="80"/>
        <v>0</v>
      </c>
      <c r="BC99">
        <f t="shared" si="80"/>
        <v>0</v>
      </c>
      <c r="BD99">
        <f t="shared" si="80"/>
        <v>0</v>
      </c>
      <c r="BE99">
        <f t="shared" si="80"/>
        <v>0</v>
      </c>
      <c r="BF99">
        <f t="shared" si="80"/>
        <v>0</v>
      </c>
      <c r="BG99">
        <f t="shared" si="80"/>
        <v>0</v>
      </c>
      <c r="BH99">
        <f t="shared" si="80"/>
        <v>0</v>
      </c>
      <c r="BI99">
        <f t="shared" si="80"/>
        <v>0</v>
      </c>
      <c r="BJ99">
        <f t="shared" si="80"/>
        <v>0</v>
      </c>
      <c r="BK99">
        <f t="shared" si="80"/>
        <v>0</v>
      </c>
      <c r="BL99">
        <f t="shared" si="82"/>
        <v>0</v>
      </c>
      <c r="BM99">
        <f t="shared" si="82"/>
        <v>0</v>
      </c>
      <c r="BN99">
        <f t="shared" si="82"/>
        <v>0</v>
      </c>
      <c r="BO99">
        <f t="shared" si="82"/>
        <v>0</v>
      </c>
      <c r="BP99">
        <f t="shared" si="82"/>
        <v>0</v>
      </c>
      <c r="BQ99">
        <f t="shared" si="82"/>
        <v>0</v>
      </c>
      <c r="BR99">
        <f t="shared" si="82"/>
        <v>0</v>
      </c>
      <c r="BS99">
        <f t="shared" si="82"/>
        <v>0</v>
      </c>
      <c r="BT99">
        <f t="shared" si="82"/>
        <v>0</v>
      </c>
      <c r="BU99">
        <f t="shared" si="82"/>
        <v>0</v>
      </c>
      <c r="BV99">
        <f t="shared" si="82"/>
        <v>0</v>
      </c>
      <c r="BW99">
        <f t="shared" si="82"/>
        <v>0</v>
      </c>
      <c r="BX99">
        <f t="shared" si="82"/>
        <v>0</v>
      </c>
      <c r="BY99">
        <f t="shared" si="82"/>
        <v>0</v>
      </c>
      <c r="BZ99">
        <f t="shared" si="82"/>
        <v>0</v>
      </c>
      <c r="CA99">
        <f t="shared" si="82"/>
        <v>0</v>
      </c>
      <c r="CB99">
        <f t="shared" si="83"/>
        <v>0</v>
      </c>
      <c r="CC99">
        <f t="shared" si="83"/>
        <v>0</v>
      </c>
      <c r="CD99">
        <f t="shared" si="83"/>
        <v>0</v>
      </c>
      <c r="CE99">
        <f t="shared" si="83"/>
        <v>0</v>
      </c>
      <c r="CF99">
        <f t="shared" si="83"/>
        <v>0</v>
      </c>
      <c r="CG99">
        <f t="shared" si="83"/>
        <v>0</v>
      </c>
      <c r="CH99">
        <f t="shared" si="83"/>
        <v>0</v>
      </c>
      <c r="CI99">
        <f t="shared" si="83"/>
        <v>0</v>
      </c>
      <c r="CJ99">
        <f t="shared" si="83"/>
        <v>0</v>
      </c>
      <c r="CK99">
        <f t="shared" si="83"/>
        <v>0</v>
      </c>
      <c r="CL99">
        <f t="shared" si="83"/>
        <v>0</v>
      </c>
      <c r="CM99">
        <f t="shared" si="83"/>
        <v>0</v>
      </c>
      <c r="CN99">
        <f t="shared" si="83"/>
        <v>0</v>
      </c>
      <c r="CO99">
        <f t="shared" si="83"/>
        <v>0</v>
      </c>
      <c r="CP99">
        <f t="shared" si="83"/>
        <v>0</v>
      </c>
      <c r="CQ99">
        <f t="shared" si="83"/>
        <v>0</v>
      </c>
      <c r="CR99">
        <f t="shared" si="84"/>
        <v>0</v>
      </c>
      <c r="CS99">
        <f t="shared" si="84"/>
        <v>0</v>
      </c>
      <c r="CT99">
        <f t="shared" si="84"/>
        <v>0</v>
      </c>
      <c r="CU99">
        <f t="shared" si="84"/>
        <v>0</v>
      </c>
      <c r="CV99">
        <f t="shared" si="84"/>
        <v>0</v>
      </c>
      <c r="CW99">
        <f t="shared" si="84"/>
        <v>0</v>
      </c>
      <c r="CX99">
        <f t="shared" si="84"/>
        <v>0</v>
      </c>
      <c r="CY99">
        <f t="shared" si="84"/>
        <v>0</v>
      </c>
      <c r="CZ99">
        <f t="shared" si="84"/>
        <v>0</v>
      </c>
      <c r="DA99">
        <f t="shared" si="84"/>
        <v>0</v>
      </c>
      <c r="DB99">
        <f t="shared" si="84"/>
        <v>0</v>
      </c>
      <c r="DC99">
        <f t="shared" si="84"/>
        <v>0</v>
      </c>
      <c r="DD99">
        <f t="shared" si="84"/>
        <v>0</v>
      </c>
      <c r="DE99">
        <f t="shared" si="84"/>
        <v>0</v>
      </c>
      <c r="DF99">
        <f t="shared" si="84"/>
        <v>0</v>
      </c>
      <c r="DG99">
        <f t="shared" si="84"/>
        <v>0</v>
      </c>
      <c r="DH99">
        <f t="shared" si="85"/>
        <v>0</v>
      </c>
      <c r="DI99">
        <f t="shared" si="85"/>
        <v>0</v>
      </c>
      <c r="DJ99">
        <f t="shared" si="85"/>
        <v>0</v>
      </c>
      <c r="DK99">
        <f t="shared" si="85"/>
        <v>0</v>
      </c>
      <c r="DL99">
        <f t="shared" si="85"/>
        <v>0</v>
      </c>
      <c r="DM99">
        <f t="shared" si="85"/>
        <v>0</v>
      </c>
      <c r="DN99">
        <f t="shared" si="85"/>
        <v>0</v>
      </c>
      <c r="DO99">
        <f t="shared" si="85"/>
        <v>0</v>
      </c>
      <c r="DP99">
        <f t="shared" si="85"/>
        <v>0</v>
      </c>
      <c r="DQ99">
        <f t="shared" si="85"/>
        <v>0</v>
      </c>
      <c r="DR99">
        <f t="shared" si="85"/>
        <v>0</v>
      </c>
      <c r="DS99">
        <f t="shared" si="85"/>
        <v>0</v>
      </c>
      <c r="DT99">
        <f t="shared" si="85"/>
        <v>0</v>
      </c>
      <c r="DU99">
        <f t="shared" si="85"/>
        <v>0</v>
      </c>
      <c r="DV99">
        <f t="shared" si="85"/>
        <v>0</v>
      </c>
      <c r="DW99">
        <f t="shared" si="85"/>
        <v>0</v>
      </c>
      <c r="DX99">
        <f t="shared" si="86"/>
        <v>0</v>
      </c>
      <c r="DY99">
        <f t="shared" si="86"/>
        <v>0</v>
      </c>
      <c r="DZ99">
        <f t="shared" si="86"/>
        <v>0</v>
      </c>
      <c r="EA99">
        <f t="shared" si="86"/>
        <v>0</v>
      </c>
      <c r="EB99">
        <f t="shared" si="86"/>
        <v>0</v>
      </c>
      <c r="EC99">
        <f t="shared" si="86"/>
        <v>0</v>
      </c>
      <c r="ED99">
        <f t="shared" si="86"/>
        <v>0</v>
      </c>
      <c r="EE99">
        <f t="shared" si="86"/>
        <v>0</v>
      </c>
      <c r="EF99">
        <f t="shared" si="86"/>
        <v>0</v>
      </c>
      <c r="EG99">
        <f t="shared" si="86"/>
        <v>0</v>
      </c>
      <c r="EH99">
        <f t="shared" si="86"/>
        <v>0</v>
      </c>
      <c r="EI99">
        <f t="shared" si="86"/>
        <v>0</v>
      </c>
      <c r="EJ99">
        <f t="shared" si="86"/>
        <v>0</v>
      </c>
      <c r="EK99">
        <f t="shared" si="86"/>
        <v>0</v>
      </c>
      <c r="EL99">
        <f t="shared" si="86"/>
        <v>0</v>
      </c>
      <c r="EM99">
        <f t="shared" si="86"/>
        <v>0</v>
      </c>
      <c r="EN99">
        <f t="shared" si="87"/>
        <v>0</v>
      </c>
      <c r="EO99">
        <f t="shared" si="87"/>
        <v>0</v>
      </c>
      <c r="EP99">
        <f t="shared" si="87"/>
        <v>0</v>
      </c>
      <c r="EQ99">
        <f t="shared" si="87"/>
        <v>0</v>
      </c>
      <c r="ER99">
        <f t="shared" si="87"/>
        <v>0</v>
      </c>
      <c r="ES99">
        <f t="shared" si="87"/>
        <v>0</v>
      </c>
      <c r="ET99">
        <f t="shared" si="87"/>
        <v>0</v>
      </c>
      <c r="EU99">
        <f t="shared" si="87"/>
        <v>0</v>
      </c>
      <c r="EV99">
        <f t="shared" si="87"/>
        <v>0</v>
      </c>
      <c r="EW99">
        <f t="shared" si="87"/>
        <v>0</v>
      </c>
      <c r="EX99">
        <f t="shared" si="87"/>
        <v>0</v>
      </c>
      <c r="EY99">
        <f t="shared" si="87"/>
        <v>0</v>
      </c>
      <c r="EZ99">
        <f t="shared" si="87"/>
        <v>0</v>
      </c>
      <c r="FA99">
        <f t="shared" si="87"/>
        <v>0</v>
      </c>
      <c r="FB99">
        <f t="shared" si="87"/>
        <v>0</v>
      </c>
      <c r="FC99">
        <f t="shared" si="87"/>
        <v>0</v>
      </c>
      <c r="FD99">
        <f t="shared" si="88"/>
        <v>0</v>
      </c>
      <c r="FE99">
        <f t="shared" si="88"/>
        <v>0</v>
      </c>
      <c r="FF99">
        <f t="shared" si="88"/>
        <v>0</v>
      </c>
      <c r="FG99">
        <f t="shared" si="88"/>
        <v>0</v>
      </c>
      <c r="FH99">
        <f t="shared" si="88"/>
        <v>0</v>
      </c>
      <c r="FI99">
        <f t="shared" si="88"/>
        <v>0</v>
      </c>
      <c r="FJ99">
        <f t="shared" si="88"/>
        <v>0</v>
      </c>
      <c r="FK99">
        <f t="shared" si="88"/>
        <v>0</v>
      </c>
      <c r="FL99">
        <f t="shared" si="88"/>
        <v>0</v>
      </c>
      <c r="FM99">
        <f t="shared" si="88"/>
        <v>0</v>
      </c>
      <c r="FN99">
        <f t="shared" si="88"/>
        <v>0</v>
      </c>
      <c r="FO99">
        <f t="shared" si="88"/>
        <v>0</v>
      </c>
      <c r="FP99">
        <f t="shared" si="88"/>
        <v>0</v>
      </c>
      <c r="FQ99">
        <f t="shared" si="88"/>
        <v>0</v>
      </c>
      <c r="FR99">
        <f t="shared" si="88"/>
        <v>0</v>
      </c>
      <c r="FS99">
        <f t="shared" si="88"/>
        <v>0</v>
      </c>
      <c r="FT99">
        <f t="shared" si="89"/>
        <v>0</v>
      </c>
      <c r="FU99">
        <f t="shared" si="89"/>
        <v>0</v>
      </c>
      <c r="FV99">
        <f t="shared" si="89"/>
        <v>0</v>
      </c>
      <c r="FW99">
        <f t="shared" si="89"/>
        <v>0</v>
      </c>
      <c r="FX99">
        <f t="shared" si="89"/>
        <v>0</v>
      </c>
      <c r="FY99">
        <f t="shared" si="89"/>
        <v>0</v>
      </c>
      <c r="FZ99">
        <f t="shared" si="89"/>
        <v>0</v>
      </c>
      <c r="GA99">
        <f t="shared" si="89"/>
        <v>0</v>
      </c>
      <c r="GB99">
        <f t="shared" si="89"/>
        <v>0</v>
      </c>
      <c r="GC99">
        <f t="shared" si="89"/>
        <v>0</v>
      </c>
      <c r="GD99">
        <f t="shared" si="89"/>
        <v>0</v>
      </c>
      <c r="GE99">
        <f t="shared" si="89"/>
        <v>0</v>
      </c>
      <c r="GF99">
        <f t="shared" si="89"/>
        <v>0</v>
      </c>
      <c r="GG99">
        <f t="shared" si="89"/>
        <v>0</v>
      </c>
      <c r="GH99">
        <f t="shared" si="89"/>
        <v>0</v>
      </c>
      <c r="GI99">
        <f t="shared" si="89"/>
        <v>0</v>
      </c>
      <c r="GJ99">
        <f t="shared" si="90"/>
        <v>0</v>
      </c>
      <c r="GK99">
        <f t="shared" si="90"/>
        <v>0</v>
      </c>
      <c r="GL99">
        <f t="shared" si="90"/>
        <v>0</v>
      </c>
      <c r="GM99">
        <f t="shared" si="90"/>
        <v>0</v>
      </c>
      <c r="GN99">
        <f t="shared" si="90"/>
        <v>0</v>
      </c>
      <c r="GO99">
        <f t="shared" si="90"/>
        <v>0</v>
      </c>
      <c r="GP99">
        <f t="shared" si="90"/>
        <v>0</v>
      </c>
      <c r="GQ99">
        <f t="shared" si="90"/>
        <v>0</v>
      </c>
      <c r="GR99">
        <f t="shared" si="90"/>
        <v>0</v>
      </c>
      <c r="GS99">
        <f t="shared" si="90"/>
        <v>0</v>
      </c>
    </row>
    <row r="100" spans="1:201">
      <c r="A100" s="2">
        <v>1945</v>
      </c>
      <c r="B100">
        <f t="shared" si="81"/>
        <v>0</v>
      </c>
      <c r="C100">
        <f t="shared" si="81"/>
        <v>0</v>
      </c>
      <c r="D100">
        <f t="shared" si="81"/>
        <v>0</v>
      </c>
      <c r="E100">
        <f t="shared" si="81"/>
        <v>0</v>
      </c>
      <c r="F100">
        <f t="shared" si="81"/>
        <v>0</v>
      </c>
      <c r="G100">
        <f t="shared" si="81"/>
        <v>0</v>
      </c>
      <c r="H100">
        <f t="shared" si="81"/>
        <v>0</v>
      </c>
      <c r="I100">
        <f t="shared" si="81"/>
        <v>0</v>
      </c>
      <c r="J100">
        <f t="shared" si="81"/>
        <v>0</v>
      </c>
      <c r="K100">
        <f t="shared" si="81"/>
        <v>0</v>
      </c>
      <c r="L100">
        <f t="shared" si="81"/>
        <v>0</v>
      </c>
      <c r="M100">
        <f t="shared" si="81"/>
        <v>0</v>
      </c>
      <c r="N100">
        <f t="shared" si="81"/>
        <v>0</v>
      </c>
      <c r="O100">
        <f t="shared" si="81"/>
        <v>0</v>
      </c>
      <c r="P100">
        <f t="shared" si="81"/>
        <v>0</v>
      </c>
      <c r="Q100">
        <f t="shared" si="81"/>
        <v>0</v>
      </c>
      <c r="R100">
        <f t="shared" si="79"/>
        <v>0</v>
      </c>
      <c r="S100">
        <f t="shared" si="79"/>
        <v>0</v>
      </c>
      <c r="T100">
        <f t="shared" si="79"/>
        <v>0</v>
      </c>
      <c r="U100">
        <f t="shared" si="79"/>
        <v>0</v>
      </c>
      <c r="V100">
        <f t="shared" si="79"/>
        <v>0</v>
      </c>
      <c r="W100">
        <f t="shared" si="79"/>
        <v>0</v>
      </c>
      <c r="X100">
        <f t="shared" si="79"/>
        <v>0</v>
      </c>
      <c r="Y100">
        <f t="shared" si="79"/>
        <v>0</v>
      </c>
      <c r="Z100">
        <f t="shared" si="79"/>
        <v>0</v>
      </c>
      <c r="AA100">
        <f t="shared" si="79"/>
        <v>0</v>
      </c>
      <c r="AB100">
        <f t="shared" si="79"/>
        <v>0</v>
      </c>
      <c r="AC100">
        <f t="shared" si="79"/>
        <v>0</v>
      </c>
      <c r="AD100">
        <f t="shared" si="79"/>
        <v>0</v>
      </c>
      <c r="AE100">
        <f t="shared" si="79"/>
        <v>0</v>
      </c>
      <c r="AF100">
        <f t="shared" si="79"/>
        <v>0</v>
      </c>
      <c r="AG100">
        <f t="shared" si="79"/>
        <v>0</v>
      </c>
      <c r="AH100">
        <f t="shared" ref="AH100:AW115" si="91">IF($A100&gt;=AH$4,0,1)*COUNTIF($A$5:$A$204,2020-AH$4-$A100)*$A100*AH$4*(2020-AH$4-$A100)</f>
        <v>0</v>
      </c>
      <c r="AI100">
        <f t="shared" si="91"/>
        <v>0</v>
      </c>
      <c r="AJ100">
        <f t="shared" si="91"/>
        <v>0</v>
      </c>
      <c r="AK100">
        <f t="shared" si="91"/>
        <v>0</v>
      </c>
      <c r="AL100">
        <f t="shared" si="91"/>
        <v>0</v>
      </c>
      <c r="AM100">
        <f t="shared" si="91"/>
        <v>0</v>
      </c>
      <c r="AN100">
        <f t="shared" si="91"/>
        <v>0</v>
      </c>
      <c r="AO100">
        <f t="shared" si="91"/>
        <v>0</v>
      </c>
      <c r="AP100">
        <f t="shared" si="91"/>
        <v>0</v>
      </c>
      <c r="AQ100">
        <f t="shared" si="91"/>
        <v>0</v>
      </c>
      <c r="AR100">
        <f t="shared" si="91"/>
        <v>0</v>
      </c>
      <c r="AS100">
        <f t="shared" si="91"/>
        <v>0</v>
      </c>
      <c r="AT100">
        <f t="shared" si="91"/>
        <v>0</v>
      </c>
      <c r="AU100">
        <f t="shared" si="91"/>
        <v>0</v>
      </c>
      <c r="AV100">
        <f t="shared" si="80"/>
        <v>0</v>
      </c>
      <c r="AW100">
        <f t="shared" si="80"/>
        <v>0</v>
      </c>
      <c r="AX100">
        <f t="shared" si="80"/>
        <v>0</v>
      </c>
      <c r="AY100">
        <f t="shared" si="80"/>
        <v>0</v>
      </c>
      <c r="AZ100">
        <f t="shared" si="80"/>
        <v>0</v>
      </c>
      <c r="BA100">
        <f t="shared" si="80"/>
        <v>0</v>
      </c>
      <c r="BB100">
        <f t="shared" si="80"/>
        <v>0</v>
      </c>
      <c r="BC100">
        <f t="shared" si="80"/>
        <v>0</v>
      </c>
      <c r="BD100">
        <f t="shared" si="80"/>
        <v>0</v>
      </c>
      <c r="BE100">
        <f t="shared" si="80"/>
        <v>0</v>
      </c>
      <c r="BF100">
        <f t="shared" si="80"/>
        <v>0</v>
      </c>
      <c r="BG100">
        <f t="shared" si="80"/>
        <v>0</v>
      </c>
      <c r="BH100">
        <f t="shared" si="80"/>
        <v>0</v>
      </c>
      <c r="BI100">
        <f t="shared" si="80"/>
        <v>0</v>
      </c>
      <c r="BJ100">
        <f t="shared" si="80"/>
        <v>0</v>
      </c>
      <c r="BK100">
        <f t="shared" si="80"/>
        <v>0</v>
      </c>
      <c r="BL100">
        <f t="shared" si="82"/>
        <v>0</v>
      </c>
      <c r="BM100">
        <f t="shared" si="82"/>
        <v>0</v>
      </c>
      <c r="BN100">
        <f t="shared" si="82"/>
        <v>0</v>
      </c>
      <c r="BO100">
        <f t="shared" si="82"/>
        <v>0</v>
      </c>
      <c r="BP100">
        <f t="shared" si="82"/>
        <v>0</v>
      </c>
      <c r="BQ100">
        <f t="shared" si="82"/>
        <v>0</v>
      </c>
      <c r="BR100">
        <f t="shared" si="82"/>
        <v>0</v>
      </c>
      <c r="BS100">
        <f t="shared" si="82"/>
        <v>0</v>
      </c>
      <c r="BT100">
        <f t="shared" si="82"/>
        <v>0</v>
      </c>
      <c r="BU100">
        <f t="shared" si="82"/>
        <v>0</v>
      </c>
      <c r="BV100">
        <f t="shared" si="82"/>
        <v>0</v>
      </c>
      <c r="BW100">
        <f t="shared" si="82"/>
        <v>0</v>
      </c>
      <c r="BX100">
        <f t="shared" si="82"/>
        <v>0</v>
      </c>
      <c r="BY100">
        <f t="shared" si="82"/>
        <v>0</v>
      </c>
      <c r="BZ100">
        <f t="shared" si="82"/>
        <v>0</v>
      </c>
      <c r="CA100">
        <f t="shared" si="82"/>
        <v>0</v>
      </c>
      <c r="CB100">
        <f t="shared" si="83"/>
        <v>0</v>
      </c>
      <c r="CC100">
        <f t="shared" si="83"/>
        <v>0</v>
      </c>
      <c r="CD100">
        <f t="shared" si="83"/>
        <v>0</v>
      </c>
      <c r="CE100">
        <f t="shared" si="83"/>
        <v>0</v>
      </c>
      <c r="CF100">
        <f t="shared" si="83"/>
        <v>0</v>
      </c>
      <c r="CG100">
        <f t="shared" si="83"/>
        <v>0</v>
      </c>
      <c r="CH100">
        <f t="shared" si="83"/>
        <v>0</v>
      </c>
      <c r="CI100">
        <f t="shared" si="83"/>
        <v>0</v>
      </c>
      <c r="CJ100">
        <f t="shared" si="83"/>
        <v>0</v>
      </c>
      <c r="CK100">
        <f t="shared" si="83"/>
        <v>0</v>
      </c>
      <c r="CL100">
        <f t="shared" si="83"/>
        <v>0</v>
      </c>
      <c r="CM100">
        <f t="shared" si="83"/>
        <v>0</v>
      </c>
      <c r="CN100">
        <f t="shared" si="83"/>
        <v>0</v>
      </c>
      <c r="CO100">
        <f t="shared" si="83"/>
        <v>0</v>
      </c>
      <c r="CP100">
        <f t="shared" si="83"/>
        <v>0</v>
      </c>
      <c r="CQ100">
        <f t="shared" si="83"/>
        <v>0</v>
      </c>
      <c r="CR100">
        <f t="shared" si="84"/>
        <v>0</v>
      </c>
      <c r="CS100">
        <f t="shared" si="84"/>
        <v>0</v>
      </c>
      <c r="CT100">
        <f t="shared" si="84"/>
        <v>0</v>
      </c>
      <c r="CU100">
        <f t="shared" si="84"/>
        <v>0</v>
      </c>
      <c r="CV100">
        <f t="shared" si="84"/>
        <v>0</v>
      </c>
      <c r="CW100">
        <f t="shared" si="84"/>
        <v>0</v>
      </c>
      <c r="CX100">
        <f t="shared" si="84"/>
        <v>0</v>
      </c>
      <c r="CY100">
        <f t="shared" si="84"/>
        <v>0</v>
      </c>
      <c r="CZ100">
        <f t="shared" si="84"/>
        <v>0</v>
      </c>
      <c r="DA100">
        <f t="shared" si="84"/>
        <v>0</v>
      </c>
      <c r="DB100">
        <f t="shared" si="84"/>
        <v>0</v>
      </c>
      <c r="DC100">
        <f t="shared" si="84"/>
        <v>0</v>
      </c>
      <c r="DD100">
        <f t="shared" si="84"/>
        <v>0</v>
      </c>
      <c r="DE100">
        <f t="shared" si="84"/>
        <v>0</v>
      </c>
      <c r="DF100">
        <f t="shared" si="84"/>
        <v>0</v>
      </c>
      <c r="DG100">
        <f t="shared" si="84"/>
        <v>0</v>
      </c>
      <c r="DH100">
        <f t="shared" si="85"/>
        <v>0</v>
      </c>
      <c r="DI100">
        <f t="shared" si="85"/>
        <v>0</v>
      </c>
      <c r="DJ100">
        <f t="shared" si="85"/>
        <v>0</v>
      </c>
      <c r="DK100">
        <f t="shared" si="85"/>
        <v>0</v>
      </c>
      <c r="DL100">
        <f t="shared" si="85"/>
        <v>0</v>
      </c>
      <c r="DM100">
        <f t="shared" si="85"/>
        <v>0</v>
      </c>
      <c r="DN100">
        <f t="shared" si="85"/>
        <v>0</v>
      </c>
      <c r="DO100">
        <f t="shared" si="85"/>
        <v>0</v>
      </c>
      <c r="DP100">
        <f t="shared" si="85"/>
        <v>0</v>
      </c>
      <c r="DQ100">
        <f t="shared" si="85"/>
        <v>0</v>
      </c>
      <c r="DR100">
        <f t="shared" si="85"/>
        <v>0</v>
      </c>
      <c r="DS100">
        <f t="shared" si="85"/>
        <v>0</v>
      </c>
      <c r="DT100">
        <f t="shared" si="85"/>
        <v>0</v>
      </c>
      <c r="DU100">
        <f t="shared" si="85"/>
        <v>0</v>
      </c>
      <c r="DV100">
        <f t="shared" si="85"/>
        <v>0</v>
      </c>
      <c r="DW100">
        <f t="shared" si="85"/>
        <v>0</v>
      </c>
      <c r="DX100">
        <f t="shared" si="86"/>
        <v>0</v>
      </c>
      <c r="DY100">
        <f t="shared" si="86"/>
        <v>0</v>
      </c>
      <c r="DZ100">
        <f t="shared" si="86"/>
        <v>0</v>
      </c>
      <c r="EA100">
        <f t="shared" si="86"/>
        <v>0</v>
      </c>
      <c r="EB100">
        <f t="shared" si="86"/>
        <v>0</v>
      </c>
      <c r="EC100">
        <f t="shared" si="86"/>
        <v>0</v>
      </c>
      <c r="ED100">
        <f t="shared" si="86"/>
        <v>0</v>
      </c>
      <c r="EE100">
        <f t="shared" si="86"/>
        <v>0</v>
      </c>
      <c r="EF100">
        <f t="shared" si="86"/>
        <v>0</v>
      </c>
      <c r="EG100">
        <f t="shared" si="86"/>
        <v>0</v>
      </c>
      <c r="EH100">
        <f t="shared" si="86"/>
        <v>0</v>
      </c>
      <c r="EI100">
        <f t="shared" si="86"/>
        <v>0</v>
      </c>
      <c r="EJ100">
        <f t="shared" si="86"/>
        <v>0</v>
      </c>
      <c r="EK100">
        <f t="shared" si="86"/>
        <v>0</v>
      </c>
      <c r="EL100">
        <f t="shared" si="86"/>
        <v>0</v>
      </c>
      <c r="EM100">
        <f t="shared" si="86"/>
        <v>0</v>
      </c>
      <c r="EN100">
        <f t="shared" si="87"/>
        <v>0</v>
      </c>
      <c r="EO100">
        <f t="shared" si="87"/>
        <v>0</v>
      </c>
      <c r="EP100">
        <f t="shared" si="87"/>
        <v>0</v>
      </c>
      <c r="EQ100">
        <f t="shared" si="87"/>
        <v>0</v>
      </c>
      <c r="ER100">
        <f t="shared" si="87"/>
        <v>0</v>
      </c>
      <c r="ES100">
        <f t="shared" si="87"/>
        <v>0</v>
      </c>
      <c r="ET100">
        <f t="shared" si="87"/>
        <v>0</v>
      </c>
      <c r="EU100">
        <f t="shared" si="87"/>
        <v>0</v>
      </c>
      <c r="EV100">
        <f t="shared" si="87"/>
        <v>0</v>
      </c>
      <c r="EW100">
        <f t="shared" si="87"/>
        <v>0</v>
      </c>
      <c r="EX100">
        <f t="shared" si="87"/>
        <v>0</v>
      </c>
      <c r="EY100">
        <f t="shared" si="87"/>
        <v>0</v>
      </c>
      <c r="EZ100">
        <f t="shared" si="87"/>
        <v>0</v>
      </c>
      <c r="FA100">
        <f t="shared" si="87"/>
        <v>0</v>
      </c>
      <c r="FB100">
        <f t="shared" si="87"/>
        <v>0</v>
      </c>
      <c r="FC100">
        <f t="shared" si="87"/>
        <v>0</v>
      </c>
      <c r="FD100">
        <f t="shared" si="88"/>
        <v>0</v>
      </c>
      <c r="FE100">
        <f t="shared" si="88"/>
        <v>0</v>
      </c>
      <c r="FF100">
        <f t="shared" si="88"/>
        <v>0</v>
      </c>
      <c r="FG100">
        <f t="shared" si="88"/>
        <v>0</v>
      </c>
      <c r="FH100">
        <f t="shared" si="88"/>
        <v>0</v>
      </c>
      <c r="FI100">
        <f t="shared" si="88"/>
        <v>0</v>
      </c>
      <c r="FJ100">
        <f t="shared" si="88"/>
        <v>0</v>
      </c>
      <c r="FK100">
        <f t="shared" si="88"/>
        <v>0</v>
      </c>
      <c r="FL100">
        <f t="shared" si="88"/>
        <v>0</v>
      </c>
      <c r="FM100">
        <f t="shared" si="88"/>
        <v>0</v>
      </c>
      <c r="FN100">
        <f t="shared" si="88"/>
        <v>0</v>
      </c>
      <c r="FO100">
        <f t="shared" si="88"/>
        <v>0</v>
      </c>
      <c r="FP100">
        <f t="shared" si="88"/>
        <v>0</v>
      </c>
      <c r="FQ100">
        <f t="shared" si="88"/>
        <v>0</v>
      </c>
      <c r="FR100">
        <f t="shared" si="88"/>
        <v>0</v>
      </c>
      <c r="FS100">
        <f t="shared" si="88"/>
        <v>0</v>
      </c>
      <c r="FT100">
        <f t="shared" si="89"/>
        <v>0</v>
      </c>
      <c r="FU100">
        <f t="shared" si="89"/>
        <v>0</v>
      </c>
      <c r="FV100">
        <f t="shared" si="89"/>
        <v>0</v>
      </c>
      <c r="FW100">
        <f t="shared" si="89"/>
        <v>0</v>
      </c>
      <c r="FX100">
        <f t="shared" si="89"/>
        <v>0</v>
      </c>
      <c r="FY100">
        <f t="shared" si="89"/>
        <v>0</v>
      </c>
      <c r="FZ100">
        <f t="shared" si="89"/>
        <v>0</v>
      </c>
      <c r="GA100">
        <f t="shared" si="89"/>
        <v>0</v>
      </c>
      <c r="GB100">
        <f t="shared" si="89"/>
        <v>0</v>
      </c>
      <c r="GC100">
        <f t="shared" si="89"/>
        <v>0</v>
      </c>
      <c r="GD100">
        <f t="shared" si="89"/>
        <v>0</v>
      </c>
      <c r="GE100">
        <f t="shared" si="89"/>
        <v>0</v>
      </c>
      <c r="GF100">
        <f t="shared" si="89"/>
        <v>0</v>
      </c>
      <c r="GG100">
        <f t="shared" si="89"/>
        <v>0</v>
      </c>
      <c r="GH100">
        <f t="shared" si="89"/>
        <v>0</v>
      </c>
      <c r="GI100">
        <f t="shared" si="89"/>
        <v>0</v>
      </c>
      <c r="GJ100">
        <f t="shared" si="90"/>
        <v>0</v>
      </c>
      <c r="GK100">
        <f t="shared" si="90"/>
        <v>0</v>
      </c>
      <c r="GL100">
        <f t="shared" si="90"/>
        <v>0</v>
      </c>
      <c r="GM100">
        <f t="shared" si="90"/>
        <v>0</v>
      </c>
      <c r="GN100">
        <f t="shared" si="90"/>
        <v>0</v>
      </c>
      <c r="GO100">
        <f t="shared" si="90"/>
        <v>0</v>
      </c>
      <c r="GP100">
        <f t="shared" si="90"/>
        <v>0</v>
      </c>
      <c r="GQ100">
        <f t="shared" si="90"/>
        <v>0</v>
      </c>
      <c r="GR100">
        <f t="shared" si="90"/>
        <v>0</v>
      </c>
      <c r="GS100">
        <f t="shared" si="90"/>
        <v>0</v>
      </c>
    </row>
    <row r="101" spans="1:201">
      <c r="A101" s="2">
        <v>1742</v>
      </c>
      <c r="B101">
        <f t="shared" si="81"/>
        <v>0</v>
      </c>
      <c r="C101">
        <f t="shared" si="81"/>
        <v>0</v>
      </c>
      <c r="D101">
        <f t="shared" si="81"/>
        <v>0</v>
      </c>
      <c r="E101">
        <f t="shared" si="81"/>
        <v>0</v>
      </c>
      <c r="F101">
        <f t="shared" si="81"/>
        <v>0</v>
      </c>
      <c r="G101">
        <f t="shared" si="81"/>
        <v>0</v>
      </c>
      <c r="H101">
        <f t="shared" si="81"/>
        <v>0</v>
      </c>
      <c r="I101">
        <f t="shared" si="81"/>
        <v>0</v>
      </c>
      <c r="J101">
        <f t="shared" si="81"/>
        <v>0</v>
      </c>
      <c r="K101">
        <f t="shared" si="81"/>
        <v>0</v>
      </c>
      <c r="L101">
        <f t="shared" si="81"/>
        <v>0</v>
      </c>
      <c r="M101">
        <f t="shared" si="81"/>
        <v>0</v>
      </c>
      <c r="N101">
        <f t="shared" si="81"/>
        <v>0</v>
      </c>
      <c r="O101">
        <f t="shared" si="81"/>
        <v>0</v>
      </c>
      <c r="P101">
        <f t="shared" si="81"/>
        <v>0</v>
      </c>
      <c r="Q101">
        <f t="shared" ref="Q101:AF116" si="92">IF($A101&gt;=Q$4,0,1)*COUNTIF($A$5:$A$204,2020-Q$4-$A101)*$A101*Q$4*(2020-Q$4-$A101)</f>
        <v>0</v>
      </c>
      <c r="R101">
        <f t="shared" si="92"/>
        <v>0</v>
      </c>
      <c r="S101">
        <f t="shared" si="92"/>
        <v>0</v>
      </c>
      <c r="T101">
        <f t="shared" si="92"/>
        <v>0</v>
      </c>
      <c r="U101">
        <f t="shared" si="92"/>
        <v>0</v>
      </c>
      <c r="V101">
        <f t="shared" si="92"/>
        <v>0</v>
      </c>
      <c r="W101">
        <f t="shared" si="92"/>
        <v>0</v>
      </c>
      <c r="X101">
        <f t="shared" si="92"/>
        <v>0</v>
      </c>
      <c r="Y101">
        <f t="shared" si="92"/>
        <v>0</v>
      </c>
      <c r="Z101">
        <f t="shared" si="92"/>
        <v>0</v>
      </c>
      <c r="AA101">
        <f t="shared" si="92"/>
        <v>0</v>
      </c>
      <c r="AB101">
        <f t="shared" si="92"/>
        <v>0</v>
      </c>
      <c r="AC101">
        <f t="shared" si="92"/>
        <v>0</v>
      </c>
      <c r="AD101">
        <f t="shared" si="92"/>
        <v>0</v>
      </c>
      <c r="AE101">
        <f t="shared" si="92"/>
        <v>0</v>
      </c>
      <c r="AF101">
        <f t="shared" si="92"/>
        <v>0</v>
      </c>
      <c r="AG101">
        <f t="shared" ref="AG101:AV116" si="93">IF($A101&gt;=AG$4,0,1)*COUNTIF($A$5:$A$204,2020-AG$4-$A101)*$A101*AG$4*(2020-AG$4-$A101)</f>
        <v>0</v>
      </c>
      <c r="AH101">
        <f t="shared" si="91"/>
        <v>0</v>
      </c>
      <c r="AI101">
        <f t="shared" si="91"/>
        <v>0</v>
      </c>
      <c r="AJ101">
        <f t="shared" si="91"/>
        <v>0</v>
      </c>
      <c r="AK101">
        <f t="shared" si="91"/>
        <v>0</v>
      </c>
      <c r="AL101">
        <f t="shared" si="91"/>
        <v>0</v>
      </c>
      <c r="AM101">
        <f t="shared" si="91"/>
        <v>0</v>
      </c>
      <c r="AN101">
        <f t="shared" si="91"/>
        <v>0</v>
      </c>
      <c r="AO101">
        <f t="shared" si="91"/>
        <v>0</v>
      </c>
      <c r="AP101">
        <f t="shared" si="91"/>
        <v>0</v>
      </c>
      <c r="AQ101">
        <f t="shared" si="91"/>
        <v>0</v>
      </c>
      <c r="AR101">
        <f t="shared" si="91"/>
        <v>0</v>
      </c>
      <c r="AS101">
        <f t="shared" si="91"/>
        <v>0</v>
      </c>
      <c r="AT101">
        <f t="shared" si="91"/>
        <v>0</v>
      </c>
      <c r="AU101">
        <f t="shared" si="91"/>
        <v>0</v>
      </c>
      <c r="AV101">
        <f t="shared" si="91"/>
        <v>0</v>
      </c>
      <c r="AW101">
        <f t="shared" si="91"/>
        <v>0</v>
      </c>
      <c r="AX101">
        <f t="shared" ref="AX101:BM116" si="94">IF($A101&gt;=AX$4,0,1)*COUNTIF($A$5:$A$204,2020-AX$4-$A101)*$A101*AX$4*(2020-AX$4-$A101)</f>
        <v>0</v>
      </c>
      <c r="AY101">
        <f t="shared" si="94"/>
        <v>0</v>
      </c>
      <c r="AZ101">
        <f t="shared" si="94"/>
        <v>0</v>
      </c>
      <c r="BA101">
        <f t="shared" si="94"/>
        <v>0</v>
      </c>
      <c r="BB101">
        <f t="shared" si="94"/>
        <v>0</v>
      </c>
      <c r="BC101">
        <f t="shared" si="94"/>
        <v>0</v>
      </c>
      <c r="BD101">
        <f t="shared" si="94"/>
        <v>0</v>
      </c>
      <c r="BE101">
        <f t="shared" si="94"/>
        <v>0</v>
      </c>
      <c r="BF101">
        <f t="shared" si="94"/>
        <v>0</v>
      </c>
      <c r="BG101">
        <f t="shared" si="94"/>
        <v>0</v>
      </c>
      <c r="BH101">
        <f t="shared" si="94"/>
        <v>0</v>
      </c>
      <c r="BI101">
        <f t="shared" si="94"/>
        <v>0</v>
      </c>
      <c r="BJ101">
        <f t="shared" si="94"/>
        <v>0</v>
      </c>
      <c r="BK101">
        <f t="shared" si="94"/>
        <v>0</v>
      </c>
      <c r="BL101">
        <f t="shared" si="82"/>
        <v>0</v>
      </c>
      <c r="BM101">
        <f t="shared" si="82"/>
        <v>0</v>
      </c>
      <c r="BN101">
        <f t="shared" si="82"/>
        <v>0</v>
      </c>
      <c r="BO101">
        <f t="shared" si="82"/>
        <v>0</v>
      </c>
      <c r="BP101">
        <f t="shared" si="82"/>
        <v>0</v>
      </c>
      <c r="BQ101">
        <f t="shared" si="82"/>
        <v>0</v>
      </c>
      <c r="BR101">
        <f t="shared" si="82"/>
        <v>0</v>
      </c>
      <c r="BS101">
        <f t="shared" si="82"/>
        <v>0</v>
      </c>
      <c r="BT101">
        <f t="shared" si="82"/>
        <v>0</v>
      </c>
      <c r="BU101">
        <f t="shared" si="82"/>
        <v>0</v>
      </c>
      <c r="BV101">
        <f t="shared" si="82"/>
        <v>0</v>
      </c>
      <c r="BW101">
        <f t="shared" si="82"/>
        <v>0</v>
      </c>
      <c r="BX101">
        <f t="shared" si="82"/>
        <v>0</v>
      </c>
      <c r="BY101">
        <f t="shared" si="82"/>
        <v>0</v>
      </c>
      <c r="BZ101">
        <f t="shared" si="82"/>
        <v>0</v>
      </c>
      <c r="CA101">
        <f t="shared" si="82"/>
        <v>0</v>
      </c>
      <c r="CB101">
        <f t="shared" si="83"/>
        <v>0</v>
      </c>
      <c r="CC101">
        <f t="shared" si="83"/>
        <v>0</v>
      </c>
      <c r="CD101">
        <f t="shared" si="83"/>
        <v>0</v>
      </c>
      <c r="CE101">
        <f t="shared" si="83"/>
        <v>0</v>
      </c>
      <c r="CF101">
        <f t="shared" si="83"/>
        <v>0</v>
      </c>
      <c r="CG101">
        <f t="shared" si="83"/>
        <v>0</v>
      </c>
      <c r="CH101">
        <f t="shared" si="83"/>
        <v>0</v>
      </c>
      <c r="CI101">
        <f t="shared" si="83"/>
        <v>0</v>
      </c>
      <c r="CJ101">
        <f t="shared" si="83"/>
        <v>0</v>
      </c>
      <c r="CK101">
        <f t="shared" si="83"/>
        <v>0</v>
      </c>
      <c r="CL101">
        <f t="shared" si="83"/>
        <v>0</v>
      </c>
      <c r="CM101">
        <f t="shared" si="83"/>
        <v>0</v>
      </c>
      <c r="CN101">
        <f t="shared" si="83"/>
        <v>0</v>
      </c>
      <c r="CO101">
        <f t="shared" si="83"/>
        <v>0</v>
      </c>
      <c r="CP101">
        <f t="shared" si="83"/>
        <v>0</v>
      </c>
      <c r="CQ101">
        <f t="shared" si="83"/>
        <v>0</v>
      </c>
      <c r="CR101">
        <f t="shared" si="84"/>
        <v>0</v>
      </c>
      <c r="CS101">
        <f t="shared" si="84"/>
        <v>0</v>
      </c>
      <c r="CT101">
        <f t="shared" si="84"/>
        <v>0</v>
      </c>
      <c r="CU101">
        <f t="shared" si="84"/>
        <v>0</v>
      </c>
      <c r="CV101">
        <f t="shared" si="84"/>
        <v>0</v>
      </c>
      <c r="CW101">
        <f t="shared" si="84"/>
        <v>0</v>
      </c>
      <c r="CX101">
        <f t="shared" si="84"/>
        <v>0</v>
      </c>
      <c r="CY101">
        <f t="shared" si="84"/>
        <v>0</v>
      </c>
      <c r="CZ101">
        <f t="shared" si="84"/>
        <v>0</v>
      </c>
      <c r="DA101">
        <f t="shared" si="84"/>
        <v>0</v>
      </c>
      <c r="DB101">
        <f t="shared" si="84"/>
        <v>0</v>
      </c>
      <c r="DC101">
        <f t="shared" si="84"/>
        <v>0</v>
      </c>
      <c r="DD101">
        <f t="shared" si="84"/>
        <v>0</v>
      </c>
      <c r="DE101">
        <f t="shared" si="84"/>
        <v>0</v>
      </c>
      <c r="DF101">
        <f t="shared" si="84"/>
        <v>0</v>
      </c>
      <c r="DG101">
        <f t="shared" si="84"/>
        <v>0</v>
      </c>
      <c r="DH101">
        <f t="shared" si="85"/>
        <v>0</v>
      </c>
      <c r="DI101">
        <f t="shared" si="85"/>
        <v>0</v>
      </c>
      <c r="DJ101">
        <f t="shared" si="85"/>
        <v>0</v>
      </c>
      <c r="DK101">
        <f t="shared" si="85"/>
        <v>0</v>
      </c>
      <c r="DL101">
        <f t="shared" si="85"/>
        <v>0</v>
      </c>
      <c r="DM101">
        <f t="shared" si="85"/>
        <v>0</v>
      </c>
      <c r="DN101">
        <f t="shared" si="85"/>
        <v>0</v>
      </c>
      <c r="DO101">
        <f t="shared" si="85"/>
        <v>0</v>
      </c>
      <c r="DP101">
        <f t="shared" si="85"/>
        <v>0</v>
      </c>
      <c r="DQ101">
        <f t="shared" si="85"/>
        <v>0</v>
      </c>
      <c r="DR101">
        <f t="shared" si="85"/>
        <v>0</v>
      </c>
      <c r="DS101">
        <f t="shared" si="85"/>
        <v>0</v>
      </c>
      <c r="DT101">
        <f t="shared" si="85"/>
        <v>0</v>
      </c>
      <c r="DU101">
        <f t="shared" si="85"/>
        <v>0</v>
      </c>
      <c r="DV101">
        <f t="shared" si="85"/>
        <v>0</v>
      </c>
      <c r="DW101">
        <f t="shared" si="85"/>
        <v>0</v>
      </c>
      <c r="DX101">
        <f t="shared" si="86"/>
        <v>0</v>
      </c>
      <c r="DY101">
        <f t="shared" si="86"/>
        <v>0</v>
      </c>
      <c r="DZ101">
        <f t="shared" si="86"/>
        <v>0</v>
      </c>
      <c r="EA101">
        <f t="shared" si="86"/>
        <v>0</v>
      </c>
      <c r="EB101">
        <f t="shared" si="86"/>
        <v>0</v>
      </c>
      <c r="EC101">
        <f t="shared" si="86"/>
        <v>0</v>
      </c>
      <c r="ED101">
        <f t="shared" si="86"/>
        <v>0</v>
      </c>
      <c r="EE101">
        <f t="shared" si="86"/>
        <v>0</v>
      </c>
      <c r="EF101">
        <f t="shared" si="86"/>
        <v>0</v>
      </c>
      <c r="EG101">
        <f t="shared" si="86"/>
        <v>0</v>
      </c>
      <c r="EH101">
        <f t="shared" si="86"/>
        <v>0</v>
      </c>
      <c r="EI101">
        <f t="shared" si="86"/>
        <v>0</v>
      </c>
      <c r="EJ101">
        <f t="shared" si="86"/>
        <v>0</v>
      </c>
      <c r="EK101">
        <f t="shared" si="86"/>
        <v>0</v>
      </c>
      <c r="EL101">
        <f t="shared" si="86"/>
        <v>0</v>
      </c>
      <c r="EM101">
        <f t="shared" si="86"/>
        <v>0</v>
      </c>
      <c r="EN101">
        <f t="shared" si="87"/>
        <v>0</v>
      </c>
      <c r="EO101">
        <f t="shared" si="87"/>
        <v>0</v>
      </c>
      <c r="EP101">
        <f t="shared" si="87"/>
        <v>0</v>
      </c>
      <c r="EQ101">
        <f t="shared" si="87"/>
        <v>0</v>
      </c>
      <c r="ER101">
        <f t="shared" si="87"/>
        <v>0</v>
      </c>
      <c r="ES101">
        <f t="shared" si="87"/>
        <v>0</v>
      </c>
      <c r="ET101">
        <f t="shared" si="87"/>
        <v>0</v>
      </c>
      <c r="EU101">
        <f t="shared" si="87"/>
        <v>0</v>
      </c>
      <c r="EV101">
        <f t="shared" si="87"/>
        <v>0</v>
      </c>
      <c r="EW101">
        <f t="shared" si="87"/>
        <v>0</v>
      </c>
      <c r="EX101">
        <f t="shared" si="87"/>
        <v>0</v>
      </c>
      <c r="EY101">
        <f t="shared" si="87"/>
        <v>0</v>
      </c>
      <c r="EZ101">
        <f t="shared" si="87"/>
        <v>0</v>
      </c>
      <c r="FA101">
        <f t="shared" si="87"/>
        <v>0</v>
      </c>
      <c r="FB101">
        <f t="shared" si="87"/>
        <v>0</v>
      </c>
      <c r="FC101">
        <f t="shared" si="87"/>
        <v>0</v>
      </c>
      <c r="FD101">
        <f t="shared" si="88"/>
        <v>0</v>
      </c>
      <c r="FE101">
        <f t="shared" si="88"/>
        <v>0</v>
      </c>
      <c r="FF101">
        <f t="shared" si="88"/>
        <v>0</v>
      </c>
      <c r="FG101">
        <f t="shared" si="88"/>
        <v>0</v>
      </c>
      <c r="FH101">
        <f t="shared" si="88"/>
        <v>0</v>
      </c>
      <c r="FI101">
        <f t="shared" si="88"/>
        <v>0</v>
      </c>
      <c r="FJ101">
        <f t="shared" si="88"/>
        <v>0</v>
      </c>
      <c r="FK101">
        <f t="shared" si="88"/>
        <v>0</v>
      </c>
      <c r="FL101">
        <f t="shared" si="88"/>
        <v>0</v>
      </c>
      <c r="FM101">
        <f t="shared" si="88"/>
        <v>0</v>
      </c>
      <c r="FN101">
        <f t="shared" si="88"/>
        <v>0</v>
      </c>
      <c r="FO101">
        <f t="shared" si="88"/>
        <v>0</v>
      </c>
      <c r="FP101">
        <f t="shared" si="88"/>
        <v>0</v>
      </c>
      <c r="FQ101">
        <f t="shared" si="88"/>
        <v>0</v>
      </c>
      <c r="FR101">
        <f t="shared" si="88"/>
        <v>0</v>
      </c>
      <c r="FS101">
        <f t="shared" si="88"/>
        <v>0</v>
      </c>
      <c r="FT101">
        <f t="shared" si="89"/>
        <v>0</v>
      </c>
      <c r="FU101">
        <f t="shared" si="89"/>
        <v>0</v>
      </c>
      <c r="FV101">
        <f t="shared" si="89"/>
        <v>0</v>
      </c>
      <c r="FW101">
        <f t="shared" si="89"/>
        <v>0</v>
      </c>
      <c r="FX101">
        <f t="shared" si="89"/>
        <v>0</v>
      </c>
      <c r="FY101">
        <f t="shared" si="89"/>
        <v>0</v>
      </c>
      <c r="FZ101">
        <f t="shared" si="89"/>
        <v>0</v>
      </c>
      <c r="GA101">
        <f t="shared" si="89"/>
        <v>0</v>
      </c>
      <c r="GB101">
        <f t="shared" si="89"/>
        <v>0</v>
      </c>
      <c r="GC101">
        <f t="shared" si="89"/>
        <v>0</v>
      </c>
      <c r="GD101">
        <f t="shared" si="89"/>
        <v>0</v>
      </c>
      <c r="GE101">
        <f t="shared" si="89"/>
        <v>0</v>
      </c>
      <c r="GF101">
        <f t="shared" si="89"/>
        <v>0</v>
      </c>
      <c r="GG101">
        <f t="shared" si="89"/>
        <v>0</v>
      </c>
      <c r="GH101">
        <f t="shared" si="89"/>
        <v>0</v>
      </c>
      <c r="GI101">
        <f t="shared" si="89"/>
        <v>0</v>
      </c>
      <c r="GJ101">
        <f t="shared" si="90"/>
        <v>0</v>
      </c>
      <c r="GK101">
        <f t="shared" si="90"/>
        <v>0</v>
      </c>
      <c r="GL101">
        <f t="shared" si="90"/>
        <v>0</v>
      </c>
      <c r="GM101">
        <f t="shared" si="90"/>
        <v>0</v>
      </c>
      <c r="GN101">
        <f t="shared" si="90"/>
        <v>0</v>
      </c>
      <c r="GO101">
        <f t="shared" si="90"/>
        <v>0</v>
      </c>
      <c r="GP101">
        <f t="shared" si="90"/>
        <v>0</v>
      </c>
      <c r="GQ101">
        <f t="shared" si="90"/>
        <v>0</v>
      </c>
      <c r="GR101">
        <f t="shared" si="90"/>
        <v>0</v>
      </c>
      <c r="GS101">
        <f t="shared" si="90"/>
        <v>0</v>
      </c>
    </row>
    <row r="102" spans="1:201">
      <c r="A102" s="2">
        <v>1734</v>
      </c>
      <c r="B102">
        <f t="shared" ref="B102:Q117" si="95">IF($A102&gt;=B$4,0,1)*COUNTIF($A$5:$A$204,2020-B$4-$A102)*$A102*B$4*(2020-B$4-$A102)</f>
        <v>0</v>
      </c>
      <c r="C102">
        <f t="shared" si="95"/>
        <v>0</v>
      </c>
      <c r="D102">
        <f t="shared" si="95"/>
        <v>0</v>
      </c>
      <c r="E102">
        <f t="shared" si="95"/>
        <v>0</v>
      </c>
      <c r="F102">
        <f t="shared" si="95"/>
        <v>0</v>
      </c>
      <c r="G102">
        <f t="shared" si="95"/>
        <v>0</v>
      </c>
      <c r="H102">
        <f t="shared" si="95"/>
        <v>0</v>
      </c>
      <c r="I102">
        <f t="shared" si="95"/>
        <v>0</v>
      </c>
      <c r="J102">
        <f t="shared" si="95"/>
        <v>0</v>
      </c>
      <c r="K102">
        <f t="shared" si="95"/>
        <v>0</v>
      </c>
      <c r="L102">
        <f t="shared" si="95"/>
        <v>0</v>
      </c>
      <c r="M102">
        <f t="shared" si="95"/>
        <v>0</v>
      </c>
      <c r="N102">
        <f t="shared" si="95"/>
        <v>0</v>
      </c>
      <c r="O102">
        <f t="shared" si="95"/>
        <v>0</v>
      </c>
      <c r="P102">
        <f t="shared" si="95"/>
        <v>0</v>
      </c>
      <c r="Q102">
        <f t="shared" si="92"/>
        <v>0</v>
      </c>
      <c r="R102">
        <f t="shared" si="92"/>
        <v>0</v>
      </c>
      <c r="S102">
        <f t="shared" si="92"/>
        <v>0</v>
      </c>
      <c r="T102">
        <f t="shared" si="92"/>
        <v>0</v>
      </c>
      <c r="U102">
        <f t="shared" si="92"/>
        <v>0</v>
      </c>
      <c r="V102">
        <f t="shared" si="92"/>
        <v>0</v>
      </c>
      <c r="W102">
        <f t="shared" si="92"/>
        <v>0</v>
      </c>
      <c r="X102">
        <f t="shared" si="92"/>
        <v>0</v>
      </c>
      <c r="Y102">
        <f t="shared" si="92"/>
        <v>0</v>
      </c>
      <c r="Z102">
        <f t="shared" si="92"/>
        <v>0</v>
      </c>
      <c r="AA102">
        <f t="shared" si="92"/>
        <v>0</v>
      </c>
      <c r="AB102">
        <f t="shared" si="92"/>
        <v>0</v>
      </c>
      <c r="AC102">
        <f t="shared" si="92"/>
        <v>0</v>
      </c>
      <c r="AD102">
        <f t="shared" si="92"/>
        <v>0</v>
      </c>
      <c r="AE102">
        <f t="shared" si="92"/>
        <v>0</v>
      </c>
      <c r="AF102">
        <f t="shared" si="92"/>
        <v>0</v>
      </c>
      <c r="AG102">
        <f t="shared" si="93"/>
        <v>0</v>
      </c>
      <c r="AH102">
        <f t="shared" si="91"/>
        <v>0</v>
      </c>
      <c r="AI102">
        <f t="shared" si="91"/>
        <v>0</v>
      </c>
      <c r="AJ102">
        <f t="shared" si="91"/>
        <v>0</v>
      </c>
      <c r="AK102">
        <f t="shared" si="91"/>
        <v>0</v>
      </c>
      <c r="AL102">
        <f t="shared" si="91"/>
        <v>0</v>
      </c>
      <c r="AM102">
        <f t="shared" si="91"/>
        <v>0</v>
      </c>
      <c r="AN102">
        <f t="shared" si="91"/>
        <v>0</v>
      </c>
      <c r="AO102">
        <f t="shared" si="91"/>
        <v>0</v>
      </c>
      <c r="AP102">
        <f t="shared" si="91"/>
        <v>0</v>
      </c>
      <c r="AQ102">
        <f t="shared" si="91"/>
        <v>0</v>
      </c>
      <c r="AR102">
        <f t="shared" si="91"/>
        <v>0</v>
      </c>
      <c r="AS102">
        <f t="shared" si="91"/>
        <v>0</v>
      </c>
      <c r="AT102">
        <f t="shared" si="91"/>
        <v>0</v>
      </c>
      <c r="AU102">
        <f t="shared" si="91"/>
        <v>0</v>
      </c>
      <c r="AV102">
        <f t="shared" si="91"/>
        <v>0</v>
      </c>
      <c r="AW102">
        <f t="shared" si="91"/>
        <v>0</v>
      </c>
      <c r="AX102">
        <f t="shared" si="94"/>
        <v>0</v>
      </c>
      <c r="AY102">
        <f t="shared" si="94"/>
        <v>0</v>
      </c>
      <c r="AZ102">
        <f t="shared" si="94"/>
        <v>0</v>
      </c>
      <c r="BA102">
        <f t="shared" si="94"/>
        <v>0</v>
      </c>
      <c r="BB102">
        <f t="shared" si="94"/>
        <v>0</v>
      </c>
      <c r="BC102">
        <f t="shared" si="94"/>
        <v>0</v>
      </c>
      <c r="BD102">
        <f t="shared" si="94"/>
        <v>0</v>
      </c>
      <c r="BE102">
        <f t="shared" si="94"/>
        <v>0</v>
      </c>
      <c r="BF102">
        <f t="shared" si="94"/>
        <v>0</v>
      </c>
      <c r="BG102">
        <f t="shared" si="94"/>
        <v>0</v>
      </c>
      <c r="BH102">
        <f t="shared" si="94"/>
        <v>0</v>
      </c>
      <c r="BI102">
        <f t="shared" si="94"/>
        <v>0</v>
      </c>
      <c r="BJ102">
        <f t="shared" si="94"/>
        <v>0</v>
      </c>
      <c r="BK102">
        <f t="shared" si="94"/>
        <v>0</v>
      </c>
      <c r="BL102">
        <f t="shared" si="82"/>
        <v>0</v>
      </c>
      <c r="BM102">
        <f t="shared" si="82"/>
        <v>0</v>
      </c>
      <c r="BN102">
        <f t="shared" si="82"/>
        <v>0</v>
      </c>
      <c r="BO102">
        <f t="shared" si="82"/>
        <v>0</v>
      </c>
      <c r="BP102">
        <f t="shared" si="82"/>
        <v>0</v>
      </c>
      <c r="BQ102">
        <f t="shared" si="82"/>
        <v>0</v>
      </c>
      <c r="BR102">
        <f t="shared" si="82"/>
        <v>0</v>
      </c>
      <c r="BS102">
        <f t="shared" si="82"/>
        <v>0</v>
      </c>
      <c r="BT102">
        <f t="shared" si="82"/>
        <v>0</v>
      </c>
      <c r="BU102">
        <f t="shared" si="82"/>
        <v>0</v>
      </c>
      <c r="BV102">
        <f t="shared" si="82"/>
        <v>0</v>
      </c>
      <c r="BW102">
        <f t="shared" si="82"/>
        <v>0</v>
      </c>
      <c r="BX102">
        <f t="shared" si="82"/>
        <v>0</v>
      </c>
      <c r="BY102">
        <f t="shared" si="82"/>
        <v>0</v>
      </c>
      <c r="BZ102">
        <f t="shared" si="82"/>
        <v>0</v>
      </c>
      <c r="CA102">
        <f t="shared" si="82"/>
        <v>0</v>
      </c>
      <c r="CB102">
        <f t="shared" si="83"/>
        <v>0</v>
      </c>
      <c r="CC102">
        <f t="shared" si="83"/>
        <v>0</v>
      </c>
      <c r="CD102">
        <f t="shared" si="83"/>
        <v>0</v>
      </c>
      <c r="CE102">
        <f t="shared" si="83"/>
        <v>0</v>
      </c>
      <c r="CF102">
        <f t="shared" si="83"/>
        <v>0</v>
      </c>
      <c r="CG102">
        <f t="shared" si="83"/>
        <v>0</v>
      </c>
      <c r="CH102">
        <f t="shared" si="83"/>
        <v>0</v>
      </c>
      <c r="CI102">
        <f t="shared" si="83"/>
        <v>0</v>
      </c>
      <c r="CJ102">
        <f t="shared" si="83"/>
        <v>0</v>
      </c>
      <c r="CK102">
        <f t="shared" si="83"/>
        <v>0</v>
      </c>
      <c r="CL102">
        <f t="shared" si="83"/>
        <v>0</v>
      </c>
      <c r="CM102">
        <f t="shared" si="83"/>
        <v>0</v>
      </c>
      <c r="CN102">
        <f t="shared" si="83"/>
        <v>0</v>
      </c>
      <c r="CO102">
        <f t="shared" si="83"/>
        <v>0</v>
      </c>
      <c r="CP102">
        <f t="shared" si="83"/>
        <v>0</v>
      </c>
      <c r="CQ102">
        <f t="shared" si="83"/>
        <v>0</v>
      </c>
      <c r="CR102">
        <f t="shared" si="84"/>
        <v>0</v>
      </c>
      <c r="CS102">
        <f t="shared" si="84"/>
        <v>0</v>
      </c>
      <c r="CT102">
        <f t="shared" si="84"/>
        <v>0</v>
      </c>
      <c r="CU102">
        <f t="shared" si="84"/>
        <v>0</v>
      </c>
      <c r="CV102">
        <f t="shared" si="84"/>
        <v>0</v>
      </c>
      <c r="CW102">
        <f t="shared" si="84"/>
        <v>0</v>
      </c>
      <c r="CX102">
        <f t="shared" si="84"/>
        <v>0</v>
      </c>
      <c r="CY102">
        <f t="shared" si="84"/>
        <v>0</v>
      </c>
      <c r="CZ102">
        <f t="shared" si="84"/>
        <v>0</v>
      </c>
      <c r="DA102">
        <f t="shared" si="84"/>
        <v>0</v>
      </c>
      <c r="DB102">
        <f t="shared" si="84"/>
        <v>0</v>
      </c>
      <c r="DC102">
        <f t="shared" si="84"/>
        <v>0</v>
      </c>
      <c r="DD102">
        <f t="shared" si="84"/>
        <v>0</v>
      </c>
      <c r="DE102">
        <f t="shared" si="84"/>
        <v>0</v>
      </c>
      <c r="DF102">
        <f t="shared" si="84"/>
        <v>0</v>
      </c>
      <c r="DG102">
        <f t="shared" si="84"/>
        <v>0</v>
      </c>
      <c r="DH102">
        <f t="shared" si="85"/>
        <v>0</v>
      </c>
      <c r="DI102">
        <f t="shared" si="85"/>
        <v>0</v>
      </c>
      <c r="DJ102">
        <f t="shared" si="85"/>
        <v>0</v>
      </c>
      <c r="DK102">
        <f t="shared" si="85"/>
        <v>0</v>
      </c>
      <c r="DL102">
        <f t="shared" si="85"/>
        <v>0</v>
      </c>
      <c r="DM102">
        <f t="shared" si="85"/>
        <v>0</v>
      </c>
      <c r="DN102">
        <f t="shared" si="85"/>
        <v>0</v>
      </c>
      <c r="DO102">
        <f t="shared" si="85"/>
        <v>0</v>
      </c>
      <c r="DP102">
        <f t="shared" si="85"/>
        <v>0</v>
      </c>
      <c r="DQ102">
        <f t="shared" si="85"/>
        <v>0</v>
      </c>
      <c r="DR102">
        <f t="shared" si="85"/>
        <v>0</v>
      </c>
      <c r="DS102">
        <f t="shared" si="85"/>
        <v>0</v>
      </c>
      <c r="DT102">
        <f t="shared" si="85"/>
        <v>0</v>
      </c>
      <c r="DU102">
        <f t="shared" si="85"/>
        <v>0</v>
      </c>
      <c r="DV102">
        <f t="shared" si="85"/>
        <v>0</v>
      </c>
      <c r="DW102">
        <f t="shared" si="85"/>
        <v>0</v>
      </c>
      <c r="DX102">
        <f t="shared" si="86"/>
        <v>0</v>
      </c>
      <c r="DY102">
        <f t="shared" si="86"/>
        <v>0</v>
      </c>
      <c r="DZ102">
        <f t="shared" si="86"/>
        <v>0</v>
      </c>
      <c r="EA102">
        <f t="shared" si="86"/>
        <v>0</v>
      </c>
      <c r="EB102">
        <f t="shared" si="86"/>
        <v>0</v>
      </c>
      <c r="EC102">
        <f t="shared" si="86"/>
        <v>0</v>
      </c>
      <c r="ED102">
        <f t="shared" si="86"/>
        <v>0</v>
      </c>
      <c r="EE102">
        <f t="shared" si="86"/>
        <v>0</v>
      </c>
      <c r="EF102">
        <f t="shared" si="86"/>
        <v>0</v>
      </c>
      <c r="EG102">
        <f t="shared" si="86"/>
        <v>0</v>
      </c>
      <c r="EH102">
        <f t="shared" si="86"/>
        <v>0</v>
      </c>
      <c r="EI102">
        <f t="shared" si="86"/>
        <v>0</v>
      </c>
      <c r="EJ102">
        <f t="shared" si="86"/>
        <v>0</v>
      </c>
      <c r="EK102">
        <f t="shared" si="86"/>
        <v>0</v>
      </c>
      <c r="EL102">
        <f t="shared" si="86"/>
        <v>0</v>
      </c>
      <c r="EM102">
        <f t="shared" si="86"/>
        <v>0</v>
      </c>
      <c r="EN102">
        <f t="shared" si="87"/>
        <v>0</v>
      </c>
      <c r="EO102">
        <f t="shared" si="87"/>
        <v>0</v>
      </c>
      <c r="EP102">
        <f t="shared" si="87"/>
        <v>0</v>
      </c>
      <c r="EQ102">
        <f t="shared" si="87"/>
        <v>0</v>
      </c>
      <c r="ER102">
        <f t="shared" si="87"/>
        <v>0</v>
      </c>
      <c r="ES102">
        <f t="shared" si="87"/>
        <v>0</v>
      </c>
      <c r="ET102">
        <f t="shared" si="87"/>
        <v>0</v>
      </c>
      <c r="EU102">
        <f t="shared" si="87"/>
        <v>0</v>
      </c>
      <c r="EV102">
        <f t="shared" si="87"/>
        <v>0</v>
      </c>
      <c r="EW102">
        <f t="shared" si="87"/>
        <v>0</v>
      </c>
      <c r="EX102">
        <f t="shared" si="87"/>
        <v>0</v>
      </c>
      <c r="EY102">
        <f t="shared" si="87"/>
        <v>0</v>
      </c>
      <c r="EZ102">
        <f t="shared" si="87"/>
        <v>0</v>
      </c>
      <c r="FA102">
        <f t="shared" si="87"/>
        <v>0</v>
      </c>
      <c r="FB102">
        <f t="shared" si="87"/>
        <v>0</v>
      </c>
      <c r="FC102">
        <f t="shared" si="87"/>
        <v>0</v>
      </c>
      <c r="FD102">
        <f t="shared" si="88"/>
        <v>0</v>
      </c>
      <c r="FE102">
        <f t="shared" si="88"/>
        <v>0</v>
      </c>
      <c r="FF102">
        <f t="shared" si="88"/>
        <v>0</v>
      </c>
      <c r="FG102">
        <f t="shared" si="88"/>
        <v>0</v>
      </c>
      <c r="FH102">
        <f t="shared" si="88"/>
        <v>0</v>
      </c>
      <c r="FI102">
        <f t="shared" si="88"/>
        <v>0</v>
      </c>
      <c r="FJ102">
        <f t="shared" si="88"/>
        <v>0</v>
      </c>
      <c r="FK102">
        <f t="shared" si="88"/>
        <v>0</v>
      </c>
      <c r="FL102">
        <f t="shared" si="88"/>
        <v>0</v>
      </c>
      <c r="FM102">
        <f t="shared" si="88"/>
        <v>0</v>
      </c>
      <c r="FN102">
        <f t="shared" si="88"/>
        <v>0</v>
      </c>
      <c r="FO102">
        <f t="shared" si="88"/>
        <v>0</v>
      </c>
      <c r="FP102">
        <f t="shared" si="88"/>
        <v>0</v>
      </c>
      <c r="FQ102">
        <f t="shared" si="88"/>
        <v>0</v>
      </c>
      <c r="FR102">
        <f t="shared" si="88"/>
        <v>0</v>
      </c>
      <c r="FS102">
        <f t="shared" si="88"/>
        <v>0</v>
      </c>
      <c r="FT102">
        <f t="shared" si="89"/>
        <v>0</v>
      </c>
      <c r="FU102">
        <f t="shared" si="89"/>
        <v>0</v>
      </c>
      <c r="FV102">
        <f t="shared" si="89"/>
        <v>0</v>
      </c>
      <c r="FW102">
        <f t="shared" si="89"/>
        <v>0</v>
      </c>
      <c r="FX102">
        <f t="shared" si="89"/>
        <v>0</v>
      </c>
      <c r="FY102">
        <f t="shared" si="89"/>
        <v>0</v>
      </c>
      <c r="FZ102">
        <f t="shared" si="89"/>
        <v>0</v>
      </c>
      <c r="GA102">
        <f t="shared" si="89"/>
        <v>0</v>
      </c>
      <c r="GB102">
        <f t="shared" si="89"/>
        <v>0</v>
      </c>
      <c r="GC102">
        <f t="shared" si="89"/>
        <v>0</v>
      </c>
      <c r="GD102">
        <f t="shared" si="89"/>
        <v>0</v>
      </c>
      <c r="GE102">
        <f t="shared" si="89"/>
        <v>0</v>
      </c>
      <c r="GF102">
        <f t="shared" si="89"/>
        <v>0</v>
      </c>
      <c r="GG102">
        <f t="shared" si="89"/>
        <v>0</v>
      </c>
      <c r="GH102">
        <f t="shared" si="89"/>
        <v>0</v>
      </c>
      <c r="GI102">
        <f t="shared" si="89"/>
        <v>0</v>
      </c>
      <c r="GJ102">
        <f t="shared" si="90"/>
        <v>0</v>
      </c>
      <c r="GK102">
        <f t="shared" si="90"/>
        <v>0</v>
      </c>
      <c r="GL102">
        <f t="shared" si="90"/>
        <v>0</v>
      </c>
      <c r="GM102">
        <f t="shared" si="90"/>
        <v>0</v>
      </c>
      <c r="GN102">
        <f t="shared" si="90"/>
        <v>0</v>
      </c>
      <c r="GO102">
        <f t="shared" si="90"/>
        <v>0</v>
      </c>
      <c r="GP102">
        <f t="shared" si="90"/>
        <v>0</v>
      </c>
      <c r="GQ102">
        <f t="shared" si="90"/>
        <v>0</v>
      </c>
      <c r="GR102">
        <f t="shared" si="90"/>
        <v>0</v>
      </c>
      <c r="GS102">
        <f t="shared" si="90"/>
        <v>0</v>
      </c>
    </row>
    <row r="103" spans="1:201">
      <c r="A103" s="2">
        <v>1816</v>
      </c>
      <c r="B103">
        <f t="shared" si="95"/>
        <v>0</v>
      </c>
      <c r="C103">
        <f t="shared" si="95"/>
        <v>0</v>
      </c>
      <c r="D103">
        <f t="shared" si="95"/>
        <v>0</v>
      </c>
      <c r="E103">
        <f t="shared" si="95"/>
        <v>0</v>
      </c>
      <c r="F103">
        <f t="shared" si="95"/>
        <v>0</v>
      </c>
      <c r="G103">
        <f t="shared" si="95"/>
        <v>0</v>
      </c>
      <c r="H103">
        <f t="shared" si="95"/>
        <v>0</v>
      </c>
      <c r="I103">
        <f t="shared" si="95"/>
        <v>0</v>
      </c>
      <c r="J103">
        <f t="shared" si="95"/>
        <v>0</v>
      </c>
      <c r="K103">
        <f t="shared" si="95"/>
        <v>0</v>
      </c>
      <c r="L103">
        <f t="shared" si="95"/>
        <v>0</v>
      </c>
      <c r="M103">
        <f t="shared" si="95"/>
        <v>0</v>
      </c>
      <c r="N103">
        <f t="shared" si="95"/>
        <v>0</v>
      </c>
      <c r="O103">
        <f t="shared" si="95"/>
        <v>0</v>
      </c>
      <c r="P103">
        <f t="shared" si="95"/>
        <v>0</v>
      </c>
      <c r="Q103">
        <f t="shared" si="92"/>
        <v>0</v>
      </c>
      <c r="R103">
        <f t="shared" si="92"/>
        <v>0</v>
      </c>
      <c r="S103">
        <f t="shared" si="92"/>
        <v>0</v>
      </c>
      <c r="T103">
        <f t="shared" si="92"/>
        <v>0</v>
      </c>
      <c r="U103">
        <f t="shared" si="92"/>
        <v>0</v>
      </c>
      <c r="V103">
        <f t="shared" si="92"/>
        <v>0</v>
      </c>
      <c r="W103">
        <f t="shared" si="92"/>
        <v>0</v>
      </c>
      <c r="X103">
        <f t="shared" si="92"/>
        <v>0</v>
      </c>
      <c r="Y103">
        <f t="shared" si="92"/>
        <v>0</v>
      </c>
      <c r="Z103">
        <f t="shared" si="92"/>
        <v>0</v>
      </c>
      <c r="AA103">
        <f t="shared" si="92"/>
        <v>0</v>
      </c>
      <c r="AB103">
        <f t="shared" si="92"/>
        <v>0</v>
      </c>
      <c r="AC103">
        <f t="shared" si="92"/>
        <v>0</v>
      </c>
      <c r="AD103">
        <f t="shared" si="92"/>
        <v>0</v>
      </c>
      <c r="AE103">
        <f t="shared" si="92"/>
        <v>0</v>
      </c>
      <c r="AF103">
        <f t="shared" si="92"/>
        <v>0</v>
      </c>
      <c r="AG103">
        <f t="shared" si="93"/>
        <v>0</v>
      </c>
      <c r="AH103">
        <f t="shared" si="91"/>
        <v>0</v>
      </c>
      <c r="AI103">
        <f t="shared" si="91"/>
        <v>0</v>
      </c>
      <c r="AJ103">
        <f t="shared" si="91"/>
        <v>0</v>
      </c>
      <c r="AK103">
        <f t="shared" si="91"/>
        <v>0</v>
      </c>
      <c r="AL103">
        <f t="shared" si="91"/>
        <v>0</v>
      </c>
      <c r="AM103">
        <f t="shared" si="91"/>
        <v>0</v>
      </c>
      <c r="AN103">
        <f t="shared" si="91"/>
        <v>0</v>
      </c>
      <c r="AO103">
        <f t="shared" si="91"/>
        <v>0</v>
      </c>
      <c r="AP103">
        <f t="shared" si="91"/>
        <v>0</v>
      </c>
      <c r="AQ103">
        <f t="shared" si="91"/>
        <v>0</v>
      </c>
      <c r="AR103">
        <f t="shared" si="91"/>
        <v>0</v>
      </c>
      <c r="AS103">
        <f t="shared" si="91"/>
        <v>0</v>
      </c>
      <c r="AT103">
        <f t="shared" si="91"/>
        <v>0</v>
      </c>
      <c r="AU103">
        <f t="shared" si="91"/>
        <v>0</v>
      </c>
      <c r="AV103">
        <f t="shared" si="91"/>
        <v>0</v>
      </c>
      <c r="AW103">
        <f t="shared" si="91"/>
        <v>0</v>
      </c>
      <c r="AX103">
        <f t="shared" si="94"/>
        <v>0</v>
      </c>
      <c r="AY103">
        <f t="shared" si="94"/>
        <v>0</v>
      </c>
      <c r="AZ103">
        <f t="shared" si="94"/>
        <v>0</v>
      </c>
      <c r="BA103">
        <f t="shared" si="94"/>
        <v>0</v>
      </c>
      <c r="BB103">
        <f t="shared" si="94"/>
        <v>0</v>
      </c>
      <c r="BC103">
        <f t="shared" si="94"/>
        <v>0</v>
      </c>
      <c r="BD103">
        <f t="shared" si="94"/>
        <v>0</v>
      </c>
      <c r="BE103">
        <f t="shared" si="94"/>
        <v>0</v>
      </c>
      <c r="BF103">
        <f t="shared" si="94"/>
        <v>0</v>
      </c>
      <c r="BG103">
        <f t="shared" si="94"/>
        <v>0</v>
      </c>
      <c r="BH103">
        <f t="shared" si="94"/>
        <v>0</v>
      </c>
      <c r="BI103">
        <f t="shared" si="94"/>
        <v>0</v>
      </c>
      <c r="BJ103">
        <f t="shared" si="94"/>
        <v>0</v>
      </c>
      <c r="BK103">
        <f t="shared" si="94"/>
        <v>0</v>
      </c>
      <c r="BL103">
        <f t="shared" si="82"/>
        <v>0</v>
      </c>
      <c r="BM103">
        <f t="shared" si="82"/>
        <v>0</v>
      </c>
      <c r="BN103">
        <f t="shared" si="82"/>
        <v>0</v>
      </c>
      <c r="BO103">
        <f t="shared" si="82"/>
        <v>0</v>
      </c>
      <c r="BP103">
        <f t="shared" si="82"/>
        <v>0</v>
      </c>
      <c r="BQ103">
        <f t="shared" si="82"/>
        <v>0</v>
      </c>
      <c r="BR103">
        <f t="shared" si="82"/>
        <v>0</v>
      </c>
      <c r="BS103">
        <f t="shared" si="82"/>
        <v>0</v>
      </c>
      <c r="BT103">
        <f t="shared" si="82"/>
        <v>0</v>
      </c>
      <c r="BU103">
        <f t="shared" si="82"/>
        <v>0</v>
      </c>
      <c r="BV103">
        <f t="shared" si="82"/>
        <v>0</v>
      </c>
      <c r="BW103">
        <f t="shared" si="82"/>
        <v>0</v>
      </c>
      <c r="BX103">
        <f t="shared" si="82"/>
        <v>0</v>
      </c>
      <c r="BY103">
        <f t="shared" si="82"/>
        <v>0</v>
      </c>
      <c r="BZ103">
        <f t="shared" si="82"/>
        <v>0</v>
      </c>
      <c r="CA103">
        <f t="shared" si="82"/>
        <v>0</v>
      </c>
      <c r="CB103">
        <f t="shared" si="83"/>
        <v>0</v>
      </c>
      <c r="CC103">
        <f t="shared" si="83"/>
        <v>0</v>
      </c>
      <c r="CD103">
        <f t="shared" si="83"/>
        <v>0</v>
      </c>
      <c r="CE103">
        <f t="shared" si="83"/>
        <v>0</v>
      </c>
      <c r="CF103">
        <f t="shared" si="83"/>
        <v>0</v>
      </c>
      <c r="CG103">
        <f t="shared" si="83"/>
        <v>0</v>
      </c>
      <c r="CH103">
        <f t="shared" si="83"/>
        <v>0</v>
      </c>
      <c r="CI103">
        <f t="shared" si="83"/>
        <v>0</v>
      </c>
      <c r="CJ103">
        <f t="shared" si="83"/>
        <v>0</v>
      </c>
      <c r="CK103">
        <f t="shared" si="83"/>
        <v>0</v>
      </c>
      <c r="CL103">
        <f t="shared" si="83"/>
        <v>0</v>
      </c>
      <c r="CM103">
        <f t="shared" si="83"/>
        <v>0</v>
      </c>
      <c r="CN103">
        <f t="shared" si="83"/>
        <v>0</v>
      </c>
      <c r="CO103">
        <f t="shared" si="83"/>
        <v>0</v>
      </c>
      <c r="CP103">
        <f t="shared" si="83"/>
        <v>0</v>
      </c>
      <c r="CQ103">
        <f t="shared" si="83"/>
        <v>0</v>
      </c>
      <c r="CR103">
        <f t="shared" si="84"/>
        <v>0</v>
      </c>
      <c r="CS103">
        <f t="shared" si="84"/>
        <v>0</v>
      </c>
      <c r="CT103">
        <f t="shared" si="84"/>
        <v>0</v>
      </c>
      <c r="CU103">
        <f t="shared" si="84"/>
        <v>0</v>
      </c>
      <c r="CV103">
        <f t="shared" si="84"/>
        <v>0</v>
      </c>
      <c r="CW103">
        <f t="shared" si="84"/>
        <v>0</v>
      </c>
      <c r="CX103">
        <f t="shared" si="84"/>
        <v>0</v>
      </c>
      <c r="CY103">
        <f t="shared" si="84"/>
        <v>0</v>
      </c>
      <c r="CZ103">
        <f t="shared" si="84"/>
        <v>0</v>
      </c>
      <c r="DA103">
        <f t="shared" si="84"/>
        <v>0</v>
      </c>
      <c r="DB103">
        <f t="shared" si="84"/>
        <v>0</v>
      </c>
      <c r="DC103">
        <f t="shared" si="84"/>
        <v>0</v>
      </c>
      <c r="DD103">
        <f t="shared" si="84"/>
        <v>0</v>
      </c>
      <c r="DE103">
        <f t="shared" si="84"/>
        <v>0</v>
      </c>
      <c r="DF103">
        <f t="shared" si="84"/>
        <v>0</v>
      </c>
      <c r="DG103">
        <f t="shared" si="84"/>
        <v>0</v>
      </c>
      <c r="DH103">
        <f t="shared" si="85"/>
        <v>0</v>
      </c>
      <c r="DI103">
        <f t="shared" si="85"/>
        <v>0</v>
      </c>
      <c r="DJ103">
        <f t="shared" si="85"/>
        <v>0</v>
      </c>
      <c r="DK103">
        <f t="shared" si="85"/>
        <v>0</v>
      </c>
      <c r="DL103">
        <f t="shared" si="85"/>
        <v>0</v>
      </c>
      <c r="DM103">
        <f t="shared" si="85"/>
        <v>0</v>
      </c>
      <c r="DN103">
        <f t="shared" si="85"/>
        <v>0</v>
      </c>
      <c r="DO103">
        <f t="shared" si="85"/>
        <v>0</v>
      </c>
      <c r="DP103">
        <f t="shared" si="85"/>
        <v>0</v>
      </c>
      <c r="DQ103">
        <f t="shared" si="85"/>
        <v>0</v>
      </c>
      <c r="DR103">
        <f t="shared" si="85"/>
        <v>0</v>
      </c>
      <c r="DS103">
        <f t="shared" si="85"/>
        <v>0</v>
      </c>
      <c r="DT103">
        <f t="shared" si="85"/>
        <v>0</v>
      </c>
      <c r="DU103">
        <f t="shared" si="85"/>
        <v>0</v>
      </c>
      <c r="DV103">
        <f t="shared" si="85"/>
        <v>0</v>
      </c>
      <c r="DW103">
        <f t="shared" si="85"/>
        <v>0</v>
      </c>
      <c r="DX103">
        <f t="shared" si="86"/>
        <v>0</v>
      </c>
      <c r="DY103">
        <f t="shared" si="86"/>
        <v>0</v>
      </c>
      <c r="DZ103">
        <f t="shared" si="86"/>
        <v>0</v>
      </c>
      <c r="EA103">
        <f t="shared" si="86"/>
        <v>0</v>
      </c>
      <c r="EB103">
        <f t="shared" si="86"/>
        <v>0</v>
      </c>
      <c r="EC103">
        <f t="shared" si="86"/>
        <v>0</v>
      </c>
      <c r="ED103">
        <f t="shared" si="86"/>
        <v>0</v>
      </c>
      <c r="EE103">
        <f t="shared" si="86"/>
        <v>0</v>
      </c>
      <c r="EF103">
        <f t="shared" si="86"/>
        <v>0</v>
      </c>
      <c r="EG103">
        <f t="shared" si="86"/>
        <v>0</v>
      </c>
      <c r="EH103">
        <f t="shared" si="86"/>
        <v>0</v>
      </c>
      <c r="EI103">
        <f t="shared" si="86"/>
        <v>0</v>
      </c>
      <c r="EJ103">
        <f t="shared" si="86"/>
        <v>0</v>
      </c>
      <c r="EK103">
        <f t="shared" si="86"/>
        <v>0</v>
      </c>
      <c r="EL103">
        <f t="shared" si="86"/>
        <v>0</v>
      </c>
      <c r="EM103">
        <f t="shared" si="86"/>
        <v>0</v>
      </c>
      <c r="EN103">
        <f t="shared" si="87"/>
        <v>0</v>
      </c>
      <c r="EO103">
        <f t="shared" si="87"/>
        <v>0</v>
      </c>
      <c r="EP103">
        <f t="shared" si="87"/>
        <v>0</v>
      </c>
      <c r="EQ103">
        <f t="shared" si="87"/>
        <v>0</v>
      </c>
      <c r="ER103">
        <f t="shared" si="87"/>
        <v>0</v>
      </c>
      <c r="ES103">
        <f t="shared" si="87"/>
        <v>0</v>
      </c>
      <c r="ET103">
        <f t="shared" si="87"/>
        <v>0</v>
      </c>
      <c r="EU103">
        <f t="shared" si="87"/>
        <v>0</v>
      </c>
      <c r="EV103">
        <f t="shared" si="87"/>
        <v>0</v>
      </c>
      <c r="EW103">
        <f t="shared" si="87"/>
        <v>0</v>
      </c>
      <c r="EX103">
        <f t="shared" si="87"/>
        <v>0</v>
      </c>
      <c r="EY103">
        <f t="shared" si="87"/>
        <v>0</v>
      </c>
      <c r="EZ103">
        <f t="shared" si="87"/>
        <v>0</v>
      </c>
      <c r="FA103">
        <f t="shared" si="87"/>
        <v>0</v>
      </c>
      <c r="FB103">
        <f t="shared" si="87"/>
        <v>0</v>
      </c>
      <c r="FC103">
        <f t="shared" si="87"/>
        <v>0</v>
      </c>
      <c r="FD103">
        <f t="shared" si="88"/>
        <v>0</v>
      </c>
      <c r="FE103">
        <f t="shared" si="88"/>
        <v>0</v>
      </c>
      <c r="FF103">
        <f t="shared" si="88"/>
        <v>0</v>
      </c>
      <c r="FG103">
        <f t="shared" si="88"/>
        <v>0</v>
      </c>
      <c r="FH103">
        <f t="shared" si="88"/>
        <v>0</v>
      </c>
      <c r="FI103">
        <f t="shared" si="88"/>
        <v>0</v>
      </c>
      <c r="FJ103">
        <f t="shared" si="88"/>
        <v>0</v>
      </c>
      <c r="FK103">
        <f t="shared" si="88"/>
        <v>0</v>
      </c>
      <c r="FL103">
        <f t="shared" si="88"/>
        <v>0</v>
      </c>
      <c r="FM103">
        <f t="shared" si="88"/>
        <v>0</v>
      </c>
      <c r="FN103">
        <f t="shared" si="88"/>
        <v>0</v>
      </c>
      <c r="FO103">
        <f t="shared" si="88"/>
        <v>0</v>
      </c>
      <c r="FP103">
        <f t="shared" si="88"/>
        <v>0</v>
      </c>
      <c r="FQ103">
        <f t="shared" si="88"/>
        <v>0</v>
      </c>
      <c r="FR103">
        <f t="shared" si="88"/>
        <v>0</v>
      </c>
      <c r="FS103">
        <f t="shared" si="88"/>
        <v>0</v>
      </c>
      <c r="FT103">
        <f t="shared" si="89"/>
        <v>0</v>
      </c>
      <c r="FU103">
        <f t="shared" si="89"/>
        <v>0</v>
      </c>
      <c r="FV103">
        <f t="shared" si="89"/>
        <v>0</v>
      </c>
      <c r="FW103">
        <f t="shared" si="89"/>
        <v>0</v>
      </c>
      <c r="FX103">
        <f t="shared" si="89"/>
        <v>0</v>
      </c>
      <c r="FY103">
        <f t="shared" si="89"/>
        <v>0</v>
      </c>
      <c r="FZ103">
        <f t="shared" si="89"/>
        <v>0</v>
      </c>
      <c r="GA103">
        <f t="shared" si="89"/>
        <v>0</v>
      </c>
      <c r="GB103">
        <f t="shared" si="89"/>
        <v>0</v>
      </c>
      <c r="GC103">
        <f t="shared" si="89"/>
        <v>0</v>
      </c>
      <c r="GD103">
        <f t="shared" si="89"/>
        <v>0</v>
      </c>
      <c r="GE103">
        <f t="shared" si="89"/>
        <v>0</v>
      </c>
      <c r="GF103">
        <f t="shared" si="89"/>
        <v>0</v>
      </c>
      <c r="GG103">
        <f t="shared" si="89"/>
        <v>0</v>
      </c>
      <c r="GH103">
        <f t="shared" si="89"/>
        <v>0</v>
      </c>
      <c r="GI103">
        <f t="shared" si="89"/>
        <v>0</v>
      </c>
      <c r="GJ103">
        <f t="shared" si="90"/>
        <v>0</v>
      </c>
      <c r="GK103">
        <f t="shared" si="90"/>
        <v>0</v>
      </c>
      <c r="GL103">
        <f t="shared" si="90"/>
        <v>0</v>
      </c>
      <c r="GM103">
        <f t="shared" si="90"/>
        <v>0</v>
      </c>
      <c r="GN103">
        <f t="shared" si="90"/>
        <v>0</v>
      </c>
      <c r="GO103">
        <f t="shared" si="90"/>
        <v>0</v>
      </c>
      <c r="GP103">
        <f t="shared" si="90"/>
        <v>0</v>
      </c>
      <c r="GQ103">
        <f t="shared" si="90"/>
        <v>0</v>
      </c>
      <c r="GR103">
        <f t="shared" si="90"/>
        <v>0</v>
      </c>
      <c r="GS103">
        <f t="shared" si="90"/>
        <v>0</v>
      </c>
    </row>
    <row r="104" spans="1:201">
      <c r="A104" s="2">
        <v>1919</v>
      </c>
      <c r="B104">
        <f t="shared" si="95"/>
        <v>0</v>
      </c>
      <c r="C104">
        <f t="shared" si="95"/>
        <v>0</v>
      </c>
      <c r="D104">
        <f t="shared" si="95"/>
        <v>0</v>
      </c>
      <c r="E104">
        <f t="shared" si="95"/>
        <v>0</v>
      </c>
      <c r="F104">
        <f t="shared" si="95"/>
        <v>0</v>
      </c>
      <c r="G104">
        <f t="shared" si="95"/>
        <v>0</v>
      </c>
      <c r="H104">
        <f t="shared" si="95"/>
        <v>0</v>
      </c>
      <c r="I104">
        <f t="shared" si="95"/>
        <v>0</v>
      </c>
      <c r="J104">
        <f t="shared" si="95"/>
        <v>0</v>
      </c>
      <c r="K104">
        <f t="shared" si="95"/>
        <v>0</v>
      </c>
      <c r="L104">
        <f t="shared" si="95"/>
        <v>0</v>
      </c>
      <c r="M104">
        <f t="shared" si="95"/>
        <v>0</v>
      </c>
      <c r="N104">
        <f t="shared" si="95"/>
        <v>0</v>
      </c>
      <c r="O104">
        <f t="shared" si="95"/>
        <v>0</v>
      </c>
      <c r="P104">
        <f t="shared" si="95"/>
        <v>0</v>
      </c>
      <c r="Q104">
        <f t="shared" si="92"/>
        <v>0</v>
      </c>
      <c r="R104">
        <f t="shared" si="92"/>
        <v>0</v>
      </c>
      <c r="S104">
        <f t="shared" si="92"/>
        <v>0</v>
      </c>
      <c r="T104">
        <f t="shared" si="92"/>
        <v>0</v>
      </c>
      <c r="U104">
        <f t="shared" si="92"/>
        <v>0</v>
      </c>
      <c r="V104">
        <f t="shared" si="92"/>
        <v>0</v>
      </c>
      <c r="W104">
        <f t="shared" si="92"/>
        <v>0</v>
      </c>
      <c r="X104">
        <f t="shared" si="92"/>
        <v>0</v>
      </c>
      <c r="Y104">
        <f t="shared" si="92"/>
        <v>0</v>
      </c>
      <c r="Z104">
        <f t="shared" si="92"/>
        <v>0</v>
      </c>
      <c r="AA104">
        <f t="shared" si="92"/>
        <v>0</v>
      </c>
      <c r="AB104">
        <f t="shared" si="92"/>
        <v>0</v>
      </c>
      <c r="AC104">
        <f t="shared" si="92"/>
        <v>0</v>
      </c>
      <c r="AD104">
        <f t="shared" si="92"/>
        <v>0</v>
      </c>
      <c r="AE104">
        <f t="shared" si="92"/>
        <v>0</v>
      </c>
      <c r="AF104">
        <f t="shared" si="92"/>
        <v>0</v>
      </c>
      <c r="AG104">
        <f t="shared" si="93"/>
        <v>0</v>
      </c>
      <c r="AH104">
        <f t="shared" si="91"/>
        <v>0</v>
      </c>
      <c r="AI104">
        <f t="shared" si="91"/>
        <v>0</v>
      </c>
      <c r="AJ104">
        <f t="shared" si="91"/>
        <v>0</v>
      </c>
      <c r="AK104">
        <f t="shared" si="91"/>
        <v>0</v>
      </c>
      <c r="AL104">
        <f t="shared" si="91"/>
        <v>0</v>
      </c>
      <c r="AM104">
        <f t="shared" si="91"/>
        <v>0</v>
      </c>
      <c r="AN104">
        <f t="shared" si="91"/>
        <v>0</v>
      </c>
      <c r="AO104">
        <f t="shared" si="91"/>
        <v>0</v>
      </c>
      <c r="AP104">
        <f t="shared" si="91"/>
        <v>0</v>
      </c>
      <c r="AQ104">
        <f t="shared" si="91"/>
        <v>0</v>
      </c>
      <c r="AR104">
        <f t="shared" si="91"/>
        <v>0</v>
      </c>
      <c r="AS104">
        <f t="shared" si="91"/>
        <v>0</v>
      </c>
      <c r="AT104">
        <f t="shared" si="91"/>
        <v>0</v>
      </c>
      <c r="AU104">
        <f t="shared" si="91"/>
        <v>0</v>
      </c>
      <c r="AV104">
        <f t="shared" si="91"/>
        <v>0</v>
      </c>
      <c r="AW104">
        <f t="shared" si="91"/>
        <v>0</v>
      </c>
      <c r="AX104">
        <f t="shared" si="94"/>
        <v>0</v>
      </c>
      <c r="AY104">
        <f t="shared" si="94"/>
        <v>0</v>
      </c>
      <c r="AZ104">
        <f t="shared" si="94"/>
        <v>0</v>
      </c>
      <c r="BA104">
        <f t="shared" si="94"/>
        <v>0</v>
      </c>
      <c r="BB104">
        <f t="shared" si="94"/>
        <v>0</v>
      </c>
      <c r="BC104">
        <f t="shared" si="94"/>
        <v>0</v>
      </c>
      <c r="BD104">
        <f t="shared" si="94"/>
        <v>0</v>
      </c>
      <c r="BE104">
        <f t="shared" si="94"/>
        <v>0</v>
      </c>
      <c r="BF104">
        <f t="shared" si="94"/>
        <v>0</v>
      </c>
      <c r="BG104">
        <f t="shared" si="94"/>
        <v>0</v>
      </c>
      <c r="BH104">
        <f t="shared" si="94"/>
        <v>0</v>
      </c>
      <c r="BI104">
        <f t="shared" si="94"/>
        <v>0</v>
      </c>
      <c r="BJ104">
        <f t="shared" si="94"/>
        <v>0</v>
      </c>
      <c r="BK104">
        <f t="shared" si="94"/>
        <v>0</v>
      </c>
      <c r="BL104">
        <f t="shared" si="82"/>
        <v>0</v>
      </c>
      <c r="BM104">
        <f t="shared" si="82"/>
        <v>0</v>
      </c>
      <c r="BN104">
        <f t="shared" si="82"/>
        <v>0</v>
      </c>
      <c r="BO104">
        <f t="shared" si="82"/>
        <v>0</v>
      </c>
      <c r="BP104">
        <f t="shared" si="82"/>
        <v>0</v>
      </c>
      <c r="BQ104">
        <f t="shared" si="82"/>
        <v>0</v>
      </c>
      <c r="BR104">
        <f t="shared" si="82"/>
        <v>0</v>
      </c>
      <c r="BS104">
        <f t="shared" si="82"/>
        <v>0</v>
      </c>
      <c r="BT104">
        <f t="shared" si="82"/>
        <v>0</v>
      </c>
      <c r="BU104">
        <f t="shared" si="82"/>
        <v>0</v>
      </c>
      <c r="BV104">
        <f t="shared" si="82"/>
        <v>0</v>
      </c>
      <c r="BW104">
        <f t="shared" si="82"/>
        <v>0</v>
      </c>
      <c r="BX104">
        <f t="shared" si="82"/>
        <v>0</v>
      </c>
      <c r="BY104">
        <f t="shared" si="82"/>
        <v>0</v>
      </c>
      <c r="BZ104">
        <f t="shared" si="82"/>
        <v>0</v>
      </c>
      <c r="CA104">
        <f t="shared" si="82"/>
        <v>0</v>
      </c>
      <c r="CB104">
        <f t="shared" si="83"/>
        <v>0</v>
      </c>
      <c r="CC104">
        <f t="shared" si="83"/>
        <v>0</v>
      </c>
      <c r="CD104">
        <f t="shared" si="83"/>
        <v>0</v>
      </c>
      <c r="CE104">
        <f t="shared" si="83"/>
        <v>0</v>
      </c>
      <c r="CF104">
        <f t="shared" si="83"/>
        <v>0</v>
      </c>
      <c r="CG104">
        <f t="shared" si="83"/>
        <v>0</v>
      </c>
      <c r="CH104">
        <f t="shared" si="83"/>
        <v>0</v>
      </c>
      <c r="CI104">
        <f t="shared" si="83"/>
        <v>0</v>
      </c>
      <c r="CJ104">
        <f t="shared" si="83"/>
        <v>0</v>
      </c>
      <c r="CK104">
        <f t="shared" si="83"/>
        <v>0</v>
      </c>
      <c r="CL104">
        <f t="shared" si="83"/>
        <v>0</v>
      </c>
      <c r="CM104">
        <f t="shared" si="83"/>
        <v>0</v>
      </c>
      <c r="CN104">
        <f t="shared" si="83"/>
        <v>0</v>
      </c>
      <c r="CO104">
        <f t="shared" si="83"/>
        <v>0</v>
      </c>
      <c r="CP104">
        <f t="shared" si="83"/>
        <v>0</v>
      </c>
      <c r="CQ104">
        <f t="shared" si="83"/>
        <v>0</v>
      </c>
      <c r="CR104">
        <f t="shared" si="84"/>
        <v>0</v>
      </c>
      <c r="CS104">
        <f t="shared" si="84"/>
        <v>0</v>
      </c>
      <c r="CT104">
        <f t="shared" si="84"/>
        <v>0</v>
      </c>
      <c r="CU104">
        <f t="shared" si="84"/>
        <v>0</v>
      </c>
      <c r="CV104">
        <f t="shared" si="84"/>
        <v>0</v>
      </c>
      <c r="CW104">
        <f t="shared" si="84"/>
        <v>0</v>
      </c>
      <c r="CX104">
        <f t="shared" si="84"/>
        <v>0</v>
      </c>
      <c r="CY104">
        <f t="shared" si="84"/>
        <v>0</v>
      </c>
      <c r="CZ104">
        <f t="shared" si="84"/>
        <v>0</v>
      </c>
      <c r="DA104">
        <f t="shared" si="84"/>
        <v>0</v>
      </c>
      <c r="DB104">
        <f t="shared" si="84"/>
        <v>0</v>
      </c>
      <c r="DC104">
        <f t="shared" si="84"/>
        <v>0</v>
      </c>
      <c r="DD104">
        <f t="shared" si="84"/>
        <v>0</v>
      </c>
      <c r="DE104">
        <f t="shared" si="84"/>
        <v>0</v>
      </c>
      <c r="DF104">
        <f t="shared" si="84"/>
        <v>0</v>
      </c>
      <c r="DG104">
        <f t="shared" si="84"/>
        <v>0</v>
      </c>
      <c r="DH104">
        <f t="shared" si="85"/>
        <v>0</v>
      </c>
      <c r="DI104">
        <f t="shared" si="85"/>
        <v>0</v>
      </c>
      <c r="DJ104">
        <f t="shared" si="85"/>
        <v>0</v>
      </c>
      <c r="DK104">
        <f t="shared" si="85"/>
        <v>0</v>
      </c>
      <c r="DL104">
        <f t="shared" si="85"/>
        <v>0</v>
      </c>
      <c r="DM104">
        <f t="shared" si="85"/>
        <v>0</v>
      </c>
      <c r="DN104">
        <f t="shared" si="85"/>
        <v>0</v>
      </c>
      <c r="DO104">
        <f t="shared" si="85"/>
        <v>0</v>
      </c>
      <c r="DP104">
        <f t="shared" si="85"/>
        <v>0</v>
      </c>
      <c r="DQ104">
        <f t="shared" si="85"/>
        <v>0</v>
      </c>
      <c r="DR104">
        <f t="shared" si="85"/>
        <v>0</v>
      </c>
      <c r="DS104">
        <f t="shared" si="85"/>
        <v>0</v>
      </c>
      <c r="DT104">
        <f t="shared" si="85"/>
        <v>0</v>
      </c>
      <c r="DU104">
        <f t="shared" si="85"/>
        <v>0</v>
      </c>
      <c r="DV104">
        <f t="shared" si="85"/>
        <v>0</v>
      </c>
      <c r="DW104">
        <f t="shared" si="85"/>
        <v>0</v>
      </c>
      <c r="DX104">
        <f t="shared" si="86"/>
        <v>0</v>
      </c>
      <c r="DY104">
        <f t="shared" si="86"/>
        <v>0</v>
      </c>
      <c r="DZ104">
        <f t="shared" si="86"/>
        <v>0</v>
      </c>
      <c r="EA104">
        <f t="shared" si="86"/>
        <v>0</v>
      </c>
      <c r="EB104">
        <f t="shared" si="86"/>
        <v>0</v>
      </c>
      <c r="EC104">
        <f t="shared" si="86"/>
        <v>0</v>
      </c>
      <c r="ED104">
        <f t="shared" si="86"/>
        <v>0</v>
      </c>
      <c r="EE104">
        <f t="shared" si="86"/>
        <v>0</v>
      </c>
      <c r="EF104">
        <f t="shared" si="86"/>
        <v>0</v>
      </c>
      <c r="EG104">
        <f t="shared" si="86"/>
        <v>0</v>
      </c>
      <c r="EH104">
        <f t="shared" si="86"/>
        <v>0</v>
      </c>
      <c r="EI104">
        <f t="shared" si="86"/>
        <v>0</v>
      </c>
      <c r="EJ104">
        <f t="shared" si="86"/>
        <v>0</v>
      </c>
      <c r="EK104">
        <f t="shared" si="86"/>
        <v>0</v>
      </c>
      <c r="EL104">
        <f t="shared" si="86"/>
        <v>0</v>
      </c>
      <c r="EM104">
        <f t="shared" si="86"/>
        <v>0</v>
      </c>
      <c r="EN104">
        <f t="shared" si="87"/>
        <v>0</v>
      </c>
      <c r="EO104">
        <f t="shared" si="87"/>
        <v>0</v>
      </c>
      <c r="EP104">
        <f t="shared" si="87"/>
        <v>0</v>
      </c>
      <c r="EQ104">
        <f t="shared" si="87"/>
        <v>0</v>
      </c>
      <c r="ER104">
        <f t="shared" si="87"/>
        <v>0</v>
      </c>
      <c r="ES104">
        <f t="shared" si="87"/>
        <v>0</v>
      </c>
      <c r="ET104">
        <f t="shared" si="87"/>
        <v>0</v>
      </c>
      <c r="EU104">
        <f t="shared" si="87"/>
        <v>0</v>
      </c>
      <c r="EV104">
        <f t="shared" si="87"/>
        <v>0</v>
      </c>
      <c r="EW104">
        <f t="shared" si="87"/>
        <v>0</v>
      </c>
      <c r="EX104">
        <f t="shared" si="87"/>
        <v>0</v>
      </c>
      <c r="EY104">
        <f t="shared" si="87"/>
        <v>0</v>
      </c>
      <c r="EZ104">
        <f t="shared" si="87"/>
        <v>0</v>
      </c>
      <c r="FA104">
        <f t="shared" si="87"/>
        <v>0</v>
      </c>
      <c r="FB104">
        <f t="shared" si="87"/>
        <v>0</v>
      </c>
      <c r="FC104">
        <f t="shared" si="87"/>
        <v>0</v>
      </c>
      <c r="FD104">
        <f t="shared" si="88"/>
        <v>0</v>
      </c>
      <c r="FE104">
        <f t="shared" si="88"/>
        <v>0</v>
      </c>
      <c r="FF104">
        <f t="shared" si="88"/>
        <v>0</v>
      </c>
      <c r="FG104">
        <f t="shared" si="88"/>
        <v>0</v>
      </c>
      <c r="FH104">
        <f t="shared" si="88"/>
        <v>0</v>
      </c>
      <c r="FI104">
        <f t="shared" si="88"/>
        <v>0</v>
      </c>
      <c r="FJ104">
        <f t="shared" si="88"/>
        <v>0</v>
      </c>
      <c r="FK104">
        <f t="shared" si="88"/>
        <v>0</v>
      </c>
      <c r="FL104">
        <f t="shared" si="88"/>
        <v>0</v>
      </c>
      <c r="FM104">
        <f t="shared" si="88"/>
        <v>0</v>
      </c>
      <c r="FN104">
        <f t="shared" si="88"/>
        <v>0</v>
      </c>
      <c r="FO104">
        <f t="shared" si="88"/>
        <v>0</v>
      </c>
      <c r="FP104">
        <f t="shared" si="88"/>
        <v>0</v>
      </c>
      <c r="FQ104">
        <f t="shared" si="88"/>
        <v>0</v>
      </c>
      <c r="FR104">
        <f t="shared" si="88"/>
        <v>0</v>
      </c>
      <c r="FS104">
        <f t="shared" si="88"/>
        <v>0</v>
      </c>
      <c r="FT104">
        <f t="shared" si="89"/>
        <v>0</v>
      </c>
      <c r="FU104">
        <f t="shared" si="89"/>
        <v>0</v>
      </c>
      <c r="FV104">
        <f t="shared" si="89"/>
        <v>0</v>
      </c>
      <c r="FW104">
        <f t="shared" si="89"/>
        <v>0</v>
      </c>
      <c r="FX104">
        <f t="shared" si="89"/>
        <v>0</v>
      </c>
      <c r="FY104">
        <f t="shared" si="89"/>
        <v>0</v>
      </c>
      <c r="FZ104">
        <f t="shared" si="89"/>
        <v>0</v>
      </c>
      <c r="GA104">
        <f t="shared" si="89"/>
        <v>0</v>
      </c>
      <c r="GB104">
        <f t="shared" si="89"/>
        <v>0</v>
      </c>
      <c r="GC104">
        <f t="shared" si="89"/>
        <v>0</v>
      </c>
      <c r="GD104">
        <f t="shared" si="89"/>
        <v>0</v>
      </c>
      <c r="GE104">
        <f t="shared" si="89"/>
        <v>0</v>
      </c>
      <c r="GF104">
        <f t="shared" si="89"/>
        <v>0</v>
      </c>
      <c r="GG104">
        <f t="shared" si="89"/>
        <v>0</v>
      </c>
      <c r="GH104">
        <f t="shared" si="89"/>
        <v>0</v>
      </c>
      <c r="GI104">
        <f t="shared" si="89"/>
        <v>0</v>
      </c>
      <c r="GJ104">
        <f t="shared" si="90"/>
        <v>0</v>
      </c>
      <c r="GK104">
        <f t="shared" si="90"/>
        <v>0</v>
      </c>
      <c r="GL104">
        <f t="shared" si="90"/>
        <v>0</v>
      </c>
      <c r="GM104">
        <f t="shared" si="90"/>
        <v>0</v>
      </c>
      <c r="GN104">
        <f t="shared" si="90"/>
        <v>0</v>
      </c>
      <c r="GO104">
        <f t="shared" si="90"/>
        <v>0</v>
      </c>
      <c r="GP104">
        <f t="shared" si="90"/>
        <v>0</v>
      </c>
      <c r="GQ104">
        <f t="shared" si="90"/>
        <v>0</v>
      </c>
      <c r="GR104">
        <f t="shared" si="90"/>
        <v>0</v>
      </c>
      <c r="GS104">
        <f t="shared" si="90"/>
        <v>0</v>
      </c>
    </row>
    <row r="105" spans="1:201">
      <c r="A105" s="2">
        <v>1802</v>
      </c>
      <c r="B105">
        <f t="shared" si="95"/>
        <v>0</v>
      </c>
      <c r="C105">
        <f t="shared" si="95"/>
        <v>0</v>
      </c>
      <c r="D105">
        <f t="shared" si="95"/>
        <v>0</v>
      </c>
      <c r="E105">
        <f t="shared" si="95"/>
        <v>0</v>
      </c>
      <c r="F105">
        <f t="shared" si="95"/>
        <v>0</v>
      </c>
      <c r="G105">
        <f t="shared" si="95"/>
        <v>0</v>
      </c>
      <c r="H105">
        <f t="shared" si="95"/>
        <v>0</v>
      </c>
      <c r="I105">
        <f t="shared" si="95"/>
        <v>0</v>
      </c>
      <c r="J105">
        <f t="shared" si="95"/>
        <v>0</v>
      </c>
      <c r="K105">
        <f t="shared" si="95"/>
        <v>0</v>
      </c>
      <c r="L105">
        <f t="shared" si="95"/>
        <v>0</v>
      </c>
      <c r="M105">
        <f t="shared" si="95"/>
        <v>0</v>
      </c>
      <c r="N105">
        <f t="shared" si="95"/>
        <v>0</v>
      </c>
      <c r="O105">
        <f t="shared" si="95"/>
        <v>0</v>
      </c>
      <c r="P105">
        <f t="shared" si="95"/>
        <v>0</v>
      </c>
      <c r="Q105">
        <f t="shared" si="92"/>
        <v>0</v>
      </c>
      <c r="R105">
        <f t="shared" si="92"/>
        <v>0</v>
      </c>
      <c r="S105">
        <f t="shared" si="92"/>
        <v>0</v>
      </c>
      <c r="T105">
        <f t="shared" si="92"/>
        <v>0</v>
      </c>
      <c r="U105">
        <f t="shared" si="92"/>
        <v>0</v>
      </c>
      <c r="V105">
        <f t="shared" si="92"/>
        <v>0</v>
      </c>
      <c r="W105">
        <f t="shared" si="92"/>
        <v>0</v>
      </c>
      <c r="X105">
        <f t="shared" si="92"/>
        <v>0</v>
      </c>
      <c r="Y105">
        <f t="shared" si="92"/>
        <v>0</v>
      </c>
      <c r="Z105">
        <f t="shared" si="92"/>
        <v>0</v>
      </c>
      <c r="AA105">
        <f t="shared" si="92"/>
        <v>0</v>
      </c>
      <c r="AB105">
        <f t="shared" si="92"/>
        <v>0</v>
      </c>
      <c r="AC105">
        <f t="shared" si="92"/>
        <v>0</v>
      </c>
      <c r="AD105">
        <f t="shared" si="92"/>
        <v>0</v>
      </c>
      <c r="AE105">
        <f t="shared" si="92"/>
        <v>0</v>
      </c>
      <c r="AF105">
        <f t="shared" si="92"/>
        <v>0</v>
      </c>
      <c r="AG105">
        <f t="shared" si="93"/>
        <v>0</v>
      </c>
      <c r="AH105">
        <f t="shared" si="91"/>
        <v>0</v>
      </c>
      <c r="AI105">
        <f t="shared" si="91"/>
        <v>0</v>
      </c>
      <c r="AJ105">
        <f t="shared" si="91"/>
        <v>0</v>
      </c>
      <c r="AK105">
        <f t="shared" si="91"/>
        <v>0</v>
      </c>
      <c r="AL105">
        <f t="shared" si="91"/>
        <v>0</v>
      </c>
      <c r="AM105">
        <f t="shared" si="91"/>
        <v>0</v>
      </c>
      <c r="AN105">
        <f t="shared" si="91"/>
        <v>0</v>
      </c>
      <c r="AO105">
        <f t="shared" si="91"/>
        <v>0</v>
      </c>
      <c r="AP105">
        <f t="shared" si="91"/>
        <v>0</v>
      </c>
      <c r="AQ105">
        <f t="shared" si="91"/>
        <v>0</v>
      </c>
      <c r="AR105">
        <f t="shared" si="91"/>
        <v>0</v>
      </c>
      <c r="AS105">
        <f t="shared" si="91"/>
        <v>0</v>
      </c>
      <c r="AT105">
        <f t="shared" si="91"/>
        <v>0</v>
      </c>
      <c r="AU105">
        <f t="shared" si="91"/>
        <v>0</v>
      </c>
      <c r="AV105">
        <f t="shared" si="91"/>
        <v>0</v>
      </c>
      <c r="AW105">
        <f t="shared" si="91"/>
        <v>0</v>
      </c>
      <c r="AX105">
        <f t="shared" si="94"/>
        <v>0</v>
      </c>
      <c r="AY105">
        <f t="shared" si="94"/>
        <v>0</v>
      </c>
      <c r="AZ105">
        <f t="shared" si="94"/>
        <v>0</v>
      </c>
      <c r="BA105">
        <f t="shared" si="94"/>
        <v>0</v>
      </c>
      <c r="BB105">
        <f t="shared" si="94"/>
        <v>0</v>
      </c>
      <c r="BC105">
        <f t="shared" si="94"/>
        <v>0</v>
      </c>
      <c r="BD105">
        <f t="shared" si="94"/>
        <v>0</v>
      </c>
      <c r="BE105">
        <f t="shared" si="94"/>
        <v>0</v>
      </c>
      <c r="BF105">
        <f t="shared" si="94"/>
        <v>0</v>
      </c>
      <c r="BG105">
        <f t="shared" si="94"/>
        <v>0</v>
      </c>
      <c r="BH105">
        <f t="shared" si="94"/>
        <v>0</v>
      </c>
      <c r="BI105">
        <f t="shared" si="94"/>
        <v>0</v>
      </c>
      <c r="BJ105">
        <f t="shared" si="94"/>
        <v>0</v>
      </c>
      <c r="BK105">
        <f t="shared" si="94"/>
        <v>0</v>
      </c>
      <c r="BL105">
        <f t="shared" si="82"/>
        <v>0</v>
      </c>
      <c r="BM105">
        <f t="shared" si="82"/>
        <v>0</v>
      </c>
      <c r="BN105">
        <f t="shared" si="82"/>
        <v>0</v>
      </c>
      <c r="BO105">
        <f t="shared" si="82"/>
        <v>0</v>
      </c>
      <c r="BP105">
        <f t="shared" si="82"/>
        <v>0</v>
      </c>
      <c r="BQ105">
        <f t="shared" si="82"/>
        <v>0</v>
      </c>
      <c r="BR105">
        <f t="shared" si="82"/>
        <v>0</v>
      </c>
      <c r="BS105">
        <f t="shared" si="82"/>
        <v>0</v>
      </c>
      <c r="BT105">
        <f t="shared" si="82"/>
        <v>0</v>
      </c>
      <c r="BU105">
        <f t="shared" si="82"/>
        <v>0</v>
      </c>
      <c r="BV105">
        <f t="shared" si="82"/>
        <v>0</v>
      </c>
      <c r="BW105">
        <f t="shared" si="82"/>
        <v>0</v>
      </c>
      <c r="BX105">
        <f t="shared" si="82"/>
        <v>0</v>
      </c>
      <c r="BY105">
        <f t="shared" si="82"/>
        <v>0</v>
      </c>
      <c r="BZ105">
        <f t="shared" si="82"/>
        <v>0</v>
      </c>
      <c r="CA105">
        <f t="shared" si="82"/>
        <v>0</v>
      </c>
      <c r="CB105">
        <f t="shared" si="83"/>
        <v>0</v>
      </c>
      <c r="CC105">
        <f t="shared" si="83"/>
        <v>0</v>
      </c>
      <c r="CD105">
        <f t="shared" si="83"/>
        <v>0</v>
      </c>
      <c r="CE105">
        <f t="shared" si="83"/>
        <v>0</v>
      </c>
      <c r="CF105">
        <f t="shared" si="83"/>
        <v>0</v>
      </c>
      <c r="CG105">
        <f t="shared" si="83"/>
        <v>0</v>
      </c>
      <c r="CH105">
        <f t="shared" si="83"/>
        <v>0</v>
      </c>
      <c r="CI105">
        <f t="shared" si="83"/>
        <v>0</v>
      </c>
      <c r="CJ105">
        <f t="shared" si="83"/>
        <v>0</v>
      </c>
      <c r="CK105">
        <f t="shared" si="83"/>
        <v>0</v>
      </c>
      <c r="CL105">
        <f t="shared" si="83"/>
        <v>0</v>
      </c>
      <c r="CM105">
        <f t="shared" si="83"/>
        <v>0</v>
      </c>
      <c r="CN105">
        <f t="shared" si="83"/>
        <v>0</v>
      </c>
      <c r="CO105">
        <f t="shared" si="83"/>
        <v>0</v>
      </c>
      <c r="CP105">
        <f t="shared" si="83"/>
        <v>0</v>
      </c>
      <c r="CQ105">
        <f t="shared" si="83"/>
        <v>0</v>
      </c>
      <c r="CR105">
        <f t="shared" si="84"/>
        <v>0</v>
      </c>
      <c r="CS105">
        <f t="shared" si="84"/>
        <v>0</v>
      </c>
      <c r="CT105">
        <f t="shared" si="84"/>
        <v>0</v>
      </c>
      <c r="CU105">
        <f t="shared" si="84"/>
        <v>0</v>
      </c>
      <c r="CV105">
        <f t="shared" si="84"/>
        <v>0</v>
      </c>
      <c r="CW105">
        <f t="shared" si="84"/>
        <v>0</v>
      </c>
      <c r="CX105">
        <f t="shared" si="84"/>
        <v>0</v>
      </c>
      <c r="CY105">
        <f t="shared" si="84"/>
        <v>0</v>
      </c>
      <c r="CZ105">
        <f t="shared" si="84"/>
        <v>0</v>
      </c>
      <c r="DA105">
        <f t="shared" si="84"/>
        <v>0</v>
      </c>
      <c r="DB105">
        <f t="shared" si="84"/>
        <v>0</v>
      </c>
      <c r="DC105">
        <f t="shared" si="84"/>
        <v>0</v>
      </c>
      <c r="DD105">
        <f t="shared" si="84"/>
        <v>0</v>
      </c>
      <c r="DE105">
        <f t="shared" si="84"/>
        <v>0</v>
      </c>
      <c r="DF105">
        <f t="shared" si="84"/>
        <v>0</v>
      </c>
      <c r="DG105">
        <f t="shared" si="84"/>
        <v>0</v>
      </c>
      <c r="DH105">
        <f t="shared" si="85"/>
        <v>0</v>
      </c>
      <c r="DI105">
        <f t="shared" si="85"/>
        <v>0</v>
      </c>
      <c r="DJ105">
        <f t="shared" si="85"/>
        <v>0</v>
      </c>
      <c r="DK105">
        <f t="shared" si="85"/>
        <v>0</v>
      </c>
      <c r="DL105">
        <f t="shared" si="85"/>
        <v>0</v>
      </c>
      <c r="DM105">
        <f t="shared" si="85"/>
        <v>0</v>
      </c>
      <c r="DN105">
        <f t="shared" si="85"/>
        <v>0</v>
      </c>
      <c r="DO105">
        <f t="shared" si="85"/>
        <v>0</v>
      </c>
      <c r="DP105">
        <f t="shared" si="85"/>
        <v>0</v>
      </c>
      <c r="DQ105">
        <f t="shared" si="85"/>
        <v>0</v>
      </c>
      <c r="DR105">
        <f t="shared" si="85"/>
        <v>0</v>
      </c>
      <c r="DS105">
        <f t="shared" si="85"/>
        <v>0</v>
      </c>
      <c r="DT105">
        <f t="shared" si="85"/>
        <v>0</v>
      </c>
      <c r="DU105">
        <f t="shared" si="85"/>
        <v>0</v>
      </c>
      <c r="DV105">
        <f t="shared" si="85"/>
        <v>0</v>
      </c>
      <c r="DW105">
        <f t="shared" si="85"/>
        <v>0</v>
      </c>
      <c r="DX105">
        <f t="shared" si="86"/>
        <v>0</v>
      </c>
      <c r="DY105">
        <f t="shared" si="86"/>
        <v>0</v>
      </c>
      <c r="DZ105">
        <f t="shared" si="86"/>
        <v>0</v>
      </c>
      <c r="EA105">
        <f t="shared" si="86"/>
        <v>0</v>
      </c>
      <c r="EB105">
        <f t="shared" si="86"/>
        <v>0</v>
      </c>
      <c r="EC105">
        <f t="shared" si="86"/>
        <v>0</v>
      </c>
      <c r="ED105">
        <f t="shared" si="86"/>
        <v>0</v>
      </c>
      <c r="EE105">
        <f t="shared" si="86"/>
        <v>0</v>
      </c>
      <c r="EF105">
        <f t="shared" si="86"/>
        <v>0</v>
      </c>
      <c r="EG105">
        <f t="shared" si="86"/>
        <v>0</v>
      </c>
      <c r="EH105">
        <f t="shared" si="86"/>
        <v>0</v>
      </c>
      <c r="EI105">
        <f t="shared" si="86"/>
        <v>0</v>
      </c>
      <c r="EJ105">
        <f t="shared" si="86"/>
        <v>0</v>
      </c>
      <c r="EK105">
        <f t="shared" si="86"/>
        <v>0</v>
      </c>
      <c r="EL105">
        <f t="shared" si="86"/>
        <v>0</v>
      </c>
      <c r="EM105">
        <f t="shared" si="86"/>
        <v>0</v>
      </c>
      <c r="EN105">
        <f t="shared" si="87"/>
        <v>0</v>
      </c>
      <c r="EO105">
        <f t="shared" si="87"/>
        <v>0</v>
      </c>
      <c r="EP105">
        <f t="shared" si="87"/>
        <v>0</v>
      </c>
      <c r="EQ105">
        <f t="shared" si="87"/>
        <v>0</v>
      </c>
      <c r="ER105">
        <f t="shared" si="87"/>
        <v>0</v>
      </c>
      <c r="ES105">
        <f t="shared" si="87"/>
        <v>0</v>
      </c>
      <c r="ET105">
        <f t="shared" si="87"/>
        <v>0</v>
      </c>
      <c r="EU105">
        <f t="shared" si="87"/>
        <v>0</v>
      </c>
      <c r="EV105">
        <f t="shared" si="87"/>
        <v>0</v>
      </c>
      <c r="EW105">
        <f t="shared" si="87"/>
        <v>0</v>
      </c>
      <c r="EX105">
        <f t="shared" si="87"/>
        <v>0</v>
      </c>
      <c r="EY105">
        <f t="shared" si="87"/>
        <v>0</v>
      </c>
      <c r="EZ105">
        <f t="shared" si="87"/>
        <v>0</v>
      </c>
      <c r="FA105">
        <f t="shared" si="87"/>
        <v>0</v>
      </c>
      <c r="FB105">
        <f t="shared" si="87"/>
        <v>0</v>
      </c>
      <c r="FC105">
        <f t="shared" si="87"/>
        <v>0</v>
      </c>
      <c r="FD105">
        <f t="shared" si="88"/>
        <v>0</v>
      </c>
      <c r="FE105">
        <f t="shared" si="88"/>
        <v>0</v>
      </c>
      <c r="FF105">
        <f t="shared" si="88"/>
        <v>0</v>
      </c>
      <c r="FG105">
        <f t="shared" si="88"/>
        <v>0</v>
      </c>
      <c r="FH105">
        <f t="shared" si="88"/>
        <v>0</v>
      </c>
      <c r="FI105">
        <f t="shared" si="88"/>
        <v>0</v>
      </c>
      <c r="FJ105">
        <f t="shared" si="88"/>
        <v>0</v>
      </c>
      <c r="FK105">
        <f t="shared" si="88"/>
        <v>0</v>
      </c>
      <c r="FL105">
        <f t="shared" si="88"/>
        <v>0</v>
      </c>
      <c r="FM105">
        <f t="shared" si="88"/>
        <v>0</v>
      </c>
      <c r="FN105">
        <f t="shared" si="88"/>
        <v>0</v>
      </c>
      <c r="FO105">
        <f t="shared" si="88"/>
        <v>0</v>
      </c>
      <c r="FP105">
        <f t="shared" si="88"/>
        <v>0</v>
      </c>
      <c r="FQ105">
        <f t="shared" si="88"/>
        <v>0</v>
      </c>
      <c r="FR105">
        <f t="shared" si="88"/>
        <v>0</v>
      </c>
      <c r="FS105">
        <f t="shared" si="88"/>
        <v>0</v>
      </c>
      <c r="FT105">
        <f t="shared" si="89"/>
        <v>0</v>
      </c>
      <c r="FU105">
        <f t="shared" si="89"/>
        <v>0</v>
      </c>
      <c r="FV105">
        <f t="shared" si="89"/>
        <v>0</v>
      </c>
      <c r="FW105">
        <f t="shared" si="89"/>
        <v>0</v>
      </c>
      <c r="FX105">
        <f t="shared" si="89"/>
        <v>0</v>
      </c>
      <c r="FY105">
        <f t="shared" si="89"/>
        <v>0</v>
      </c>
      <c r="FZ105">
        <f t="shared" si="89"/>
        <v>0</v>
      </c>
      <c r="GA105">
        <f t="shared" si="89"/>
        <v>0</v>
      </c>
      <c r="GB105">
        <f t="shared" si="89"/>
        <v>0</v>
      </c>
      <c r="GC105">
        <f t="shared" si="89"/>
        <v>0</v>
      </c>
      <c r="GD105">
        <f t="shared" si="89"/>
        <v>0</v>
      </c>
      <c r="GE105">
        <f t="shared" si="89"/>
        <v>0</v>
      </c>
      <c r="GF105">
        <f t="shared" si="89"/>
        <v>0</v>
      </c>
      <c r="GG105">
        <f t="shared" si="89"/>
        <v>0</v>
      </c>
      <c r="GH105">
        <f t="shared" si="89"/>
        <v>0</v>
      </c>
      <c r="GI105">
        <f t="shared" si="89"/>
        <v>0</v>
      </c>
      <c r="GJ105">
        <f t="shared" si="90"/>
        <v>0</v>
      </c>
      <c r="GK105">
        <f t="shared" si="90"/>
        <v>0</v>
      </c>
      <c r="GL105">
        <f t="shared" si="90"/>
        <v>0</v>
      </c>
      <c r="GM105">
        <f t="shared" si="90"/>
        <v>0</v>
      </c>
      <c r="GN105">
        <f t="shared" si="90"/>
        <v>0</v>
      </c>
      <c r="GO105">
        <f t="shared" si="90"/>
        <v>0</v>
      </c>
      <c r="GP105">
        <f t="shared" si="90"/>
        <v>0</v>
      </c>
      <c r="GQ105">
        <f t="shared" si="90"/>
        <v>0</v>
      </c>
      <c r="GR105">
        <f t="shared" si="90"/>
        <v>0</v>
      </c>
      <c r="GS105">
        <f t="shared" si="90"/>
        <v>0</v>
      </c>
    </row>
    <row r="106" spans="1:201">
      <c r="A106" s="2">
        <v>1460</v>
      </c>
      <c r="B106">
        <f t="shared" si="95"/>
        <v>0</v>
      </c>
      <c r="C106">
        <f t="shared" si="95"/>
        <v>0</v>
      </c>
      <c r="D106">
        <f t="shared" si="95"/>
        <v>0</v>
      </c>
      <c r="E106">
        <f t="shared" si="95"/>
        <v>0</v>
      </c>
      <c r="F106">
        <f t="shared" si="95"/>
        <v>0</v>
      </c>
      <c r="G106">
        <f t="shared" si="95"/>
        <v>0</v>
      </c>
      <c r="H106">
        <f t="shared" si="95"/>
        <v>0</v>
      </c>
      <c r="I106">
        <f t="shared" si="95"/>
        <v>0</v>
      </c>
      <c r="J106">
        <f t="shared" si="95"/>
        <v>0</v>
      </c>
      <c r="K106">
        <f t="shared" si="95"/>
        <v>0</v>
      </c>
      <c r="L106">
        <f t="shared" si="95"/>
        <v>0</v>
      </c>
      <c r="M106">
        <f t="shared" si="95"/>
        <v>0</v>
      </c>
      <c r="N106">
        <f t="shared" si="95"/>
        <v>0</v>
      </c>
      <c r="O106">
        <f t="shared" si="95"/>
        <v>0</v>
      </c>
      <c r="P106">
        <f t="shared" si="95"/>
        <v>0</v>
      </c>
      <c r="Q106">
        <f t="shared" si="92"/>
        <v>0</v>
      </c>
      <c r="R106">
        <f t="shared" si="92"/>
        <v>0</v>
      </c>
      <c r="S106">
        <f t="shared" si="92"/>
        <v>0</v>
      </c>
      <c r="T106">
        <f t="shared" si="92"/>
        <v>0</v>
      </c>
      <c r="U106">
        <f t="shared" si="92"/>
        <v>0</v>
      </c>
      <c r="V106">
        <f t="shared" si="92"/>
        <v>0</v>
      </c>
      <c r="W106">
        <f t="shared" si="92"/>
        <v>0</v>
      </c>
      <c r="X106">
        <f t="shared" si="92"/>
        <v>0</v>
      </c>
      <c r="Y106">
        <f t="shared" si="92"/>
        <v>0</v>
      </c>
      <c r="Z106">
        <f t="shared" si="92"/>
        <v>0</v>
      </c>
      <c r="AA106">
        <f t="shared" si="92"/>
        <v>0</v>
      </c>
      <c r="AB106">
        <f t="shared" si="92"/>
        <v>0</v>
      </c>
      <c r="AC106">
        <f t="shared" si="92"/>
        <v>0</v>
      </c>
      <c r="AD106">
        <f t="shared" si="92"/>
        <v>0</v>
      </c>
      <c r="AE106">
        <f t="shared" si="92"/>
        <v>0</v>
      </c>
      <c r="AF106">
        <f t="shared" si="92"/>
        <v>0</v>
      </c>
      <c r="AG106">
        <f t="shared" si="93"/>
        <v>0</v>
      </c>
      <c r="AH106">
        <f t="shared" si="91"/>
        <v>0</v>
      </c>
      <c r="AI106">
        <f t="shared" si="91"/>
        <v>0</v>
      </c>
      <c r="AJ106">
        <f t="shared" si="91"/>
        <v>0</v>
      </c>
      <c r="AK106">
        <f t="shared" si="91"/>
        <v>0</v>
      </c>
      <c r="AL106">
        <f t="shared" si="91"/>
        <v>0</v>
      </c>
      <c r="AM106">
        <f t="shared" si="91"/>
        <v>0</v>
      </c>
      <c r="AN106">
        <f t="shared" si="91"/>
        <v>0</v>
      </c>
      <c r="AO106">
        <f t="shared" si="91"/>
        <v>0</v>
      </c>
      <c r="AP106">
        <f t="shared" si="91"/>
        <v>0</v>
      </c>
      <c r="AQ106">
        <f t="shared" si="91"/>
        <v>0</v>
      </c>
      <c r="AR106">
        <f t="shared" si="91"/>
        <v>0</v>
      </c>
      <c r="AS106">
        <f t="shared" si="91"/>
        <v>0</v>
      </c>
      <c r="AT106">
        <f t="shared" si="91"/>
        <v>0</v>
      </c>
      <c r="AU106">
        <f t="shared" si="91"/>
        <v>0</v>
      </c>
      <c r="AV106">
        <f t="shared" si="91"/>
        <v>0</v>
      </c>
      <c r="AW106">
        <f t="shared" si="91"/>
        <v>0</v>
      </c>
      <c r="AX106">
        <f t="shared" si="94"/>
        <v>0</v>
      </c>
      <c r="AY106">
        <f t="shared" si="94"/>
        <v>0</v>
      </c>
      <c r="AZ106">
        <f t="shared" si="94"/>
        <v>0</v>
      </c>
      <c r="BA106">
        <f t="shared" si="94"/>
        <v>0</v>
      </c>
      <c r="BB106">
        <f t="shared" si="94"/>
        <v>0</v>
      </c>
      <c r="BC106">
        <f t="shared" si="94"/>
        <v>0</v>
      </c>
      <c r="BD106">
        <f t="shared" si="94"/>
        <v>0</v>
      </c>
      <c r="BE106">
        <f t="shared" si="94"/>
        <v>0</v>
      </c>
      <c r="BF106">
        <f t="shared" si="94"/>
        <v>0</v>
      </c>
      <c r="BG106">
        <f t="shared" si="94"/>
        <v>0</v>
      </c>
      <c r="BH106">
        <f t="shared" si="94"/>
        <v>0</v>
      </c>
      <c r="BI106">
        <f t="shared" si="94"/>
        <v>0</v>
      </c>
      <c r="BJ106">
        <f t="shared" si="94"/>
        <v>0</v>
      </c>
      <c r="BK106">
        <f t="shared" si="94"/>
        <v>0</v>
      </c>
      <c r="BL106">
        <f t="shared" si="82"/>
        <v>0</v>
      </c>
      <c r="BM106">
        <f t="shared" si="82"/>
        <v>0</v>
      </c>
      <c r="BN106">
        <f t="shared" si="82"/>
        <v>0</v>
      </c>
      <c r="BO106">
        <f t="shared" si="82"/>
        <v>0</v>
      </c>
      <c r="BP106">
        <f t="shared" si="82"/>
        <v>0</v>
      </c>
      <c r="BQ106">
        <f t="shared" si="82"/>
        <v>0</v>
      </c>
      <c r="BR106">
        <f t="shared" si="82"/>
        <v>0</v>
      </c>
      <c r="BS106">
        <f t="shared" si="82"/>
        <v>0</v>
      </c>
      <c r="BT106">
        <f t="shared" si="82"/>
        <v>0</v>
      </c>
      <c r="BU106">
        <f t="shared" si="82"/>
        <v>0</v>
      </c>
      <c r="BV106">
        <f t="shared" si="82"/>
        <v>0</v>
      </c>
      <c r="BW106">
        <f t="shared" si="82"/>
        <v>0</v>
      </c>
      <c r="BX106">
        <f t="shared" si="82"/>
        <v>0</v>
      </c>
      <c r="BY106">
        <f t="shared" si="82"/>
        <v>0</v>
      </c>
      <c r="BZ106">
        <f t="shared" si="82"/>
        <v>0</v>
      </c>
      <c r="CA106">
        <f t="shared" si="82"/>
        <v>0</v>
      </c>
      <c r="CB106">
        <f t="shared" si="83"/>
        <v>0</v>
      </c>
      <c r="CC106">
        <f t="shared" si="83"/>
        <v>0</v>
      </c>
      <c r="CD106">
        <f t="shared" si="83"/>
        <v>0</v>
      </c>
      <c r="CE106">
        <f t="shared" si="83"/>
        <v>0</v>
      </c>
      <c r="CF106">
        <f t="shared" si="83"/>
        <v>0</v>
      </c>
      <c r="CG106">
        <f t="shared" si="83"/>
        <v>0</v>
      </c>
      <c r="CH106">
        <f t="shared" si="83"/>
        <v>0</v>
      </c>
      <c r="CI106">
        <f t="shared" si="83"/>
        <v>0</v>
      </c>
      <c r="CJ106">
        <f t="shared" si="83"/>
        <v>0</v>
      </c>
      <c r="CK106">
        <f t="shared" si="83"/>
        <v>0</v>
      </c>
      <c r="CL106">
        <f t="shared" si="83"/>
        <v>0</v>
      </c>
      <c r="CM106">
        <f t="shared" si="83"/>
        <v>0</v>
      </c>
      <c r="CN106">
        <f t="shared" si="83"/>
        <v>0</v>
      </c>
      <c r="CO106">
        <f t="shared" si="83"/>
        <v>0</v>
      </c>
      <c r="CP106">
        <f t="shared" si="83"/>
        <v>0</v>
      </c>
      <c r="CQ106">
        <f t="shared" si="83"/>
        <v>0</v>
      </c>
      <c r="CR106">
        <f t="shared" si="84"/>
        <v>0</v>
      </c>
      <c r="CS106">
        <f t="shared" si="84"/>
        <v>0</v>
      </c>
      <c r="CT106">
        <f t="shared" si="84"/>
        <v>0</v>
      </c>
      <c r="CU106">
        <f t="shared" si="84"/>
        <v>0</v>
      </c>
      <c r="CV106">
        <f t="shared" si="84"/>
        <v>0</v>
      </c>
      <c r="CW106">
        <f t="shared" si="84"/>
        <v>0</v>
      </c>
      <c r="CX106">
        <f t="shared" si="84"/>
        <v>0</v>
      </c>
      <c r="CY106">
        <f t="shared" si="84"/>
        <v>0</v>
      </c>
      <c r="CZ106">
        <f t="shared" si="84"/>
        <v>0</v>
      </c>
      <c r="DA106">
        <f t="shared" si="84"/>
        <v>0</v>
      </c>
      <c r="DB106">
        <f t="shared" si="84"/>
        <v>0</v>
      </c>
      <c r="DC106">
        <f t="shared" si="84"/>
        <v>0</v>
      </c>
      <c r="DD106">
        <f t="shared" si="84"/>
        <v>0</v>
      </c>
      <c r="DE106">
        <f t="shared" si="84"/>
        <v>0</v>
      </c>
      <c r="DF106">
        <f t="shared" si="84"/>
        <v>0</v>
      </c>
      <c r="DG106">
        <f t="shared" si="84"/>
        <v>0</v>
      </c>
      <c r="DH106">
        <f t="shared" si="85"/>
        <v>0</v>
      </c>
      <c r="DI106">
        <f t="shared" si="85"/>
        <v>0</v>
      </c>
      <c r="DJ106">
        <f t="shared" si="85"/>
        <v>0</v>
      </c>
      <c r="DK106">
        <f t="shared" si="85"/>
        <v>0</v>
      </c>
      <c r="DL106">
        <f t="shared" si="85"/>
        <v>0</v>
      </c>
      <c r="DM106">
        <f t="shared" si="85"/>
        <v>0</v>
      </c>
      <c r="DN106">
        <f t="shared" si="85"/>
        <v>0</v>
      </c>
      <c r="DO106">
        <f t="shared" si="85"/>
        <v>0</v>
      </c>
      <c r="DP106">
        <f t="shared" si="85"/>
        <v>0</v>
      </c>
      <c r="DQ106">
        <f t="shared" si="85"/>
        <v>0</v>
      </c>
      <c r="DR106">
        <f t="shared" si="85"/>
        <v>0</v>
      </c>
      <c r="DS106">
        <f t="shared" si="85"/>
        <v>0</v>
      </c>
      <c r="DT106">
        <f t="shared" si="85"/>
        <v>0</v>
      </c>
      <c r="DU106">
        <f t="shared" si="85"/>
        <v>0</v>
      </c>
      <c r="DV106">
        <f t="shared" si="85"/>
        <v>0</v>
      </c>
      <c r="DW106">
        <f t="shared" si="85"/>
        <v>0</v>
      </c>
      <c r="DX106">
        <f t="shared" si="86"/>
        <v>0</v>
      </c>
      <c r="DY106">
        <f t="shared" si="86"/>
        <v>0</v>
      </c>
      <c r="DZ106">
        <f t="shared" si="86"/>
        <v>0</v>
      </c>
      <c r="EA106">
        <f t="shared" si="86"/>
        <v>0</v>
      </c>
      <c r="EB106">
        <f t="shared" si="86"/>
        <v>0</v>
      </c>
      <c r="EC106">
        <f t="shared" si="86"/>
        <v>0</v>
      </c>
      <c r="ED106">
        <f t="shared" si="86"/>
        <v>0</v>
      </c>
      <c r="EE106">
        <f t="shared" si="86"/>
        <v>0</v>
      </c>
      <c r="EF106">
        <f t="shared" si="86"/>
        <v>0</v>
      </c>
      <c r="EG106">
        <f t="shared" si="86"/>
        <v>0</v>
      </c>
      <c r="EH106">
        <f t="shared" si="86"/>
        <v>0</v>
      </c>
      <c r="EI106">
        <f t="shared" si="86"/>
        <v>0</v>
      </c>
      <c r="EJ106">
        <f t="shared" si="86"/>
        <v>0</v>
      </c>
      <c r="EK106">
        <f t="shared" si="86"/>
        <v>0</v>
      </c>
      <c r="EL106">
        <f t="shared" si="86"/>
        <v>0</v>
      </c>
      <c r="EM106">
        <f t="shared" si="86"/>
        <v>0</v>
      </c>
      <c r="EN106">
        <f t="shared" si="87"/>
        <v>0</v>
      </c>
      <c r="EO106">
        <f t="shared" si="87"/>
        <v>0</v>
      </c>
      <c r="EP106">
        <f t="shared" si="87"/>
        <v>0</v>
      </c>
      <c r="EQ106">
        <f t="shared" si="87"/>
        <v>0</v>
      </c>
      <c r="ER106">
        <f t="shared" si="87"/>
        <v>0</v>
      </c>
      <c r="ES106">
        <f t="shared" si="87"/>
        <v>0</v>
      </c>
      <c r="ET106">
        <f t="shared" si="87"/>
        <v>0</v>
      </c>
      <c r="EU106">
        <f t="shared" si="87"/>
        <v>0</v>
      </c>
      <c r="EV106">
        <f t="shared" si="87"/>
        <v>0</v>
      </c>
      <c r="EW106">
        <f t="shared" si="87"/>
        <v>0</v>
      </c>
      <c r="EX106">
        <f t="shared" si="87"/>
        <v>0</v>
      </c>
      <c r="EY106">
        <f t="shared" si="87"/>
        <v>0</v>
      </c>
      <c r="EZ106">
        <f t="shared" si="87"/>
        <v>0</v>
      </c>
      <c r="FA106">
        <f t="shared" si="87"/>
        <v>0</v>
      </c>
      <c r="FB106">
        <f t="shared" si="87"/>
        <v>0</v>
      </c>
      <c r="FC106">
        <f t="shared" si="87"/>
        <v>0</v>
      </c>
      <c r="FD106">
        <f t="shared" si="88"/>
        <v>0</v>
      </c>
      <c r="FE106">
        <f t="shared" si="88"/>
        <v>0</v>
      </c>
      <c r="FF106">
        <f t="shared" si="88"/>
        <v>0</v>
      </c>
      <c r="FG106">
        <f t="shared" si="88"/>
        <v>0</v>
      </c>
      <c r="FH106">
        <f t="shared" si="88"/>
        <v>0</v>
      </c>
      <c r="FI106">
        <f t="shared" si="88"/>
        <v>0</v>
      </c>
      <c r="FJ106">
        <f t="shared" si="88"/>
        <v>0</v>
      </c>
      <c r="FK106">
        <f t="shared" si="88"/>
        <v>0</v>
      </c>
      <c r="FL106">
        <f t="shared" si="88"/>
        <v>0</v>
      </c>
      <c r="FM106">
        <f t="shared" si="88"/>
        <v>0</v>
      </c>
      <c r="FN106">
        <f t="shared" si="88"/>
        <v>0</v>
      </c>
      <c r="FO106">
        <f t="shared" si="88"/>
        <v>0</v>
      </c>
      <c r="FP106">
        <f t="shared" si="88"/>
        <v>0</v>
      </c>
      <c r="FQ106">
        <f t="shared" si="88"/>
        <v>0</v>
      </c>
      <c r="FR106">
        <f t="shared" si="88"/>
        <v>0</v>
      </c>
      <c r="FS106">
        <f t="shared" si="88"/>
        <v>0</v>
      </c>
      <c r="FT106">
        <f t="shared" si="89"/>
        <v>0</v>
      </c>
      <c r="FU106">
        <f t="shared" si="89"/>
        <v>0</v>
      </c>
      <c r="FV106">
        <f t="shared" si="89"/>
        <v>0</v>
      </c>
      <c r="FW106">
        <f t="shared" si="89"/>
        <v>0</v>
      </c>
      <c r="FX106">
        <f t="shared" si="89"/>
        <v>0</v>
      </c>
      <c r="FY106">
        <f t="shared" si="89"/>
        <v>0</v>
      </c>
      <c r="FZ106">
        <f t="shared" si="89"/>
        <v>0</v>
      </c>
      <c r="GA106">
        <f t="shared" si="89"/>
        <v>0</v>
      </c>
      <c r="GB106">
        <f t="shared" si="89"/>
        <v>0</v>
      </c>
      <c r="GC106">
        <f t="shared" si="89"/>
        <v>0</v>
      </c>
      <c r="GD106">
        <f t="shared" si="89"/>
        <v>0</v>
      </c>
      <c r="GE106">
        <f t="shared" si="89"/>
        <v>0</v>
      </c>
      <c r="GF106">
        <f t="shared" si="89"/>
        <v>0</v>
      </c>
      <c r="GG106">
        <f t="shared" si="89"/>
        <v>0</v>
      </c>
      <c r="GH106">
        <f t="shared" si="89"/>
        <v>0</v>
      </c>
      <c r="GI106">
        <f t="shared" si="89"/>
        <v>0</v>
      </c>
      <c r="GJ106">
        <f t="shared" si="90"/>
        <v>0</v>
      </c>
      <c r="GK106">
        <f t="shared" si="90"/>
        <v>0</v>
      </c>
      <c r="GL106">
        <f t="shared" si="90"/>
        <v>0</v>
      </c>
      <c r="GM106">
        <f t="shared" si="90"/>
        <v>0</v>
      </c>
      <c r="GN106">
        <f t="shared" si="90"/>
        <v>0</v>
      </c>
      <c r="GO106">
        <f t="shared" si="90"/>
        <v>0</v>
      </c>
      <c r="GP106">
        <f t="shared" si="90"/>
        <v>0</v>
      </c>
      <c r="GQ106">
        <f t="shared" si="90"/>
        <v>0</v>
      </c>
      <c r="GR106">
        <f t="shared" si="90"/>
        <v>0</v>
      </c>
      <c r="GS106">
        <f t="shared" si="90"/>
        <v>0</v>
      </c>
    </row>
    <row r="107" spans="1:201">
      <c r="A107" s="2">
        <v>1845</v>
      </c>
      <c r="B107">
        <f t="shared" si="95"/>
        <v>0</v>
      </c>
      <c r="C107">
        <f t="shared" si="95"/>
        <v>0</v>
      </c>
      <c r="D107">
        <f t="shared" si="95"/>
        <v>0</v>
      </c>
      <c r="E107">
        <f t="shared" si="95"/>
        <v>0</v>
      </c>
      <c r="F107">
        <f t="shared" si="95"/>
        <v>0</v>
      </c>
      <c r="G107">
        <f t="shared" si="95"/>
        <v>0</v>
      </c>
      <c r="H107">
        <f t="shared" si="95"/>
        <v>0</v>
      </c>
      <c r="I107">
        <f t="shared" si="95"/>
        <v>0</v>
      </c>
      <c r="J107">
        <f t="shared" si="95"/>
        <v>0</v>
      </c>
      <c r="K107">
        <f t="shared" si="95"/>
        <v>0</v>
      </c>
      <c r="L107">
        <f t="shared" si="95"/>
        <v>0</v>
      </c>
      <c r="M107">
        <f t="shared" si="95"/>
        <v>0</v>
      </c>
      <c r="N107">
        <f t="shared" si="95"/>
        <v>0</v>
      </c>
      <c r="O107">
        <f t="shared" si="95"/>
        <v>0</v>
      </c>
      <c r="P107">
        <f t="shared" si="95"/>
        <v>0</v>
      </c>
      <c r="Q107">
        <f t="shared" si="92"/>
        <v>0</v>
      </c>
      <c r="R107">
        <f t="shared" si="92"/>
        <v>0</v>
      </c>
      <c r="S107">
        <f t="shared" si="92"/>
        <v>0</v>
      </c>
      <c r="T107">
        <f t="shared" si="92"/>
        <v>0</v>
      </c>
      <c r="U107">
        <f t="shared" si="92"/>
        <v>0</v>
      </c>
      <c r="V107">
        <f t="shared" si="92"/>
        <v>0</v>
      </c>
      <c r="W107">
        <f t="shared" si="92"/>
        <v>0</v>
      </c>
      <c r="X107">
        <f t="shared" si="92"/>
        <v>0</v>
      </c>
      <c r="Y107">
        <f t="shared" si="92"/>
        <v>0</v>
      </c>
      <c r="Z107">
        <f t="shared" si="92"/>
        <v>0</v>
      </c>
      <c r="AA107">
        <f t="shared" si="92"/>
        <v>0</v>
      </c>
      <c r="AB107">
        <f t="shared" si="92"/>
        <v>0</v>
      </c>
      <c r="AC107">
        <f t="shared" si="92"/>
        <v>0</v>
      </c>
      <c r="AD107">
        <f t="shared" si="92"/>
        <v>0</v>
      </c>
      <c r="AE107">
        <f t="shared" si="92"/>
        <v>0</v>
      </c>
      <c r="AF107">
        <f t="shared" si="92"/>
        <v>0</v>
      </c>
      <c r="AG107">
        <f t="shared" si="93"/>
        <v>0</v>
      </c>
      <c r="AH107">
        <f t="shared" si="91"/>
        <v>0</v>
      </c>
      <c r="AI107">
        <f t="shared" si="91"/>
        <v>0</v>
      </c>
      <c r="AJ107">
        <f t="shared" si="91"/>
        <v>0</v>
      </c>
      <c r="AK107">
        <f t="shared" si="91"/>
        <v>0</v>
      </c>
      <c r="AL107">
        <f t="shared" si="91"/>
        <v>0</v>
      </c>
      <c r="AM107">
        <f t="shared" si="91"/>
        <v>0</v>
      </c>
      <c r="AN107">
        <f t="shared" si="91"/>
        <v>0</v>
      </c>
      <c r="AO107">
        <f t="shared" si="91"/>
        <v>0</v>
      </c>
      <c r="AP107">
        <f t="shared" si="91"/>
        <v>0</v>
      </c>
      <c r="AQ107">
        <f t="shared" si="91"/>
        <v>0</v>
      </c>
      <c r="AR107">
        <f t="shared" si="91"/>
        <v>0</v>
      </c>
      <c r="AS107">
        <f t="shared" si="91"/>
        <v>0</v>
      </c>
      <c r="AT107">
        <f t="shared" si="91"/>
        <v>0</v>
      </c>
      <c r="AU107">
        <f t="shared" si="91"/>
        <v>0</v>
      </c>
      <c r="AV107">
        <f t="shared" si="91"/>
        <v>0</v>
      </c>
      <c r="AW107">
        <f t="shared" si="91"/>
        <v>0</v>
      </c>
      <c r="AX107">
        <f t="shared" si="94"/>
        <v>0</v>
      </c>
      <c r="AY107">
        <f t="shared" si="94"/>
        <v>0</v>
      </c>
      <c r="AZ107">
        <f t="shared" si="94"/>
        <v>0</v>
      </c>
      <c r="BA107">
        <f t="shared" si="94"/>
        <v>0</v>
      </c>
      <c r="BB107">
        <f t="shared" si="94"/>
        <v>0</v>
      </c>
      <c r="BC107">
        <f t="shared" si="94"/>
        <v>0</v>
      </c>
      <c r="BD107">
        <f t="shared" si="94"/>
        <v>0</v>
      </c>
      <c r="BE107">
        <f t="shared" si="94"/>
        <v>0</v>
      </c>
      <c r="BF107">
        <f t="shared" si="94"/>
        <v>0</v>
      </c>
      <c r="BG107">
        <f t="shared" si="94"/>
        <v>0</v>
      </c>
      <c r="BH107">
        <f t="shared" si="94"/>
        <v>0</v>
      </c>
      <c r="BI107">
        <f t="shared" si="94"/>
        <v>0</v>
      </c>
      <c r="BJ107">
        <f t="shared" si="94"/>
        <v>0</v>
      </c>
      <c r="BK107">
        <f t="shared" si="94"/>
        <v>0</v>
      </c>
      <c r="BL107">
        <f t="shared" si="82"/>
        <v>0</v>
      </c>
      <c r="BM107">
        <f t="shared" si="82"/>
        <v>0</v>
      </c>
      <c r="BN107">
        <f t="shared" si="82"/>
        <v>0</v>
      </c>
      <c r="BO107">
        <f t="shared" si="82"/>
        <v>0</v>
      </c>
      <c r="BP107">
        <f t="shared" si="82"/>
        <v>0</v>
      </c>
      <c r="BQ107">
        <f t="shared" si="82"/>
        <v>0</v>
      </c>
      <c r="BR107">
        <f t="shared" si="82"/>
        <v>0</v>
      </c>
      <c r="BS107">
        <f t="shared" si="82"/>
        <v>0</v>
      </c>
      <c r="BT107">
        <f t="shared" si="82"/>
        <v>0</v>
      </c>
      <c r="BU107">
        <f t="shared" si="82"/>
        <v>0</v>
      </c>
      <c r="BV107">
        <f t="shared" si="82"/>
        <v>0</v>
      </c>
      <c r="BW107">
        <f t="shared" si="82"/>
        <v>0</v>
      </c>
      <c r="BX107">
        <f t="shared" si="82"/>
        <v>0</v>
      </c>
      <c r="BY107">
        <f t="shared" si="82"/>
        <v>0</v>
      </c>
      <c r="BZ107">
        <f t="shared" si="82"/>
        <v>0</v>
      </c>
      <c r="CA107">
        <f t="shared" si="82"/>
        <v>0</v>
      </c>
      <c r="CB107">
        <f t="shared" si="83"/>
        <v>0</v>
      </c>
      <c r="CC107">
        <f t="shared" si="83"/>
        <v>0</v>
      </c>
      <c r="CD107">
        <f t="shared" si="83"/>
        <v>0</v>
      </c>
      <c r="CE107">
        <f t="shared" si="83"/>
        <v>0</v>
      </c>
      <c r="CF107">
        <f t="shared" si="83"/>
        <v>0</v>
      </c>
      <c r="CG107">
        <f t="shared" si="83"/>
        <v>0</v>
      </c>
      <c r="CH107">
        <f t="shared" si="83"/>
        <v>0</v>
      </c>
      <c r="CI107">
        <f t="shared" si="83"/>
        <v>0</v>
      </c>
      <c r="CJ107">
        <f t="shared" si="83"/>
        <v>0</v>
      </c>
      <c r="CK107">
        <f t="shared" si="83"/>
        <v>0</v>
      </c>
      <c r="CL107">
        <f t="shared" si="83"/>
        <v>0</v>
      </c>
      <c r="CM107">
        <f t="shared" si="83"/>
        <v>0</v>
      </c>
      <c r="CN107">
        <f t="shared" si="83"/>
        <v>0</v>
      </c>
      <c r="CO107">
        <f t="shared" si="83"/>
        <v>0</v>
      </c>
      <c r="CP107">
        <f t="shared" si="83"/>
        <v>0</v>
      </c>
      <c r="CQ107">
        <f t="shared" si="83"/>
        <v>0</v>
      </c>
      <c r="CR107">
        <f t="shared" si="84"/>
        <v>0</v>
      </c>
      <c r="CS107">
        <f t="shared" si="84"/>
        <v>0</v>
      </c>
      <c r="CT107">
        <f t="shared" si="84"/>
        <v>0</v>
      </c>
      <c r="CU107">
        <f t="shared" si="84"/>
        <v>0</v>
      </c>
      <c r="CV107">
        <f t="shared" si="84"/>
        <v>0</v>
      </c>
      <c r="CW107">
        <f t="shared" si="84"/>
        <v>0</v>
      </c>
      <c r="CX107">
        <f t="shared" si="84"/>
        <v>0</v>
      </c>
      <c r="CY107">
        <f t="shared" si="84"/>
        <v>0</v>
      </c>
      <c r="CZ107">
        <f t="shared" si="84"/>
        <v>0</v>
      </c>
      <c r="DA107">
        <f t="shared" si="84"/>
        <v>0</v>
      </c>
      <c r="DB107">
        <f t="shared" si="84"/>
        <v>0</v>
      </c>
      <c r="DC107">
        <f t="shared" si="84"/>
        <v>0</v>
      </c>
      <c r="DD107">
        <f t="shared" si="84"/>
        <v>0</v>
      </c>
      <c r="DE107">
        <f t="shared" si="84"/>
        <v>0</v>
      </c>
      <c r="DF107">
        <f t="shared" si="84"/>
        <v>0</v>
      </c>
      <c r="DG107">
        <f t="shared" si="84"/>
        <v>0</v>
      </c>
      <c r="DH107">
        <f t="shared" si="85"/>
        <v>0</v>
      </c>
      <c r="DI107">
        <f t="shared" si="85"/>
        <v>0</v>
      </c>
      <c r="DJ107">
        <f t="shared" si="85"/>
        <v>0</v>
      </c>
      <c r="DK107">
        <f t="shared" si="85"/>
        <v>0</v>
      </c>
      <c r="DL107">
        <f t="shared" si="85"/>
        <v>0</v>
      </c>
      <c r="DM107">
        <f t="shared" si="85"/>
        <v>0</v>
      </c>
      <c r="DN107">
        <f t="shared" si="85"/>
        <v>0</v>
      </c>
      <c r="DO107">
        <f t="shared" si="85"/>
        <v>0</v>
      </c>
      <c r="DP107">
        <f t="shared" si="85"/>
        <v>0</v>
      </c>
      <c r="DQ107">
        <f t="shared" si="85"/>
        <v>0</v>
      </c>
      <c r="DR107">
        <f t="shared" si="85"/>
        <v>0</v>
      </c>
      <c r="DS107">
        <f t="shared" si="85"/>
        <v>0</v>
      </c>
      <c r="DT107">
        <f t="shared" si="85"/>
        <v>0</v>
      </c>
      <c r="DU107">
        <f t="shared" si="85"/>
        <v>0</v>
      </c>
      <c r="DV107">
        <f t="shared" si="85"/>
        <v>0</v>
      </c>
      <c r="DW107">
        <f t="shared" si="85"/>
        <v>0</v>
      </c>
      <c r="DX107">
        <f t="shared" si="86"/>
        <v>0</v>
      </c>
      <c r="DY107">
        <f t="shared" si="86"/>
        <v>0</v>
      </c>
      <c r="DZ107">
        <f t="shared" si="86"/>
        <v>0</v>
      </c>
      <c r="EA107">
        <f t="shared" si="86"/>
        <v>0</v>
      </c>
      <c r="EB107">
        <f t="shared" si="86"/>
        <v>0</v>
      </c>
      <c r="EC107">
        <f t="shared" si="86"/>
        <v>0</v>
      </c>
      <c r="ED107">
        <f t="shared" si="86"/>
        <v>0</v>
      </c>
      <c r="EE107">
        <f t="shared" si="86"/>
        <v>0</v>
      </c>
      <c r="EF107">
        <f t="shared" si="86"/>
        <v>0</v>
      </c>
      <c r="EG107">
        <f t="shared" si="86"/>
        <v>0</v>
      </c>
      <c r="EH107">
        <f t="shared" si="86"/>
        <v>0</v>
      </c>
      <c r="EI107">
        <f t="shared" si="86"/>
        <v>0</v>
      </c>
      <c r="EJ107">
        <f t="shared" si="86"/>
        <v>0</v>
      </c>
      <c r="EK107">
        <f t="shared" si="86"/>
        <v>0</v>
      </c>
      <c r="EL107">
        <f t="shared" si="86"/>
        <v>0</v>
      </c>
      <c r="EM107">
        <f t="shared" si="86"/>
        <v>0</v>
      </c>
      <c r="EN107">
        <f t="shared" si="87"/>
        <v>0</v>
      </c>
      <c r="EO107">
        <f t="shared" si="87"/>
        <v>0</v>
      </c>
      <c r="EP107">
        <f t="shared" si="87"/>
        <v>0</v>
      </c>
      <c r="EQ107">
        <f t="shared" si="87"/>
        <v>0</v>
      </c>
      <c r="ER107">
        <f t="shared" si="87"/>
        <v>0</v>
      </c>
      <c r="ES107">
        <f t="shared" si="87"/>
        <v>0</v>
      </c>
      <c r="ET107">
        <f t="shared" si="87"/>
        <v>0</v>
      </c>
      <c r="EU107">
        <f t="shared" si="87"/>
        <v>0</v>
      </c>
      <c r="EV107">
        <f t="shared" si="87"/>
        <v>0</v>
      </c>
      <c r="EW107">
        <f t="shared" si="87"/>
        <v>0</v>
      </c>
      <c r="EX107">
        <f t="shared" si="87"/>
        <v>0</v>
      </c>
      <c r="EY107">
        <f t="shared" si="87"/>
        <v>0</v>
      </c>
      <c r="EZ107">
        <f t="shared" si="87"/>
        <v>0</v>
      </c>
      <c r="FA107">
        <f t="shared" si="87"/>
        <v>0</v>
      </c>
      <c r="FB107">
        <f t="shared" si="87"/>
        <v>0</v>
      </c>
      <c r="FC107">
        <f t="shared" si="87"/>
        <v>0</v>
      </c>
      <c r="FD107">
        <f t="shared" si="88"/>
        <v>0</v>
      </c>
      <c r="FE107">
        <f t="shared" si="88"/>
        <v>0</v>
      </c>
      <c r="FF107">
        <f t="shared" si="88"/>
        <v>0</v>
      </c>
      <c r="FG107">
        <f t="shared" si="88"/>
        <v>0</v>
      </c>
      <c r="FH107">
        <f t="shared" si="88"/>
        <v>0</v>
      </c>
      <c r="FI107">
        <f t="shared" si="88"/>
        <v>0</v>
      </c>
      <c r="FJ107">
        <f t="shared" si="88"/>
        <v>0</v>
      </c>
      <c r="FK107">
        <f t="shared" si="88"/>
        <v>0</v>
      </c>
      <c r="FL107">
        <f t="shared" si="88"/>
        <v>0</v>
      </c>
      <c r="FM107">
        <f t="shared" si="88"/>
        <v>0</v>
      </c>
      <c r="FN107">
        <f t="shared" si="88"/>
        <v>0</v>
      </c>
      <c r="FO107">
        <f t="shared" si="88"/>
        <v>0</v>
      </c>
      <c r="FP107">
        <f t="shared" si="88"/>
        <v>0</v>
      </c>
      <c r="FQ107">
        <f t="shared" si="88"/>
        <v>0</v>
      </c>
      <c r="FR107">
        <f t="shared" si="88"/>
        <v>0</v>
      </c>
      <c r="FS107">
        <f t="shared" si="88"/>
        <v>0</v>
      </c>
      <c r="FT107">
        <f t="shared" si="89"/>
        <v>0</v>
      </c>
      <c r="FU107">
        <f t="shared" si="89"/>
        <v>0</v>
      </c>
      <c r="FV107">
        <f t="shared" si="89"/>
        <v>0</v>
      </c>
      <c r="FW107">
        <f t="shared" si="89"/>
        <v>0</v>
      </c>
      <c r="FX107">
        <f t="shared" si="89"/>
        <v>0</v>
      </c>
      <c r="FY107">
        <f t="shared" si="89"/>
        <v>0</v>
      </c>
      <c r="FZ107">
        <f t="shared" si="89"/>
        <v>0</v>
      </c>
      <c r="GA107">
        <f t="shared" si="89"/>
        <v>0</v>
      </c>
      <c r="GB107">
        <f t="shared" si="89"/>
        <v>0</v>
      </c>
      <c r="GC107">
        <f t="shared" si="89"/>
        <v>0</v>
      </c>
      <c r="GD107">
        <f t="shared" si="89"/>
        <v>0</v>
      </c>
      <c r="GE107">
        <f t="shared" si="89"/>
        <v>0</v>
      </c>
      <c r="GF107">
        <f t="shared" si="89"/>
        <v>0</v>
      </c>
      <c r="GG107">
        <f t="shared" si="89"/>
        <v>0</v>
      </c>
      <c r="GH107">
        <f t="shared" si="89"/>
        <v>0</v>
      </c>
      <c r="GI107">
        <f t="shared" si="89"/>
        <v>0</v>
      </c>
      <c r="GJ107">
        <f t="shared" si="90"/>
        <v>0</v>
      </c>
      <c r="GK107">
        <f t="shared" si="90"/>
        <v>0</v>
      </c>
      <c r="GL107">
        <f t="shared" si="90"/>
        <v>0</v>
      </c>
      <c r="GM107">
        <f t="shared" si="90"/>
        <v>0</v>
      </c>
      <c r="GN107">
        <f t="shared" si="90"/>
        <v>0</v>
      </c>
      <c r="GO107">
        <f t="shared" si="90"/>
        <v>0</v>
      </c>
      <c r="GP107">
        <f t="shared" si="90"/>
        <v>0</v>
      </c>
      <c r="GQ107">
        <f t="shared" si="90"/>
        <v>0</v>
      </c>
      <c r="GR107">
        <f t="shared" si="90"/>
        <v>0</v>
      </c>
      <c r="GS107">
        <f t="shared" si="90"/>
        <v>0</v>
      </c>
    </row>
    <row r="108" spans="1:201">
      <c r="A108" s="2">
        <v>1914</v>
      </c>
      <c r="B108">
        <f t="shared" si="95"/>
        <v>0</v>
      </c>
      <c r="C108">
        <f t="shared" si="95"/>
        <v>0</v>
      </c>
      <c r="D108">
        <f t="shared" si="95"/>
        <v>0</v>
      </c>
      <c r="E108">
        <f t="shared" si="95"/>
        <v>0</v>
      </c>
      <c r="F108">
        <f t="shared" si="95"/>
        <v>0</v>
      </c>
      <c r="G108">
        <f t="shared" si="95"/>
        <v>0</v>
      </c>
      <c r="H108">
        <f t="shared" si="95"/>
        <v>0</v>
      </c>
      <c r="I108">
        <f t="shared" si="95"/>
        <v>0</v>
      </c>
      <c r="J108">
        <f t="shared" si="95"/>
        <v>0</v>
      </c>
      <c r="K108">
        <f t="shared" si="95"/>
        <v>0</v>
      </c>
      <c r="L108">
        <f t="shared" si="95"/>
        <v>0</v>
      </c>
      <c r="M108">
        <f t="shared" si="95"/>
        <v>0</v>
      </c>
      <c r="N108">
        <f t="shared" si="95"/>
        <v>0</v>
      </c>
      <c r="O108">
        <f t="shared" si="95"/>
        <v>0</v>
      </c>
      <c r="P108">
        <f t="shared" si="95"/>
        <v>0</v>
      </c>
      <c r="Q108">
        <f t="shared" si="92"/>
        <v>0</v>
      </c>
      <c r="R108">
        <f t="shared" si="92"/>
        <v>0</v>
      </c>
      <c r="S108">
        <f t="shared" si="92"/>
        <v>0</v>
      </c>
      <c r="T108">
        <f t="shared" si="92"/>
        <v>0</v>
      </c>
      <c r="U108">
        <f t="shared" si="92"/>
        <v>0</v>
      </c>
      <c r="V108">
        <f t="shared" si="92"/>
        <v>0</v>
      </c>
      <c r="W108">
        <f t="shared" si="92"/>
        <v>0</v>
      </c>
      <c r="X108">
        <f t="shared" si="92"/>
        <v>0</v>
      </c>
      <c r="Y108">
        <f t="shared" si="92"/>
        <v>0</v>
      </c>
      <c r="Z108">
        <f t="shared" si="92"/>
        <v>0</v>
      </c>
      <c r="AA108">
        <f t="shared" si="92"/>
        <v>0</v>
      </c>
      <c r="AB108">
        <f t="shared" si="92"/>
        <v>0</v>
      </c>
      <c r="AC108">
        <f t="shared" si="92"/>
        <v>0</v>
      </c>
      <c r="AD108">
        <f t="shared" si="92"/>
        <v>0</v>
      </c>
      <c r="AE108">
        <f t="shared" si="92"/>
        <v>0</v>
      </c>
      <c r="AF108">
        <f t="shared" si="92"/>
        <v>0</v>
      </c>
      <c r="AG108">
        <f t="shared" si="93"/>
        <v>0</v>
      </c>
      <c r="AH108">
        <f t="shared" si="91"/>
        <v>0</v>
      </c>
      <c r="AI108">
        <f t="shared" si="91"/>
        <v>0</v>
      </c>
      <c r="AJ108">
        <f t="shared" si="91"/>
        <v>0</v>
      </c>
      <c r="AK108">
        <f t="shared" si="91"/>
        <v>0</v>
      </c>
      <c r="AL108">
        <f t="shared" si="91"/>
        <v>0</v>
      </c>
      <c r="AM108">
        <f t="shared" si="91"/>
        <v>0</v>
      </c>
      <c r="AN108">
        <f t="shared" si="91"/>
        <v>0</v>
      </c>
      <c r="AO108">
        <f t="shared" si="91"/>
        <v>0</v>
      </c>
      <c r="AP108">
        <f t="shared" si="91"/>
        <v>0</v>
      </c>
      <c r="AQ108">
        <f t="shared" si="91"/>
        <v>0</v>
      </c>
      <c r="AR108">
        <f t="shared" si="91"/>
        <v>0</v>
      </c>
      <c r="AS108">
        <f t="shared" si="91"/>
        <v>0</v>
      </c>
      <c r="AT108">
        <f t="shared" si="91"/>
        <v>0</v>
      </c>
      <c r="AU108">
        <f t="shared" si="91"/>
        <v>0</v>
      </c>
      <c r="AV108">
        <f t="shared" si="91"/>
        <v>0</v>
      </c>
      <c r="AW108">
        <f t="shared" si="91"/>
        <v>0</v>
      </c>
      <c r="AX108">
        <f t="shared" si="94"/>
        <v>0</v>
      </c>
      <c r="AY108">
        <f t="shared" si="94"/>
        <v>0</v>
      </c>
      <c r="AZ108">
        <f t="shared" si="94"/>
        <v>0</v>
      </c>
      <c r="BA108">
        <f t="shared" si="94"/>
        <v>0</v>
      </c>
      <c r="BB108">
        <f t="shared" si="94"/>
        <v>0</v>
      </c>
      <c r="BC108">
        <f t="shared" si="94"/>
        <v>0</v>
      </c>
      <c r="BD108">
        <f t="shared" si="94"/>
        <v>0</v>
      </c>
      <c r="BE108">
        <f t="shared" si="94"/>
        <v>0</v>
      </c>
      <c r="BF108">
        <f t="shared" si="94"/>
        <v>0</v>
      </c>
      <c r="BG108">
        <f t="shared" si="94"/>
        <v>0</v>
      </c>
      <c r="BH108">
        <f t="shared" si="94"/>
        <v>0</v>
      </c>
      <c r="BI108">
        <f t="shared" si="94"/>
        <v>0</v>
      </c>
      <c r="BJ108">
        <f t="shared" si="94"/>
        <v>0</v>
      </c>
      <c r="BK108">
        <f t="shared" si="94"/>
        <v>0</v>
      </c>
      <c r="BL108">
        <f t="shared" si="82"/>
        <v>0</v>
      </c>
      <c r="BM108">
        <f t="shared" si="82"/>
        <v>0</v>
      </c>
      <c r="BN108">
        <f t="shared" si="82"/>
        <v>0</v>
      </c>
      <c r="BO108">
        <f t="shared" si="82"/>
        <v>0</v>
      </c>
      <c r="BP108">
        <f t="shared" si="82"/>
        <v>0</v>
      </c>
      <c r="BQ108">
        <f t="shared" si="82"/>
        <v>0</v>
      </c>
      <c r="BR108">
        <f t="shared" si="82"/>
        <v>0</v>
      </c>
      <c r="BS108">
        <f t="shared" si="82"/>
        <v>0</v>
      </c>
      <c r="BT108">
        <f t="shared" si="82"/>
        <v>0</v>
      </c>
      <c r="BU108">
        <f t="shared" si="82"/>
        <v>0</v>
      </c>
      <c r="BV108">
        <f t="shared" si="82"/>
        <v>0</v>
      </c>
      <c r="BW108">
        <f t="shared" si="82"/>
        <v>0</v>
      </c>
      <c r="BX108">
        <f t="shared" si="82"/>
        <v>0</v>
      </c>
      <c r="BY108">
        <f t="shared" si="82"/>
        <v>0</v>
      </c>
      <c r="BZ108">
        <f t="shared" si="82"/>
        <v>0</v>
      </c>
      <c r="CA108">
        <f t="shared" si="82"/>
        <v>0</v>
      </c>
      <c r="CB108">
        <f t="shared" si="83"/>
        <v>0</v>
      </c>
      <c r="CC108">
        <f t="shared" si="83"/>
        <v>0</v>
      </c>
      <c r="CD108">
        <f t="shared" si="83"/>
        <v>0</v>
      </c>
      <c r="CE108">
        <f t="shared" si="83"/>
        <v>0</v>
      </c>
      <c r="CF108">
        <f t="shared" si="83"/>
        <v>0</v>
      </c>
      <c r="CG108">
        <f t="shared" si="83"/>
        <v>0</v>
      </c>
      <c r="CH108">
        <f t="shared" si="83"/>
        <v>0</v>
      </c>
      <c r="CI108">
        <f t="shared" si="83"/>
        <v>0</v>
      </c>
      <c r="CJ108">
        <f t="shared" si="83"/>
        <v>0</v>
      </c>
      <c r="CK108">
        <f t="shared" si="83"/>
        <v>0</v>
      </c>
      <c r="CL108">
        <f t="shared" si="83"/>
        <v>0</v>
      </c>
      <c r="CM108">
        <f t="shared" si="83"/>
        <v>0</v>
      </c>
      <c r="CN108">
        <f t="shared" si="83"/>
        <v>0</v>
      </c>
      <c r="CO108">
        <f t="shared" si="83"/>
        <v>0</v>
      </c>
      <c r="CP108">
        <f t="shared" si="83"/>
        <v>0</v>
      </c>
      <c r="CQ108">
        <f t="shared" si="83"/>
        <v>0</v>
      </c>
      <c r="CR108">
        <f t="shared" si="84"/>
        <v>0</v>
      </c>
      <c r="CS108">
        <f t="shared" si="84"/>
        <v>0</v>
      </c>
      <c r="CT108">
        <f t="shared" si="84"/>
        <v>0</v>
      </c>
      <c r="CU108">
        <f t="shared" si="84"/>
        <v>0</v>
      </c>
      <c r="CV108">
        <f t="shared" si="84"/>
        <v>0</v>
      </c>
      <c r="CW108">
        <f t="shared" si="84"/>
        <v>0</v>
      </c>
      <c r="CX108">
        <f t="shared" si="84"/>
        <v>0</v>
      </c>
      <c r="CY108">
        <f t="shared" si="84"/>
        <v>0</v>
      </c>
      <c r="CZ108">
        <f t="shared" si="84"/>
        <v>0</v>
      </c>
      <c r="DA108">
        <f t="shared" si="84"/>
        <v>0</v>
      </c>
      <c r="DB108">
        <f t="shared" si="84"/>
        <v>0</v>
      </c>
      <c r="DC108">
        <f t="shared" si="84"/>
        <v>0</v>
      </c>
      <c r="DD108">
        <f t="shared" si="84"/>
        <v>0</v>
      </c>
      <c r="DE108">
        <f t="shared" si="84"/>
        <v>0</v>
      </c>
      <c r="DF108">
        <f t="shared" si="84"/>
        <v>0</v>
      </c>
      <c r="DG108">
        <f t="shared" si="84"/>
        <v>0</v>
      </c>
      <c r="DH108">
        <f t="shared" si="85"/>
        <v>0</v>
      </c>
      <c r="DI108">
        <f t="shared" si="85"/>
        <v>0</v>
      </c>
      <c r="DJ108">
        <f t="shared" si="85"/>
        <v>0</v>
      </c>
      <c r="DK108">
        <f t="shared" si="85"/>
        <v>0</v>
      </c>
      <c r="DL108">
        <f t="shared" si="85"/>
        <v>0</v>
      </c>
      <c r="DM108">
        <f t="shared" si="85"/>
        <v>0</v>
      </c>
      <c r="DN108">
        <f t="shared" si="85"/>
        <v>0</v>
      </c>
      <c r="DO108">
        <f t="shared" si="85"/>
        <v>0</v>
      </c>
      <c r="DP108">
        <f t="shared" si="85"/>
        <v>0</v>
      </c>
      <c r="DQ108">
        <f t="shared" si="85"/>
        <v>0</v>
      </c>
      <c r="DR108">
        <f t="shared" si="85"/>
        <v>0</v>
      </c>
      <c r="DS108">
        <f t="shared" si="85"/>
        <v>0</v>
      </c>
      <c r="DT108">
        <f t="shared" si="85"/>
        <v>0</v>
      </c>
      <c r="DU108">
        <f t="shared" si="85"/>
        <v>0</v>
      </c>
      <c r="DV108">
        <f t="shared" si="85"/>
        <v>0</v>
      </c>
      <c r="DW108">
        <f t="shared" si="85"/>
        <v>0</v>
      </c>
      <c r="DX108">
        <f t="shared" si="86"/>
        <v>0</v>
      </c>
      <c r="DY108">
        <f t="shared" si="86"/>
        <v>0</v>
      </c>
      <c r="DZ108">
        <f t="shared" si="86"/>
        <v>0</v>
      </c>
      <c r="EA108">
        <f t="shared" si="86"/>
        <v>0</v>
      </c>
      <c r="EB108">
        <f t="shared" si="86"/>
        <v>0</v>
      </c>
      <c r="EC108">
        <f t="shared" si="86"/>
        <v>0</v>
      </c>
      <c r="ED108">
        <f t="shared" si="86"/>
        <v>0</v>
      </c>
      <c r="EE108">
        <f t="shared" si="86"/>
        <v>0</v>
      </c>
      <c r="EF108">
        <f t="shared" si="86"/>
        <v>0</v>
      </c>
      <c r="EG108">
        <f t="shared" si="86"/>
        <v>0</v>
      </c>
      <c r="EH108">
        <f t="shared" si="86"/>
        <v>0</v>
      </c>
      <c r="EI108">
        <f t="shared" si="86"/>
        <v>0</v>
      </c>
      <c r="EJ108">
        <f t="shared" si="86"/>
        <v>0</v>
      </c>
      <c r="EK108">
        <f t="shared" si="86"/>
        <v>0</v>
      </c>
      <c r="EL108">
        <f t="shared" si="86"/>
        <v>0</v>
      </c>
      <c r="EM108">
        <f t="shared" si="86"/>
        <v>0</v>
      </c>
      <c r="EN108">
        <f t="shared" si="87"/>
        <v>0</v>
      </c>
      <c r="EO108">
        <f t="shared" si="87"/>
        <v>0</v>
      </c>
      <c r="EP108">
        <f t="shared" si="87"/>
        <v>0</v>
      </c>
      <c r="EQ108">
        <f t="shared" si="87"/>
        <v>0</v>
      </c>
      <c r="ER108">
        <f t="shared" si="87"/>
        <v>0</v>
      </c>
      <c r="ES108">
        <f t="shared" si="87"/>
        <v>0</v>
      </c>
      <c r="ET108">
        <f t="shared" si="87"/>
        <v>0</v>
      </c>
      <c r="EU108">
        <f t="shared" si="87"/>
        <v>0</v>
      </c>
      <c r="EV108">
        <f t="shared" si="87"/>
        <v>0</v>
      </c>
      <c r="EW108">
        <f t="shared" si="87"/>
        <v>0</v>
      </c>
      <c r="EX108">
        <f t="shared" si="87"/>
        <v>0</v>
      </c>
      <c r="EY108">
        <f t="shared" si="87"/>
        <v>0</v>
      </c>
      <c r="EZ108">
        <f t="shared" si="87"/>
        <v>0</v>
      </c>
      <c r="FA108">
        <f t="shared" si="87"/>
        <v>0</v>
      </c>
      <c r="FB108">
        <f t="shared" si="87"/>
        <v>0</v>
      </c>
      <c r="FC108">
        <f t="shared" si="87"/>
        <v>0</v>
      </c>
      <c r="FD108">
        <f t="shared" si="88"/>
        <v>0</v>
      </c>
      <c r="FE108">
        <f t="shared" si="88"/>
        <v>0</v>
      </c>
      <c r="FF108">
        <f t="shared" si="88"/>
        <v>0</v>
      </c>
      <c r="FG108">
        <f t="shared" si="88"/>
        <v>0</v>
      </c>
      <c r="FH108">
        <f t="shared" si="88"/>
        <v>0</v>
      </c>
      <c r="FI108">
        <f t="shared" si="88"/>
        <v>0</v>
      </c>
      <c r="FJ108">
        <f t="shared" si="88"/>
        <v>0</v>
      </c>
      <c r="FK108">
        <f t="shared" si="88"/>
        <v>0</v>
      </c>
      <c r="FL108">
        <f t="shared" si="88"/>
        <v>0</v>
      </c>
      <c r="FM108">
        <f t="shared" si="88"/>
        <v>0</v>
      </c>
      <c r="FN108">
        <f t="shared" si="88"/>
        <v>0</v>
      </c>
      <c r="FO108">
        <f t="shared" si="88"/>
        <v>0</v>
      </c>
      <c r="FP108">
        <f t="shared" si="88"/>
        <v>0</v>
      </c>
      <c r="FQ108">
        <f t="shared" si="88"/>
        <v>0</v>
      </c>
      <c r="FR108">
        <f t="shared" si="88"/>
        <v>0</v>
      </c>
      <c r="FS108">
        <f t="shared" si="88"/>
        <v>0</v>
      </c>
      <c r="FT108">
        <f t="shared" si="89"/>
        <v>0</v>
      </c>
      <c r="FU108">
        <f t="shared" si="89"/>
        <v>0</v>
      </c>
      <c r="FV108">
        <f t="shared" si="89"/>
        <v>0</v>
      </c>
      <c r="FW108">
        <f t="shared" si="89"/>
        <v>0</v>
      </c>
      <c r="FX108">
        <f t="shared" si="89"/>
        <v>0</v>
      </c>
      <c r="FY108">
        <f t="shared" si="89"/>
        <v>0</v>
      </c>
      <c r="FZ108">
        <f t="shared" si="89"/>
        <v>0</v>
      </c>
      <c r="GA108">
        <f t="shared" si="89"/>
        <v>0</v>
      </c>
      <c r="GB108">
        <f t="shared" si="89"/>
        <v>0</v>
      </c>
      <c r="GC108">
        <f t="shared" si="89"/>
        <v>0</v>
      </c>
      <c r="GD108">
        <f t="shared" si="89"/>
        <v>0</v>
      </c>
      <c r="GE108">
        <f t="shared" si="89"/>
        <v>0</v>
      </c>
      <c r="GF108">
        <f t="shared" si="89"/>
        <v>0</v>
      </c>
      <c r="GG108">
        <f t="shared" si="89"/>
        <v>0</v>
      </c>
      <c r="GH108">
        <f t="shared" si="89"/>
        <v>0</v>
      </c>
      <c r="GI108">
        <f t="shared" si="89"/>
        <v>0</v>
      </c>
      <c r="GJ108">
        <f t="shared" si="90"/>
        <v>0</v>
      </c>
      <c r="GK108">
        <f t="shared" si="90"/>
        <v>0</v>
      </c>
      <c r="GL108">
        <f t="shared" si="90"/>
        <v>0</v>
      </c>
      <c r="GM108">
        <f t="shared" si="90"/>
        <v>0</v>
      </c>
      <c r="GN108">
        <f t="shared" si="90"/>
        <v>0</v>
      </c>
      <c r="GO108">
        <f t="shared" si="90"/>
        <v>0</v>
      </c>
      <c r="GP108">
        <f t="shared" si="90"/>
        <v>0</v>
      </c>
      <c r="GQ108">
        <f t="shared" si="90"/>
        <v>0</v>
      </c>
      <c r="GR108">
        <f t="shared" si="90"/>
        <v>0</v>
      </c>
      <c r="GS108">
        <f t="shared" si="90"/>
        <v>0</v>
      </c>
    </row>
    <row r="109" spans="1:201">
      <c r="A109" s="2">
        <v>1652</v>
      </c>
      <c r="B109">
        <f t="shared" si="95"/>
        <v>0</v>
      </c>
      <c r="C109">
        <f t="shared" si="95"/>
        <v>0</v>
      </c>
      <c r="D109">
        <f t="shared" si="95"/>
        <v>0</v>
      </c>
      <c r="E109">
        <f t="shared" si="95"/>
        <v>0</v>
      </c>
      <c r="F109">
        <f t="shared" si="95"/>
        <v>0</v>
      </c>
      <c r="G109">
        <f t="shared" si="95"/>
        <v>0</v>
      </c>
      <c r="H109">
        <f t="shared" si="95"/>
        <v>0</v>
      </c>
      <c r="I109">
        <f t="shared" si="95"/>
        <v>0</v>
      </c>
      <c r="J109">
        <f t="shared" si="95"/>
        <v>0</v>
      </c>
      <c r="K109">
        <f t="shared" si="95"/>
        <v>0</v>
      </c>
      <c r="L109">
        <f t="shared" si="95"/>
        <v>0</v>
      </c>
      <c r="M109">
        <f t="shared" si="95"/>
        <v>0</v>
      </c>
      <c r="N109">
        <f t="shared" si="95"/>
        <v>0</v>
      </c>
      <c r="O109">
        <f t="shared" si="95"/>
        <v>0</v>
      </c>
      <c r="P109">
        <f t="shared" si="95"/>
        <v>0</v>
      </c>
      <c r="Q109">
        <f t="shared" si="92"/>
        <v>0</v>
      </c>
      <c r="R109">
        <f t="shared" si="92"/>
        <v>0</v>
      </c>
      <c r="S109">
        <f t="shared" si="92"/>
        <v>0</v>
      </c>
      <c r="T109">
        <f t="shared" si="92"/>
        <v>0</v>
      </c>
      <c r="U109">
        <f t="shared" si="92"/>
        <v>0</v>
      </c>
      <c r="V109">
        <f t="shared" si="92"/>
        <v>0</v>
      </c>
      <c r="W109">
        <f t="shared" si="92"/>
        <v>0</v>
      </c>
      <c r="X109">
        <f t="shared" si="92"/>
        <v>0</v>
      </c>
      <c r="Y109">
        <f t="shared" si="92"/>
        <v>0</v>
      </c>
      <c r="Z109">
        <f t="shared" si="92"/>
        <v>0</v>
      </c>
      <c r="AA109">
        <f t="shared" si="92"/>
        <v>0</v>
      </c>
      <c r="AB109">
        <f t="shared" si="92"/>
        <v>0</v>
      </c>
      <c r="AC109">
        <f t="shared" si="92"/>
        <v>0</v>
      </c>
      <c r="AD109">
        <f t="shared" si="92"/>
        <v>0</v>
      </c>
      <c r="AE109">
        <f t="shared" si="92"/>
        <v>0</v>
      </c>
      <c r="AF109">
        <f t="shared" si="92"/>
        <v>0</v>
      </c>
      <c r="AG109">
        <f t="shared" si="93"/>
        <v>0</v>
      </c>
      <c r="AH109">
        <f t="shared" si="91"/>
        <v>0</v>
      </c>
      <c r="AI109">
        <f t="shared" si="91"/>
        <v>0</v>
      </c>
      <c r="AJ109">
        <f t="shared" si="91"/>
        <v>0</v>
      </c>
      <c r="AK109">
        <f t="shared" si="91"/>
        <v>0</v>
      </c>
      <c r="AL109">
        <f t="shared" si="91"/>
        <v>0</v>
      </c>
      <c r="AM109">
        <f t="shared" si="91"/>
        <v>0</v>
      </c>
      <c r="AN109">
        <f t="shared" si="91"/>
        <v>0</v>
      </c>
      <c r="AO109">
        <f t="shared" si="91"/>
        <v>0</v>
      </c>
      <c r="AP109">
        <f t="shared" si="91"/>
        <v>0</v>
      </c>
      <c r="AQ109">
        <f t="shared" si="91"/>
        <v>0</v>
      </c>
      <c r="AR109">
        <f t="shared" si="91"/>
        <v>0</v>
      </c>
      <c r="AS109">
        <f t="shared" si="91"/>
        <v>0</v>
      </c>
      <c r="AT109">
        <f t="shared" si="91"/>
        <v>0</v>
      </c>
      <c r="AU109">
        <f t="shared" si="91"/>
        <v>0</v>
      </c>
      <c r="AV109">
        <f t="shared" si="91"/>
        <v>0</v>
      </c>
      <c r="AW109">
        <f t="shared" si="91"/>
        <v>0</v>
      </c>
      <c r="AX109">
        <f t="shared" si="94"/>
        <v>0</v>
      </c>
      <c r="AY109">
        <f t="shared" si="94"/>
        <v>0</v>
      </c>
      <c r="AZ109">
        <f t="shared" si="94"/>
        <v>0</v>
      </c>
      <c r="BA109">
        <f t="shared" si="94"/>
        <v>0</v>
      </c>
      <c r="BB109">
        <f t="shared" si="94"/>
        <v>0</v>
      </c>
      <c r="BC109">
        <f t="shared" si="94"/>
        <v>0</v>
      </c>
      <c r="BD109">
        <f t="shared" si="94"/>
        <v>0</v>
      </c>
      <c r="BE109">
        <f t="shared" si="94"/>
        <v>0</v>
      </c>
      <c r="BF109">
        <f t="shared" si="94"/>
        <v>0</v>
      </c>
      <c r="BG109">
        <f t="shared" si="94"/>
        <v>0</v>
      </c>
      <c r="BH109">
        <f t="shared" si="94"/>
        <v>0</v>
      </c>
      <c r="BI109">
        <f t="shared" si="94"/>
        <v>0</v>
      </c>
      <c r="BJ109">
        <f t="shared" si="94"/>
        <v>0</v>
      </c>
      <c r="BK109">
        <f t="shared" si="94"/>
        <v>0</v>
      </c>
      <c r="BL109">
        <f t="shared" si="82"/>
        <v>0</v>
      </c>
      <c r="BM109">
        <f t="shared" si="82"/>
        <v>0</v>
      </c>
      <c r="BN109">
        <f t="shared" si="82"/>
        <v>0</v>
      </c>
      <c r="BO109">
        <f t="shared" si="82"/>
        <v>0</v>
      </c>
      <c r="BP109">
        <f t="shared" si="82"/>
        <v>0</v>
      </c>
      <c r="BQ109">
        <f t="shared" si="82"/>
        <v>0</v>
      </c>
      <c r="BR109">
        <f t="shared" si="82"/>
        <v>0</v>
      </c>
      <c r="BS109">
        <f t="shared" si="82"/>
        <v>0</v>
      </c>
      <c r="BT109">
        <f t="shared" si="82"/>
        <v>0</v>
      </c>
      <c r="BU109">
        <f t="shared" si="82"/>
        <v>0</v>
      </c>
      <c r="BV109">
        <f t="shared" si="82"/>
        <v>0</v>
      </c>
      <c r="BW109">
        <f t="shared" si="82"/>
        <v>0</v>
      </c>
      <c r="BX109">
        <f t="shared" si="82"/>
        <v>0</v>
      </c>
      <c r="BY109">
        <f t="shared" si="82"/>
        <v>0</v>
      </c>
      <c r="BZ109">
        <f t="shared" si="82"/>
        <v>0</v>
      </c>
      <c r="CA109">
        <f t="shared" si="82"/>
        <v>0</v>
      </c>
      <c r="CB109">
        <f t="shared" si="83"/>
        <v>0</v>
      </c>
      <c r="CC109">
        <f t="shared" si="83"/>
        <v>0</v>
      </c>
      <c r="CD109">
        <f t="shared" si="83"/>
        <v>0</v>
      </c>
      <c r="CE109">
        <f t="shared" si="83"/>
        <v>0</v>
      </c>
      <c r="CF109">
        <f t="shared" si="83"/>
        <v>0</v>
      </c>
      <c r="CG109">
        <f t="shared" si="83"/>
        <v>0</v>
      </c>
      <c r="CH109">
        <f t="shared" si="83"/>
        <v>0</v>
      </c>
      <c r="CI109">
        <f t="shared" si="83"/>
        <v>0</v>
      </c>
      <c r="CJ109">
        <f t="shared" si="83"/>
        <v>0</v>
      </c>
      <c r="CK109">
        <f t="shared" si="83"/>
        <v>0</v>
      </c>
      <c r="CL109">
        <f t="shared" si="83"/>
        <v>0</v>
      </c>
      <c r="CM109">
        <f t="shared" si="83"/>
        <v>0</v>
      </c>
      <c r="CN109">
        <f t="shared" si="83"/>
        <v>0</v>
      </c>
      <c r="CO109">
        <f t="shared" si="83"/>
        <v>0</v>
      </c>
      <c r="CP109">
        <f t="shared" si="83"/>
        <v>0</v>
      </c>
      <c r="CQ109">
        <f t="shared" si="83"/>
        <v>0</v>
      </c>
      <c r="CR109">
        <f t="shared" si="84"/>
        <v>0</v>
      </c>
      <c r="CS109">
        <f t="shared" si="84"/>
        <v>0</v>
      </c>
      <c r="CT109">
        <f t="shared" si="84"/>
        <v>0</v>
      </c>
      <c r="CU109">
        <f t="shared" si="84"/>
        <v>0</v>
      </c>
      <c r="CV109">
        <f t="shared" si="84"/>
        <v>0</v>
      </c>
      <c r="CW109">
        <f t="shared" si="84"/>
        <v>0</v>
      </c>
      <c r="CX109">
        <f t="shared" si="84"/>
        <v>0</v>
      </c>
      <c r="CY109">
        <f t="shared" si="84"/>
        <v>0</v>
      </c>
      <c r="CZ109">
        <f t="shared" si="84"/>
        <v>0</v>
      </c>
      <c r="DA109">
        <f t="shared" si="84"/>
        <v>0</v>
      </c>
      <c r="DB109">
        <f t="shared" si="84"/>
        <v>0</v>
      </c>
      <c r="DC109">
        <f t="shared" si="84"/>
        <v>0</v>
      </c>
      <c r="DD109">
        <f t="shared" si="84"/>
        <v>0</v>
      </c>
      <c r="DE109">
        <f t="shared" si="84"/>
        <v>0</v>
      </c>
      <c r="DF109">
        <f t="shared" si="84"/>
        <v>0</v>
      </c>
      <c r="DG109">
        <f t="shared" si="84"/>
        <v>0</v>
      </c>
      <c r="DH109">
        <f t="shared" si="85"/>
        <v>0</v>
      </c>
      <c r="DI109">
        <f t="shared" si="85"/>
        <v>0</v>
      </c>
      <c r="DJ109">
        <f t="shared" si="85"/>
        <v>0</v>
      </c>
      <c r="DK109">
        <f t="shared" si="85"/>
        <v>0</v>
      </c>
      <c r="DL109">
        <f t="shared" si="85"/>
        <v>0</v>
      </c>
      <c r="DM109">
        <f t="shared" si="85"/>
        <v>0</v>
      </c>
      <c r="DN109">
        <f t="shared" si="85"/>
        <v>0</v>
      </c>
      <c r="DO109">
        <f t="shared" si="85"/>
        <v>0</v>
      </c>
      <c r="DP109">
        <f t="shared" si="85"/>
        <v>0</v>
      </c>
      <c r="DQ109">
        <f t="shared" si="85"/>
        <v>0</v>
      </c>
      <c r="DR109">
        <f t="shared" si="85"/>
        <v>0</v>
      </c>
      <c r="DS109">
        <f t="shared" si="85"/>
        <v>0</v>
      </c>
      <c r="DT109">
        <f t="shared" si="85"/>
        <v>0</v>
      </c>
      <c r="DU109">
        <f t="shared" si="85"/>
        <v>0</v>
      </c>
      <c r="DV109">
        <f t="shared" si="85"/>
        <v>0</v>
      </c>
      <c r="DW109">
        <f t="shared" si="85"/>
        <v>0</v>
      </c>
      <c r="DX109">
        <f t="shared" si="86"/>
        <v>0</v>
      </c>
      <c r="DY109">
        <f t="shared" si="86"/>
        <v>0</v>
      </c>
      <c r="DZ109">
        <f t="shared" si="86"/>
        <v>0</v>
      </c>
      <c r="EA109">
        <f t="shared" si="86"/>
        <v>0</v>
      </c>
      <c r="EB109">
        <f t="shared" si="86"/>
        <v>0</v>
      </c>
      <c r="EC109">
        <f t="shared" si="86"/>
        <v>0</v>
      </c>
      <c r="ED109">
        <f t="shared" si="86"/>
        <v>0</v>
      </c>
      <c r="EE109">
        <f t="shared" si="86"/>
        <v>0</v>
      </c>
      <c r="EF109">
        <f t="shared" si="86"/>
        <v>0</v>
      </c>
      <c r="EG109">
        <f t="shared" si="86"/>
        <v>0</v>
      </c>
      <c r="EH109">
        <f t="shared" si="86"/>
        <v>0</v>
      </c>
      <c r="EI109">
        <f t="shared" si="86"/>
        <v>0</v>
      </c>
      <c r="EJ109">
        <f t="shared" si="86"/>
        <v>0</v>
      </c>
      <c r="EK109">
        <f t="shared" si="86"/>
        <v>0</v>
      </c>
      <c r="EL109">
        <f t="shared" si="86"/>
        <v>0</v>
      </c>
      <c r="EM109">
        <f t="shared" si="86"/>
        <v>0</v>
      </c>
      <c r="EN109">
        <f t="shared" si="87"/>
        <v>0</v>
      </c>
      <c r="EO109">
        <f t="shared" si="87"/>
        <v>0</v>
      </c>
      <c r="EP109">
        <f t="shared" si="87"/>
        <v>0</v>
      </c>
      <c r="EQ109">
        <f t="shared" si="87"/>
        <v>0</v>
      </c>
      <c r="ER109">
        <f t="shared" si="87"/>
        <v>0</v>
      </c>
      <c r="ES109">
        <f t="shared" si="87"/>
        <v>0</v>
      </c>
      <c r="ET109">
        <f t="shared" si="87"/>
        <v>0</v>
      </c>
      <c r="EU109">
        <f t="shared" si="87"/>
        <v>0</v>
      </c>
      <c r="EV109">
        <f t="shared" si="87"/>
        <v>0</v>
      </c>
      <c r="EW109">
        <f t="shared" si="87"/>
        <v>0</v>
      </c>
      <c r="EX109">
        <f t="shared" si="87"/>
        <v>0</v>
      </c>
      <c r="EY109">
        <f t="shared" si="87"/>
        <v>0</v>
      </c>
      <c r="EZ109">
        <f t="shared" si="87"/>
        <v>0</v>
      </c>
      <c r="FA109">
        <f t="shared" si="87"/>
        <v>0</v>
      </c>
      <c r="FB109">
        <f t="shared" si="87"/>
        <v>0</v>
      </c>
      <c r="FC109">
        <f t="shared" si="87"/>
        <v>0</v>
      </c>
      <c r="FD109">
        <f t="shared" si="88"/>
        <v>0</v>
      </c>
      <c r="FE109">
        <f t="shared" si="88"/>
        <v>0</v>
      </c>
      <c r="FF109">
        <f t="shared" si="88"/>
        <v>0</v>
      </c>
      <c r="FG109">
        <f t="shared" si="88"/>
        <v>0</v>
      </c>
      <c r="FH109">
        <f t="shared" si="88"/>
        <v>0</v>
      </c>
      <c r="FI109">
        <f t="shared" si="88"/>
        <v>0</v>
      </c>
      <c r="FJ109">
        <f t="shared" si="88"/>
        <v>0</v>
      </c>
      <c r="FK109">
        <f t="shared" si="88"/>
        <v>0</v>
      </c>
      <c r="FL109">
        <f t="shared" si="88"/>
        <v>0</v>
      </c>
      <c r="FM109">
        <f t="shared" si="88"/>
        <v>0</v>
      </c>
      <c r="FN109">
        <f t="shared" si="88"/>
        <v>0</v>
      </c>
      <c r="FO109">
        <f t="shared" si="88"/>
        <v>0</v>
      </c>
      <c r="FP109">
        <f t="shared" si="88"/>
        <v>0</v>
      </c>
      <c r="FQ109">
        <f t="shared" si="88"/>
        <v>0</v>
      </c>
      <c r="FR109">
        <f t="shared" si="88"/>
        <v>0</v>
      </c>
      <c r="FS109">
        <f t="shared" si="88"/>
        <v>0</v>
      </c>
      <c r="FT109">
        <f t="shared" si="89"/>
        <v>0</v>
      </c>
      <c r="FU109">
        <f t="shared" si="89"/>
        <v>0</v>
      </c>
      <c r="FV109">
        <f t="shared" si="89"/>
        <v>0</v>
      </c>
      <c r="FW109">
        <f t="shared" si="89"/>
        <v>0</v>
      </c>
      <c r="FX109">
        <f t="shared" si="89"/>
        <v>0</v>
      </c>
      <c r="FY109">
        <f t="shared" si="89"/>
        <v>0</v>
      </c>
      <c r="FZ109">
        <f t="shared" si="89"/>
        <v>0</v>
      </c>
      <c r="GA109">
        <f t="shared" si="89"/>
        <v>0</v>
      </c>
      <c r="GB109">
        <f t="shared" si="89"/>
        <v>0</v>
      </c>
      <c r="GC109">
        <f t="shared" si="89"/>
        <v>0</v>
      </c>
      <c r="GD109">
        <f t="shared" si="89"/>
        <v>0</v>
      </c>
      <c r="GE109">
        <f t="shared" si="89"/>
        <v>0</v>
      </c>
      <c r="GF109">
        <f t="shared" si="89"/>
        <v>0</v>
      </c>
      <c r="GG109">
        <f t="shared" si="89"/>
        <v>0</v>
      </c>
      <c r="GH109">
        <f t="shared" si="89"/>
        <v>0</v>
      </c>
      <c r="GI109">
        <f t="shared" si="89"/>
        <v>0</v>
      </c>
      <c r="GJ109">
        <f t="shared" si="90"/>
        <v>0</v>
      </c>
      <c r="GK109">
        <f t="shared" si="90"/>
        <v>0</v>
      </c>
      <c r="GL109">
        <f t="shared" si="90"/>
        <v>0</v>
      </c>
      <c r="GM109">
        <f t="shared" si="90"/>
        <v>0</v>
      </c>
      <c r="GN109">
        <f t="shared" si="90"/>
        <v>0</v>
      </c>
      <c r="GO109">
        <f t="shared" si="90"/>
        <v>0</v>
      </c>
      <c r="GP109">
        <f t="shared" si="90"/>
        <v>0</v>
      </c>
      <c r="GQ109">
        <f t="shared" si="90"/>
        <v>0</v>
      </c>
      <c r="GR109">
        <f t="shared" si="90"/>
        <v>0</v>
      </c>
      <c r="GS109">
        <f t="shared" si="90"/>
        <v>0</v>
      </c>
    </row>
    <row r="110" spans="1:201">
      <c r="A110" s="2">
        <v>1943</v>
      </c>
      <c r="B110">
        <f t="shared" si="95"/>
        <v>0</v>
      </c>
      <c r="C110">
        <f t="shared" si="95"/>
        <v>0</v>
      </c>
      <c r="D110">
        <f t="shared" si="95"/>
        <v>0</v>
      </c>
      <c r="E110">
        <f t="shared" si="95"/>
        <v>0</v>
      </c>
      <c r="F110">
        <f t="shared" si="95"/>
        <v>0</v>
      </c>
      <c r="G110">
        <f t="shared" si="95"/>
        <v>0</v>
      </c>
      <c r="H110">
        <f t="shared" si="95"/>
        <v>0</v>
      </c>
      <c r="I110">
        <f t="shared" si="95"/>
        <v>0</v>
      </c>
      <c r="J110">
        <f t="shared" si="95"/>
        <v>0</v>
      </c>
      <c r="K110">
        <f t="shared" si="95"/>
        <v>0</v>
      </c>
      <c r="L110">
        <f t="shared" si="95"/>
        <v>0</v>
      </c>
      <c r="M110">
        <f t="shared" si="95"/>
        <v>0</v>
      </c>
      <c r="N110">
        <f t="shared" si="95"/>
        <v>0</v>
      </c>
      <c r="O110">
        <f t="shared" si="95"/>
        <v>0</v>
      </c>
      <c r="P110">
        <f t="shared" si="95"/>
        <v>0</v>
      </c>
      <c r="Q110">
        <f t="shared" si="92"/>
        <v>0</v>
      </c>
      <c r="R110">
        <f t="shared" si="92"/>
        <v>0</v>
      </c>
      <c r="S110">
        <f t="shared" si="92"/>
        <v>0</v>
      </c>
      <c r="T110">
        <f t="shared" si="92"/>
        <v>0</v>
      </c>
      <c r="U110">
        <f t="shared" si="92"/>
        <v>0</v>
      </c>
      <c r="V110">
        <f t="shared" si="92"/>
        <v>0</v>
      </c>
      <c r="W110">
        <f t="shared" si="92"/>
        <v>0</v>
      </c>
      <c r="X110">
        <f t="shared" si="92"/>
        <v>0</v>
      </c>
      <c r="Y110">
        <f t="shared" si="92"/>
        <v>0</v>
      </c>
      <c r="Z110">
        <f t="shared" si="92"/>
        <v>0</v>
      </c>
      <c r="AA110">
        <f t="shared" si="92"/>
        <v>0</v>
      </c>
      <c r="AB110">
        <f t="shared" si="92"/>
        <v>0</v>
      </c>
      <c r="AC110">
        <f t="shared" si="92"/>
        <v>0</v>
      </c>
      <c r="AD110">
        <f t="shared" si="92"/>
        <v>0</v>
      </c>
      <c r="AE110">
        <f t="shared" si="92"/>
        <v>0</v>
      </c>
      <c r="AF110">
        <f t="shared" si="92"/>
        <v>0</v>
      </c>
      <c r="AG110">
        <f t="shared" si="93"/>
        <v>0</v>
      </c>
      <c r="AH110">
        <f t="shared" si="91"/>
        <v>0</v>
      </c>
      <c r="AI110">
        <f t="shared" si="91"/>
        <v>0</v>
      </c>
      <c r="AJ110">
        <f t="shared" si="91"/>
        <v>0</v>
      </c>
      <c r="AK110">
        <f t="shared" si="91"/>
        <v>0</v>
      </c>
      <c r="AL110">
        <f t="shared" si="91"/>
        <v>0</v>
      </c>
      <c r="AM110">
        <f t="shared" si="91"/>
        <v>0</v>
      </c>
      <c r="AN110">
        <f t="shared" si="91"/>
        <v>0</v>
      </c>
      <c r="AO110">
        <f t="shared" si="91"/>
        <v>0</v>
      </c>
      <c r="AP110">
        <f t="shared" si="91"/>
        <v>0</v>
      </c>
      <c r="AQ110">
        <f t="shared" si="91"/>
        <v>0</v>
      </c>
      <c r="AR110">
        <f t="shared" si="91"/>
        <v>0</v>
      </c>
      <c r="AS110">
        <f t="shared" si="91"/>
        <v>0</v>
      </c>
      <c r="AT110">
        <f t="shared" si="91"/>
        <v>0</v>
      </c>
      <c r="AU110">
        <f t="shared" si="91"/>
        <v>0</v>
      </c>
      <c r="AV110">
        <f t="shared" si="91"/>
        <v>0</v>
      </c>
      <c r="AW110">
        <f t="shared" si="91"/>
        <v>0</v>
      </c>
      <c r="AX110">
        <f t="shared" si="94"/>
        <v>0</v>
      </c>
      <c r="AY110">
        <f t="shared" si="94"/>
        <v>0</v>
      </c>
      <c r="AZ110">
        <f t="shared" si="94"/>
        <v>0</v>
      </c>
      <c r="BA110">
        <f t="shared" si="94"/>
        <v>0</v>
      </c>
      <c r="BB110">
        <f t="shared" si="94"/>
        <v>0</v>
      </c>
      <c r="BC110">
        <f t="shared" si="94"/>
        <v>0</v>
      </c>
      <c r="BD110">
        <f t="shared" si="94"/>
        <v>0</v>
      </c>
      <c r="BE110">
        <f t="shared" si="94"/>
        <v>0</v>
      </c>
      <c r="BF110">
        <f t="shared" si="94"/>
        <v>0</v>
      </c>
      <c r="BG110">
        <f t="shared" si="94"/>
        <v>0</v>
      </c>
      <c r="BH110">
        <f t="shared" si="94"/>
        <v>0</v>
      </c>
      <c r="BI110">
        <f t="shared" si="94"/>
        <v>0</v>
      </c>
      <c r="BJ110">
        <f t="shared" si="94"/>
        <v>0</v>
      </c>
      <c r="BK110">
        <f t="shared" si="94"/>
        <v>0</v>
      </c>
      <c r="BL110">
        <f t="shared" si="82"/>
        <v>0</v>
      </c>
      <c r="BM110">
        <f t="shared" si="82"/>
        <v>0</v>
      </c>
      <c r="BN110">
        <f t="shared" si="82"/>
        <v>0</v>
      </c>
      <c r="BO110">
        <f t="shared" si="82"/>
        <v>0</v>
      </c>
      <c r="BP110">
        <f t="shared" si="82"/>
        <v>0</v>
      </c>
      <c r="BQ110">
        <f t="shared" si="82"/>
        <v>0</v>
      </c>
      <c r="BR110">
        <f t="shared" si="82"/>
        <v>0</v>
      </c>
      <c r="BS110">
        <f t="shared" si="82"/>
        <v>0</v>
      </c>
      <c r="BT110">
        <f t="shared" si="82"/>
        <v>0</v>
      </c>
      <c r="BU110">
        <f t="shared" si="82"/>
        <v>0</v>
      </c>
      <c r="BV110">
        <f t="shared" si="82"/>
        <v>0</v>
      </c>
      <c r="BW110">
        <f t="shared" si="82"/>
        <v>0</v>
      </c>
      <c r="BX110">
        <f t="shared" si="82"/>
        <v>0</v>
      </c>
      <c r="BY110">
        <f t="shared" si="82"/>
        <v>0</v>
      </c>
      <c r="BZ110">
        <f t="shared" si="82"/>
        <v>0</v>
      </c>
      <c r="CA110">
        <f t="shared" si="82"/>
        <v>0</v>
      </c>
      <c r="CB110">
        <f t="shared" si="83"/>
        <v>0</v>
      </c>
      <c r="CC110">
        <f t="shared" si="83"/>
        <v>0</v>
      </c>
      <c r="CD110">
        <f t="shared" si="83"/>
        <v>0</v>
      </c>
      <c r="CE110">
        <f t="shared" si="83"/>
        <v>0</v>
      </c>
      <c r="CF110">
        <f t="shared" si="83"/>
        <v>0</v>
      </c>
      <c r="CG110">
        <f t="shared" si="83"/>
        <v>0</v>
      </c>
      <c r="CH110">
        <f t="shared" si="83"/>
        <v>0</v>
      </c>
      <c r="CI110">
        <f t="shared" si="83"/>
        <v>0</v>
      </c>
      <c r="CJ110">
        <f t="shared" si="83"/>
        <v>0</v>
      </c>
      <c r="CK110">
        <f t="shared" si="83"/>
        <v>0</v>
      </c>
      <c r="CL110">
        <f t="shared" si="83"/>
        <v>0</v>
      </c>
      <c r="CM110">
        <f t="shared" si="83"/>
        <v>0</v>
      </c>
      <c r="CN110">
        <f t="shared" si="83"/>
        <v>0</v>
      </c>
      <c r="CO110">
        <f t="shared" si="83"/>
        <v>0</v>
      </c>
      <c r="CP110">
        <f t="shared" si="83"/>
        <v>0</v>
      </c>
      <c r="CQ110">
        <f t="shared" si="83"/>
        <v>0</v>
      </c>
      <c r="CR110">
        <f t="shared" si="84"/>
        <v>0</v>
      </c>
      <c r="CS110">
        <f t="shared" si="84"/>
        <v>0</v>
      </c>
      <c r="CT110">
        <f t="shared" si="84"/>
        <v>0</v>
      </c>
      <c r="CU110">
        <f t="shared" si="84"/>
        <v>0</v>
      </c>
      <c r="CV110">
        <f t="shared" si="84"/>
        <v>0</v>
      </c>
      <c r="CW110">
        <f t="shared" si="84"/>
        <v>0</v>
      </c>
      <c r="CX110">
        <f t="shared" si="84"/>
        <v>0</v>
      </c>
      <c r="CY110">
        <f t="shared" si="84"/>
        <v>0</v>
      </c>
      <c r="CZ110">
        <f t="shared" si="84"/>
        <v>0</v>
      </c>
      <c r="DA110">
        <f t="shared" si="84"/>
        <v>0</v>
      </c>
      <c r="DB110">
        <f t="shared" si="84"/>
        <v>0</v>
      </c>
      <c r="DC110">
        <f t="shared" si="84"/>
        <v>0</v>
      </c>
      <c r="DD110">
        <f t="shared" si="84"/>
        <v>0</v>
      </c>
      <c r="DE110">
        <f t="shared" si="84"/>
        <v>0</v>
      </c>
      <c r="DF110">
        <f t="shared" si="84"/>
        <v>0</v>
      </c>
      <c r="DG110">
        <f t="shared" si="84"/>
        <v>0</v>
      </c>
      <c r="DH110">
        <f t="shared" si="85"/>
        <v>0</v>
      </c>
      <c r="DI110">
        <f t="shared" si="85"/>
        <v>0</v>
      </c>
      <c r="DJ110">
        <f t="shared" si="85"/>
        <v>0</v>
      </c>
      <c r="DK110">
        <f t="shared" si="85"/>
        <v>0</v>
      </c>
      <c r="DL110">
        <f t="shared" si="85"/>
        <v>0</v>
      </c>
      <c r="DM110">
        <f t="shared" si="85"/>
        <v>0</v>
      </c>
      <c r="DN110">
        <f t="shared" si="85"/>
        <v>0</v>
      </c>
      <c r="DO110">
        <f t="shared" si="85"/>
        <v>0</v>
      </c>
      <c r="DP110">
        <f t="shared" si="85"/>
        <v>0</v>
      </c>
      <c r="DQ110">
        <f t="shared" si="85"/>
        <v>0</v>
      </c>
      <c r="DR110">
        <f t="shared" si="85"/>
        <v>0</v>
      </c>
      <c r="DS110">
        <f t="shared" si="85"/>
        <v>0</v>
      </c>
      <c r="DT110">
        <f t="shared" si="85"/>
        <v>0</v>
      </c>
      <c r="DU110">
        <f t="shared" si="85"/>
        <v>0</v>
      </c>
      <c r="DV110">
        <f t="shared" si="85"/>
        <v>0</v>
      </c>
      <c r="DW110">
        <f t="shared" si="85"/>
        <v>0</v>
      </c>
      <c r="DX110">
        <f t="shared" si="86"/>
        <v>0</v>
      </c>
      <c r="DY110">
        <f t="shared" si="86"/>
        <v>0</v>
      </c>
      <c r="DZ110">
        <f t="shared" si="86"/>
        <v>0</v>
      </c>
      <c r="EA110">
        <f t="shared" si="86"/>
        <v>0</v>
      </c>
      <c r="EB110">
        <f t="shared" si="86"/>
        <v>0</v>
      </c>
      <c r="EC110">
        <f t="shared" si="86"/>
        <v>0</v>
      </c>
      <c r="ED110">
        <f t="shared" si="86"/>
        <v>0</v>
      </c>
      <c r="EE110">
        <f t="shared" si="86"/>
        <v>0</v>
      </c>
      <c r="EF110">
        <f t="shared" si="86"/>
        <v>0</v>
      </c>
      <c r="EG110">
        <f t="shared" si="86"/>
        <v>0</v>
      </c>
      <c r="EH110">
        <f t="shared" si="86"/>
        <v>0</v>
      </c>
      <c r="EI110">
        <f t="shared" si="86"/>
        <v>0</v>
      </c>
      <c r="EJ110">
        <f t="shared" si="86"/>
        <v>0</v>
      </c>
      <c r="EK110">
        <f t="shared" si="86"/>
        <v>0</v>
      </c>
      <c r="EL110">
        <f t="shared" si="86"/>
        <v>0</v>
      </c>
      <c r="EM110">
        <f t="shared" si="86"/>
        <v>0</v>
      </c>
      <c r="EN110">
        <f t="shared" si="87"/>
        <v>0</v>
      </c>
      <c r="EO110">
        <f t="shared" si="87"/>
        <v>0</v>
      </c>
      <c r="EP110">
        <f t="shared" si="87"/>
        <v>0</v>
      </c>
      <c r="EQ110">
        <f t="shared" si="87"/>
        <v>0</v>
      </c>
      <c r="ER110">
        <f t="shared" si="87"/>
        <v>0</v>
      </c>
      <c r="ES110">
        <f t="shared" si="87"/>
        <v>0</v>
      </c>
      <c r="ET110">
        <f t="shared" si="87"/>
        <v>0</v>
      </c>
      <c r="EU110">
        <f t="shared" si="87"/>
        <v>0</v>
      </c>
      <c r="EV110">
        <f t="shared" si="87"/>
        <v>0</v>
      </c>
      <c r="EW110">
        <f t="shared" si="87"/>
        <v>0</v>
      </c>
      <c r="EX110">
        <f t="shared" si="87"/>
        <v>0</v>
      </c>
      <c r="EY110">
        <f t="shared" si="87"/>
        <v>0</v>
      </c>
      <c r="EZ110">
        <f t="shared" si="87"/>
        <v>0</v>
      </c>
      <c r="FA110">
        <f t="shared" si="87"/>
        <v>0</v>
      </c>
      <c r="FB110">
        <f t="shared" si="87"/>
        <v>0</v>
      </c>
      <c r="FC110">
        <f t="shared" si="87"/>
        <v>0</v>
      </c>
      <c r="FD110">
        <f t="shared" si="88"/>
        <v>0</v>
      </c>
      <c r="FE110">
        <f t="shared" si="88"/>
        <v>0</v>
      </c>
      <c r="FF110">
        <f t="shared" si="88"/>
        <v>0</v>
      </c>
      <c r="FG110">
        <f t="shared" si="88"/>
        <v>0</v>
      </c>
      <c r="FH110">
        <f t="shared" si="88"/>
        <v>0</v>
      </c>
      <c r="FI110">
        <f t="shared" si="88"/>
        <v>0</v>
      </c>
      <c r="FJ110">
        <f t="shared" si="88"/>
        <v>0</v>
      </c>
      <c r="FK110">
        <f t="shared" si="88"/>
        <v>0</v>
      </c>
      <c r="FL110">
        <f t="shared" si="88"/>
        <v>0</v>
      </c>
      <c r="FM110">
        <f t="shared" si="88"/>
        <v>0</v>
      </c>
      <c r="FN110">
        <f t="shared" si="88"/>
        <v>0</v>
      </c>
      <c r="FO110">
        <f t="shared" si="88"/>
        <v>0</v>
      </c>
      <c r="FP110">
        <f t="shared" si="88"/>
        <v>0</v>
      </c>
      <c r="FQ110">
        <f t="shared" si="88"/>
        <v>0</v>
      </c>
      <c r="FR110">
        <f t="shared" si="88"/>
        <v>0</v>
      </c>
      <c r="FS110">
        <f t="shared" si="88"/>
        <v>0</v>
      </c>
      <c r="FT110">
        <f t="shared" si="89"/>
        <v>0</v>
      </c>
      <c r="FU110">
        <f t="shared" si="89"/>
        <v>0</v>
      </c>
      <c r="FV110">
        <f t="shared" si="89"/>
        <v>0</v>
      </c>
      <c r="FW110">
        <f t="shared" si="89"/>
        <v>0</v>
      </c>
      <c r="FX110">
        <f t="shared" si="89"/>
        <v>0</v>
      </c>
      <c r="FY110">
        <f t="shared" si="89"/>
        <v>0</v>
      </c>
      <c r="FZ110">
        <f t="shared" si="89"/>
        <v>0</v>
      </c>
      <c r="GA110">
        <f t="shared" si="89"/>
        <v>0</v>
      </c>
      <c r="GB110">
        <f t="shared" si="89"/>
        <v>0</v>
      </c>
      <c r="GC110">
        <f t="shared" si="89"/>
        <v>0</v>
      </c>
      <c r="GD110">
        <f t="shared" si="89"/>
        <v>0</v>
      </c>
      <c r="GE110">
        <f t="shared" si="89"/>
        <v>0</v>
      </c>
      <c r="GF110">
        <f t="shared" si="89"/>
        <v>0</v>
      </c>
      <c r="GG110">
        <f t="shared" si="89"/>
        <v>0</v>
      </c>
      <c r="GH110">
        <f t="shared" si="89"/>
        <v>0</v>
      </c>
      <c r="GI110">
        <f t="shared" si="89"/>
        <v>0</v>
      </c>
      <c r="GJ110">
        <f t="shared" si="90"/>
        <v>0</v>
      </c>
      <c r="GK110">
        <f t="shared" si="90"/>
        <v>0</v>
      </c>
      <c r="GL110">
        <f t="shared" si="90"/>
        <v>0</v>
      </c>
      <c r="GM110">
        <f t="shared" si="90"/>
        <v>0</v>
      </c>
      <c r="GN110">
        <f t="shared" si="90"/>
        <v>0</v>
      </c>
      <c r="GO110">
        <f t="shared" si="90"/>
        <v>0</v>
      </c>
      <c r="GP110">
        <f t="shared" si="90"/>
        <v>0</v>
      </c>
      <c r="GQ110">
        <f t="shared" si="90"/>
        <v>0</v>
      </c>
      <c r="GR110">
        <f t="shared" si="90"/>
        <v>0</v>
      </c>
      <c r="GS110">
        <f t="shared" si="90"/>
        <v>0</v>
      </c>
    </row>
    <row r="111" spans="1:201">
      <c r="A111" s="2">
        <v>1521</v>
      </c>
      <c r="B111">
        <f t="shared" si="95"/>
        <v>0</v>
      </c>
      <c r="C111">
        <f t="shared" si="95"/>
        <v>0</v>
      </c>
      <c r="D111">
        <f t="shared" si="95"/>
        <v>0</v>
      </c>
      <c r="E111">
        <f t="shared" si="95"/>
        <v>0</v>
      </c>
      <c r="F111">
        <f t="shared" si="95"/>
        <v>0</v>
      </c>
      <c r="G111">
        <f t="shared" si="95"/>
        <v>0</v>
      </c>
      <c r="H111">
        <f t="shared" si="95"/>
        <v>0</v>
      </c>
      <c r="I111">
        <f t="shared" si="95"/>
        <v>0</v>
      </c>
      <c r="J111">
        <f t="shared" si="95"/>
        <v>0</v>
      </c>
      <c r="K111">
        <f t="shared" si="95"/>
        <v>0</v>
      </c>
      <c r="L111">
        <f t="shared" si="95"/>
        <v>0</v>
      </c>
      <c r="M111">
        <f t="shared" si="95"/>
        <v>0</v>
      </c>
      <c r="N111">
        <f t="shared" si="95"/>
        <v>0</v>
      </c>
      <c r="O111">
        <f t="shared" si="95"/>
        <v>0</v>
      </c>
      <c r="P111">
        <f t="shared" si="95"/>
        <v>0</v>
      </c>
      <c r="Q111">
        <f t="shared" si="92"/>
        <v>0</v>
      </c>
      <c r="R111">
        <f t="shared" si="92"/>
        <v>0</v>
      </c>
      <c r="S111">
        <f t="shared" si="92"/>
        <v>0</v>
      </c>
      <c r="T111">
        <f t="shared" si="92"/>
        <v>0</v>
      </c>
      <c r="U111">
        <f t="shared" si="92"/>
        <v>0</v>
      </c>
      <c r="V111">
        <f t="shared" si="92"/>
        <v>0</v>
      </c>
      <c r="W111">
        <f t="shared" si="92"/>
        <v>0</v>
      </c>
      <c r="X111">
        <f t="shared" si="92"/>
        <v>0</v>
      </c>
      <c r="Y111">
        <f t="shared" si="92"/>
        <v>0</v>
      </c>
      <c r="Z111">
        <f t="shared" si="92"/>
        <v>0</v>
      </c>
      <c r="AA111">
        <f t="shared" si="92"/>
        <v>0</v>
      </c>
      <c r="AB111">
        <f t="shared" si="92"/>
        <v>0</v>
      </c>
      <c r="AC111">
        <f t="shared" si="92"/>
        <v>0</v>
      </c>
      <c r="AD111">
        <f t="shared" si="92"/>
        <v>0</v>
      </c>
      <c r="AE111">
        <f t="shared" si="92"/>
        <v>0</v>
      </c>
      <c r="AF111">
        <f t="shared" si="92"/>
        <v>0</v>
      </c>
      <c r="AG111">
        <f t="shared" si="93"/>
        <v>0</v>
      </c>
      <c r="AH111">
        <f t="shared" si="91"/>
        <v>0</v>
      </c>
      <c r="AI111">
        <f t="shared" si="91"/>
        <v>0</v>
      </c>
      <c r="AJ111">
        <f t="shared" si="91"/>
        <v>0</v>
      </c>
      <c r="AK111">
        <f t="shared" si="91"/>
        <v>0</v>
      </c>
      <c r="AL111">
        <f t="shared" si="91"/>
        <v>0</v>
      </c>
      <c r="AM111">
        <f t="shared" si="91"/>
        <v>0</v>
      </c>
      <c r="AN111">
        <f t="shared" si="91"/>
        <v>0</v>
      </c>
      <c r="AO111">
        <f t="shared" si="91"/>
        <v>0</v>
      </c>
      <c r="AP111">
        <f t="shared" si="91"/>
        <v>0</v>
      </c>
      <c r="AQ111">
        <f t="shared" si="91"/>
        <v>0</v>
      </c>
      <c r="AR111">
        <f t="shared" si="91"/>
        <v>0</v>
      </c>
      <c r="AS111">
        <f t="shared" si="91"/>
        <v>0</v>
      </c>
      <c r="AT111">
        <f t="shared" si="91"/>
        <v>0</v>
      </c>
      <c r="AU111">
        <f t="shared" si="91"/>
        <v>0</v>
      </c>
      <c r="AV111">
        <f t="shared" si="91"/>
        <v>0</v>
      </c>
      <c r="AW111">
        <f t="shared" si="91"/>
        <v>0</v>
      </c>
      <c r="AX111">
        <f t="shared" si="94"/>
        <v>0</v>
      </c>
      <c r="AY111">
        <f t="shared" si="94"/>
        <v>0</v>
      </c>
      <c r="AZ111">
        <f t="shared" si="94"/>
        <v>0</v>
      </c>
      <c r="BA111">
        <f t="shared" si="94"/>
        <v>0</v>
      </c>
      <c r="BB111">
        <f t="shared" si="94"/>
        <v>0</v>
      </c>
      <c r="BC111">
        <f t="shared" si="94"/>
        <v>0</v>
      </c>
      <c r="BD111">
        <f t="shared" si="94"/>
        <v>0</v>
      </c>
      <c r="BE111">
        <f t="shared" si="94"/>
        <v>0</v>
      </c>
      <c r="BF111">
        <f t="shared" si="94"/>
        <v>0</v>
      </c>
      <c r="BG111">
        <f t="shared" si="94"/>
        <v>0</v>
      </c>
      <c r="BH111">
        <f t="shared" si="94"/>
        <v>0</v>
      </c>
      <c r="BI111">
        <f t="shared" si="94"/>
        <v>0</v>
      </c>
      <c r="BJ111">
        <f t="shared" si="94"/>
        <v>0</v>
      </c>
      <c r="BK111">
        <f t="shared" si="94"/>
        <v>0</v>
      </c>
      <c r="BL111">
        <f t="shared" si="82"/>
        <v>0</v>
      </c>
      <c r="BM111">
        <f t="shared" si="82"/>
        <v>0</v>
      </c>
      <c r="BN111">
        <f t="shared" si="82"/>
        <v>0</v>
      </c>
      <c r="BO111">
        <f t="shared" si="82"/>
        <v>0</v>
      </c>
      <c r="BP111">
        <f t="shared" si="82"/>
        <v>0</v>
      </c>
      <c r="BQ111">
        <f t="shared" si="82"/>
        <v>0</v>
      </c>
      <c r="BR111">
        <f t="shared" si="82"/>
        <v>0</v>
      </c>
      <c r="BS111">
        <f t="shared" si="82"/>
        <v>0</v>
      </c>
      <c r="BT111">
        <f t="shared" si="82"/>
        <v>0</v>
      </c>
      <c r="BU111">
        <f t="shared" si="82"/>
        <v>0</v>
      </c>
      <c r="BV111">
        <f t="shared" si="82"/>
        <v>0</v>
      </c>
      <c r="BW111">
        <f t="shared" si="82"/>
        <v>0</v>
      </c>
      <c r="BX111">
        <f t="shared" si="82"/>
        <v>0</v>
      </c>
      <c r="BY111">
        <f t="shared" si="82"/>
        <v>0</v>
      </c>
      <c r="BZ111">
        <f t="shared" si="82"/>
        <v>0</v>
      </c>
      <c r="CA111">
        <f t="shared" si="82"/>
        <v>0</v>
      </c>
      <c r="CB111">
        <f t="shared" si="83"/>
        <v>0</v>
      </c>
      <c r="CC111">
        <f t="shared" si="83"/>
        <v>0</v>
      </c>
      <c r="CD111">
        <f t="shared" si="83"/>
        <v>0</v>
      </c>
      <c r="CE111">
        <f t="shared" si="83"/>
        <v>0</v>
      </c>
      <c r="CF111">
        <f t="shared" si="83"/>
        <v>0</v>
      </c>
      <c r="CG111">
        <f t="shared" si="83"/>
        <v>0</v>
      </c>
      <c r="CH111">
        <f t="shared" si="83"/>
        <v>0</v>
      </c>
      <c r="CI111">
        <f t="shared" si="83"/>
        <v>0</v>
      </c>
      <c r="CJ111">
        <f t="shared" si="83"/>
        <v>0</v>
      </c>
      <c r="CK111">
        <f t="shared" si="83"/>
        <v>0</v>
      </c>
      <c r="CL111">
        <f t="shared" si="83"/>
        <v>0</v>
      </c>
      <c r="CM111">
        <f t="shared" si="83"/>
        <v>0</v>
      </c>
      <c r="CN111">
        <f t="shared" si="83"/>
        <v>0</v>
      </c>
      <c r="CO111">
        <f t="shared" si="83"/>
        <v>0</v>
      </c>
      <c r="CP111">
        <f t="shared" si="83"/>
        <v>0</v>
      </c>
      <c r="CQ111">
        <f t="shared" si="83"/>
        <v>0</v>
      </c>
      <c r="CR111">
        <f t="shared" si="84"/>
        <v>0</v>
      </c>
      <c r="CS111">
        <f t="shared" si="84"/>
        <v>0</v>
      </c>
      <c r="CT111">
        <f t="shared" si="84"/>
        <v>0</v>
      </c>
      <c r="CU111">
        <f t="shared" si="84"/>
        <v>0</v>
      </c>
      <c r="CV111">
        <f t="shared" si="84"/>
        <v>0</v>
      </c>
      <c r="CW111">
        <f t="shared" si="84"/>
        <v>0</v>
      </c>
      <c r="CX111">
        <f t="shared" si="84"/>
        <v>0</v>
      </c>
      <c r="CY111">
        <f t="shared" si="84"/>
        <v>0</v>
      </c>
      <c r="CZ111">
        <f t="shared" si="84"/>
        <v>0</v>
      </c>
      <c r="DA111">
        <f t="shared" si="84"/>
        <v>0</v>
      </c>
      <c r="DB111">
        <f t="shared" si="84"/>
        <v>0</v>
      </c>
      <c r="DC111">
        <f t="shared" si="84"/>
        <v>0</v>
      </c>
      <c r="DD111">
        <f t="shared" si="84"/>
        <v>0</v>
      </c>
      <c r="DE111">
        <f t="shared" si="84"/>
        <v>0</v>
      </c>
      <c r="DF111">
        <f t="shared" si="84"/>
        <v>0</v>
      </c>
      <c r="DG111">
        <f t="shared" si="84"/>
        <v>0</v>
      </c>
      <c r="DH111">
        <f t="shared" si="85"/>
        <v>0</v>
      </c>
      <c r="DI111">
        <f t="shared" si="85"/>
        <v>0</v>
      </c>
      <c r="DJ111">
        <f t="shared" si="85"/>
        <v>0</v>
      </c>
      <c r="DK111">
        <f t="shared" si="85"/>
        <v>0</v>
      </c>
      <c r="DL111">
        <f t="shared" si="85"/>
        <v>0</v>
      </c>
      <c r="DM111">
        <f t="shared" si="85"/>
        <v>0</v>
      </c>
      <c r="DN111">
        <f t="shared" si="85"/>
        <v>0</v>
      </c>
      <c r="DO111">
        <f t="shared" si="85"/>
        <v>0</v>
      </c>
      <c r="DP111">
        <f t="shared" si="85"/>
        <v>0</v>
      </c>
      <c r="DQ111">
        <f t="shared" si="85"/>
        <v>0</v>
      </c>
      <c r="DR111">
        <f t="shared" si="85"/>
        <v>0</v>
      </c>
      <c r="DS111">
        <f t="shared" si="85"/>
        <v>0</v>
      </c>
      <c r="DT111">
        <f t="shared" si="85"/>
        <v>0</v>
      </c>
      <c r="DU111">
        <f t="shared" si="85"/>
        <v>0</v>
      </c>
      <c r="DV111">
        <f t="shared" si="85"/>
        <v>0</v>
      </c>
      <c r="DW111">
        <f t="shared" si="85"/>
        <v>0</v>
      </c>
      <c r="DX111">
        <f t="shared" si="86"/>
        <v>0</v>
      </c>
      <c r="DY111">
        <f t="shared" si="86"/>
        <v>0</v>
      </c>
      <c r="DZ111">
        <f t="shared" si="86"/>
        <v>0</v>
      </c>
      <c r="EA111">
        <f t="shared" si="86"/>
        <v>0</v>
      </c>
      <c r="EB111">
        <f t="shared" si="86"/>
        <v>0</v>
      </c>
      <c r="EC111">
        <f t="shared" si="86"/>
        <v>0</v>
      </c>
      <c r="ED111">
        <f t="shared" si="86"/>
        <v>0</v>
      </c>
      <c r="EE111">
        <f t="shared" si="86"/>
        <v>0</v>
      </c>
      <c r="EF111">
        <f t="shared" si="86"/>
        <v>0</v>
      </c>
      <c r="EG111">
        <f t="shared" si="86"/>
        <v>0</v>
      </c>
      <c r="EH111">
        <f t="shared" si="86"/>
        <v>0</v>
      </c>
      <c r="EI111">
        <f t="shared" si="86"/>
        <v>0</v>
      </c>
      <c r="EJ111">
        <f t="shared" si="86"/>
        <v>0</v>
      </c>
      <c r="EK111">
        <f t="shared" si="86"/>
        <v>0</v>
      </c>
      <c r="EL111">
        <f t="shared" si="86"/>
        <v>0</v>
      </c>
      <c r="EM111">
        <f t="shared" si="86"/>
        <v>0</v>
      </c>
      <c r="EN111">
        <f t="shared" si="87"/>
        <v>0</v>
      </c>
      <c r="EO111">
        <f t="shared" si="87"/>
        <v>0</v>
      </c>
      <c r="EP111">
        <f t="shared" si="87"/>
        <v>0</v>
      </c>
      <c r="EQ111">
        <f t="shared" si="87"/>
        <v>0</v>
      </c>
      <c r="ER111">
        <f t="shared" si="87"/>
        <v>0</v>
      </c>
      <c r="ES111">
        <f t="shared" si="87"/>
        <v>0</v>
      </c>
      <c r="ET111">
        <f t="shared" si="87"/>
        <v>0</v>
      </c>
      <c r="EU111">
        <f t="shared" si="87"/>
        <v>0</v>
      </c>
      <c r="EV111">
        <f t="shared" si="87"/>
        <v>0</v>
      </c>
      <c r="EW111">
        <f t="shared" si="87"/>
        <v>0</v>
      </c>
      <c r="EX111">
        <f t="shared" si="87"/>
        <v>0</v>
      </c>
      <c r="EY111">
        <f t="shared" si="87"/>
        <v>0</v>
      </c>
      <c r="EZ111">
        <f t="shared" si="87"/>
        <v>0</v>
      </c>
      <c r="FA111">
        <f t="shared" si="87"/>
        <v>0</v>
      </c>
      <c r="FB111">
        <f t="shared" si="87"/>
        <v>0</v>
      </c>
      <c r="FC111">
        <f t="shared" si="87"/>
        <v>0</v>
      </c>
      <c r="FD111">
        <f t="shared" si="88"/>
        <v>0</v>
      </c>
      <c r="FE111">
        <f t="shared" si="88"/>
        <v>0</v>
      </c>
      <c r="FF111">
        <f t="shared" si="88"/>
        <v>0</v>
      </c>
      <c r="FG111">
        <f t="shared" si="88"/>
        <v>0</v>
      </c>
      <c r="FH111">
        <f t="shared" si="88"/>
        <v>0</v>
      </c>
      <c r="FI111">
        <f t="shared" si="88"/>
        <v>0</v>
      </c>
      <c r="FJ111">
        <f t="shared" si="88"/>
        <v>0</v>
      </c>
      <c r="FK111">
        <f t="shared" si="88"/>
        <v>0</v>
      </c>
      <c r="FL111">
        <f t="shared" si="88"/>
        <v>0</v>
      </c>
      <c r="FM111">
        <f t="shared" si="88"/>
        <v>0</v>
      </c>
      <c r="FN111">
        <f t="shared" si="88"/>
        <v>0</v>
      </c>
      <c r="FO111">
        <f t="shared" si="88"/>
        <v>0</v>
      </c>
      <c r="FP111">
        <f t="shared" si="88"/>
        <v>0</v>
      </c>
      <c r="FQ111">
        <f t="shared" si="88"/>
        <v>0</v>
      </c>
      <c r="FR111">
        <f t="shared" si="88"/>
        <v>0</v>
      </c>
      <c r="FS111">
        <f t="shared" si="88"/>
        <v>0</v>
      </c>
      <c r="FT111">
        <f t="shared" si="89"/>
        <v>0</v>
      </c>
      <c r="FU111">
        <f t="shared" si="89"/>
        <v>0</v>
      </c>
      <c r="FV111">
        <f t="shared" si="89"/>
        <v>0</v>
      </c>
      <c r="FW111">
        <f t="shared" si="89"/>
        <v>0</v>
      </c>
      <c r="FX111">
        <f t="shared" si="89"/>
        <v>0</v>
      </c>
      <c r="FY111">
        <f t="shared" si="89"/>
        <v>0</v>
      </c>
      <c r="FZ111">
        <f t="shared" si="89"/>
        <v>0</v>
      </c>
      <c r="GA111">
        <f t="shared" si="89"/>
        <v>0</v>
      </c>
      <c r="GB111">
        <f t="shared" si="89"/>
        <v>0</v>
      </c>
      <c r="GC111">
        <f t="shared" si="89"/>
        <v>0</v>
      </c>
      <c r="GD111">
        <f t="shared" si="89"/>
        <v>0</v>
      </c>
      <c r="GE111">
        <f t="shared" si="89"/>
        <v>0</v>
      </c>
      <c r="GF111">
        <f t="shared" si="89"/>
        <v>0</v>
      </c>
      <c r="GG111">
        <f t="shared" si="89"/>
        <v>0</v>
      </c>
      <c r="GH111">
        <f t="shared" si="89"/>
        <v>0</v>
      </c>
      <c r="GI111">
        <f t="shared" si="89"/>
        <v>0</v>
      </c>
      <c r="GJ111">
        <f t="shared" si="90"/>
        <v>0</v>
      </c>
      <c r="GK111">
        <f t="shared" si="90"/>
        <v>0</v>
      </c>
      <c r="GL111">
        <f t="shared" si="90"/>
        <v>0</v>
      </c>
      <c r="GM111">
        <f t="shared" si="90"/>
        <v>0</v>
      </c>
      <c r="GN111">
        <f t="shared" si="90"/>
        <v>0</v>
      </c>
      <c r="GO111">
        <f t="shared" si="90"/>
        <v>0</v>
      </c>
      <c r="GP111">
        <f t="shared" si="90"/>
        <v>0</v>
      </c>
      <c r="GQ111">
        <f t="shared" si="90"/>
        <v>0</v>
      </c>
      <c r="GR111">
        <f t="shared" si="90"/>
        <v>0</v>
      </c>
      <c r="GS111">
        <f t="shared" si="90"/>
        <v>0</v>
      </c>
    </row>
    <row r="112" spans="1:201">
      <c r="A112" s="2">
        <v>1830</v>
      </c>
      <c r="B112">
        <f t="shared" si="95"/>
        <v>0</v>
      </c>
      <c r="C112">
        <f t="shared" si="95"/>
        <v>0</v>
      </c>
      <c r="D112">
        <f t="shared" si="95"/>
        <v>0</v>
      </c>
      <c r="E112">
        <f t="shared" si="95"/>
        <v>0</v>
      </c>
      <c r="F112">
        <f t="shared" si="95"/>
        <v>0</v>
      </c>
      <c r="G112">
        <f t="shared" si="95"/>
        <v>0</v>
      </c>
      <c r="H112">
        <f t="shared" si="95"/>
        <v>0</v>
      </c>
      <c r="I112">
        <f t="shared" si="95"/>
        <v>0</v>
      </c>
      <c r="J112">
        <f t="shared" si="95"/>
        <v>0</v>
      </c>
      <c r="K112">
        <f t="shared" si="95"/>
        <v>0</v>
      </c>
      <c r="L112">
        <f t="shared" si="95"/>
        <v>0</v>
      </c>
      <c r="M112">
        <f t="shared" si="95"/>
        <v>0</v>
      </c>
      <c r="N112">
        <f t="shared" si="95"/>
        <v>0</v>
      </c>
      <c r="O112">
        <f t="shared" si="95"/>
        <v>0</v>
      </c>
      <c r="P112">
        <f t="shared" si="95"/>
        <v>0</v>
      </c>
      <c r="Q112">
        <f t="shared" si="92"/>
        <v>0</v>
      </c>
      <c r="R112">
        <f t="shared" si="92"/>
        <v>0</v>
      </c>
      <c r="S112">
        <f t="shared" si="92"/>
        <v>0</v>
      </c>
      <c r="T112">
        <f t="shared" si="92"/>
        <v>0</v>
      </c>
      <c r="U112">
        <f t="shared" si="92"/>
        <v>0</v>
      </c>
      <c r="V112">
        <f t="shared" si="92"/>
        <v>0</v>
      </c>
      <c r="W112">
        <f t="shared" si="92"/>
        <v>0</v>
      </c>
      <c r="X112">
        <f t="shared" si="92"/>
        <v>0</v>
      </c>
      <c r="Y112">
        <f t="shared" si="92"/>
        <v>0</v>
      </c>
      <c r="Z112">
        <f t="shared" si="92"/>
        <v>0</v>
      </c>
      <c r="AA112">
        <f t="shared" si="92"/>
        <v>0</v>
      </c>
      <c r="AB112">
        <f t="shared" si="92"/>
        <v>0</v>
      </c>
      <c r="AC112">
        <f t="shared" si="92"/>
        <v>0</v>
      </c>
      <c r="AD112">
        <f t="shared" si="92"/>
        <v>0</v>
      </c>
      <c r="AE112">
        <f t="shared" si="92"/>
        <v>0</v>
      </c>
      <c r="AF112">
        <f t="shared" si="92"/>
        <v>0</v>
      </c>
      <c r="AG112">
        <f t="shared" si="93"/>
        <v>0</v>
      </c>
      <c r="AH112">
        <f t="shared" si="91"/>
        <v>0</v>
      </c>
      <c r="AI112">
        <f t="shared" si="91"/>
        <v>0</v>
      </c>
      <c r="AJ112">
        <f t="shared" si="91"/>
        <v>0</v>
      </c>
      <c r="AK112">
        <f t="shared" si="91"/>
        <v>0</v>
      </c>
      <c r="AL112">
        <f t="shared" si="91"/>
        <v>0</v>
      </c>
      <c r="AM112">
        <f t="shared" si="91"/>
        <v>0</v>
      </c>
      <c r="AN112">
        <f t="shared" si="91"/>
        <v>0</v>
      </c>
      <c r="AO112">
        <f t="shared" si="91"/>
        <v>0</v>
      </c>
      <c r="AP112">
        <f t="shared" si="91"/>
        <v>0</v>
      </c>
      <c r="AQ112">
        <f t="shared" si="91"/>
        <v>0</v>
      </c>
      <c r="AR112">
        <f t="shared" si="91"/>
        <v>0</v>
      </c>
      <c r="AS112">
        <f t="shared" si="91"/>
        <v>0</v>
      </c>
      <c r="AT112">
        <f t="shared" si="91"/>
        <v>0</v>
      </c>
      <c r="AU112">
        <f t="shared" si="91"/>
        <v>0</v>
      </c>
      <c r="AV112">
        <f t="shared" si="91"/>
        <v>0</v>
      </c>
      <c r="AW112">
        <f t="shared" si="91"/>
        <v>0</v>
      </c>
      <c r="AX112">
        <f t="shared" si="94"/>
        <v>0</v>
      </c>
      <c r="AY112">
        <f t="shared" si="94"/>
        <v>0</v>
      </c>
      <c r="AZ112">
        <f t="shared" si="94"/>
        <v>0</v>
      </c>
      <c r="BA112">
        <f t="shared" si="94"/>
        <v>0</v>
      </c>
      <c r="BB112">
        <f t="shared" si="94"/>
        <v>0</v>
      </c>
      <c r="BC112">
        <f t="shared" si="94"/>
        <v>0</v>
      </c>
      <c r="BD112">
        <f t="shared" si="94"/>
        <v>0</v>
      </c>
      <c r="BE112">
        <f t="shared" si="94"/>
        <v>0</v>
      </c>
      <c r="BF112">
        <f t="shared" si="94"/>
        <v>0</v>
      </c>
      <c r="BG112">
        <f t="shared" si="94"/>
        <v>0</v>
      </c>
      <c r="BH112">
        <f t="shared" si="94"/>
        <v>0</v>
      </c>
      <c r="BI112">
        <f t="shared" si="94"/>
        <v>0</v>
      </c>
      <c r="BJ112">
        <f t="shared" si="94"/>
        <v>0</v>
      </c>
      <c r="BK112">
        <f t="shared" si="94"/>
        <v>0</v>
      </c>
      <c r="BL112">
        <f t="shared" si="82"/>
        <v>0</v>
      </c>
      <c r="BM112">
        <f t="shared" si="82"/>
        <v>0</v>
      </c>
      <c r="BN112">
        <f t="shared" si="82"/>
        <v>0</v>
      </c>
      <c r="BO112">
        <f t="shared" si="82"/>
        <v>0</v>
      </c>
      <c r="BP112">
        <f t="shared" si="82"/>
        <v>0</v>
      </c>
      <c r="BQ112">
        <f t="shared" si="82"/>
        <v>0</v>
      </c>
      <c r="BR112">
        <f t="shared" si="82"/>
        <v>0</v>
      </c>
      <c r="BS112">
        <f t="shared" si="82"/>
        <v>0</v>
      </c>
      <c r="BT112">
        <f t="shared" si="82"/>
        <v>0</v>
      </c>
      <c r="BU112">
        <f t="shared" si="82"/>
        <v>0</v>
      </c>
      <c r="BV112">
        <f t="shared" si="82"/>
        <v>0</v>
      </c>
      <c r="BW112">
        <f t="shared" si="82"/>
        <v>0</v>
      </c>
      <c r="BX112">
        <f t="shared" si="82"/>
        <v>0</v>
      </c>
      <c r="BY112">
        <f t="shared" si="82"/>
        <v>0</v>
      </c>
      <c r="BZ112">
        <f t="shared" si="82"/>
        <v>0</v>
      </c>
      <c r="CA112">
        <f t="shared" si="82"/>
        <v>0</v>
      </c>
      <c r="CB112">
        <f t="shared" si="83"/>
        <v>0</v>
      </c>
      <c r="CC112">
        <f t="shared" si="83"/>
        <v>0</v>
      </c>
      <c r="CD112">
        <f t="shared" si="83"/>
        <v>0</v>
      </c>
      <c r="CE112">
        <f t="shared" si="83"/>
        <v>0</v>
      </c>
      <c r="CF112">
        <f t="shared" si="83"/>
        <v>0</v>
      </c>
      <c r="CG112">
        <f t="shared" si="83"/>
        <v>0</v>
      </c>
      <c r="CH112">
        <f t="shared" si="83"/>
        <v>0</v>
      </c>
      <c r="CI112">
        <f t="shared" si="83"/>
        <v>0</v>
      </c>
      <c r="CJ112">
        <f t="shared" si="83"/>
        <v>0</v>
      </c>
      <c r="CK112">
        <f t="shared" si="83"/>
        <v>0</v>
      </c>
      <c r="CL112">
        <f t="shared" si="83"/>
        <v>0</v>
      </c>
      <c r="CM112">
        <f t="shared" si="83"/>
        <v>0</v>
      </c>
      <c r="CN112">
        <f t="shared" si="83"/>
        <v>0</v>
      </c>
      <c r="CO112">
        <f t="shared" si="83"/>
        <v>0</v>
      </c>
      <c r="CP112">
        <f t="shared" si="83"/>
        <v>0</v>
      </c>
      <c r="CQ112">
        <f t="shared" si="83"/>
        <v>0</v>
      </c>
      <c r="CR112">
        <f t="shared" si="84"/>
        <v>0</v>
      </c>
      <c r="CS112">
        <f t="shared" si="84"/>
        <v>0</v>
      </c>
      <c r="CT112">
        <f t="shared" si="84"/>
        <v>0</v>
      </c>
      <c r="CU112">
        <f t="shared" si="84"/>
        <v>0</v>
      </c>
      <c r="CV112">
        <f t="shared" si="84"/>
        <v>0</v>
      </c>
      <c r="CW112">
        <f t="shared" si="84"/>
        <v>0</v>
      </c>
      <c r="CX112">
        <f t="shared" si="84"/>
        <v>0</v>
      </c>
      <c r="CY112">
        <f t="shared" si="84"/>
        <v>0</v>
      </c>
      <c r="CZ112">
        <f t="shared" si="84"/>
        <v>0</v>
      </c>
      <c r="DA112">
        <f t="shared" si="84"/>
        <v>0</v>
      </c>
      <c r="DB112">
        <f t="shared" si="84"/>
        <v>0</v>
      </c>
      <c r="DC112">
        <f t="shared" si="84"/>
        <v>0</v>
      </c>
      <c r="DD112">
        <f t="shared" si="84"/>
        <v>0</v>
      </c>
      <c r="DE112">
        <f t="shared" si="84"/>
        <v>0</v>
      </c>
      <c r="DF112">
        <f t="shared" si="84"/>
        <v>0</v>
      </c>
      <c r="DG112">
        <f t="shared" si="84"/>
        <v>0</v>
      </c>
      <c r="DH112">
        <f t="shared" si="85"/>
        <v>0</v>
      </c>
      <c r="DI112">
        <f t="shared" si="85"/>
        <v>0</v>
      </c>
      <c r="DJ112">
        <f t="shared" si="85"/>
        <v>0</v>
      </c>
      <c r="DK112">
        <f t="shared" si="85"/>
        <v>0</v>
      </c>
      <c r="DL112">
        <f t="shared" si="85"/>
        <v>0</v>
      </c>
      <c r="DM112">
        <f t="shared" si="85"/>
        <v>0</v>
      </c>
      <c r="DN112">
        <f t="shared" si="85"/>
        <v>0</v>
      </c>
      <c r="DO112">
        <f t="shared" si="85"/>
        <v>0</v>
      </c>
      <c r="DP112">
        <f t="shared" si="85"/>
        <v>0</v>
      </c>
      <c r="DQ112">
        <f t="shared" si="85"/>
        <v>0</v>
      </c>
      <c r="DR112">
        <f t="shared" si="85"/>
        <v>0</v>
      </c>
      <c r="DS112">
        <f t="shared" si="85"/>
        <v>0</v>
      </c>
      <c r="DT112">
        <f t="shared" si="85"/>
        <v>0</v>
      </c>
      <c r="DU112">
        <f t="shared" si="85"/>
        <v>0</v>
      </c>
      <c r="DV112">
        <f t="shared" si="85"/>
        <v>0</v>
      </c>
      <c r="DW112">
        <f t="shared" si="85"/>
        <v>0</v>
      </c>
      <c r="DX112">
        <f t="shared" si="86"/>
        <v>0</v>
      </c>
      <c r="DY112">
        <f t="shared" si="86"/>
        <v>0</v>
      </c>
      <c r="DZ112">
        <f t="shared" si="86"/>
        <v>0</v>
      </c>
      <c r="EA112">
        <f t="shared" si="86"/>
        <v>0</v>
      </c>
      <c r="EB112">
        <f t="shared" si="86"/>
        <v>0</v>
      </c>
      <c r="EC112">
        <f t="shared" si="86"/>
        <v>0</v>
      </c>
      <c r="ED112">
        <f t="shared" si="86"/>
        <v>0</v>
      </c>
      <c r="EE112">
        <f t="shared" si="86"/>
        <v>0</v>
      </c>
      <c r="EF112">
        <f t="shared" si="86"/>
        <v>0</v>
      </c>
      <c r="EG112">
        <f t="shared" si="86"/>
        <v>0</v>
      </c>
      <c r="EH112">
        <f t="shared" si="86"/>
        <v>0</v>
      </c>
      <c r="EI112">
        <f t="shared" si="86"/>
        <v>0</v>
      </c>
      <c r="EJ112">
        <f t="shared" si="86"/>
        <v>0</v>
      </c>
      <c r="EK112">
        <f t="shared" si="86"/>
        <v>0</v>
      </c>
      <c r="EL112">
        <f t="shared" si="86"/>
        <v>0</v>
      </c>
      <c r="EM112">
        <f t="shared" si="86"/>
        <v>0</v>
      </c>
      <c r="EN112">
        <f t="shared" si="87"/>
        <v>0</v>
      </c>
      <c r="EO112">
        <f t="shared" si="87"/>
        <v>0</v>
      </c>
      <c r="EP112">
        <f t="shared" si="87"/>
        <v>0</v>
      </c>
      <c r="EQ112">
        <f t="shared" si="87"/>
        <v>0</v>
      </c>
      <c r="ER112">
        <f t="shared" si="87"/>
        <v>0</v>
      </c>
      <c r="ES112">
        <f t="shared" si="87"/>
        <v>0</v>
      </c>
      <c r="ET112">
        <f t="shared" si="87"/>
        <v>0</v>
      </c>
      <c r="EU112">
        <f t="shared" si="87"/>
        <v>0</v>
      </c>
      <c r="EV112">
        <f t="shared" si="87"/>
        <v>0</v>
      </c>
      <c r="EW112">
        <f t="shared" si="87"/>
        <v>0</v>
      </c>
      <c r="EX112">
        <f t="shared" si="87"/>
        <v>0</v>
      </c>
      <c r="EY112">
        <f t="shared" si="87"/>
        <v>0</v>
      </c>
      <c r="EZ112">
        <f t="shared" si="87"/>
        <v>0</v>
      </c>
      <c r="FA112">
        <f t="shared" si="87"/>
        <v>0</v>
      </c>
      <c r="FB112">
        <f t="shared" si="87"/>
        <v>0</v>
      </c>
      <c r="FC112">
        <f t="shared" si="87"/>
        <v>0</v>
      </c>
      <c r="FD112">
        <f t="shared" si="88"/>
        <v>0</v>
      </c>
      <c r="FE112">
        <f t="shared" si="88"/>
        <v>0</v>
      </c>
      <c r="FF112">
        <f t="shared" si="88"/>
        <v>0</v>
      </c>
      <c r="FG112">
        <f t="shared" si="88"/>
        <v>0</v>
      </c>
      <c r="FH112">
        <f t="shared" si="88"/>
        <v>0</v>
      </c>
      <c r="FI112">
        <f t="shared" si="88"/>
        <v>0</v>
      </c>
      <c r="FJ112">
        <f t="shared" si="88"/>
        <v>0</v>
      </c>
      <c r="FK112">
        <f t="shared" si="88"/>
        <v>0</v>
      </c>
      <c r="FL112">
        <f t="shared" si="88"/>
        <v>0</v>
      </c>
      <c r="FM112">
        <f t="shared" si="88"/>
        <v>0</v>
      </c>
      <c r="FN112">
        <f t="shared" si="88"/>
        <v>0</v>
      </c>
      <c r="FO112">
        <f t="shared" si="88"/>
        <v>0</v>
      </c>
      <c r="FP112">
        <f t="shared" si="88"/>
        <v>0</v>
      </c>
      <c r="FQ112">
        <f t="shared" si="88"/>
        <v>0</v>
      </c>
      <c r="FR112">
        <f t="shared" si="88"/>
        <v>0</v>
      </c>
      <c r="FS112">
        <f t="shared" si="88"/>
        <v>0</v>
      </c>
      <c r="FT112">
        <f t="shared" si="89"/>
        <v>0</v>
      </c>
      <c r="FU112">
        <f t="shared" si="89"/>
        <v>0</v>
      </c>
      <c r="FV112">
        <f t="shared" si="89"/>
        <v>0</v>
      </c>
      <c r="FW112">
        <f t="shared" si="89"/>
        <v>0</v>
      </c>
      <c r="FX112">
        <f t="shared" si="89"/>
        <v>0</v>
      </c>
      <c r="FY112">
        <f t="shared" si="89"/>
        <v>0</v>
      </c>
      <c r="FZ112">
        <f t="shared" si="89"/>
        <v>0</v>
      </c>
      <c r="GA112">
        <f t="shared" si="89"/>
        <v>0</v>
      </c>
      <c r="GB112">
        <f t="shared" si="89"/>
        <v>0</v>
      </c>
      <c r="GC112">
        <f t="shared" si="89"/>
        <v>0</v>
      </c>
      <c r="GD112">
        <f t="shared" si="89"/>
        <v>0</v>
      </c>
      <c r="GE112">
        <f t="shared" si="89"/>
        <v>0</v>
      </c>
      <c r="GF112">
        <f t="shared" si="89"/>
        <v>0</v>
      </c>
      <c r="GG112">
        <f t="shared" si="89"/>
        <v>0</v>
      </c>
      <c r="GH112">
        <f t="shared" si="89"/>
        <v>0</v>
      </c>
      <c r="GI112">
        <f t="shared" si="89"/>
        <v>0</v>
      </c>
      <c r="GJ112">
        <f t="shared" si="90"/>
        <v>0</v>
      </c>
      <c r="GK112">
        <f t="shared" si="90"/>
        <v>0</v>
      </c>
      <c r="GL112">
        <f t="shared" si="90"/>
        <v>0</v>
      </c>
      <c r="GM112">
        <f t="shared" si="90"/>
        <v>0</v>
      </c>
      <c r="GN112">
        <f t="shared" si="90"/>
        <v>0</v>
      </c>
      <c r="GO112">
        <f t="shared" si="90"/>
        <v>0</v>
      </c>
      <c r="GP112">
        <f t="shared" si="90"/>
        <v>0</v>
      </c>
      <c r="GQ112">
        <f t="shared" si="90"/>
        <v>0</v>
      </c>
      <c r="GR112">
        <f t="shared" si="90"/>
        <v>0</v>
      </c>
      <c r="GS112">
        <f t="shared" si="90"/>
        <v>0</v>
      </c>
    </row>
    <row r="113" spans="1:201">
      <c r="A113" s="2">
        <v>1477</v>
      </c>
      <c r="B113">
        <f t="shared" si="95"/>
        <v>0</v>
      </c>
      <c r="C113">
        <f t="shared" si="95"/>
        <v>0</v>
      </c>
      <c r="D113">
        <f t="shared" si="95"/>
        <v>0</v>
      </c>
      <c r="E113">
        <f t="shared" si="95"/>
        <v>0</v>
      </c>
      <c r="F113">
        <f t="shared" si="95"/>
        <v>0</v>
      </c>
      <c r="G113">
        <f t="shared" si="95"/>
        <v>0</v>
      </c>
      <c r="H113">
        <f t="shared" si="95"/>
        <v>0</v>
      </c>
      <c r="I113">
        <f t="shared" si="95"/>
        <v>0</v>
      </c>
      <c r="J113">
        <f t="shared" si="95"/>
        <v>0</v>
      </c>
      <c r="K113">
        <f t="shared" si="95"/>
        <v>0</v>
      </c>
      <c r="L113">
        <f t="shared" si="95"/>
        <v>0</v>
      </c>
      <c r="M113">
        <f t="shared" si="95"/>
        <v>0</v>
      </c>
      <c r="N113">
        <f t="shared" si="95"/>
        <v>0</v>
      </c>
      <c r="O113">
        <f t="shared" si="95"/>
        <v>0</v>
      </c>
      <c r="P113">
        <f t="shared" si="95"/>
        <v>0</v>
      </c>
      <c r="Q113">
        <f t="shared" si="92"/>
        <v>0</v>
      </c>
      <c r="R113">
        <f t="shared" si="92"/>
        <v>0</v>
      </c>
      <c r="S113">
        <f t="shared" si="92"/>
        <v>0</v>
      </c>
      <c r="T113">
        <f t="shared" si="92"/>
        <v>0</v>
      </c>
      <c r="U113">
        <f t="shared" si="92"/>
        <v>0</v>
      </c>
      <c r="V113">
        <f t="shared" si="92"/>
        <v>0</v>
      </c>
      <c r="W113">
        <f t="shared" si="92"/>
        <v>0</v>
      </c>
      <c r="X113">
        <f t="shared" si="92"/>
        <v>0</v>
      </c>
      <c r="Y113">
        <f t="shared" si="92"/>
        <v>0</v>
      </c>
      <c r="Z113">
        <f t="shared" si="92"/>
        <v>0</v>
      </c>
      <c r="AA113">
        <f t="shared" si="92"/>
        <v>0</v>
      </c>
      <c r="AB113">
        <f t="shared" si="92"/>
        <v>0</v>
      </c>
      <c r="AC113">
        <f t="shared" si="92"/>
        <v>0</v>
      </c>
      <c r="AD113">
        <f t="shared" si="92"/>
        <v>0</v>
      </c>
      <c r="AE113">
        <f t="shared" si="92"/>
        <v>0</v>
      </c>
      <c r="AF113">
        <f t="shared" si="92"/>
        <v>0</v>
      </c>
      <c r="AG113">
        <f t="shared" si="93"/>
        <v>0</v>
      </c>
      <c r="AH113">
        <f t="shared" si="91"/>
        <v>0</v>
      </c>
      <c r="AI113">
        <f t="shared" si="91"/>
        <v>0</v>
      </c>
      <c r="AJ113">
        <f t="shared" si="91"/>
        <v>0</v>
      </c>
      <c r="AK113">
        <f t="shared" si="91"/>
        <v>0</v>
      </c>
      <c r="AL113">
        <f t="shared" si="91"/>
        <v>0</v>
      </c>
      <c r="AM113">
        <f t="shared" si="91"/>
        <v>0</v>
      </c>
      <c r="AN113">
        <f t="shared" si="91"/>
        <v>0</v>
      </c>
      <c r="AO113">
        <f t="shared" si="91"/>
        <v>0</v>
      </c>
      <c r="AP113">
        <f t="shared" si="91"/>
        <v>0</v>
      </c>
      <c r="AQ113">
        <f t="shared" si="91"/>
        <v>0</v>
      </c>
      <c r="AR113">
        <f t="shared" si="91"/>
        <v>0</v>
      </c>
      <c r="AS113">
        <f t="shared" si="91"/>
        <v>0</v>
      </c>
      <c r="AT113">
        <f t="shared" si="91"/>
        <v>0</v>
      </c>
      <c r="AU113">
        <f t="shared" si="91"/>
        <v>0</v>
      </c>
      <c r="AV113">
        <f t="shared" si="91"/>
        <v>0</v>
      </c>
      <c r="AW113">
        <f t="shared" si="91"/>
        <v>0</v>
      </c>
      <c r="AX113">
        <f t="shared" si="94"/>
        <v>0</v>
      </c>
      <c r="AY113">
        <f t="shared" si="94"/>
        <v>0</v>
      </c>
      <c r="AZ113">
        <f t="shared" si="94"/>
        <v>0</v>
      </c>
      <c r="BA113">
        <f t="shared" si="94"/>
        <v>0</v>
      </c>
      <c r="BB113">
        <f t="shared" si="94"/>
        <v>0</v>
      </c>
      <c r="BC113">
        <f t="shared" si="94"/>
        <v>0</v>
      </c>
      <c r="BD113">
        <f t="shared" si="94"/>
        <v>0</v>
      </c>
      <c r="BE113">
        <f t="shared" si="94"/>
        <v>0</v>
      </c>
      <c r="BF113">
        <f t="shared" si="94"/>
        <v>0</v>
      </c>
      <c r="BG113">
        <f t="shared" si="94"/>
        <v>0</v>
      </c>
      <c r="BH113">
        <f t="shared" si="94"/>
        <v>0</v>
      </c>
      <c r="BI113">
        <f t="shared" si="94"/>
        <v>0</v>
      </c>
      <c r="BJ113">
        <f t="shared" si="94"/>
        <v>0</v>
      </c>
      <c r="BK113">
        <f t="shared" si="94"/>
        <v>0</v>
      </c>
      <c r="BL113">
        <f t="shared" si="82"/>
        <v>0</v>
      </c>
      <c r="BM113">
        <f t="shared" si="82"/>
        <v>0</v>
      </c>
      <c r="BN113">
        <f t="shared" si="82"/>
        <v>0</v>
      </c>
      <c r="BO113">
        <f t="shared" si="82"/>
        <v>0</v>
      </c>
      <c r="BP113">
        <f t="shared" si="82"/>
        <v>0</v>
      </c>
      <c r="BQ113">
        <f t="shared" si="82"/>
        <v>0</v>
      </c>
      <c r="BR113">
        <f t="shared" si="82"/>
        <v>0</v>
      </c>
      <c r="BS113">
        <f t="shared" si="82"/>
        <v>0</v>
      </c>
      <c r="BT113">
        <f t="shared" si="82"/>
        <v>0</v>
      </c>
      <c r="BU113">
        <f t="shared" si="82"/>
        <v>0</v>
      </c>
      <c r="BV113">
        <f t="shared" si="82"/>
        <v>0</v>
      </c>
      <c r="BW113">
        <f t="shared" si="82"/>
        <v>0</v>
      </c>
      <c r="BX113">
        <f t="shared" si="82"/>
        <v>0</v>
      </c>
      <c r="BY113">
        <f t="shared" si="82"/>
        <v>0</v>
      </c>
      <c r="BZ113">
        <f t="shared" si="82"/>
        <v>0</v>
      </c>
      <c r="CA113">
        <f t="shared" ref="CA113:CP128" si="96">IF($A113&gt;=CA$4,0,1)*COUNTIF($A$5:$A$204,2020-CA$4-$A113)*$A113*CA$4*(2020-CA$4-$A113)</f>
        <v>0</v>
      </c>
      <c r="CB113">
        <f t="shared" si="83"/>
        <v>0</v>
      </c>
      <c r="CC113">
        <f t="shared" si="83"/>
        <v>0</v>
      </c>
      <c r="CD113">
        <f t="shared" si="83"/>
        <v>0</v>
      </c>
      <c r="CE113">
        <f t="shared" si="83"/>
        <v>0</v>
      </c>
      <c r="CF113">
        <f t="shared" si="83"/>
        <v>0</v>
      </c>
      <c r="CG113">
        <f t="shared" si="83"/>
        <v>0</v>
      </c>
      <c r="CH113">
        <f t="shared" si="83"/>
        <v>0</v>
      </c>
      <c r="CI113">
        <f t="shared" si="83"/>
        <v>0</v>
      </c>
      <c r="CJ113">
        <f t="shared" si="83"/>
        <v>0</v>
      </c>
      <c r="CK113">
        <f t="shared" si="83"/>
        <v>0</v>
      </c>
      <c r="CL113">
        <f t="shared" si="83"/>
        <v>0</v>
      </c>
      <c r="CM113">
        <f t="shared" si="83"/>
        <v>0</v>
      </c>
      <c r="CN113">
        <f t="shared" si="83"/>
        <v>0</v>
      </c>
      <c r="CO113">
        <f t="shared" si="83"/>
        <v>0</v>
      </c>
      <c r="CP113">
        <f t="shared" si="83"/>
        <v>0</v>
      </c>
      <c r="CQ113">
        <f t="shared" ref="CQ113:DF128" si="97">IF($A113&gt;=CQ$4,0,1)*COUNTIF($A$5:$A$204,2020-CQ$4-$A113)*$A113*CQ$4*(2020-CQ$4-$A113)</f>
        <v>0</v>
      </c>
      <c r="CR113">
        <f t="shared" si="84"/>
        <v>0</v>
      </c>
      <c r="CS113">
        <f t="shared" si="84"/>
        <v>0</v>
      </c>
      <c r="CT113">
        <f t="shared" si="84"/>
        <v>0</v>
      </c>
      <c r="CU113">
        <f t="shared" si="84"/>
        <v>0</v>
      </c>
      <c r="CV113">
        <f t="shared" si="84"/>
        <v>0</v>
      </c>
      <c r="CW113">
        <f t="shared" si="84"/>
        <v>0</v>
      </c>
      <c r="CX113">
        <f t="shared" si="84"/>
        <v>0</v>
      </c>
      <c r="CY113">
        <f t="shared" si="84"/>
        <v>0</v>
      </c>
      <c r="CZ113">
        <f t="shared" si="84"/>
        <v>0</v>
      </c>
      <c r="DA113">
        <f t="shared" si="84"/>
        <v>0</v>
      </c>
      <c r="DB113">
        <f t="shared" si="84"/>
        <v>0</v>
      </c>
      <c r="DC113">
        <f t="shared" si="84"/>
        <v>0</v>
      </c>
      <c r="DD113">
        <f t="shared" si="84"/>
        <v>0</v>
      </c>
      <c r="DE113">
        <f t="shared" si="84"/>
        <v>0</v>
      </c>
      <c r="DF113">
        <f t="shared" si="84"/>
        <v>0</v>
      </c>
      <c r="DG113">
        <f t="shared" ref="DG113:DV128" si="98">IF($A113&gt;=DG$4,0,1)*COUNTIF($A$5:$A$204,2020-DG$4-$A113)*$A113*DG$4*(2020-DG$4-$A113)</f>
        <v>0</v>
      </c>
      <c r="DH113">
        <f t="shared" si="85"/>
        <v>0</v>
      </c>
      <c r="DI113">
        <f t="shared" si="85"/>
        <v>0</v>
      </c>
      <c r="DJ113">
        <f t="shared" si="85"/>
        <v>0</v>
      </c>
      <c r="DK113">
        <f t="shared" si="85"/>
        <v>0</v>
      </c>
      <c r="DL113">
        <f t="shared" si="85"/>
        <v>0</v>
      </c>
      <c r="DM113">
        <f t="shared" si="85"/>
        <v>0</v>
      </c>
      <c r="DN113">
        <f t="shared" si="85"/>
        <v>0</v>
      </c>
      <c r="DO113">
        <f t="shared" si="85"/>
        <v>0</v>
      </c>
      <c r="DP113">
        <f t="shared" si="85"/>
        <v>0</v>
      </c>
      <c r="DQ113">
        <f t="shared" si="85"/>
        <v>0</v>
      </c>
      <c r="DR113">
        <f t="shared" si="85"/>
        <v>0</v>
      </c>
      <c r="DS113">
        <f t="shared" si="85"/>
        <v>0</v>
      </c>
      <c r="DT113">
        <f t="shared" si="85"/>
        <v>0</v>
      </c>
      <c r="DU113">
        <f t="shared" si="85"/>
        <v>0</v>
      </c>
      <c r="DV113">
        <f t="shared" si="85"/>
        <v>0</v>
      </c>
      <c r="DW113">
        <f t="shared" ref="DW113:EL128" si="99">IF($A113&gt;=DW$4,0,1)*COUNTIF($A$5:$A$204,2020-DW$4-$A113)*$A113*DW$4*(2020-DW$4-$A113)</f>
        <v>0</v>
      </c>
      <c r="DX113">
        <f t="shared" si="86"/>
        <v>0</v>
      </c>
      <c r="DY113">
        <f t="shared" si="86"/>
        <v>0</v>
      </c>
      <c r="DZ113">
        <f t="shared" si="86"/>
        <v>0</v>
      </c>
      <c r="EA113">
        <f t="shared" si="86"/>
        <v>0</v>
      </c>
      <c r="EB113">
        <f t="shared" si="86"/>
        <v>0</v>
      </c>
      <c r="EC113">
        <f t="shared" si="86"/>
        <v>0</v>
      </c>
      <c r="ED113">
        <f t="shared" si="86"/>
        <v>0</v>
      </c>
      <c r="EE113">
        <f t="shared" si="86"/>
        <v>0</v>
      </c>
      <c r="EF113">
        <f t="shared" si="86"/>
        <v>0</v>
      </c>
      <c r="EG113">
        <f t="shared" si="86"/>
        <v>0</v>
      </c>
      <c r="EH113">
        <f t="shared" si="86"/>
        <v>0</v>
      </c>
      <c r="EI113">
        <f t="shared" si="86"/>
        <v>0</v>
      </c>
      <c r="EJ113">
        <f t="shared" si="86"/>
        <v>0</v>
      </c>
      <c r="EK113">
        <f t="shared" si="86"/>
        <v>0</v>
      </c>
      <c r="EL113">
        <f t="shared" si="86"/>
        <v>0</v>
      </c>
      <c r="EM113">
        <f t="shared" ref="EM113:FB128" si="100">IF($A113&gt;=EM$4,0,1)*COUNTIF($A$5:$A$204,2020-EM$4-$A113)*$A113*EM$4*(2020-EM$4-$A113)</f>
        <v>0</v>
      </c>
      <c r="EN113">
        <f t="shared" si="87"/>
        <v>0</v>
      </c>
      <c r="EO113">
        <f t="shared" si="87"/>
        <v>0</v>
      </c>
      <c r="EP113">
        <f t="shared" si="87"/>
        <v>0</v>
      </c>
      <c r="EQ113">
        <f t="shared" si="87"/>
        <v>0</v>
      </c>
      <c r="ER113">
        <f t="shared" si="87"/>
        <v>0</v>
      </c>
      <c r="ES113">
        <f t="shared" si="87"/>
        <v>0</v>
      </c>
      <c r="ET113">
        <f t="shared" si="87"/>
        <v>0</v>
      </c>
      <c r="EU113">
        <f t="shared" si="87"/>
        <v>0</v>
      </c>
      <c r="EV113">
        <f t="shared" si="87"/>
        <v>0</v>
      </c>
      <c r="EW113">
        <f t="shared" si="87"/>
        <v>0</v>
      </c>
      <c r="EX113">
        <f t="shared" si="87"/>
        <v>0</v>
      </c>
      <c r="EY113">
        <f t="shared" si="87"/>
        <v>0</v>
      </c>
      <c r="EZ113">
        <f t="shared" si="87"/>
        <v>0</v>
      </c>
      <c r="FA113">
        <f t="shared" si="87"/>
        <v>0</v>
      </c>
      <c r="FB113">
        <f t="shared" si="87"/>
        <v>0</v>
      </c>
      <c r="FC113">
        <f t="shared" ref="FC113:FR128" si="101">IF($A113&gt;=FC$4,0,1)*COUNTIF($A$5:$A$204,2020-FC$4-$A113)*$A113*FC$4*(2020-FC$4-$A113)</f>
        <v>0</v>
      </c>
      <c r="FD113">
        <f t="shared" si="88"/>
        <v>0</v>
      </c>
      <c r="FE113">
        <f t="shared" si="88"/>
        <v>0</v>
      </c>
      <c r="FF113">
        <f t="shared" si="88"/>
        <v>0</v>
      </c>
      <c r="FG113">
        <f t="shared" si="88"/>
        <v>0</v>
      </c>
      <c r="FH113">
        <f t="shared" si="88"/>
        <v>0</v>
      </c>
      <c r="FI113">
        <f t="shared" si="88"/>
        <v>0</v>
      </c>
      <c r="FJ113">
        <f t="shared" si="88"/>
        <v>0</v>
      </c>
      <c r="FK113">
        <f t="shared" si="88"/>
        <v>0</v>
      </c>
      <c r="FL113">
        <f t="shared" si="88"/>
        <v>0</v>
      </c>
      <c r="FM113">
        <f t="shared" si="88"/>
        <v>0</v>
      </c>
      <c r="FN113">
        <f t="shared" si="88"/>
        <v>0</v>
      </c>
      <c r="FO113">
        <f t="shared" si="88"/>
        <v>0</v>
      </c>
      <c r="FP113">
        <f t="shared" si="88"/>
        <v>0</v>
      </c>
      <c r="FQ113">
        <f t="shared" si="88"/>
        <v>0</v>
      </c>
      <c r="FR113">
        <f t="shared" si="88"/>
        <v>0</v>
      </c>
      <c r="FS113">
        <f t="shared" ref="FS113:GH128" si="102">IF($A113&gt;=FS$4,0,1)*COUNTIF($A$5:$A$204,2020-FS$4-$A113)*$A113*FS$4*(2020-FS$4-$A113)</f>
        <v>0</v>
      </c>
      <c r="FT113">
        <f t="shared" si="89"/>
        <v>0</v>
      </c>
      <c r="FU113">
        <f t="shared" si="89"/>
        <v>0</v>
      </c>
      <c r="FV113">
        <f t="shared" si="89"/>
        <v>0</v>
      </c>
      <c r="FW113">
        <f t="shared" si="89"/>
        <v>0</v>
      </c>
      <c r="FX113">
        <f t="shared" si="89"/>
        <v>0</v>
      </c>
      <c r="FY113">
        <f t="shared" si="89"/>
        <v>0</v>
      </c>
      <c r="FZ113">
        <f t="shared" si="89"/>
        <v>0</v>
      </c>
      <c r="GA113">
        <f t="shared" si="89"/>
        <v>0</v>
      </c>
      <c r="GB113">
        <f t="shared" si="89"/>
        <v>0</v>
      </c>
      <c r="GC113">
        <f t="shared" si="89"/>
        <v>0</v>
      </c>
      <c r="GD113">
        <f t="shared" si="89"/>
        <v>0</v>
      </c>
      <c r="GE113">
        <f t="shared" si="89"/>
        <v>0</v>
      </c>
      <c r="GF113">
        <f t="shared" si="89"/>
        <v>0</v>
      </c>
      <c r="GG113">
        <f t="shared" si="89"/>
        <v>0</v>
      </c>
      <c r="GH113">
        <f t="shared" si="89"/>
        <v>0</v>
      </c>
      <c r="GI113">
        <f t="shared" ref="GI113:GS128" si="103">IF($A113&gt;=GI$4,0,1)*COUNTIF($A$5:$A$204,2020-GI$4-$A113)*$A113*GI$4*(2020-GI$4-$A113)</f>
        <v>0</v>
      </c>
      <c r="GJ113">
        <f t="shared" si="90"/>
        <v>0</v>
      </c>
      <c r="GK113">
        <f t="shared" si="90"/>
        <v>0</v>
      </c>
      <c r="GL113">
        <f t="shared" si="90"/>
        <v>0</v>
      </c>
      <c r="GM113">
        <f t="shared" si="90"/>
        <v>0</v>
      </c>
      <c r="GN113">
        <f t="shared" si="90"/>
        <v>0</v>
      </c>
      <c r="GO113">
        <f t="shared" si="90"/>
        <v>0</v>
      </c>
      <c r="GP113">
        <f t="shared" si="90"/>
        <v>0</v>
      </c>
      <c r="GQ113">
        <f t="shared" si="90"/>
        <v>0</v>
      </c>
      <c r="GR113">
        <f t="shared" si="90"/>
        <v>0</v>
      </c>
      <c r="GS113">
        <f t="shared" si="90"/>
        <v>0</v>
      </c>
    </row>
    <row r="114" spans="1:201">
      <c r="A114" s="2">
        <v>1866</v>
      </c>
      <c r="B114">
        <f t="shared" si="95"/>
        <v>0</v>
      </c>
      <c r="C114">
        <f t="shared" si="95"/>
        <v>0</v>
      </c>
      <c r="D114">
        <f t="shared" si="95"/>
        <v>0</v>
      </c>
      <c r="E114">
        <f t="shared" si="95"/>
        <v>0</v>
      </c>
      <c r="F114">
        <f t="shared" si="95"/>
        <v>0</v>
      </c>
      <c r="G114">
        <f t="shared" si="95"/>
        <v>0</v>
      </c>
      <c r="H114">
        <f t="shared" si="95"/>
        <v>0</v>
      </c>
      <c r="I114">
        <f t="shared" si="95"/>
        <v>0</v>
      </c>
      <c r="J114">
        <f t="shared" si="95"/>
        <v>0</v>
      </c>
      <c r="K114">
        <f t="shared" si="95"/>
        <v>0</v>
      </c>
      <c r="L114">
        <f t="shared" si="95"/>
        <v>0</v>
      </c>
      <c r="M114">
        <f t="shared" si="95"/>
        <v>0</v>
      </c>
      <c r="N114">
        <f t="shared" si="95"/>
        <v>0</v>
      </c>
      <c r="O114">
        <f t="shared" si="95"/>
        <v>0</v>
      </c>
      <c r="P114">
        <f t="shared" si="95"/>
        <v>0</v>
      </c>
      <c r="Q114">
        <f t="shared" si="92"/>
        <v>0</v>
      </c>
      <c r="R114">
        <f t="shared" si="92"/>
        <v>0</v>
      </c>
      <c r="S114">
        <f t="shared" si="92"/>
        <v>0</v>
      </c>
      <c r="T114">
        <f t="shared" si="92"/>
        <v>0</v>
      </c>
      <c r="U114">
        <f t="shared" si="92"/>
        <v>0</v>
      </c>
      <c r="V114">
        <f t="shared" si="92"/>
        <v>0</v>
      </c>
      <c r="W114">
        <f t="shared" si="92"/>
        <v>0</v>
      </c>
      <c r="X114">
        <f t="shared" si="92"/>
        <v>0</v>
      </c>
      <c r="Y114">
        <f t="shared" si="92"/>
        <v>0</v>
      </c>
      <c r="Z114">
        <f t="shared" si="92"/>
        <v>0</v>
      </c>
      <c r="AA114">
        <f t="shared" si="92"/>
        <v>0</v>
      </c>
      <c r="AB114">
        <f t="shared" si="92"/>
        <v>0</v>
      </c>
      <c r="AC114">
        <f t="shared" si="92"/>
        <v>0</v>
      </c>
      <c r="AD114">
        <f t="shared" si="92"/>
        <v>0</v>
      </c>
      <c r="AE114">
        <f t="shared" si="92"/>
        <v>0</v>
      </c>
      <c r="AF114">
        <f t="shared" si="92"/>
        <v>0</v>
      </c>
      <c r="AG114">
        <f t="shared" si="93"/>
        <v>0</v>
      </c>
      <c r="AH114">
        <f t="shared" si="91"/>
        <v>0</v>
      </c>
      <c r="AI114">
        <f t="shared" si="91"/>
        <v>0</v>
      </c>
      <c r="AJ114">
        <f t="shared" si="91"/>
        <v>0</v>
      </c>
      <c r="AK114">
        <f t="shared" si="91"/>
        <v>0</v>
      </c>
      <c r="AL114">
        <f t="shared" si="91"/>
        <v>0</v>
      </c>
      <c r="AM114">
        <f t="shared" si="91"/>
        <v>0</v>
      </c>
      <c r="AN114">
        <f t="shared" si="91"/>
        <v>0</v>
      </c>
      <c r="AO114">
        <f t="shared" si="91"/>
        <v>0</v>
      </c>
      <c r="AP114">
        <f t="shared" si="91"/>
        <v>0</v>
      </c>
      <c r="AQ114">
        <f t="shared" si="91"/>
        <v>0</v>
      </c>
      <c r="AR114">
        <f t="shared" si="91"/>
        <v>0</v>
      </c>
      <c r="AS114">
        <f t="shared" si="91"/>
        <v>0</v>
      </c>
      <c r="AT114">
        <f t="shared" si="91"/>
        <v>0</v>
      </c>
      <c r="AU114">
        <f t="shared" si="91"/>
        <v>0</v>
      </c>
      <c r="AV114">
        <f t="shared" si="91"/>
        <v>0</v>
      </c>
      <c r="AW114">
        <f t="shared" si="91"/>
        <v>0</v>
      </c>
      <c r="AX114">
        <f t="shared" si="94"/>
        <v>0</v>
      </c>
      <c r="AY114">
        <f t="shared" si="94"/>
        <v>0</v>
      </c>
      <c r="AZ114">
        <f t="shared" si="94"/>
        <v>0</v>
      </c>
      <c r="BA114">
        <f t="shared" si="94"/>
        <v>0</v>
      </c>
      <c r="BB114">
        <f t="shared" si="94"/>
        <v>0</v>
      </c>
      <c r="BC114">
        <f t="shared" si="94"/>
        <v>0</v>
      </c>
      <c r="BD114">
        <f t="shared" si="94"/>
        <v>0</v>
      </c>
      <c r="BE114">
        <f t="shared" si="94"/>
        <v>0</v>
      </c>
      <c r="BF114">
        <f t="shared" si="94"/>
        <v>0</v>
      </c>
      <c r="BG114">
        <f t="shared" si="94"/>
        <v>0</v>
      </c>
      <c r="BH114">
        <f t="shared" si="94"/>
        <v>0</v>
      </c>
      <c r="BI114">
        <f t="shared" si="94"/>
        <v>0</v>
      </c>
      <c r="BJ114">
        <f t="shared" si="94"/>
        <v>0</v>
      </c>
      <c r="BK114">
        <f t="shared" si="94"/>
        <v>0</v>
      </c>
      <c r="BL114">
        <f t="shared" si="94"/>
        <v>0</v>
      </c>
      <c r="BM114">
        <f t="shared" si="94"/>
        <v>0</v>
      </c>
      <c r="BN114">
        <f t="shared" ref="BN114:CC129" si="104">IF($A114&gt;=BN$4,0,1)*COUNTIF($A$5:$A$204,2020-BN$4-$A114)*$A114*BN$4*(2020-BN$4-$A114)</f>
        <v>0</v>
      </c>
      <c r="BO114">
        <f t="shared" si="104"/>
        <v>0</v>
      </c>
      <c r="BP114">
        <f t="shared" si="104"/>
        <v>0</v>
      </c>
      <c r="BQ114">
        <f t="shared" si="104"/>
        <v>0</v>
      </c>
      <c r="BR114">
        <f t="shared" si="104"/>
        <v>0</v>
      </c>
      <c r="BS114">
        <f t="shared" si="104"/>
        <v>0</v>
      </c>
      <c r="BT114">
        <f t="shared" si="104"/>
        <v>0</v>
      </c>
      <c r="BU114">
        <f t="shared" si="104"/>
        <v>0</v>
      </c>
      <c r="BV114">
        <f t="shared" si="104"/>
        <v>0</v>
      </c>
      <c r="BW114">
        <f t="shared" si="104"/>
        <v>0</v>
      </c>
      <c r="BX114">
        <f t="shared" si="104"/>
        <v>0</v>
      </c>
      <c r="BY114">
        <f t="shared" si="104"/>
        <v>0</v>
      </c>
      <c r="BZ114">
        <f t="shared" si="104"/>
        <v>0</v>
      </c>
      <c r="CA114">
        <f t="shared" si="96"/>
        <v>0</v>
      </c>
      <c r="CB114">
        <f t="shared" si="96"/>
        <v>0</v>
      </c>
      <c r="CC114">
        <f t="shared" si="96"/>
        <v>0</v>
      </c>
      <c r="CD114">
        <f t="shared" si="96"/>
        <v>0</v>
      </c>
      <c r="CE114">
        <f t="shared" si="96"/>
        <v>0</v>
      </c>
      <c r="CF114">
        <f t="shared" si="96"/>
        <v>0</v>
      </c>
      <c r="CG114">
        <f t="shared" si="96"/>
        <v>0</v>
      </c>
      <c r="CH114">
        <f t="shared" si="96"/>
        <v>0</v>
      </c>
      <c r="CI114">
        <f t="shared" si="96"/>
        <v>0</v>
      </c>
      <c r="CJ114">
        <f t="shared" si="96"/>
        <v>0</v>
      </c>
      <c r="CK114">
        <f t="shared" si="96"/>
        <v>0</v>
      </c>
      <c r="CL114">
        <f t="shared" si="96"/>
        <v>0</v>
      </c>
      <c r="CM114">
        <f t="shared" si="96"/>
        <v>0</v>
      </c>
      <c r="CN114">
        <f t="shared" si="96"/>
        <v>0</v>
      </c>
      <c r="CO114">
        <f t="shared" si="96"/>
        <v>0</v>
      </c>
      <c r="CP114">
        <f t="shared" si="96"/>
        <v>0</v>
      </c>
      <c r="CQ114">
        <f t="shared" si="97"/>
        <v>0</v>
      </c>
      <c r="CR114">
        <f t="shared" si="97"/>
        <v>0</v>
      </c>
      <c r="CS114">
        <f t="shared" si="97"/>
        <v>0</v>
      </c>
      <c r="CT114">
        <f t="shared" si="97"/>
        <v>0</v>
      </c>
      <c r="CU114">
        <f t="shared" si="97"/>
        <v>0</v>
      </c>
      <c r="CV114">
        <f t="shared" si="97"/>
        <v>0</v>
      </c>
      <c r="CW114">
        <f t="shared" si="97"/>
        <v>0</v>
      </c>
      <c r="CX114">
        <f t="shared" si="97"/>
        <v>0</v>
      </c>
      <c r="CY114">
        <f t="shared" si="97"/>
        <v>0</v>
      </c>
      <c r="CZ114">
        <f t="shared" si="97"/>
        <v>0</v>
      </c>
      <c r="DA114">
        <f t="shared" si="97"/>
        <v>0</v>
      </c>
      <c r="DB114">
        <f t="shared" si="97"/>
        <v>0</v>
      </c>
      <c r="DC114">
        <f t="shared" si="97"/>
        <v>0</v>
      </c>
      <c r="DD114">
        <f t="shared" si="97"/>
        <v>0</v>
      </c>
      <c r="DE114">
        <f t="shared" si="97"/>
        <v>0</v>
      </c>
      <c r="DF114">
        <f t="shared" si="97"/>
        <v>0</v>
      </c>
      <c r="DG114">
        <f t="shared" si="98"/>
        <v>0</v>
      </c>
      <c r="DH114">
        <f t="shared" si="98"/>
        <v>0</v>
      </c>
      <c r="DI114">
        <f t="shared" si="98"/>
        <v>0</v>
      </c>
      <c r="DJ114">
        <f t="shared" si="98"/>
        <v>0</v>
      </c>
      <c r="DK114">
        <f t="shared" si="98"/>
        <v>0</v>
      </c>
      <c r="DL114">
        <f t="shared" si="98"/>
        <v>0</v>
      </c>
      <c r="DM114">
        <f t="shared" si="98"/>
        <v>0</v>
      </c>
      <c r="DN114">
        <f t="shared" si="98"/>
        <v>0</v>
      </c>
      <c r="DO114">
        <f t="shared" si="98"/>
        <v>0</v>
      </c>
      <c r="DP114">
        <f t="shared" si="98"/>
        <v>0</v>
      </c>
      <c r="DQ114">
        <f t="shared" si="98"/>
        <v>0</v>
      </c>
      <c r="DR114">
        <f t="shared" si="98"/>
        <v>0</v>
      </c>
      <c r="DS114">
        <f t="shared" si="98"/>
        <v>0</v>
      </c>
      <c r="DT114">
        <f t="shared" si="98"/>
        <v>0</v>
      </c>
      <c r="DU114">
        <f t="shared" si="98"/>
        <v>0</v>
      </c>
      <c r="DV114">
        <f t="shared" si="98"/>
        <v>0</v>
      </c>
      <c r="DW114">
        <f t="shared" si="99"/>
        <v>0</v>
      </c>
      <c r="DX114">
        <f t="shared" si="99"/>
        <v>0</v>
      </c>
      <c r="DY114">
        <f t="shared" si="99"/>
        <v>0</v>
      </c>
      <c r="DZ114">
        <f t="shared" si="99"/>
        <v>0</v>
      </c>
      <c r="EA114">
        <f t="shared" si="99"/>
        <v>0</v>
      </c>
      <c r="EB114">
        <f t="shared" si="99"/>
        <v>0</v>
      </c>
      <c r="EC114">
        <f t="shared" si="99"/>
        <v>0</v>
      </c>
      <c r="ED114">
        <f t="shared" si="99"/>
        <v>0</v>
      </c>
      <c r="EE114">
        <f t="shared" si="99"/>
        <v>0</v>
      </c>
      <c r="EF114">
        <f t="shared" si="99"/>
        <v>0</v>
      </c>
      <c r="EG114">
        <f t="shared" si="99"/>
        <v>0</v>
      </c>
      <c r="EH114">
        <f t="shared" si="99"/>
        <v>0</v>
      </c>
      <c r="EI114">
        <f t="shared" si="99"/>
        <v>0</v>
      </c>
      <c r="EJ114">
        <f t="shared" si="99"/>
        <v>0</v>
      </c>
      <c r="EK114">
        <f t="shared" si="99"/>
        <v>0</v>
      </c>
      <c r="EL114">
        <f t="shared" si="99"/>
        <v>0</v>
      </c>
      <c r="EM114">
        <f t="shared" si="100"/>
        <v>0</v>
      </c>
      <c r="EN114">
        <f t="shared" si="100"/>
        <v>0</v>
      </c>
      <c r="EO114">
        <f t="shared" si="100"/>
        <v>0</v>
      </c>
      <c r="EP114">
        <f t="shared" si="100"/>
        <v>0</v>
      </c>
      <c r="EQ114">
        <f t="shared" si="100"/>
        <v>0</v>
      </c>
      <c r="ER114">
        <f t="shared" si="100"/>
        <v>0</v>
      </c>
      <c r="ES114">
        <f t="shared" si="100"/>
        <v>0</v>
      </c>
      <c r="ET114">
        <f t="shared" si="100"/>
        <v>0</v>
      </c>
      <c r="EU114">
        <f t="shared" si="100"/>
        <v>0</v>
      </c>
      <c r="EV114">
        <f t="shared" si="100"/>
        <v>0</v>
      </c>
      <c r="EW114">
        <f t="shared" si="100"/>
        <v>0</v>
      </c>
      <c r="EX114">
        <f t="shared" si="100"/>
        <v>0</v>
      </c>
      <c r="EY114">
        <f t="shared" si="100"/>
        <v>0</v>
      </c>
      <c r="EZ114">
        <f t="shared" si="100"/>
        <v>0</v>
      </c>
      <c r="FA114">
        <f t="shared" si="100"/>
        <v>0</v>
      </c>
      <c r="FB114">
        <f t="shared" si="100"/>
        <v>0</v>
      </c>
      <c r="FC114">
        <f t="shared" si="101"/>
        <v>0</v>
      </c>
      <c r="FD114">
        <f t="shared" si="101"/>
        <v>0</v>
      </c>
      <c r="FE114">
        <f t="shared" si="101"/>
        <v>0</v>
      </c>
      <c r="FF114">
        <f t="shared" si="101"/>
        <v>0</v>
      </c>
      <c r="FG114">
        <f t="shared" si="101"/>
        <v>0</v>
      </c>
      <c r="FH114">
        <f t="shared" si="101"/>
        <v>0</v>
      </c>
      <c r="FI114">
        <f t="shared" si="101"/>
        <v>0</v>
      </c>
      <c r="FJ114">
        <f t="shared" si="101"/>
        <v>0</v>
      </c>
      <c r="FK114">
        <f t="shared" si="101"/>
        <v>0</v>
      </c>
      <c r="FL114">
        <f t="shared" si="101"/>
        <v>0</v>
      </c>
      <c r="FM114">
        <f t="shared" si="101"/>
        <v>0</v>
      </c>
      <c r="FN114">
        <f t="shared" si="101"/>
        <v>0</v>
      </c>
      <c r="FO114">
        <f t="shared" si="101"/>
        <v>0</v>
      </c>
      <c r="FP114">
        <f t="shared" si="101"/>
        <v>0</v>
      </c>
      <c r="FQ114">
        <f t="shared" si="101"/>
        <v>0</v>
      </c>
      <c r="FR114">
        <f t="shared" si="101"/>
        <v>0</v>
      </c>
      <c r="FS114">
        <f t="shared" si="102"/>
        <v>0</v>
      </c>
      <c r="FT114">
        <f t="shared" si="102"/>
        <v>0</v>
      </c>
      <c r="FU114">
        <f t="shared" si="102"/>
        <v>0</v>
      </c>
      <c r="FV114">
        <f t="shared" si="102"/>
        <v>0</v>
      </c>
      <c r="FW114">
        <f t="shared" si="102"/>
        <v>0</v>
      </c>
      <c r="FX114">
        <f t="shared" si="102"/>
        <v>0</v>
      </c>
      <c r="FY114">
        <f t="shared" si="102"/>
        <v>0</v>
      </c>
      <c r="FZ114">
        <f t="shared" si="102"/>
        <v>0</v>
      </c>
      <c r="GA114">
        <f t="shared" si="102"/>
        <v>0</v>
      </c>
      <c r="GB114">
        <f t="shared" si="102"/>
        <v>0</v>
      </c>
      <c r="GC114">
        <f t="shared" si="102"/>
        <v>0</v>
      </c>
      <c r="GD114">
        <f t="shared" si="102"/>
        <v>0</v>
      </c>
      <c r="GE114">
        <f t="shared" si="102"/>
        <v>0</v>
      </c>
      <c r="GF114">
        <f t="shared" si="102"/>
        <v>0</v>
      </c>
      <c r="GG114">
        <f t="shared" si="102"/>
        <v>0</v>
      </c>
      <c r="GH114">
        <f t="shared" si="102"/>
        <v>0</v>
      </c>
      <c r="GI114">
        <f t="shared" si="103"/>
        <v>0</v>
      </c>
      <c r="GJ114">
        <f t="shared" si="103"/>
        <v>0</v>
      </c>
      <c r="GK114">
        <f t="shared" si="103"/>
        <v>0</v>
      </c>
      <c r="GL114">
        <f t="shared" si="103"/>
        <v>0</v>
      </c>
      <c r="GM114">
        <f t="shared" si="103"/>
        <v>0</v>
      </c>
      <c r="GN114">
        <f t="shared" si="103"/>
        <v>0</v>
      </c>
      <c r="GO114">
        <f t="shared" si="103"/>
        <v>0</v>
      </c>
      <c r="GP114">
        <f t="shared" si="103"/>
        <v>0</v>
      </c>
      <c r="GQ114">
        <f t="shared" si="103"/>
        <v>0</v>
      </c>
      <c r="GR114">
        <f t="shared" si="103"/>
        <v>0</v>
      </c>
      <c r="GS114">
        <f t="shared" si="103"/>
        <v>0</v>
      </c>
    </row>
    <row r="115" spans="1:201">
      <c r="A115" s="2">
        <v>1702</v>
      </c>
      <c r="B115">
        <f t="shared" si="95"/>
        <v>0</v>
      </c>
      <c r="C115">
        <f t="shared" si="95"/>
        <v>0</v>
      </c>
      <c r="D115">
        <f t="shared" si="95"/>
        <v>0</v>
      </c>
      <c r="E115">
        <f t="shared" si="95"/>
        <v>0</v>
      </c>
      <c r="F115">
        <f t="shared" si="95"/>
        <v>0</v>
      </c>
      <c r="G115">
        <f t="shared" si="95"/>
        <v>0</v>
      </c>
      <c r="H115">
        <f t="shared" si="95"/>
        <v>0</v>
      </c>
      <c r="I115">
        <f t="shared" si="95"/>
        <v>0</v>
      </c>
      <c r="J115">
        <f t="shared" si="95"/>
        <v>0</v>
      </c>
      <c r="K115">
        <f t="shared" si="95"/>
        <v>0</v>
      </c>
      <c r="L115">
        <f t="shared" si="95"/>
        <v>0</v>
      </c>
      <c r="M115">
        <f t="shared" si="95"/>
        <v>0</v>
      </c>
      <c r="N115">
        <f t="shared" si="95"/>
        <v>0</v>
      </c>
      <c r="O115">
        <f t="shared" si="95"/>
        <v>0</v>
      </c>
      <c r="P115">
        <f t="shared" si="95"/>
        <v>0</v>
      </c>
      <c r="Q115">
        <f t="shared" si="92"/>
        <v>0</v>
      </c>
      <c r="R115">
        <f t="shared" si="92"/>
        <v>0</v>
      </c>
      <c r="S115">
        <f t="shared" si="92"/>
        <v>0</v>
      </c>
      <c r="T115">
        <f t="shared" si="92"/>
        <v>0</v>
      </c>
      <c r="U115">
        <f t="shared" si="92"/>
        <v>0</v>
      </c>
      <c r="V115">
        <f t="shared" si="92"/>
        <v>0</v>
      </c>
      <c r="W115">
        <f t="shared" si="92"/>
        <v>0</v>
      </c>
      <c r="X115">
        <f t="shared" si="92"/>
        <v>0</v>
      </c>
      <c r="Y115">
        <f t="shared" si="92"/>
        <v>0</v>
      </c>
      <c r="Z115">
        <f t="shared" si="92"/>
        <v>0</v>
      </c>
      <c r="AA115">
        <f t="shared" si="92"/>
        <v>0</v>
      </c>
      <c r="AB115">
        <f t="shared" si="92"/>
        <v>0</v>
      </c>
      <c r="AC115">
        <f t="shared" si="92"/>
        <v>0</v>
      </c>
      <c r="AD115">
        <f t="shared" si="92"/>
        <v>0</v>
      </c>
      <c r="AE115">
        <f t="shared" si="92"/>
        <v>0</v>
      </c>
      <c r="AF115">
        <f t="shared" si="92"/>
        <v>0</v>
      </c>
      <c r="AG115">
        <f t="shared" si="93"/>
        <v>0</v>
      </c>
      <c r="AH115">
        <f t="shared" si="91"/>
        <v>0</v>
      </c>
      <c r="AI115">
        <f t="shared" si="91"/>
        <v>0</v>
      </c>
      <c r="AJ115">
        <f t="shared" si="91"/>
        <v>0</v>
      </c>
      <c r="AK115">
        <f t="shared" si="91"/>
        <v>0</v>
      </c>
      <c r="AL115">
        <f t="shared" si="91"/>
        <v>0</v>
      </c>
      <c r="AM115">
        <f t="shared" si="91"/>
        <v>0</v>
      </c>
      <c r="AN115">
        <f t="shared" si="91"/>
        <v>0</v>
      </c>
      <c r="AO115">
        <f t="shared" si="91"/>
        <v>0</v>
      </c>
      <c r="AP115">
        <f t="shared" si="91"/>
        <v>0</v>
      </c>
      <c r="AQ115">
        <f t="shared" si="91"/>
        <v>0</v>
      </c>
      <c r="AR115">
        <f t="shared" si="91"/>
        <v>0</v>
      </c>
      <c r="AS115">
        <f t="shared" si="91"/>
        <v>0</v>
      </c>
      <c r="AT115">
        <f t="shared" si="91"/>
        <v>0</v>
      </c>
      <c r="AU115">
        <f t="shared" si="91"/>
        <v>0</v>
      </c>
      <c r="AV115">
        <f t="shared" si="91"/>
        <v>0</v>
      </c>
      <c r="AW115">
        <f t="shared" si="91"/>
        <v>0</v>
      </c>
      <c r="AX115">
        <f t="shared" si="94"/>
        <v>0</v>
      </c>
      <c r="AY115">
        <f t="shared" si="94"/>
        <v>0</v>
      </c>
      <c r="AZ115">
        <f t="shared" si="94"/>
        <v>0</v>
      </c>
      <c r="BA115">
        <f t="shared" si="94"/>
        <v>0</v>
      </c>
      <c r="BB115">
        <f t="shared" si="94"/>
        <v>0</v>
      </c>
      <c r="BC115">
        <f t="shared" si="94"/>
        <v>0</v>
      </c>
      <c r="BD115">
        <f t="shared" si="94"/>
        <v>0</v>
      </c>
      <c r="BE115">
        <f t="shared" si="94"/>
        <v>0</v>
      </c>
      <c r="BF115">
        <f t="shared" si="94"/>
        <v>0</v>
      </c>
      <c r="BG115">
        <f t="shared" si="94"/>
        <v>0</v>
      </c>
      <c r="BH115">
        <f t="shared" si="94"/>
        <v>0</v>
      </c>
      <c r="BI115">
        <f t="shared" si="94"/>
        <v>0</v>
      </c>
      <c r="BJ115">
        <f t="shared" si="94"/>
        <v>0</v>
      </c>
      <c r="BK115">
        <f t="shared" si="94"/>
        <v>0</v>
      </c>
      <c r="BL115">
        <f t="shared" si="94"/>
        <v>0</v>
      </c>
      <c r="BM115">
        <f t="shared" si="94"/>
        <v>0</v>
      </c>
      <c r="BN115">
        <f t="shared" si="104"/>
        <v>0</v>
      </c>
      <c r="BO115">
        <f t="shared" si="104"/>
        <v>0</v>
      </c>
      <c r="BP115">
        <f t="shared" si="104"/>
        <v>0</v>
      </c>
      <c r="BQ115">
        <f t="shared" si="104"/>
        <v>0</v>
      </c>
      <c r="BR115">
        <f t="shared" si="104"/>
        <v>0</v>
      </c>
      <c r="BS115">
        <f t="shared" si="104"/>
        <v>0</v>
      </c>
      <c r="BT115">
        <f t="shared" si="104"/>
        <v>0</v>
      </c>
      <c r="BU115">
        <f t="shared" si="104"/>
        <v>0</v>
      </c>
      <c r="BV115">
        <f t="shared" si="104"/>
        <v>0</v>
      </c>
      <c r="BW115">
        <f t="shared" si="104"/>
        <v>0</v>
      </c>
      <c r="BX115">
        <f t="shared" si="104"/>
        <v>0</v>
      </c>
      <c r="BY115">
        <f t="shared" si="104"/>
        <v>0</v>
      </c>
      <c r="BZ115">
        <f t="shared" si="104"/>
        <v>0</v>
      </c>
      <c r="CA115">
        <f t="shared" si="96"/>
        <v>0</v>
      </c>
      <c r="CB115">
        <f t="shared" si="96"/>
        <v>0</v>
      </c>
      <c r="CC115">
        <f t="shared" si="96"/>
        <v>0</v>
      </c>
      <c r="CD115">
        <f t="shared" si="96"/>
        <v>0</v>
      </c>
      <c r="CE115">
        <f t="shared" si="96"/>
        <v>0</v>
      </c>
      <c r="CF115">
        <f t="shared" si="96"/>
        <v>0</v>
      </c>
      <c r="CG115">
        <f t="shared" si="96"/>
        <v>0</v>
      </c>
      <c r="CH115">
        <f t="shared" si="96"/>
        <v>0</v>
      </c>
      <c r="CI115">
        <f t="shared" si="96"/>
        <v>0</v>
      </c>
      <c r="CJ115">
        <f t="shared" si="96"/>
        <v>0</v>
      </c>
      <c r="CK115">
        <f t="shared" si="96"/>
        <v>0</v>
      </c>
      <c r="CL115">
        <f t="shared" si="96"/>
        <v>0</v>
      </c>
      <c r="CM115">
        <f t="shared" si="96"/>
        <v>0</v>
      </c>
      <c r="CN115">
        <f t="shared" si="96"/>
        <v>0</v>
      </c>
      <c r="CO115">
        <f t="shared" si="96"/>
        <v>0</v>
      </c>
      <c r="CP115">
        <f t="shared" si="96"/>
        <v>0</v>
      </c>
      <c r="CQ115">
        <f t="shared" si="97"/>
        <v>0</v>
      </c>
      <c r="CR115">
        <f t="shared" si="97"/>
        <v>0</v>
      </c>
      <c r="CS115">
        <f t="shared" si="97"/>
        <v>0</v>
      </c>
      <c r="CT115">
        <f t="shared" si="97"/>
        <v>0</v>
      </c>
      <c r="CU115">
        <f t="shared" si="97"/>
        <v>0</v>
      </c>
      <c r="CV115">
        <f t="shared" si="97"/>
        <v>0</v>
      </c>
      <c r="CW115">
        <f t="shared" si="97"/>
        <v>0</v>
      </c>
      <c r="CX115">
        <f t="shared" si="97"/>
        <v>0</v>
      </c>
      <c r="CY115">
        <f t="shared" si="97"/>
        <v>0</v>
      </c>
      <c r="CZ115">
        <f t="shared" si="97"/>
        <v>0</v>
      </c>
      <c r="DA115">
        <f t="shared" si="97"/>
        <v>0</v>
      </c>
      <c r="DB115">
        <f t="shared" si="97"/>
        <v>0</v>
      </c>
      <c r="DC115">
        <f t="shared" si="97"/>
        <v>0</v>
      </c>
      <c r="DD115">
        <f t="shared" si="97"/>
        <v>0</v>
      </c>
      <c r="DE115">
        <f t="shared" si="97"/>
        <v>0</v>
      </c>
      <c r="DF115">
        <f t="shared" si="97"/>
        <v>0</v>
      </c>
      <c r="DG115">
        <f t="shared" si="98"/>
        <v>0</v>
      </c>
      <c r="DH115">
        <f t="shared" si="98"/>
        <v>0</v>
      </c>
      <c r="DI115">
        <f t="shared" si="98"/>
        <v>0</v>
      </c>
      <c r="DJ115">
        <f t="shared" si="98"/>
        <v>0</v>
      </c>
      <c r="DK115">
        <f t="shared" si="98"/>
        <v>0</v>
      </c>
      <c r="DL115">
        <f t="shared" si="98"/>
        <v>0</v>
      </c>
      <c r="DM115">
        <f t="shared" si="98"/>
        <v>0</v>
      </c>
      <c r="DN115">
        <f t="shared" si="98"/>
        <v>0</v>
      </c>
      <c r="DO115">
        <f t="shared" si="98"/>
        <v>0</v>
      </c>
      <c r="DP115">
        <f t="shared" si="98"/>
        <v>0</v>
      </c>
      <c r="DQ115">
        <f t="shared" si="98"/>
        <v>0</v>
      </c>
      <c r="DR115">
        <f t="shared" si="98"/>
        <v>0</v>
      </c>
      <c r="DS115">
        <f t="shared" si="98"/>
        <v>0</v>
      </c>
      <c r="DT115">
        <f t="shared" si="98"/>
        <v>0</v>
      </c>
      <c r="DU115">
        <f t="shared" si="98"/>
        <v>0</v>
      </c>
      <c r="DV115">
        <f t="shared" si="98"/>
        <v>0</v>
      </c>
      <c r="DW115">
        <f t="shared" si="99"/>
        <v>0</v>
      </c>
      <c r="DX115">
        <f t="shared" si="99"/>
        <v>0</v>
      </c>
      <c r="DY115">
        <f t="shared" si="99"/>
        <v>0</v>
      </c>
      <c r="DZ115">
        <f t="shared" si="99"/>
        <v>0</v>
      </c>
      <c r="EA115">
        <f t="shared" si="99"/>
        <v>0</v>
      </c>
      <c r="EB115">
        <f t="shared" si="99"/>
        <v>0</v>
      </c>
      <c r="EC115">
        <f t="shared" si="99"/>
        <v>0</v>
      </c>
      <c r="ED115">
        <f t="shared" si="99"/>
        <v>0</v>
      </c>
      <c r="EE115">
        <f t="shared" si="99"/>
        <v>0</v>
      </c>
      <c r="EF115">
        <f t="shared" si="99"/>
        <v>0</v>
      </c>
      <c r="EG115">
        <f t="shared" si="99"/>
        <v>0</v>
      </c>
      <c r="EH115">
        <f t="shared" si="99"/>
        <v>0</v>
      </c>
      <c r="EI115">
        <f t="shared" si="99"/>
        <v>0</v>
      </c>
      <c r="EJ115">
        <f t="shared" si="99"/>
        <v>0</v>
      </c>
      <c r="EK115">
        <f t="shared" si="99"/>
        <v>0</v>
      </c>
      <c r="EL115">
        <f t="shared" si="99"/>
        <v>0</v>
      </c>
      <c r="EM115">
        <f t="shared" si="100"/>
        <v>0</v>
      </c>
      <c r="EN115">
        <f t="shared" si="100"/>
        <v>0</v>
      </c>
      <c r="EO115">
        <f t="shared" si="100"/>
        <v>0</v>
      </c>
      <c r="EP115">
        <f t="shared" si="100"/>
        <v>0</v>
      </c>
      <c r="EQ115">
        <f t="shared" si="100"/>
        <v>0</v>
      </c>
      <c r="ER115">
        <f t="shared" si="100"/>
        <v>0</v>
      </c>
      <c r="ES115">
        <f t="shared" si="100"/>
        <v>0</v>
      </c>
      <c r="ET115">
        <f t="shared" si="100"/>
        <v>0</v>
      </c>
      <c r="EU115">
        <f t="shared" si="100"/>
        <v>0</v>
      </c>
      <c r="EV115">
        <f t="shared" si="100"/>
        <v>0</v>
      </c>
      <c r="EW115">
        <f t="shared" si="100"/>
        <v>0</v>
      </c>
      <c r="EX115">
        <f t="shared" si="100"/>
        <v>0</v>
      </c>
      <c r="EY115">
        <f t="shared" si="100"/>
        <v>0</v>
      </c>
      <c r="EZ115">
        <f t="shared" si="100"/>
        <v>0</v>
      </c>
      <c r="FA115">
        <f t="shared" si="100"/>
        <v>0</v>
      </c>
      <c r="FB115">
        <f t="shared" si="100"/>
        <v>0</v>
      </c>
      <c r="FC115">
        <f t="shared" si="101"/>
        <v>0</v>
      </c>
      <c r="FD115">
        <f t="shared" si="101"/>
        <v>0</v>
      </c>
      <c r="FE115">
        <f t="shared" si="101"/>
        <v>0</v>
      </c>
      <c r="FF115">
        <f t="shared" si="101"/>
        <v>0</v>
      </c>
      <c r="FG115">
        <f t="shared" si="101"/>
        <v>0</v>
      </c>
      <c r="FH115">
        <f t="shared" si="101"/>
        <v>0</v>
      </c>
      <c r="FI115">
        <f t="shared" si="101"/>
        <v>0</v>
      </c>
      <c r="FJ115">
        <f t="shared" si="101"/>
        <v>0</v>
      </c>
      <c r="FK115">
        <f t="shared" si="101"/>
        <v>0</v>
      </c>
      <c r="FL115">
        <f t="shared" si="101"/>
        <v>0</v>
      </c>
      <c r="FM115">
        <f t="shared" si="101"/>
        <v>0</v>
      </c>
      <c r="FN115">
        <f t="shared" si="101"/>
        <v>0</v>
      </c>
      <c r="FO115">
        <f t="shared" si="101"/>
        <v>0</v>
      </c>
      <c r="FP115">
        <f t="shared" si="101"/>
        <v>0</v>
      </c>
      <c r="FQ115">
        <f t="shared" si="101"/>
        <v>0</v>
      </c>
      <c r="FR115">
        <f t="shared" si="101"/>
        <v>0</v>
      </c>
      <c r="FS115">
        <f t="shared" si="102"/>
        <v>0</v>
      </c>
      <c r="FT115">
        <f t="shared" si="102"/>
        <v>0</v>
      </c>
      <c r="FU115">
        <f t="shared" si="102"/>
        <v>0</v>
      </c>
      <c r="FV115">
        <f t="shared" si="102"/>
        <v>0</v>
      </c>
      <c r="FW115">
        <f t="shared" si="102"/>
        <v>0</v>
      </c>
      <c r="FX115">
        <f t="shared" si="102"/>
        <v>0</v>
      </c>
      <c r="FY115">
        <f t="shared" si="102"/>
        <v>0</v>
      </c>
      <c r="FZ115">
        <f t="shared" si="102"/>
        <v>0</v>
      </c>
      <c r="GA115">
        <f t="shared" si="102"/>
        <v>0</v>
      </c>
      <c r="GB115">
        <f t="shared" si="102"/>
        <v>0</v>
      </c>
      <c r="GC115">
        <f t="shared" si="102"/>
        <v>0</v>
      </c>
      <c r="GD115">
        <f t="shared" si="102"/>
        <v>0</v>
      </c>
      <c r="GE115">
        <f t="shared" si="102"/>
        <v>0</v>
      </c>
      <c r="GF115">
        <f t="shared" si="102"/>
        <v>0</v>
      </c>
      <c r="GG115">
        <f t="shared" si="102"/>
        <v>0</v>
      </c>
      <c r="GH115">
        <f t="shared" si="102"/>
        <v>0</v>
      </c>
      <c r="GI115">
        <f t="shared" si="103"/>
        <v>0</v>
      </c>
      <c r="GJ115">
        <f t="shared" si="103"/>
        <v>0</v>
      </c>
      <c r="GK115">
        <f t="shared" si="103"/>
        <v>0</v>
      </c>
      <c r="GL115">
        <f t="shared" si="103"/>
        <v>0</v>
      </c>
      <c r="GM115">
        <f t="shared" si="103"/>
        <v>0</v>
      </c>
      <c r="GN115">
        <f t="shared" si="103"/>
        <v>0</v>
      </c>
      <c r="GO115">
        <f t="shared" si="103"/>
        <v>0</v>
      </c>
      <c r="GP115">
        <f t="shared" si="103"/>
        <v>0</v>
      </c>
      <c r="GQ115">
        <f t="shared" si="103"/>
        <v>0</v>
      </c>
      <c r="GR115">
        <f t="shared" si="103"/>
        <v>0</v>
      </c>
      <c r="GS115">
        <f t="shared" si="103"/>
        <v>0</v>
      </c>
    </row>
    <row r="116" spans="1:201">
      <c r="A116" s="2">
        <v>1629</v>
      </c>
      <c r="B116">
        <f t="shared" si="95"/>
        <v>0</v>
      </c>
      <c r="C116">
        <f t="shared" si="95"/>
        <v>0</v>
      </c>
      <c r="D116">
        <f t="shared" si="95"/>
        <v>0</v>
      </c>
      <c r="E116">
        <f t="shared" si="95"/>
        <v>0</v>
      </c>
      <c r="F116">
        <f t="shared" si="95"/>
        <v>0</v>
      </c>
      <c r="G116">
        <f t="shared" si="95"/>
        <v>0</v>
      </c>
      <c r="H116">
        <f t="shared" si="95"/>
        <v>0</v>
      </c>
      <c r="I116">
        <f t="shared" si="95"/>
        <v>0</v>
      </c>
      <c r="J116">
        <f t="shared" si="95"/>
        <v>0</v>
      </c>
      <c r="K116">
        <f t="shared" si="95"/>
        <v>0</v>
      </c>
      <c r="L116">
        <f t="shared" si="95"/>
        <v>0</v>
      </c>
      <c r="M116">
        <f t="shared" si="95"/>
        <v>0</v>
      </c>
      <c r="N116">
        <f t="shared" si="95"/>
        <v>0</v>
      </c>
      <c r="O116">
        <f t="shared" si="95"/>
        <v>0</v>
      </c>
      <c r="P116">
        <f t="shared" si="95"/>
        <v>0</v>
      </c>
      <c r="Q116">
        <f t="shared" si="92"/>
        <v>0</v>
      </c>
      <c r="R116">
        <f t="shared" si="92"/>
        <v>0</v>
      </c>
      <c r="S116">
        <f t="shared" si="92"/>
        <v>0</v>
      </c>
      <c r="T116">
        <f t="shared" si="92"/>
        <v>0</v>
      </c>
      <c r="U116">
        <f t="shared" si="92"/>
        <v>0</v>
      </c>
      <c r="V116">
        <f t="shared" si="92"/>
        <v>0</v>
      </c>
      <c r="W116">
        <f t="shared" si="92"/>
        <v>0</v>
      </c>
      <c r="X116">
        <f t="shared" si="92"/>
        <v>0</v>
      </c>
      <c r="Y116">
        <f t="shared" si="92"/>
        <v>0</v>
      </c>
      <c r="Z116">
        <f t="shared" si="92"/>
        <v>0</v>
      </c>
      <c r="AA116">
        <f t="shared" si="92"/>
        <v>0</v>
      </c>
      <c r="AB116">
        <f t="shared" si="92"/>
        <v>0</v>
      </c>
      <c r="AC116">
        <f t="shared" si="92"/>
        <v>0</v>
      </c>
      <c r="AD116">
        <f t="shared" si="92"/>
        <v>0</v>
      </c>
      <c r="AE116">
        <f t="shared" si="92"/>
        <v>0</v>
      </c>
      <c r="AF116">
        <f t="shared" ref="AF116:AU131" si="105">IF($A116&gt;=AF$4,0,1)*COUNTIF($A$5:$A$204,2020-AF$4-$A116)*$A116*AF$4*(2020-AF$4-$A116)</f>
        <v>0</v>
      </c>
      <c r="AG116">
        <f t="shared" si="93"/>
        <v>0</v>
      </c>
      <c r="AH116">
        <f t="shared" si="93"/>
        <v>0</v>
      </c>
      <c r="AI116">
        <f t="shared" si="93"/>
        <v>0</v>
      </c>
      <c r="AJ116">
        <f t="shared" si="93"/>
        <v>0</v>
      </c>
      <c r="AK116">
        <f t="shared" si="93"/>
        <v>0</v>
      </c>
      <c r="AL116">
        <f t="shared" si="93"/>
        <v>0</v>
      </c>
      <c r="AM116">
        <f t="shared" si="93"/>
        <v>0</v>
      </c>
      <c r="AN116">
        <f t="shared" si="93"/>
        <v>0</v>
      </c>
      <c r="AO116">
        <f t="shared" si="93"/>
        <v>0</v>
      </c>
      <c r="AP116">
        <f t="shared" si="93"/>
        <v>0</v>
      </c>
      <c r="AQ116">
        <f t="shared" si="93"/>
        <v>0</v>
      </c>
      <c r="AR116">
        <f t="shared" si="93"/>
        <v>0</v>
      </c>
      <c r="AS116">
        <f t="shared" si="93"/>
        <v>0</v>
      </c>
      <c r="AT116">
        <f t="shared" si="93"/>
        <v>0</v>
      </c>
      <c r="AU116">
        <f t="shared" si="93"/>
        <v>0</v>
      </c>
      <c r="AV116">
        <f t="shared" si="93"/>
        <v>0</v>
      </c>
      <c r="AW116">
        <f t="shared" ref="AW116:BL131" si="106">IF($A116&gt;=AW$4,0,1)*COUNTIF($A$5:$A$204,2020-AW$4-$A116)*$A116*AW$4*(2020-AW$4-$A116)</f>
        <v>0</v>
      </c>
      <c r="AX116">
        <f t="shared" si="94"/>
        <v>0</v>
      </c>
      <c r="AY116">
        <f t="shared" si="94"/>
        <v>0</v>
      </c>
      <c r="AZ116">
        <f t="shared" si="94"/>
        <v>0</v>
      </c>
      <c r="BA116">
        <f t="shared" si="94"/>
        <v>0</v>
      </c>
      <c r="BB116">
        <f t="shared" si="94"/>
        <v>0</v>
      </c>
      <c r="BC116">
        <f t="shared" si="94"/>
        <v>0</v>
      </c>
      <c r="BD116">
        <f t="shared" si="94"/>
        <v>0</v>
      </c>
      <c r="BE116">
        <f t="shared" si="94"/>
        <v>0</v>
      </c>
      <c r="BF116">
        <f t="shared" si="94"/>
        <v>0</v>
      </c>
      <c r="BG116">
        <f t="shared" si="94"/>
        <v>0</v>
      </c>
      <c r="BH116">
        <f t="shared" si="94"/>
        <v>0</v>
      </c>
      <c r="BI116">
        <f t="shared" si="94"/>
        <v>0</v>
      </c>
      <c r="BJ116">
        <f t="shared" si="94"/>
        <v>0</v>
      </c>
      <c r="BK116">
        <f t="shared" si="94"/>
        <v>0</v>
      </c>
      <c r="BL116">
        <f t="shared" si="94"/>
        <v>0</v>
      </c>
      <c r="BM116">
        <f t="shared" si="94"/>
        <v>0</v>
      </c>
      <c r="BN116">
        <f t="shared" si="104"/>
        <v>0</v>
      </c>
      <c r="BO116">
        <f t="shared" si="104"/>
        <v>0</v>
      </c>
      <c r="BP116">
        <f t="shared" si="104"/>
        <v>0</v>
      </c>
      <c r="BQ116">
        <f t="shared" si="104"/>
        <v>0</v>
      </c>
      <c r="BR116">
        <f t="shared" si="104"/>
        <v>0</v>
      </c>
      <c r="BS116">
        <f t="shared" si="104"/>
        <v>0</v>
      </c>
      <c r="BT116">
        <f t="shared" si="104"/>
        <v>0</v>
      </c>
      <c r="BU116">
        <f t="shared" si="104"/>
        <v>0</v>
      </c>
      <c r="BV116">
        <f t="shared" si="104"/>
        <v>0</v>
      </c>
      <c r="BW116">
        <f t="shared" si="104"/>
        <v>0</v>
      </c>
      <c r="BX116">
        <f t="shared" si="104"/>
        <v>0</v>
      </c>
      <c r="BY116">
        <f t="shared" si="104"/>
        <v>0</v>
      </c>
      <c r="BZ116">
        <f t="shared" si="104"/>
        <v>0</v>
      </c>
      <c r="CA116">
        <f t="shared" si="96"/>
        <v>0</v>
      </c>
      <c r="CB116">
        <f t="shared" si="96"/>
        <v>0</v>
      </c>
      <c r="CC116">
        <f t="shared" si="96"/>
        <v>0</v>
      </c>
      <c r="CD116">
        <f t="shared" si="96"/>
        <v>0</v>
      </c>
      <c r="CE116">
        <f t="shared" si="96"/>
        <v>0</v>
      </c>
      <c r="CF116">
        <f t="shared" si="96"/>
        <v>0</v>
      </c>
      <c r="CG116">
        <f t="shared" si="96"/>
        <v>0</v>
      </c>
      <c r="CH116">
        <f t="shared" si="96"/>
        <v>0</v>
      </c>
      <c r="CI116">
        <f t="shared" si="96"/>
        <v>0</v>
      </c>
      <c r="CJ116">
        <f t="shared" si="96"/>
        <v>0</v>
      </c>
      <c r="CK116">
        <f t="shared" si="96"/>
        <v>0</v>
      </c>
      <c r="CL116">
        <f t="shared" si="96"/>
        <v>0</v>
      </c>
      <c r="CM116">
        <f t="shared" si="96"/>
        <v>0</v>
      </c>
      <c r="CN116">
        <f t="shared" si="96"/>
        <v>0</v>
      </c>
      <c r="CO116">
        <f t="shared" si="96"/>
        <v>0</v>
      </c>
      <c r="CP116">
        <f t="shared" si="96"/>
        <v>0</v>
      </c>
      <c r="CQ116">
        <f t="shared" si="97"/>
        <v>0</v>
      </c>
      <c r="CR116">
        <f t="shared" si="97"/>
        <v>0</v>
      </c>
      <c r="CS116">
        <f t="shared" si="97"/>
        <v>0</v>
      </c>
      <c r="CT116">
        <f t="shared" si="97"/>
        <v>0</v>
      </c>
      <c r="CU116">
        <f t="shared" si="97"/>
        <v>0</v>
      </c>
      <c r="CV116">
        <f t="shared" si="97"/>
        <v>0</v>
      </c>
      <c r="CW116">
        <f t="shared" si="97"/>
        <v>0</v>
      </c>
      <c r="CX116">
        <f t="shared" si="97"/>
        <v>0</v>
      </c>
      <c r="CY116">
        <f t="shared" si="97"/>
        <v>0</v>
      </c>
      <c r="CZ116">
        <f t="shared" si="97"/>
        <v>0</v>
      </c>
      <c r="DA116">
        <f t="shared" si="97"/>
        <v>0</v>
      </c>
      <c r="DB116">
        <f t="shared" si="97"/>
        <v>0</v>
      </c>
      <c r="DC116">
        <f t="shared" si="97"/>
        <v>0</v>
      </c>
      <c r="DD116">
        <f t="shared" si="97"/>
        <v>0</v>
      </c>
      <c r="DE116">
        <f t="shared" si="97"/>
        <v>0</v>
      </c>
      <c r="DF116">
        <f t="shared" si="97"/>
        <v>0</v>
      </c>
      <c r="DG116">
        <f t="shared" si="98"/>
        <v>0</v>
      </c>
      <c r="DH116">
        <f t="shared" si="98"/>
        <v>0</v>
      </c>
      <c r="DI116">
        <f t="shared" si="98"/>
        <v>0</v>
      </c>
      <c r="DJ116">
        <f t="shared" si="98"/>
        <v>0</v>
      </c>
      <c r="DK116">
        <f t="shared" si="98"/>
        <v>0</v>
      </c>
      <c r="DL116">
        <f t="shared" si="98"/>
        <v>0</v>
      </c>
      <c r="DM116">
        <f t="shared" si="98"/>
        <v>0</v>
      </c>
      <c r="DN116">
        <f t="shared" si="98"/>
        <v>0</v>
      </c>
      <c r="DO116">
        <f t="shared" si="98"/>
        <v>0</v>
      </c>
      <c r="DP116">
        <f t="shared" si="98"/>
        <v>0</v>
      </c>
      <c r="DQ116">
        <f t="shared" si="98"/>
        <v>0</v>
      </c>
      <c r="DR116">
        <f t="shared" si="98"/>
        <v>0</v>
      </c>
      <c r="DS116">
        <f t="shared" si="98"/>
        <v>0</v>
      </c>
      <c r="DT116">
        <f t="shared" si="98"/>
        <v>0</v>
      </c>
      <c r="DU116">
        <f t="shared" si="98"/>
        <v>0</v>
      </c>
      <c r="DV116">
        <f t="shared" si="98"/>
        <v>0</v>
      </c>
      <c r="DW116">
        <f t="shared" si="99"/>
        <v>0</v>
      </c>
      <c r="DX116">
        <f t="shared" si="99"/>
        <v>0</v>
      </c>
      <c r="DY116">
        <f t="shared" si="99"/>
        <v>0</v>
      </c>
      <c r="DZ116">
        <f t="shared" si="99"/>
        <v>0</v>
      </c>
      <c r="EA116">
        <f t="shared" si="99"/>
        <v>0</v>
      </c>
      <c r="EB116">
        <f t="shared" si="99"/>
        <v>0</v>
      </c>
      <c r="EC116">
        <f t="shared" si="99"/>
        <v>0</v>
      </c>
      <c r="ED116">
        <f t="shared" si="99"/>
        <v>0</v>
      </c>
      <c r="EE116">
        <f t="shared" si="99"/>
        <v>0</v>
      </c>
      <c r="EF116">
        <f t="shared" si="99"/>
        <v>0</v>
      </c>
      <c r="EG116">
        <f t="shared" si="99"/>
        <v>0</v>
      </c>
      <c r="EH116">
        <f t="shared" si="99"/>
        <v>0</v>
      </c>
      <c r="EI116">
        <f t="shared" si="99"/>
        <v>0</v>
      </c>
      <c r="EJ116">
        <f t="shared" si="99"/>
        <v>0</v>
      </c>
      <c r="EK116">
        <f t="shared" si="99"/>
        <v>0</v>
      </c>
      <c r="EL116">
        <f t="shared" si="99"/>
        <v>0</v>
      </c>
      <c r="EM116">
        <f t="shared" si="100"/>
        <v>0</v>
      </c>
      <c r="EN116">
        <f t="shared" si="100"/>
        <v>0</v>
      </c>
      <c r="EO116">
        <f t="shared" si="100"/>
        <v>0</v>
      </c>
      <c r="EP116">
        <f t="shared" si="100"/>
        <v>0</v>
      </c>
      <c r="EQ116">
        <f t="shared" si="100"/>
        <v>0</v>
      </c>
      <c r="ER116">
        <f t="shared" si="100"/>
        <v>0</v>
      </c>
      <c r="ES116">
        <f t="shared" si="100"/>
        <v>0</v>
      </c>
      <c r="ET116">
        <f t="shared" si="100"/>
        <v>0</v>
      </c>
      <c r="EU116">
        <f t="shared" si="100"/>
        <v>0</v>
      </c>
      <c r="EV116">
        <f t="shared" si="100"/>
        <v>0</v>
      </c>
      <c r="EW116">
        <f t="shared" si="100"/>
        <v>0</v>
      </c>
      <c r="EX116">
        <f t="shared" si="100"/>
        <v>0</v>
      </c>
      <c r="EY116">
        <f t="shared" si="100"/>
        <v>0</v>
      </c>
      <c r="EZ116">
        <f t="shared" si="100"/>
        <v>0</v>
      </c>
      <c r="FA116">
        <f t="shared" si="100"/>
        <v>0</v>
      </c>
      <c r="FB116">
        <f t="shared" si="100"/>
        <v>0</v>
      </c>
      <c r="FC116">
        <f t="shared" si="101"/>
        <v>0</v>
      </c>
      <c r="FD116">
        <f t="shared" si="101"/>
        <v>0</v>
      </c>
      <c r="FE116">
        <f t="shared" si="101"/>
        <v>0</v>
      </c>
      <c r="FF116">
        <f t="shared" si="101"/>
        <v>0</v>
      </c>
      <c r="FG116">
        <f t="shared" si="101"/>
        <v>0</v>
      </c>
      <c r="FH116">
        <f t="shared" si="101"/>
        <v>0</v>
      </c>
      <c r="FI116">
        <f t="shared" si="101"/>
        <v>0</v>
      </c>
      <c r="FJ116">
        <f t="shared" si="101"/>
        <v>0</v>
      </c>
      <c r="FK116">
        <f t="shared" si="101"/>
        <v>0</v>
      </c>
      <c r="FL116">
        <f t="shared" si="101"/>
        <v>0</v>
      </c>
      <c r="FM116">
        <f t="shared" si="101"/>
        <v>0</v>
      </c>
      <c r="FN116">
        <f t="shared" si="101"/>
        <v>0</v>
      </c>
      <c r="FO116">
        <f t="shared" si="101"/>
        <v>0</v>
      </c>
      <c r="FP116">
        <f t="shared" si="101"/>
        <v>0</v>
      </c>
      <c r="FQ116">
        <f t="shared" si="101"/>
        <v>0</v>
      </c>
      <c r="FR116">
        <f t="shared" si="101"/>
        <v>0</v>
      </c>
      <c r="FS116">
        <f t="shared" si="102"/>
        <v>0</v>
      </c>
      <c r="FT116">
        <f t="shared" si="102"/>
        <v>0</v>
      </c>
      <c r="FU116">
        <f t="shared" si="102"/>
        <v>0</v>
      </c>
      <c r="FV116">
        <f t="shared" si="102"/>
        <v>0</v>
      </c>
      <c r="FW116">
        <f t="shared" si="102"/>
        <v>0</v>
      </c>
      <c r="FX116">
        <f t="shared" si="102"/>
        <v>0</v>
      </c>
      <c r="FY116">
        <f t="shared" si="102"/>
        <v>0</v>
      </c>
      <c r="FZ116">
        <f t="shared" si="102"/>
        <v>0</v>
      </c>
      <c r="GA116">
        <f t="shared" si="102"/>
        <v>0</v>
      </c>
      <c r="GB116">
        <f t="shared" si="102"/>
        <v>0</v>
      </c>
      <c r="GC116">
        <f t="shared" si="102"/>
        <v>0</v>
      </c>
      <c r="GD116">
        <f t="shared" si="102"/>
        <v>0</v>
      </c>
      <c r="GE116">
        <f t="shared" si="102"/>
        <v>0</v>
      </c>
      <c r="GF116">
        <f t="shared" si="102"/>
        <v>0</v>
      </c>
      <c r="GG116">
        <f t="shared" si="102"/>
        <v>0</v>
      </c>
      <c r="GH116">
        <f t="shared" si="102"/>
        <v>0</v>
      </c>
      <c r="GI116">
        <f t="shared" si="103"/>
        <v>0</v>
      </c>
      <c r="GJ116">
        <f t="shared" si="103"/>
        <v>0</v>
      </c>
      <c r="GK116">
        <f t="shared" si="103"/>
        <v>0</v>
      </c>
      <c r="GL116">
        <f t="shared" si="103"/>
        <v>0</v>
      </c>
      <c r="GM116">
        <f t="shared" si="103"/>
        <v>0</v>
      </c>
      <c r="GN116">
        <f t="shared" si="103"/>
        <v>0</v>
      </c>
      <c r="GO116">
        <f t="shared" si="103"/>
        <v>0</v>
      </c>
      <c r="GP116">
        <f t="shared" si="103"/>
        <v>0</v>
      </c>
      <c r="GQ116">
        <f t="shared" si="103"/>
        <v>0</v>
      </c>
      <c r="GR116">
        <f t="shared" si="103"/>
        <v>0</v>
      </c>
      <c r="GS116">
        <f t="shared" si="103"/>
        <v>0</v>
      </c>
    </row>
    <row r="117" spans="1:201">
      <c r="A117" s="2">
        <v>1932</v>
      </c>
      <c r="B117">
        <f t="shared" si="95"/>
        <v>0</v>
      </c>
      <c r="C117">
        <f t="shared" si="95"/>
        <v>0</v>
      </c>
      <c r="D117">
        <f t="shared" si="95"/>
        <v>0</v>
      </c>
      <c r="E117">
        <f t="shared" si="95"/>
        <v>0</v>
      </c>
      <c r="F117">
        <f t="shared" si="95"/>
        <v>0</v>
      </c>
      <c r="G117">
        <f t="shared" si="95"/>
        <v>0</v>
      </c>
      <c r="H117">
        <f t="shared" si="95"/>
        <v>0</v>
      </c>
      <c r="I117">
        <f t="shared" si="95"/>
        <v>0</v>
      </c>
      <c r="J117">
        <f t="shared" si="95"/>
        <v>0</v>
      </c>
      <c r="K117">
        <f t="shared" si="95"/>
        <v>0</v>
      </c>
      <c r="L117">
        <f t="shared" si="95"/>
        <v>0</v>
      </c>
      <c r="M117">
        <f t="shared" si="95"/>
        <v>0</v>
      </c>
      <c r="N117">
        <f t="shared" si="95"/>
        <v>0</v>
      </c>
      <c r="O117">
        <f t="shared" si="95"/>
        <v>0</v>
      </c>
      <c r="P117">
        <f t="shared" si="95"/>
        <v>0</v>
      </c>
      <c r="Q117">
        <f t="shared" si="95"/>
        <v>0</v>
      </c>
      <c r="R117">
        <f t="shared" ref="R117:AG132" si="107">IF($A117&gt;=R$4,0,1)*COUNTIF($A$5:$A$204,2020-R$4-$A117)*$A117*R$4*(2020-R$4-$A117)</f>
        <v>0</v>
      </c>
      <c r="S117">
        <f t="shared" si="107"/>
        <v>0</v>
      </c>
      <c r="T117">
        <f t="shared" si="107"/>
        <v>0</v>
      </c>
      <c r="U117">
        <f t="shared" si="107"/>
        <v>0</v>
      </c>
      <c r="V117">
        <f t="shared" si="107"/>
        <v>0</v>
      </c>
      <c r="W117">
        <f t="shared" si="107"/>
        <v>0</v>
      </c>
      <c r="X117">
        <f t="shared" si="107"/>
        <v>0</v>
      </c>
      <c r="Y117">
        <f t="shared" si="107"/>
        <v>0</v>
      </c>
      <c r="Z117">
        <f t="shared" si="107"/>
        <v>0</v>
      </c>
      <c r="AA117">
        <f t="shared" si="107"/>
        <v>0</v>
      </c>
      <c r="AB117">
        <f t="shared" si="107"/>
        <v>0</v>
      </c>
      <c r="AC117">
        <f t="shared" si="107"/>
        <v>0</v>
      </c>
      <c r="AD117">
        <f t="shared" si="107"/>
        <v>0</v>
      </c>
      <c r="AE117">
        <f t="shared" si="107"/>
        <v>0</v>
      </c>
      <c r="AF117">
        <f t="shared" si="105"/>
        <v>0</v>
      </c>
      <c r="AG117">
        <f t="shared" si="105"/>
        <v>0</v>
      </c>
      <c r="AH117">
        <f t="shared" si="105"/>
        <v>0</v>
      </c>
      <c r="AI117">
        <f t="shared" si="105"/>
        <v>0</v>
      </c>
      <c r="AJ117">
        <f t="shared" si="105"/>
        <v>0</v>
      </c>
      <c r="AK117">
        <f t="shared" si="105"/>
        <v>0</v>
      </c>
      <c r="AL117">
        <f t="shared" si="105"/>
        <v>0</v>
      </c>
      <c r="AM117">
        <f t="shared" si="105"/>
        <v>0</v>
      </c>
      <c r="AN117">
        <f t="shared" si="105"/>
        <v>0</v>
      </c>
      <c r="AO117">
        <f t="shared" si="105"/>
        <v>0</v>
      </c>
      <c r="AP117">
        <f t="shared" si="105"/>
        <v>0</v>
      </c>
      <c r="AQ117">
        <f t="shared" si="105"/>
        <v>0</v>
      </c>
      <c r="AR117">
        <f t="shared" si="105"/>
        <v>0</v>
      </c>
      <c r="AS117">
        <f t="shared" si="105"/>
        <v>0</v>
      </c>
      <c r="AT117">
        <f t="shared" si="105"/>
        <v>0</v>
      </c>
      <c r="AU117">
        <f t="shared" si="105"/>
        <v>0</v>
      </c>
      <c r="AV117">
        <f t="shared" ref="AV117:BK132" si="108">IF($A117&gt;=AV$4,0,1)*COUNTIF($A$5:$A$204,2020-AV$4-$A117)*$A117*AV$4*(2020-AV$4-$A117)</f>
        <v>0</v>
      </c>
      <c r="AW117">
        <f t="shared" si="106"/>
        <v>0</v>
      </c>
      <c r="AX117">
        <f t="shared" si="106"/>
        <v>0</v>
      </c>
      <c r="AY117">
        <f t="shared" si="106"/>
        <v>0</v>
      </c>
      <c r="AZ117">
        <f t="shared" si="106"/>
        <v>0</v>
      </c>
      <c r="BA117">
        <f t="shared" si="106"/>
        <v>0</v>
      </c>
      <c r="BB117">
        <f t="shared" si="106"/>
        <v>0</v>
      </c>
      <c r="BC117">
        <f t="shared" si="106"/>
        <v>0</v>
      </c>
      <c r="BD117">
        <f t="shared" si="106"/>
        <v>0</v>
      </c>
      <c r="BE117">
        <f t="shared" si="106"/>
        <v>0</v>
      </c>
      <c r="BF117">
        <f t="shared" si="106"/>
        <v>0</v>
      </c>
      <c r="BG117">
        <f t="shared" si="106"/>
        <v>0</v>
      </c>
      <c r="BH117">
        <f t="shared" si="106"/>
        <v>0</v>
      </c>
      <c r="BI117">
        <f t="shared" si="106"/>
        <v>0</v>
      </c>
      <c r="BJ117">
        <f t="shared" si="106"/>
        <v>0</v>
      </c>
      <c r="BK117">
        <f t="shared" si="106"/>
        <v>0</v>
      </c>
      <c r="BL117">
        <f t="shared" si="106"/>
        <v>0</v>
      </c>
      <c r="BM117">
        <f t="shared" ref="BM117:CB132" si="109">IF($A117&gt;=BM$4,0,1)*COUNTIF($A$5:$A$204,2020-BM$4-$A117)*$A117*BM$4*(2020-BM$4-$A117)</f>
        <v>0</v>
      </c>
      <c r="BN117">
        <f t="shared" si="104"/>
        <v>0</v>
      </c>
      <c r="BO117">
        <f t="shared" si="104"/>
        <v>0</v>
      </c>
      <c r="BP117">
        <f t="shared" si="104"/>
        <v>0</v>
      </c>
      <c r="BQ117">
        <f t="shared" si="104"/>
        <v>0</v>
      </c>
      <c r="BR117">
        <f t="shared" si="104"/>
        <v>0</v>
      </c>
      <c r="BS117">
        <f t="shared" si="104"/>
        <v>0</v>
      </c>
      <c r="BT117">
        <f t="shared" si="104"/>
        <v>0</v>
      </c>
      <c r="BU117">
        <f t="shared" si="104"/>
        <v>0</v>
      </c>
      <c r="BV117">
        <f t="shared" si="104"/>
        <v>0</v>
      </c>
      <c r="BW117">
        <f t="shared" si="104"/>
        <v>0</v>
      </c>
      <c r="BX117">
        <f t="shared" si="104"/>
        <v>0</v>
      </c>
      <c r="BY117">
        <f t="shared" si="104"/>
        <v>0</v>
      </c>
      <c r="BZ117">
        <f t="shared" si="104"/>
        <v>0</v>
      </c>
      <c r="CA117">
        <f t="shared" si="96"/>
        <v>0</v>
      </c>
      <c r="CB117">
        <f t="shared" si="96"/>
        <v>0</v>
      </c>
      <c r="CC117">
        <f t="shared" si="96"/>
        <v>0</v>
      </c>
      <c r="CD117">
        <f t="shared" si="96"/>
        <v>0</v>
      </c>
      <c r="CE117">
        <f t="shared" si="96"/>
        <v>0</v>
      </c>
      <c r="CF117">
        <f t="shared" si="96"/>
        <v>0</v>
      </c>
      <c r="CG117">
        <f t="shared" si="96"/>
        <v>0</v>
      </c>
      <c r="CH117">
        <f t="shared" si="96"/>
        <v>0</v>
      </c>
      <c r="CI117">
        <f t="shared" si="96"/>
        <v>0</v>
      </c>
      <c r="CJ117">
        <f t="shared" si="96"/>
        <v>0</v>
      </c>
      <c r="CK117">
        <f t="shared" si="96"/>
        <v>0</v>
      </c>
      <c r="CL117">
        <f t="shared" si="96"/>
        <v>0</v>
      </c>
      <c r="CM117">
        <f t="shared" si="96"/>
        <v>0</v>
      </c>
      <c r="CN117">
        <f t="shared" si="96"/>
        <v>0</v>
      </c>
      <c r="CO117">
        <f t="shared" si="96"/>
        <v>0</v>
      </c>
      <c r="CP117">
        <f t="shared" si="96"/>
        <v>0</v>
      </c>
      <c r="CQ117">
        <f t="shared" si="97"/>
        <v>0</v>
      </c>
      <c r="CR117">
        <f t="shared" si="97"/>
        <v>0</v>
      </c>
      <c r="CS117">
        <f t="shared" si="97"/>
        <v>0</v>
      </c>
      <c r="CT117">
        <f t="shared" si="97"/>
        <v>0</v>
      </c>
      <c r="CU117">
        <f t="shared" si="97"/>
        <v>0</v>
      </c>
      <c r="CV117">
        <f t="shared" si="97"/>
        <v>0</v>
      </c>
      <c r="CW117">
        <f t="shared" si="97"/>
        <v>0</v>
      </c>
      <c r="CX117">
        <f t="shared" si="97"/>
        <v>0</v>
      </c>
      <c r="CY117">
        <f t="shared" si="97"/>
        <v>0</v>
      </c>
      <c r="CZ117">
        <f t="shared" si="97"/>
        <v>0</v>
      </c>
      <c r="DA117">
        <f t="shared" si="97"/>
        <v>0</v>
      </c>
      <c r="DB117">
        <f t="shared" si="97"/>
        <v>0</v>
      </c>
      <c r="DC117">
        <f t="shared" si="97"/>
        <v>0</v>
      </c>
      <c r="DD117">
        <f t="shared" si="97"/>
        <v>0</v>
      </c>
      <c r="DE117">
        <f t="shared" si="97"/>
        <v>0</v>
      </c>
      <c r="DF117">
        <f t="shared" si="97"/>
        <v>0</v>
      </c>
      <c r="DG117">
        <f t="shared" si="98"/>
        <v>0</v>
      </c>
      <c r="DH117">
        <f t="shared" si="98"/>
        <v>0</v>
      </c>
      <c r="DI117">
        <f t="shared" si="98"/>
        <v>0</v>
      </c>
      <c r="DJ117">
        <f t="shared" si="98"/>
        <v>0</v>
      </c>
      <c r="DK117">
        <f t="shared" si="98"/>
        <v>0</v>
      </c>
      <c r="DL117">
        <f t="shared" si="98"/>
        <v>0</v>
      </c>
      <c r="DM117">
        <f t="shared" si="98"/>
        <v>0</v>
      </c>
      <c r="DN117">
        <f t="shared" si="98"/>
        <v>0</v>
      </c>
      <c r="DO117">
        <f t="shared" si="98"/>
        <v>0</v>
      </c>
      <c r="DP117">
        <f t="shared" si="98"/>
        <v>0</v>
      </c>
      <c r="DQ117">
        <f t="shared" si="98"/>
        <v>0</v>
      </c>
      <c r="DR117">
        <f t="shared" si="98"/>
        <v>0</v>
      </c>
      <c r="DS117">
        <f t="shared" si="98"/>
        <v>0</v>
      </c>
      <c r="DT117">
        <f t="shared" si="98"/>
        <v>0</v>
      </c>
      <c r="DU117">
        <f t="shared" si="98"/>
        <v>0</v>
      </c>
      <c r="DV117">
        <f t="shared" si="98"/>
        <v>0</v>
      </c>
      <c r="DW117">
        <f t="shared" si="99"/>
        <v>0</v>
      </c>
      <c r="DX117">
        <f t="shared" si="99"/>
        <v>0</v>
      </c>
      <c r="DY117">
        <f t="shared" si="99"/>
        <v>0</v>
      </c>
      <c r="DZ117">
        <f t="shared" si="99"/>
        <v>0</v>
      </c>
      <c r="EA117">
        <f t="shared" si="99"/>
        <v>0</v>
      </c>
      <c r="EB117">
        <f t="shared" si="99"/>
        <v>0</v>
      </c>
      <c r="EC117">
        <f t="shared" si="99"/>
        <v>0</v>
      </c>
      <c r="ED117">
        <f t="shared" si="99"/>
        <v>0</v>
      </c>
      <c r="EE117">
        <f t="shared" si="99"/>
        <v>0</v>
      </c>
      <c r="EF117">
        <f t="shared" si="99"/>
        <v>0</v>
      </c>
      <c r="EG117">
        <f t="shared" si="99"/>
        <v>0</v>
      </c>
      <c r="EH117">
        <f t="shared" si="99"/>
        <v>0</v>
      </c>
      <c r="EI117">
        <f t="shared" si="99"/>
        <v>0</v>
      </c>
      <c r="EJ117">
        <f t="shared" si="99"/>
        <v>0</v>
      </c>
      <c r="EK117">
        <f t="shared" si="99"/>
        <v>0</v>
      </c>
      <c r="EL117">
        <f t="shared" si="99"/>
        <v>0</v>
      </c>
      <c r="EM117">
        <f t="shared" si="100"/>
        <v>0</v>
      </c>
      <c r="EN117">
        <f t="shared" si="100"/>
        <v>0</v>
      </c>
      <c r="EO117">
        <f t="shared" si="100"/>
        <v>0</v>
      </c>
      <c r="EP117">
        <f t="shared" si="100"/>
        <v>0</v>
      </c>
      <c r="EQ117">
        <f t="shared" si="100"/>
        <v>0</v>
      </c>
      <c r="ER117">
        <f t="shared" si="100"/>
        <v>0</v>
      </c>
      <c r="ES117">
        <f t="shared" si="100"/>
        <v>0</v>
      </c>
      <c r="ET117">
        <f t="shared" si="100"/>
        <v>0</v>
      </c>
      <c r="EU117">
        <f t="shared" si="100"/>
        <v>0</v>
      </c>
      <c r="EV117">
        <f t="shared" si="100"/>
        <v>0</v>
      </c>
      <c r="EW117">
        <f t="shared" si="100"/>
        <v>0</v>
      </c>
      <c r="EX117">
        <f t="shared" si="100"/>
        <v>0</v>
      </c>
      <c r="EY117">
        <f t="shared" si="100"/>
        <v>0</v>
      </c>
      <c r="EZ117">
        <f t="shared" si="100"/>
        <v>0</v>
      </c>
      <c r="FA117">
        <f t="shared" si="100"/>
        <v>0</v>
      </c>
      <c r="FB117">
        <f t="shared" si="100"/>
        <v>0</v>
      </c>
      <c r="FC117">
        <f t="shared" si="101"/>
        <v>0</v>
      </c>
      <c r="FD117">
        <f t="shared" si="101"/>
        <v>0</v>
      </c>
      <c r="FE117">
        <f t="shared" si="101"/>
        <v>0</v>
      </c>
      <c r="FF117">
        <f t="shared" si="101"/>
        <v>0</v>
      </c>
      <c r="FG117">
        <f t="shared" si="101"/>
        <v>0</v>
      </c>
      <c r="FH117">
        <f t="shared" si="101"/>
        <v>0</v>
      </c>
      <c r="FI117">
        <f t="shared" si="101"/>
        <v>0</v>
      </c>
      <c r="FJ117">
        <f t="shared" si="101"/>
        <v>0</v>
      </c>
      <c r="FK117">
        <f t="shared" si="101"/>
        <v>0</v>
      </c>
      <c r="FL117">
        <f t="shared" si="101"/>
        <v>0</v>
      </c>
      <c r="FM117">
        <f t="shared" si="101"/>
        <v>0</v>
      </c>
      <c r="FN117">
        <f t="shared" si="101"/>
        <v>0</v>
      </c>
      <c r="FO117">
        <f t="shared" si="101"/>
        <v>0</v>
      </c>
      <c r="FP117">
        <f t="shared" si="101"/>
        <v>0</v>
      </c>
      <c r="FQ117">
        <f t="shared" si="101"/>
        <v>0</v>
      </c>
      <c r="FR117">
        <f t="shared" si="101"/>
        <v>0</v>
      </c>
      <c r="FS117">
        <f t="shared" si="102"/>
        <v>0</v>
      </c>
      <c r="FT117">
        <f t="shared" si="102"/>
        <v>0</v>
      </c>
      <c r="FU117">
        <f t="shared" si="102"/>
        <v>0</v>
      </c>
      <c r="FV117">
        <f t="shared" si="102"/>
        <v>0</v>
      </c>
      <c r="FW117">
        <f t="shared" si="102"/>
        <v>0</v>
      </c>
      <c r="FX117">
        <f t="shared" si="102"/>
        <v>0</v>
      </c>
      <c r="FY117">
        <f t="shared" si="102"/>
        <v>0</v>
      </c>
      <c r="FZ117">
        <f t="shared" si="102"/>
        <v>0</v>
      </c>
      <c r="GA117">
        <f t="shared" si="102"/>
        <v>0</v>
      </c>
      <c r="GB117">
        <f t="shared" si="102"/>
        <v>0</v>
      </c>
      <c r="GC117">
        <f t="shared" si="102"/>
        <v>0</v>
      </c>
      <c r="GD117">
        <f t="shared" si="102"/>
        <v>0</v>
      </c>
      <c r="GE117">
        <f t="shared" si="102"/>
        <v>0</v>
      </c>
      <c r="GF117">
        <f t="shared" si="102"/>
        <v>0</v>
      </c>
      <c r="GG117">
        <f t="shared" si="102"/>
        <v>0</v>
      </c>
      <c r="GH117">
        <f t="shared" si="102"/>
        <v>0</v>
      </c>
      <c r="GI117">
        <f t="shared" si="103"/>
        <v>0</v>
      </c>
      <c r="GJ117">
        <f t="shared" si="103"/>
        <v>0</v>
      </c>
      <c r="GK117">
        <f t="shared" si="103"/>
        <v>0</v>
      </c>
      <c r="GL117">
        <f t="shared" si="103"/>
        <v>0</v>
      </c>
      <c r="GM117">
        <f t="shared" si="103"/>
        <v>0</v>
      </c>
      <c r="GN117">
        <f t="shared" si="103"/>
        <v>0</v>
      </c>
      <c r="GO117">
        <f t="shared" si="103"/>
        <v>0</v>
      </c>
      <c r="GP117">
        <f t="shared" si="103"/>
        <v>0</v>
      </c>
      <c r="GQ117">
        <f t="shared" si="103"/>
        <v>0</v>
      </c>
      <c r="GR117">
        <f t="shared" si="103"/>
        <v>0</v>
      </c>
      <c r="GS117">
        <f t="shared" si="103"/>
        <v>0</v>
      </c>
    </row>
    <row r="118" spans="1:201">
      <c r="A118" s="2">
        <v>1671</v>
      </c>
      <c r="B118">
        <f t="shared" ref="B118:Q133" si="110">IF($A118&gt;=B$4,0,1)*COUNTIF($A$5:$A$204,2020-B$4-$A118)*$A118*B$4*(2020-B$4-$A118)</f>
        <v>0</v>
      </c>
      <c r="C118">
        <f t="shared" si="110"/>
        <v>0</v>
      </c>
      <c r="D118">
        <f t="shared" si="110"/>
        <v>0</v>
      </c>
      <c r="E118">
        <f t="shared" si="110"/>
        <v>0</v>
      </c>
      <c r="F118">
        <f t="shared" si="110"/>
        <v>0</v>
      </c>
      <c r="G118">
        <f t="shared" si="110"/>
        <v>0</v>
      </c>
      <c r="H118">
        <f t="shared" si="110"/>
        <v>0</v>
      </c>
      <c r="I118">
        <f t="shared" si="110"/>
        <v>0</v>
      </c>
      <c r="J118">
        <f t="shared" si="110"/>
        <v>0</v>
      </c>
      <c r="K118">
        <f t="shared" si="110"/>
        <v>0</v>
      </c>
      <c r="L118">
        <f t="shared" si="110"/>
        <v>0</v>
      </c>
      <c r="M118">
        <f t="shared" si="110"/>
        <v>0</v>
      </c>
      <c r="N118">
        <f t="shared" si="110"/>
        <v>0</v>
      </c>
      <c r="O118">
        <f t="shared" si="110"/>
        <v>0</v>
      </c>
      <c r="P118">
        <f t="shared" si="110"/>
        <v>0</v>
      </c>
      <c r="Q118">
        <f t="shared" si="110"/>
        <v>0</v>
      </c>
      <c r="R118">
        <f t="shared" si="107"/>
        <v>0</v>
      </c>
      <c r="S118">
        <f t="shared" si="107"/>
        <v>0</v>
      </c>
      <c r="T118">
        <f t="shared" si="107"/>
        <v>0</v>
      </c>
      <c r="U118">
        <f t="shared" si="107"/>
        <v>0</v>
      </c>
      <c r="V118">
        <f t="shared" si="107"/>
        <v>0</v>
      </c>
      <c r="W118">
        <f t="shared" si="107"/>
        <v>0</v>
      </c>
      <c r="X118">
        <f t="shared" si="107"/>
        <v>0</v>
      </c>
      <c r="Y118">
        <f t="shared" si="107"/>
        <v>0</v>
      </c>
      <c r="Z118">
        <f t="shared" si="107"/>
        <v>0</v>
      </c>
      <c r="AA118">
        <f t="shared" si="107"/>
        <v>0</v>
      </c>
      <c r="AB118">
        <f t="shared" si="107"/>
        <v>0</v>
      </c>
      <c r="AC118">
        <f t="shared" si="107"/>
        <v>0</v>
      </c>
      <c r="AD118">
        <f t="shared" si="107"/>
        <v>0</v>
      </c>
      <c r="AE118">
        <f t="shared" si="107"/>
        <v>0</v>
      </c>
      <c r="AF118">
        <f t="shared" si="105"/>
        <v>0</v>
      </c>
      <c r="AG118">
        <f t="shared" si="105"/>
        <v>0</v>
      </c>
      <c r="AH118">
        <f t="shared" si="105"/>
        <v>0</v>
      </c>
      <c r="AI118">
        <f t="shared" si="105"/>
        <v>0</v>
      </c>
      <c r="AJ118">
        <f t="shared" si="105"/>
        <v>0</v>
      </c>
      <c r="AK118">
        <f t="shared" si="105"/>
        <v>0</v>
      </c>
      <c r="AL118">
        <f t="shared" si="105"/>
        <v>0</v>
      </c>
      <c r="AM118">
        <f t="shared" si="105"/>
        <v>0</v>
      </c>
      <c r="AN118">
        <f t="shared" si="105"/>
        <v>0</v>
      </c>
      <c r="AO118">
        <f t="shared" si="105"/>
        <v>0</v>
      </c>
      <c r="AP118">
        <f t="shared" si="105"/>
        <v>0</v>
      </c>
      <c r="AQ118">
        <f t="shared" si="105"/>
        <v>0</v>
      </c>
      <c r="AR118">
        <f t="shared" si="105"/>
        <v>0</v>
      </c>
      <c r="AS118">
        <f t="shared" si="105"/>
        <v>0</v>
      </c>
      <c r="AT118">
        <f t="shared" si="105"/>
        <v>0</v>
      </c>
      <c r="AU118">
        <f t="shared" si="105"/>
        <v>0</v>
      </c>
      <c r="AV118">
        <f t="shared" si="108"/>
        <v>0</v>
      </c>
      <c r="AW118">
        <f t="shared" si="106"/>
        <v>0</v>
      </c>
      <c r="AX118">
        <f t="shared" si="106"/>
        <v>0</v>
      </c>
      <c r="AY118">
        <f t="shared" si="106"/>
        <v>0</v>
      </c>
      <c r="AZ118">
        <f t="shared" si="106"/>
        <v>0</v>
      </c>
      <c r="BA118">
        <f t="shared" si="106"/>
        <v>0</v>
      </c>
      <c r="BB118">
        <f t="shared" si="106"/>
        <v>0</v>
      </c>
      <c r="BC118">
        <f t="shared" si="106"/>
        <v>0</v>
      </c>
      <c r="BD118">
        <f t="shared" si="106"/>
        <v>0</v>
      </c>
      <c r="BE118">
        <f t="shared" si="106"/>
        <v>0</v>
      </c>
      <c r="BF118">
        <f t="shared" si="106"/>
        <v>0</v>
      </c>
      <c r="BG118">
        <f t="shared" si="106"/>
        <v>0</v>
      </c>
      <c r="BH118">
        <f t="shared" si="106"/>
        <v>0</v>
      </c>
      <c r="BI118">
        <f t="shared" si="106"/>
        <v>0</v>
      </c>
      <c r="BJ118">
        <f t="shared" si="106"/>
        <v>0</v>
      </c>
      <c r="BK118">
        <f t="shared" si="106"/>
        <v>0</v>
      </c>
      <c r="BL118">
        <f t="shared" si="106"/>
        <v>0</v>
      </c>
      <c r="BM118">
        <f t="shared" si="109"/>
        <v>0</v>
      </c>
      <c r="BN118">
        <f t="shared" si="104"/>
        <v>0</v>
      </c>
      <c r="BO118">
        <f t="shared" si="104"/>
        <v>0</v>
      </c>
      <c r="BP118">
        <f t="shared" si="104"/>
        <v>0</v>
      </c>
      <c r="BQ118">
        <f t="shared" si="104"/>
        <v>0</v>
      </c>
      <c r="BR118">
        <f t="shared" si="104"/>
        <v>0</v>
      </c>
      <c r="BS118">
        <f t="shared" si="104"/>
        <v>0</v>
      </c>
      <c r="BT118">
        <f t="shared" si="104"/>
        <v>0</v>
      </c>
      <c r="BU118">
        <f t="shared" si="104"/>
        <v>0</v>
      </c>
      <c r="BV118">
        <f t="shared" si="104"/>
        <v>0</v>
      </c>
      <c r="BW118">
        <f t="shared" si="104"/>
        <v>0</v>
      </c>
      <c r="BX118">
        <f t="shared" si="104"/>
        <v>0</v>
      </c>
      <c r="BY118">
        <f t="shared" si="104"/>
        <v>0</v>
      </c>
      <c r="BZ118">
        <f t="shared" si="104"/>
        <v>0</v>
      </c>
      <c r="CA118">
        <f t="shared" si="96"/>
        <v>0</v>
      </c>
      <c r="CB118">
        <f t="shared" si="96"/>
        <v>0</v>
      </c>
      <c r="CC118">
        <f t="shared" si="96"/>
        <v>0</v>
      </c>
      <c r="CD118">
        <f t="shared" si="96"/>
        <v>0</v>
      </c>
      <c r="CE118">
        <f t="shared" si="96"/>
        <v>0</v>
      </c>
      <c r="CF118">
        <f t="shared" si="96"/>
        <v>0</v>
      </c>
      <c r="CG118">
        <f t="shared" si="96"/>
        <v>0</v>
      </c>
      <c r="CH118">
        <f t="shared" si="96"/>
        <v>0</v>
      </c>
      <c r="CI118">
        <f t="shared" si="96"/>
        <v>0</v>
      </c>
      <c r="CJ118">
        <f t="shared" si="96"/>
        <v>0</v>
      </c>
      <c r="CK118">
        <f t="shared" si="96"/>
        <v>0</v>
      </c>
      <c r="CL118">
        <f t="shared" si="96"/>
        <v>0</v>
      </c>
      <c r="CM118">
        <f t="shared" si="96"/>
        <v>0</v>
      </c>
      <c r="CN118">
        <f t="shared" si="96"/>
        <v>0</v>
      </c>
      <c r="CO118">
        <f t="shared" si="96"/>
        <v>0</v>
      </c>
      <c r="CP118">
        <f t="shared" si="96"/>
        <v>0</v>
      </c>
      <c r="CQ118">
        <f t="shared" si="97"/>
        <v>0</v>
      </c>
      <c r="CR118">
        <f t="shared" si="97"/>
        <v>0</v>
      </c>
      <c r="CS118">
        <f t="shared" si="97"/>
        <v>0</v>
      </c>
      <c r="CT118">
        <f t="shared" si="97"/>
        <v>0</v>
      </c>
      <c r="CU118">
        <f t="shared" si="97"/>
        <v>0</v>
      </c>
      <c r="CV118">
        <f t="shared" si="97"/>
        <v>0</v>
      </c>
      <c r="CW118">
        <f t="shared" si="97"/>
        <v>0</v>
      </c>
      <c r="CX118">
        <f t="shared" si="97"/>
        <v>0</v>
      </c>
      <c r="CY118">
        <f t="shared" si="97"/>
        <v>0</v>
      </c>
      <c r="CZ118">
        <f t="shared" si="97"/>
        <v>0</v>
      </c>
      <c r="DA118">
        <f t="shared" si="97"/>
        <v>0</v>
      </c>
      <c r="DB118">
        <f t="shared" si="97"/>
        <v>0</v>
      </c>
      <c r="DC118">
        <f t="shared" si="97"/>
        <v>0</v>
      </c>
      <c r="DD118">
        <f t="shared" si="97"/>
        <v>0</v>
      </c>
      <c r="DE118">
        <f t="shared" si="97"/>
        <v>0</v>
      </c>
      <c r="DF118">
        <f t="shared" si="97"/>
        <v>0</v>
      </c>
      <c r="DG118">
        <f t="shared" si="98"/>
        <v>0</v>
      </c>
      <c r="DH118">
        <f t="shared" si="98"/>
        <v>0</v>
      </c>
      <c r="DI118">
        <f t="shared" si="98"/>
        <v>0</v>
      </c>
      <c r="DJ118">
        <f t="shared" si="98"/>
        <v>0</v>
      </c>
      <c r="DK118">
        <f t="shared" si="98"/>
        <v>0</v>
      </c>
      <c r="DL118">
        <f t="shared" si="98"/>
        <v>0</v>
      </c>
      <c r="DM118">
        <f t="shared" si="98"/>
        <v>0</v>
      </c>
      <c r="DN118">
        <f t="shared" si="98"/>
        <v>0</v>
      </c>
      <c r="DO118">
        <f t="shared" si="98"/>
        <v>0</v>
      </c>
      <c r="DP118">
        <f t="shared" si="98"/>
        <v>0</v>
      </c>
      <c r="DQ118">
        <f t="shared" si="98"/>
        <v>0</v>
      </c>
      <c r="DR118">
        <f t="shared" si="98"/>
        <v>0</v>
      </c>
      <c r="DS118">
        <f t="shared" si="98"/>
        <v>0</v>
      </c>
      <c r="DT118">
        <f t="shared" si="98"/>
        <v>0</v>
      </c>
      <c r="DU118">
        <f t="shared" si="98"/>
        <v>0</v>
      </c>
      <c r="DV118">
        <f t="shared" si="98"/>
        <v>0</v>
      </c>
      <c r="DW118">
        <f t="shared" si="99"/>
        <v>0</v>
      </c>
      <c r="DX118">
        <f t="shared" si="99"/>
        <v>0</v>
      </c>
      <c r="DY118">
        <f t="shared" si="99"/>
        <v>0</v>
      </c>
      <c r="DZ118">
        <f t="shared" si="99"/>
        <v>0</v>
      </c>
      <c r="EA118">
        <f t="shared" si="99"/>
        <v>0</v>
      </c>
      <c r="EB118">
        <f t="shared" si="99"/>
        <v>0</v>
      </c>
      <c r="EC118">
        <f t="shared" si="99"/>
        <v>0</v>
      </c>
      <c r="ED118">
        <f t="shared" si="99"/>
        <v>0</v>
      </c>
      <c r="EE118">
        <f t="shared" si="99"/>
        <v>0</v>
      </c>
      <c r="EF118">
        <f t="shared" si="99"/>
        <v>0</v>
      </c>
      <c r="EG118">
        <f t="shared" si="99"/>
        <v>0</v>
      </c>
      <c r="EH118">
        <f t="shared" si="99"/>
        <v>0</v>
      </c>
      <c r="EI118">
        <f t="shared" si="99"/>
        <v>0</v>
      </c>
      <c r="EJ118">
        <f t="shared" si="99"/>
        <v>0</v>
      </c>
      <c r="EK118">
        <f t="shared" si="99"/>
        <v>0</v>
      </c>
      <c r="EL118">
        <f t="shared" si="99"/>
        <v>0</v>
      </c>
      <c r="EM118">
        <f t="shared" si="100"/>
        <v>0</v>
      </c>
      <c r="EN118">
        <f t="shared" si="100"/>
        <v>0</v>
      </c>
      <c r="EO118">
        <f t="shared" si="100"/>
        <v>0</v>
      </c>
      <c r="EP118">
        <f t="shared" si="100"/>
        <v>0</v>
      </c>
      <c r="EQ118">
        <f t="shared" si="100"/>
        <v>0</v>
      </c>
      <c r="ER118">
        <f t="shared" si="100"/>
        <v>0</v>
      </c>
      <c r="ES118">
        <f t="shared" si="100"/>
        <v>0</v>
      </c>
      <c r="ET118">
        <f t="shared" si="100"/>
        <v>0</v>
      </c>
      <c r="EU118">
        <f t="shared" si="100"/>
        <v>0</v>
      </c>
      <c r="EV118">
        <f t="shared" si="100"/>
        <v>0</v>
      </c>
      <c r="EW118">
        <f t="shared" si="100"/>
        <v>0</v>
      </c>
      <c r="EX118">
        <f t="shared" si="100"/>
        <v>0</v>
      </c>
      <c r="EY118">
        <f t="shared" si="100"/>
        <v>0</v>
      </c>
      <c r="EZ118">
        <f t="shared" si="100"/>
        <v>0</v>
      </c>
      <c r="FA118">
        <f t="shared" si="100"/>
        <v>0</v>
      </c>
      <c r="FB118">
        <f t="shared" si="100"/>
        <v>0</v>
      </c>
      <c r="FC118">
        <f t="shared" si="101"/>
        <v>0</v>
      </c>
      <c r="FD118">
        <f t="shared" si="101"/>
        <v>0</v>
      </c>
      <c r="FE118">
        <f t="shared" si="101"/>
        <v>0</v>
      </c>
      <c r="FF118">
        <f t="shared" si="101"/>
        <v>0</v>
      </c>
      <c r="FG118">
        <f t="shared" si="101"/>
        <v>0</v>
      </c>
      <c r="FH118">
        <f t="shared" si="101"/>
        <v>0</v>
      </c>
      <c r="FI118">
        <f t="shared" si="101"/>
        <v>0</v>
      </c>
      <c r="FJ118">
        <f t="shared" si="101"/>
        <v>0</v>
      </c>
      <c r="FK118">
        <f t="shared" si="101"/>
        <v>0</v>
      </c>
      <c r="FL118">
        <f t="shared" si="101"/>
        <v>0</v>
      </c>
      <c r="FM118">
        <f t="shared" si="101"/>
        <v>0</v>
      </c>
      <c r="FN118">
        <f t="shared" si="101"/>
        <v>0</v>
      </c>
      <c r="FO118">
        <f t="shared" si="101"/>
        <v>0</v>
      </c>
      <c r="FP118">
        <f t="shared" si="101"/>
        <v>0</v>
      </c>
      <c r="FQ118">
        <f t="shared" si="101"/>
        <v>0</v>
      </c>
      <c r="FR118">
        <f t="shared" si="101"/>
        <v>0</v>
      </c>
      <c r="FS118">
        <f t="shared" si="102"/>
        <v>0</v>
      </c>
      <c r="FT118">
        <f t="shared" si="102"/>
        <v>0</v>
      </c>
      <c r="FU118">
        <f t="shared" si="102"/>
        <v>0</v>
      </c>
      <c r="FV118">
        <f t="shared" si="102"/>
        <v>0</v>
      </c>
      <c r="FW118">
        <f t="shared" si="102"/>
        <v>0</v>
      </c>
      <c r="FX118">
        <f t="shared" si="102"/>
        <v>0</v>
      </c>
      <c r="FY118">
        <f t="shared" si="102"/>
        <v>0</v>
      </c>
      <c r="FZ118">
        <f t="shared" si="102"/>
        <v>0</v>
      </c>
      <c r="GA118">
        <f t="shared" si="102"/>
        <v>0</v>
      </c>
      <c r="GB118">
        <f t="shared" si="102"/>
        <v>0</v>
      </c>
      <c r="GC118">
        <f t="shared" si="102"/>
        <v>0</v>
      </c>
      <c r="GD118">
        <f t="shared" si="102"/>
        <v>0</v>
      </c>
      <c r="GE118">
        <f t="shared" si="102"/>
        <v>0</v>
      </c>
      <c r="GF118">
        <f t="shared" si="102"/>
        <v>0</v>
      </c>
      <c r="GG118">
        <f t="shared" si="102"/>
        <v>0</v>
      </c>
      <c r="GH118">
        <f t="shared" si="102"/>
        <v>0</v>
      </c>
      <c r="GI118">
        <f t="shared" si="103"/>
        <v>0</v>
      </c>
      <c r="GJ118">
        <f t="shared" si="103"/>
        <v>0</v>
      </c>
      <c r="GK118">
        <f t="shared" si="103"/>
        <v>0</v>
      </c>
      <c r="GL118">
        <f t="shared" si="103"/>
        <v>0</v>
      </c>
      <c r="GM118">
        <f t="shared" si="103"/>
        <v>0</v>
      </c>
      <c r="GN118">
        <f t="shared" si="103"/>
        <v>0</v>
      </c>
      <c r="GO118">
        <f t="shared" si="103"/>
        <v>0</v>
      </c>
      <c r="GP118">
        <f t="shared" si="103"/>
        <v>0</v>
      </c>
      <c r="GQ118">
        <f t="shared" si="103"/>
        <v>0</v>
      </c>
      <c r="GR118">
        <f t="shared" si="103"/>
        <v>0</v>
      </c>
      <c r="GS118">
        <f t="shared" si="103"/>
        <v>0</v>
      </c>
    </row>
    <row r="119" spans="1:201">
      <c r="A119" s="2">
        <v>1707</v>
      </c>
      <c r="B119">
        <f t="shared" si="110"/>
        <v>0</v>
      </c>
      <c r="C119">
        <f t="shared" si="110"/>
        <v>0</v>
      </c>
      <c r="D119">
        <f t="shared" si="110"/>
        <v>0</v>
      </c>
      <c r="E119">
        <f t="shared" si="110"/>
        <v>0</v>
      </c>
      <c r="F119">
        <f t="shared" si="110"/>
        <v>0</v>
      </c>
      <c r="G119">
        <f t="shared" si="110"/>
        <v>0</v>
      </c>
      <c r="H119">
        <f t="shared" si="110"/>
        <v>0</v>
      </c>
      <c r="I119">
        <f t="shared" si="110"/>
        <v>0</v>
      </c>
      <c r="J119">
        <f t="shared" si="110"/>
        <v>0</v>
      </c>
      <c r="K119">
        <f t="shared" si="110"/>
        <v>0</v>
      </c>
      <c r="L119">
        <f t="shared" si="110"/>
        <v>0</v>
      </c>
      <c r="M119">
        <f t="shared" si="110"/>
        <v>0</v>
      </c>
      <c r="N119">
        <f t="shared" si="110"/>
        <v>0</v>
      </c>
      <c r="O119">
        <f t="shared" si="110"/>
        <v>0</v>
      </c>
      <c r="P119">
        <f t="shared" si="110"/>
        <v>0</v>
      </c>
      <c r="Q119">
        <f t="shared" si="110"/>
        <v>0</v>
      </c>
      <c r="R119">
        <f t="shared" si="107"/>
        <v>0</v>
      </c>
      <c r="S119">
        <f t="shared" si="107"/>
        <v>0</v>
      </c>
      <c r="T119">
        <f t="shared" si="107"/>
        <v>0</v>
      </c>
      <c r="U119">
        <f t="shared" si="107"/>
        <v>0</v>
      </c>
      <c r="V119">
        <f t="shared" si="107"/>
        <v>0</v>
      </c>
      <c r="W119">
        <f t="shared" si="107"/>
        <v>0</v>
      </c>
      <c r="X119">
        <f t="shared" si="107"/>
        <v>0</v>
      </c>
      <c r="Y119">
        <f t="shared" si="107"/>
        <v>0</v>
      </c>
      <c r="Z119">
        <f t="shared" si="107"/>
        <v>0</v>
      </c>
      <c r="AA119">
        <f t="shared" si="107"/>
        <v>0</v>
      </c>
      <c r="AB119">
        <f t="shared" si="107"/>
        <v>0</v>
      </c>
      <c r="AC119">
        <f t="shared" si="107"/>
        <v>0</v>
      </c>
      <c r="AD119">
        <f t="shared" si="107"/>
        <v>0</v>
      </c>
      <c r="AE119">
        <f t="shared" si="107"/>
        <v>0</v>
      </c>
      <c r="AF119">
        <f t="shared" si="105"/>
        <v>0</v>
      </c>
      <c r="AG119">
        <f t="shared" si="105"/>
        <v>0</v>
      </c>
      <c r="AH119">
        <f t="shared" si="105"/>
        <v>0</v>
      </c>
      <c r="AI119">
        <f t="shared" si="105"/>
        <v>0</v>
      </c>
      <c r="AJ119">
        <f t="shared" si="105"/>
        <v>0</v>
      </c>
      <c r="AK119">
        <f t="shared" si="105"/>
        <v>0</v>
      </c>
      <c r="AL119">
        <f t="shared" si="105"/>
        <v>0</v>
      </c>
      <c r="AM119">
        <f t="shared" si="105"/>
        <v>0</v>
      </c>
      <c r="AN119">
        <f t="shared" si="105"/>
        <v>0</v>
      </c>
      <c r="AO119">
        <f t="shared" si="105"/>
        <v>0</v>
      </c>
      <c r="AP119">
        <f t="shared" si="105"/>
        <v>0</v>
      </c>
      <c r="AQ119">
        <f t="shared" si="105"/>
        <v>0</v>
      </c>
      <c r="AR119">
        <f t="shared" si="105"/>
        <v>0</v>
      </c>
      <c r="AS119">
        <f t="shared" si="105"/>
        <v>0</v>
      </c>
      <c r="AT119">
        <f t="shared" si="105"/>
        <v>0</v>
      </c>
      <c r="AU119">
        <f t="shared" si="105"/>
        <v>0</v>
      </c>
      <c r="AV119">
        <f t="shared" si="108"/>
        <v>0</v>
      </c>
      <c r="AW119">
        <f t="shared" si="106"/>
        <v>0</v>
      </c>
      <c r="AX119">
        <f t="shared" si="106"/>
        <v>0</v>
      </c>
      <c r="AY119">
        <f t="shared" si="106"/>
        <v>0</v>
      </c>
      <c r="AZ119">
        <f t="shared" si="106"/>
        <v>0</v>
      </c>
      <c r="BA119">
        <f t="shared" si="106"/>
        <v>0</v>
      </c>
      <c r="BB119">
        <f t="shared" si="106"/>
        <v>0</v>
      </c>
      <c r="BC119">
        <f t="shared" si="106"/>
        <v>0</v>
      </c>
      <c r="BD119">
        <f t="shared" si="106"/>
        <v>0</v>
      </c>
      <c r="BE119">
        <f t="shared" si="106"/>
        <v>0</v>
      </c>
      <c r="BF119">
        <f t="shared" si="106"/>
        <v>0</v>
      </c>
      <c r="BG119">
        <f t="shared" si="106"/>
        <v>0</v>
      </c>
      <c r="BH119">
        <f t="shared" si="106"/>
        <v>0</v>
      </c>
      <c r="BI119">
        <f t="shared" si="106"/>
        <v>0</v>
      </c>
      <c r="BJ119">
        <f t="shared" si="106"/>
        <v>0</v>
      </c>
      <c r="BK119">
        <f t="shared" si="106"/>
        <v>0</v>
      </c>
      <c r="BL119">
        <f t="shared" si="106"/>
        <v>0</v>
      </c>
      <c r="BM119">
        <f t="shared" si="109"/>
        <v>0</v>
      </c>
      <c r="BN119">
        <f t="shared" si="104"/>
        <v>0</v>
      </c>
      <c r="BO119">
        <f t="shared" si="104"/>
        <v>0</v>
      </c>
      <c r="BP119">
        <f t="shared" si="104"/>
        <v>0</v>
      </c>
      <c r="BQ119">
        <f t="shared" si="104"/>
        <v>0</v>
      </c>
      <c r="BR119">
        <f t="shared" si="104"/>
        <v>0</v>
      </c>
      <c r="BS119">
        <f t="shared" si="104"/>
        <v>0</v>
      </c>
      <c r="BT119">
        <f t="shared" si="104"/>
        <v>0</v>
      </c>
      <c r="BU119">
        <f t="shared" si="104"/>
        <v>0</v>
      </c>
      <c r="BV119">
        <f t="shared" si="104"/>
        <v>0</v>
      </c>
      <c r="BW119">
        <f t="shared" si="104"/>
        <v>0</v>
      </c>
      <c r="BX119">
        <f t="shared" si="104"/>
        <v>0</v>
      </c>
      <c r="BY119">
        <f t="shared" si="104"/>
        <v>0</v>
      </c>
      <c r="BZ119">
        <f t="shared" si="104"/>
        <v>0</v>
      </c>
      <c r="CA119">
        <f t="shared" si="96"/>
        <v>0</v>
      </c>
      <c r="CB119">
        <f t="shared" si="96"/>
        <v>0</v>
      </c>
      <c r="CC119">
        <f t="shared" si="96"/>
        <v>0</v>
      </c>
      <c r="CD119">
        <f t="shared" si="96"/>
        <v>0</v>
      </c>
      <c r="CE119">
        <f t="shared" si="96"/>
        <v>0</v>
      </c>
      <c r="CF119">
        <f t="shared" si="96"/>
        <v>0</v>
      </c>
      <c r="CG119">
        <f t="shared" si="96"/>
        <v>0</v>
      </c>
      <c r="CH119">
        <f t="shared" si="96"/>
        <v>0</v>
      </c>
      <c r="CI119">
        <f t="shared" si="96"/>
        <v>0</v>
      </c>
      <c r="CJ119">
        <f t="shared" si="96"/>
        <v>0</v>
      </c>
      <c r="CK119">
        <f t="shared" si="96"/>
        <v>0</v>
      </c>
      <c r="CL119">
        <f t="shared" si="96"/>
        <v>0</v>
      </c>
      <c r="CM119">
        <f t="shared" si="96"/>
        <v>0</v>
      </c>
      <c r="CN119">
        <f t="shared" si="96"/>
        <v>0</v>
      </c>
      <c r="CO119">
        <f t="shared" si="96"/>
        <v>0</v>
      </c>
      <c r="CP119">
        <f t="shared" si="96"/>
        <v>0</v>
      </c>
      <c r="CQ119">
        <f t="shared" si="97"/>
        <v>0</v>
      </c>
      <c r="CR119">
        <f t="shared" si="97"/>
        <v>0</v>
      </c>
      <c r="CS119">
        <f t="shared" si="97"/>
        <v>0</v>
      </c>
      <c r="CT119">
        <f t="shared" si="97"/>
        <v>0</v>
      </c>
      <c r="CU119">
        <f t="shared" si="97"/>
        <v>0</v>
      </c>
      <c r="CV119">
        <f t="shared" si="97"/>
        <v>0</v>
      </c>
      <c r="CW119">
        <f t="shared" si="97"/>
        <v>0</v>
      </c>
      <c r="CX119">
        <f t="shared" si="97"/>
        <v>0</v>
      </c>
      <c r="CY119">
        <f t="shared" si="97"/>
        <v>0</v>
      </c>
      <c r="CZ119">
        <f t="shared" si="97"/>
        <v>0</v>
      </c>
      <c r="DA119">
        <f t="shared" si="97"/>
        <v>0</v>
      </c>
      <c r="DB119">
        <f t="shared" si="97"/>
        <v>0</v>
      </c>
      <c r="DC119">
        <f t="shared" si="97"/>
        <v>0</v>
      </c>
      <c r="DD119">
        <f t="shared" si="97"/>
        <v>0</v>
      </c>
      <c r="DE119">
        <f t="shared" si="97"/>
        <v>0</v>
      </c>
      <c r="DF119">
        <f t="shared" si="97"/>
        <v>0</v>
      </c>
      <c r="DG119">
        <f t="shared" si="98"/>
        <v>0</v>
      </c>
      <c r="DH119">
        <f t="shared" si="98"/>
        <v>0</v>
      </c>
      <c r="DI119">
        <f t="shared" si="98"/>
        <v>0</v>
      </c>
      <c r="DJ119">
        <f t="shared" si="98"/>
        <v>0</v>
      </c>
      <c r="DK119">
        <f t="shared" si="98"/>
        <v>0</v>
      </c>
      <c r="DL119">
        <f t="shared" si="98"/>
        <v>0</v>
      </c>
      <c r="DM119">
        <f t="shared" si="98"/>
        <v>0</v>
      </c>
      <c r="DN119">
        <f t="shared" si="98"/>
        <v>0</v>
      </c>
      <c r="DO119">
        <f t="shared" si="98"/>
        <v>0</v>
      </c>
      <c r="DP119">
        <f t="shared" si="98"/>
        <v>0</v>
      </c>
      <c r="DQ119">
        <f t="shared" si="98"/>
        <v>0</v>
      </c>
      <c r="DR119">
        <f t="shared" si="98"/>
        <v>0</v>
      </c>
      <c r="DS119">
        <f t="shared" si="98"/>
        <v>0</v>
      </c>
      <c r="DT119">
        <f t="shared" si="98"/>
        <v>0</v>
      </c>
      <c r="DU119">
        <f t="shared" si="98"/>
        <v>0</v>
      </c>
      <c r="DV119">
        <f t="shared" si="98"/>
        <v>0</v>
      </c>
      <c r="DW119">
        <f t="shared" si="99"/>
        <v>0</v>
      </c>
      <c r="DX119">
        <f t="shared" si="99"/>
        <v>0</v>
      </c>
      <c r="DY119">
        <f t="shared" si="99"/>
        <v>0</v>
      </c>
      <c r="DZ119">
        <f t="shared" si="99"/>
        <v>0</v>
      </c>
      <c r="EA119">
        <f t="shared" si="99"/>
        <v>0</v>
      </c>
      <c r="EB119">
        <f t="shared" si="99"/>
        <v>0</v>
      </c>
      <c r="EC119">
        <f t="shared" si="99"/>
        <v>0</v>
      </c>
      <c r="ED119">
        <f t="shared" si="99"/>
        <v>0</v>
      </c>
      <c r="EE119">
        <f t="shared" si="99"/>
        <v>0</v>
      </c>
      <c r="EF119">
        <f t="shared" si="99"/>
        <v>0</v>
      </c>
      <c r="EG119">
        <f t="shared" si="99"/>
        <v>0</v>
      </c>
      <c r="EH119">
        <f t="shared" si="99"/>
        <v>0</v>
      </c>
      <c r="EI119">
        <f t="shared" si="99"/>
        <v>0</v>
      </c>
      <c r="EJ119">
        <f t="shared" si="99"/>
        <v>0</v>
      </c>
      <c r="EK119">
        <f t="shared" si="99"/>
        <v>0</v>
      </c>
      <c r="EL119">
        <f t="shared" si="99"/>
        <v>0</v>
      </c>
      <c r="EM119">
        <f t="shared" si="100"/>
        <v>0</v>
      </c>
      <c r="EN119">
        <f t="shared" si="100"/>
        <v>0</v>
      </c>
      <c r="EO119">
        <f t="shared" si="100"/>
        <v>0</v>
      </c>
      <c r="EP119">
        <f t="shared" si="100"/>
        <v>0</v>
      </c>
      <c r="EQ119">
        <f t="shared" si="100"/>
        <v>0</v>
      </c>
      <c r="ER119">
        <f t="shared" si="100"/>
        <v>0</v>
      </c>
      <c r="ES119">
        <f t="shared" si="100"/>
        <v>0</v>
      </c>
      <c r="ET119">
        <f t="shared" si="100"/>
        <v>0</v>
      </c>
      <c r="EU119">
        <f t="shared" si="100"/>
        <v>0</v>
      </c>
      <c r="EV119">
        <f t="shared" si="100"/>
        <v>0</v>
      </c>
      <c r="EW119">
        <f t="shared" si="100"/>
        <v>0</v>
      </c>
      <c r="EX119">
        <f t="shared" si="100"/>
        <v>0</v>
      </c>
      <c r="EY119">
        <f t="shared" si="100"/>
        <v>0</v>
      </c>
      <c r="EZ119">
        <f t="shared" si="100"/>
        <v>0</v>
      </c>
      <c r="FA119">
        <f t="shared" si="100"/>
        <v>0</v>
      </c>
      <c r="FB119">
        <f t="shared" si="100"/>
        <v>0</v>
      </c>
      <c r="FC119">
        <f t="shared" si="101"/>
        <v>0</v>
      </c>
      <c r="FD119">
        <f t="shared" si="101"/>
        <v>0</v>
      </c>
      <c r="FE119">
        <f t="shared" si="101"/>
        <v>0</v>
      </c>
      <c r="FF119">
        <f t="shared" si="101"/>
        <v>0</v>
      </c>
      <c r="FG119">
        <f t="shared" si="101"/>
        <v>0</v>
      </c>
      <c r="FH119">
        <f t="shared" si="101"/>
        <v>0</v>
      </c>
      <c r="FI119">
        <f t="shared" si="101"/>
        <v>0</v>
      </c>
      <c r="FJ119">
        <f t="shared" si="101"/>
        <v>0</v>
      </c>
      <c r="FK119">
        <f t="shared" si="101"/>
        <v>0</v>
      </c>
      <c r="FL119">
        <f t="shared" si="101"/>
        <v>0</v>
      </c>
      <c r="FM119">
        <f t="shared" si="101"/>
        <v>0</v>
      </c>
      <c r="FN119">
        <f t="shared" si="101"/>
        <v>0</v>
      </c>
      <c r="FO119">
        <f t="shared" si="101"/>
        <v>0</v>
      </c>
      <c r="FP119">
        <f t="shared" si="101"/>
        <v>0</v>
      </c>
      <c r="FQ119">
        <f t="shared" si="101"/>
        <v>0</v>
      </c>
      <c r="FR119">
        <f t="shared" si="101"/>
        <v>0</v>
      </c>
      <c r="FS119">
        <f t="shared" si="102"/>
        <v>0</v>
      </c>
      <c r="FT119">
        <f t="shared" si="102"/>
        <v>0</v>
      </c>
      <c r="FU119">
        <f t="shared" si="102"/>
        <v>0</v>
      </c>
      <c r="FV119">
        <f t="shared" si="102"/>
        <v>0</v>
      </c>
      <c r="FW119">
        <f t="shared" si="102"/>
        <v>0</v>
      </c>
      <c r="FX119">
        <f t="shared" si="102"/>
        <v>0</v>
      </c>
      <c r="FY119">
        <f t="shared" si="102"/>
        <v>0</v>
      </c>
      <c r="FZ119">
        <f t="shared" si="102"/>
        <v>0</v>
      </c>
      <c r="GA119">
        <f t="shared" si="102"/>
        <v>0</v>
      </c>
      <c r="GB119">
        <f t="shared" si="102"/>
        <v>0</v>
      </c>
      <c r="GC119">
        <f t="shared" si="102"/>
        <v>0</v>
      </c>
      <c r="GD119">
        <f t="shared" si="102"/>
        <v>0</v>
      </c>
      <c r="GE119">
        <f t="shared" si="102"/>
        <v>0</v>
      </c>
      <c r="GF119">
        <f t="shared" si="102"/>
        <v>0</v>
      </c>
      <c r="GG119">
        <f t="shared" si="102"/>
        <v>0</v>
      </c>
      <c r="GH119">
        <f t="shared" si="102"/>
        <v>0</v>
      </c>
      <c r="GI119">
        <f t="shared" si="103"/>
        <v>0</v>
      </c>
      <c r="GJ119">
        <f t="shared" si="103"/>
        <v>0</v>
      </c>
      <c r="GK119">
        <f t="shared" si="103"/>
        <v>0</v>
      </c>
      <c r="GL119">
        <f t="shared" si="103"/>
        <v>0</v>
      </c>
      <c r="GM119">
        <f t="shared" si="103"/>
        <v>0</v>
      </c>
      <c r="GN119">
        <f t="shared" si="103"/>
        <v>0</v>
      </c>
      <c r="GO119">
        <f t="shared" si="103"/>
        <v>0</v>
      </c>
      <c r="GP119">
        <f t="shared" si="103"/>
        <v>0</v>
      </c>
      <c r="GQ119">
        <f t="shared" si="103"/>
        <v>0</v>
      </c>
      <c r="GR119">
        <f t="shared" si="103"/>
        <v>0</v>
      </c>
      <c r="GS119">
        <f t="shared" si="103"/>
        <v>0</v>
      </c>
    </row>
    <row r="120" spans="1:201">
      <c r="A120" s="2">
        <v>1577</v>
      </c>
      <c r="B120">
        <f t="shared" si="110"/>
        <v>0</v>
      </c>
      <c r="C120">
        <f t="shared" si="110"/>
        <v>0</v>
      </c>
      <c r="D120">
        <f t="shared" si="110"/>
        <v>0</v>
      </c>
      <c r="E120">
        <f t="shared" si="110"/>
        <v>0</v>
      </c>
      <c r="F120">
        <f t="shared" si="110"/>
        <v>0</v>
      </c>
      <c r="G120">
        <f t="shared" si="110"/>
        <v>0</v>
      </c>
      <c r="H120">
        <f t="shared" si="110"/>
        <v>0</v>
      </c>
      <c r="I120">
        <f t="shared" si="110"/>
        <v>0</v>
      </c>
      <c r="J120">
        <f t="shared" si="110"/>
        <v>0</v>
      </c>
      <c r="K120">
        <f t="shared" si="110"/>
        <v>0</v>
      </c>
      <c r="L120">
        <f t="shared" si="110"/>
        <v>0</v>
      </c>
      <c r="M120">
        <f t="shared" si="110"/>
        <v>0</v>
      </c>
      <c r="N120">
        <f t="shared" si="110"/>
        <v>0</v>
      </c>
      <c r="O120">
        <f t="shared" si="110"/>
        <v>0</v>
      </c>
      <c r="P120">
        <f t="shared" si="110"/>
        <v>0</v>
      </c>
      <c r="Q120">
        <f t="shared" si="110"/>
        <v>0</v>
      </c>
      <c r="R120">
        <f t="shared" si="107"/>
        <v>0</v>
      </c>
      <c r="S120">
        <f t="shared" si="107"/>
        <v>0</v>
      </c>
      <c r="T120">
        <f t="shared" si="107"/>
        <v>0</v>
      </c>
      <c r="U120">
        <f t="shared" si="107"/>
        <v>0</v>
      </c>
      <c r="V120">
        <f t="shared" si="107"/>
        <v>0</v>
      </c>
      <c r="W120">
        <f t="shared" si="107"/>
        <v>0</v>
      </c>
      <c r="X120">
        <f t="shared" si="107"/>
        <v>0</v>
      </c>
      <c r="Y120">
        <f t="shared" si="107"/>
        <v>0</v>
      </c>
      <c r="Z120">
        <f t="shared" si="107"/>
        <v>0</v>
      </c>
      <c r="AA120">
        <f t="shared" si="107"/>
        <v>0</v>
      </c>
      <c r="AB120">
        <f t="shared" si="107"/>
        <v>0</v>
      </c>
      <c r="AC120">
        <f t="shared" si="107"/>
        <v>0</v>
      </c>
      <c r="AD120">
        <f t="shared" si="107"/>
        <v>0</v>
      </c>
      <c r="AE120">
        <f t="shared" si="107"/>
        <v>0</v>
      </c>
      <c r="AF120">
        <f t="shared" si="105"/>
        <v>0</v>
      </c>
      <c r="AG120">
        <f t="shared" si="105"/>
        <v>0</v>
      </c>
      <c r="AH120">
        <f t="shared" si="105"/>
        <v>0</v>
      </c>
      <c r="AI120">
        <f t="shared" si="105"/>
        <v>0</v>
      </c>
      <c r="AJ120">
        <f t="shared" si="105"/>
        <v>0</v>
      </c>
      <c r="AK120">
        <f t="shared" si="105"/>
        <v>0</v>
      </c>
      <c r="AL120">
        <f t="shared" si="105"/>
        <v>0</v>
      </c>
      <c r="AM120">
        <f t="shared" si="105"/>
        <v>0</v>
      </c>
      <c r="AN120">
        <f t="shared" si="105"/>
        <v>0</v>
      </c>
      <c r="AO120">
        <f t="shared" si="105"/>
        <v>0</v>
      </c>
      <c r="AP120">
        <f t="shared" si="105"/>
        <v>0</v>
      </c>
      <c r="AQ120">
        <f t="shared" si="105"/>
        <v>0</v>
      </c>
      <c r="AR120">
        <f t="shared" si="105"/>
        <v>0</v>
      </c>
      <c r="AS120">
        <f t="shared" si="105"/>
        <v>0</v>
      </c>
      <c r="AT120">
        <f t="shared" si="105"/>
        <v>0</v>
      </c>
      <c r="AU120">
        <f t="shared" si="105"/>
        <v>0</v>
      </c>
      <c r="AV120">
        <f t="shared" si="108"/>
        <v>0</v>
      </c>
      <c r="AW120">
        <f t="shared" si="106"/>
        <v>0</v>
      </c>
      <c r="AX120">
        <f t="shared" si="106"/>
        <v>0</v>
      </c>
      <c r="AY120">
        <f t="shared" si="106"/>
        <v>0</v>
      </c>
      <c r="AZ120">
        <f t="shared" si="106"/>
        <v>0</v>
      </c>
      <c r="BA120">
        <f t="shared" si="106"/>
        <v>0</v>
      </c>
      <c r="BB120">
        <f t="shared" si="106"/>
        <v>0</v>
      </c>
      <c r="BC120">
        <f t="shared" si="106"/>
        <v>0</v>
      </c>
      <c r="BD120">
        <f t="shared" si="106"/>
        <v>0</v>
      </c>
      <c r="BE120">
        <f t="shared" si="106"/>
        <v>0</v>
      </c>
      <c r="BF120">
        <f t="shared" si="106"/>
        <v>0</v>
      </c>
      <c r="BG120">
        <f t="shared" si="106"/>
        <v>0</v>
      </c>
      <c r="BH120">
        <f t="shared" si="106"/>
        <v>0</v>
      </c>
      <c r="BI120">
        <f t="shared" si="106"/>
        <v>0</v>
      </c>
      <c r="BJ120">
        <f t="shared" si="106"/>
        <v>0</v>
      </c>
      <c r="BK120">
        <f t="shared" si="106"/>
        <v>0</v>
      </c>
      <c r="BL120">
        <f t="shared" si="106"/>
        <v>0</v>
      </c>
      <c r="BM120">
        <f t="shared" si="109"/>
        <v>0</v>
      </c>
      <c r="BN120">
        <f t="shared" si="104"/>
        <v>0</v>
      </c>
      <c r="BO120">
        <f t="shared" si="104"/>
        <v>0</v>
      </c>
      <c r="BP120">
        <f t="shared" si="104"/>
        <v>0</v>
      </c>
      <c r="BQ120">
        <f t="shared" si="104"/>
        <v>0</v>
      </c>
      <c r="BR120">
        <f t="shared" si="104"/>
        <v>0</v>
      </c>
      <c r="BS120">
        <f t="shared" si="104"/>
        <v>0</v>
      </c>
      <c r="BT120">
        <f t="shared" si="104"/>
        <v>0</v>
      </c>
      <c r="BU120">
        <f t="shared" si="104"/>
        <v>0</v>
      </c>
      <c r="BV120">
        <f t="shared" si="104"/>
        <v>0</v>
      </c>
      <c r="BW120">
        <f t="shared" si="104"/>
        <v>0</v>
      </c>
      <c r="BX120">
        <f t="shared" si="104"/>
        <v>0</v>
      </c>
      <c r="BY120">
        <f t="shared" si="104"/>
        <v>0</v>
      </c>
      <c r="BZ120">
        <f t="shared" si="104"/>
        <v>0</v>
      </c>
      <c r="CA120">
        <f t="shared" si="96"/>
        <v>0</v>
      </c>
      <c r="CB120">
        <f t="shared" si="96"/>
        <v>0</v>
      </c>
      <c r="CC120">
        <f t="shared" si="96"/>
        <v>0</v>
      </c>
      <c r="CD120">
        <f t="shared" si="96"/>
        <v>0</v>
      </c>
      <c r="CE120">
        <f t="shared" si="96"/>
        <v>0</v>
      </c>
      <c r="CF120">
        <f t="shared" si="96"/>
        <v>0</v>
      </c>
      <c r="CG120">
        <f t="shared" si="96"/>
        <v>0</v>
      </c>
      <c r="CH120">
        <f t="shared" si="96"/>
        <v>0</v>
      </c>
      <c r="CI120">
        <f t="shared" si="96"/>
        <v>0</v>
      </c>
      <c r="CJ120">
        <f t="shared" si="96"/>
        <v>0</v>
      </c>
      <c r="CK120">
        <f t="shared" si="96"/>
        <v>0</v>
      </c>
      <c r="CL120">
        <f t="shared" si="96"/>
        <v>0</v>
      </c>
      <c r="CM120">
        <f t="shared" si="96"/>
        <v>0</v>
      </c>
      <c r="CN120">
        <f t="shared" si="96"/>
        <v>0</v>
      </c>
      <c r="CO120">
        <f t="shared" si="96"/>
        <v>0</v>
      </c>
      <c r="CP120">
        <f t="shared" si="96"/>
        <v>0</v>
      </c>
      <c r="CQ120">
        <f t="shared" si="97"/>
        <v>0</v>
      </c>
      <c r="CR120">
        <f t="shared" si="97"/>
        <v>0</v>
      </c>
      <c r="CS120">
        <f t="shared" si="97"/>
        <v>0</v>
      </c>
      <c r="CT120">
        <f t="shared" si="97"/>
        <v>0</v>
      </c>
      <c r="CU120">
        <f t="shared" si="97"/>
        <v>0</v>
      </c>
      <c r="CV120">
        <f t="shared" si="97"/>
        <v>0</v>
      </c>
      <c r="CW120">
        <f t="shared" si="97"/>
        <v>0</v>
      </c>
      <c r="CX120">
        <f t="shared" si="97"/>
        <v>0</v>
      </c>
      <c r="CY120">
        <f t="shared" si="97"/>
        <v>0</v>
      </c>
      <c r="CZ120">
        <f t="shared" si="97"/>
        <v>0</v>
      </c>
      <c r="DA120">
        <f t="shared" si="97"/>
        <v>0</v>
      </c>
      <c r="DB120">
        <f t="shared" si="97"/>
        <v>0</v>
      </c>
      <c r="DC120">
        <f t="shared" si="97"/>
        <v>0</v>
      </c>
      <c r="DD120">
        <f t="shared" si="97"/>
        <v>0</v>
      </c>
      <c r="DE120">
        <f t="shared" si="97"/>
        <v>0</v>
      </c>
      <c r="DF120">
        <f t="shared" si="97"/>
        <v>0</v>
      </c>
      <c r="DG120">
        <f t="shared" si="98"/>
        <v>0</v>
      </c>
      <c r="DH120">
        <f t="shared" si="98"/>
        <v>0</v>
      </c>
      <c r="DI120">
        <f t="shared" si="98"/>
        <v>0</v>
      </c>
      <c r="DJ120">
        <f t="shared" si="98"/>
        <v>0</v>
      </c>
      <c r="DK120">
        <f t="shared" si="98"/>
        <v>0</v>
      </c>
      <c r="DL120">
        <f t="shared" si="98"/>
        <v>0</v>
      </c>
      <c r="DM120">
        <f t="shared" si="98"/>
        <v>0</v>
      </c>
      <c r="DN120">
        <f t="shared" si="98"/>
        <v>0</v>
      </c>
      <c r="DO120">
        <f t="shared" si="98"/>
        <v>0</v>
      </c>
      <c r="DP120">
        <f t="shared" si="98"/>
        <v>0</v>
      </c>
      <c r="DQ120">
        <f t="shared" si="98"/>
        <v>0</v>
      </c>
      <c r="DR120">
        <f t="shared" si="98"/>
        <v>0</v>
      </c>
      <c r="DS120">
        <f t="shared" si="98"/>
        <v>0</v>
      </c>
      <c r="DT120">
        <f t="shared" si="98"/>
        <v>0</v>
      </c>
      <c r="DU120">
        <f t="shared" si="98"/>
        <v>0</v>
      </c>
      <c r="DV120">
        <f t="shared" si="98"/>
        <v>0</v>
      </c>
      <c r="DW120">
        <f t="shared" si="99"/>
        <v>0</v>
      </c>
      <c r="DX120">
        <f t="shared" si="99"/>
        <v>0</v>
      </c>
      <c r="DY120">
        <f t="shared" si="99"/>
        <v>0</v>
      </c>
      <c r="DZ120">
        <f t="shared" si="99"/>
        <v>0</v>
      </c>
      <c r="EA120">
        <f t="shared" si="99"/>
        <v>0</v>
      </c>
      <c r="EB120">
        <f t="shared" si="99"/>
        <v>0</v>
      </c>
      <c r="EC120">
        <f t="shared" si="99"/>
        <v>0</v>
      </c>
      <c r="ED120">
        <f t="shared" si="99"/>
        <v>0</v>
      </c>
      <c r="EE120">
        <f t="shared" si="99"/>
        <v>0</v>
      </c>
      <c r="EF120">
        <f t="shared" si="99"/>
        <v>0</v>
      </c>
      <c r="EG120">
        <f t="shared" si="99"/>
        <v>0</v>
      </c>
      <c r="EH120">
        <f t="shared" si="99"/>
        <v>0</v>
      </c>
      <c r="EI120">
        <f t="shared" si="99"/>
        <v>0</v>
      </c>
      <c r="EJ120">
        <f t="shared" si="99"/>
        <v>0</v>
      </c>
      <c r="EK120">
        <f t="shared" si="99"/>
        <v>0</v>
      </c>
      <c r="EL120">
        <f t="shared" si="99"/>
        <v>0</v>
      </c>
      <c r="EM120">
        <f t="shared" si="100"/>
        <v>0</v>
      </c>
      <c r="EN120">
        <f t="shared" si="100"/>
        <v>0</v>
      </c>
      <c r="EO120">
        <f t="shared" si="100"/>
        <v>0</v>
      </c>
      <c r="EP120">
        <f t="shared" si="100"/>
        <v>0</v>
      </c>
      <c r="EQ120">
        <f t="shared" si="100"/>
        <v>0</v>
      </c>
      <c r="ER120">
        <f t="shared" si="100"/>
        <v>0</v>
      </c>
      <c r="ES120">
        <f t="shared" si="100"/>
        <v>0</v>
      </c>
      <c r="ET120">
        <f t="shared" si="100"/>
        <v>0</v>
      </c>
      <c r="EU120">
        <f t="shared" si="100"/>
        <v>0</v>
      </c>
      <c r="EV120">
        <f t="shared" si="100"/>
        <v>0</v>
      </c>
      <c r="EW120">
        <f t="shared" si="100"/>
        <v>0</v>
      </c>
      <c r="EX120">
        <f t="shared" si="100"/>
        <v>0</v>
      </c>
      <c r="EY120">
        <f t="shared" si="100"/>
        <v>0</v>
      </c>
      <c r="EZ120">
        <f t="shared" si="100"/>
        <v>0</v>
      </c>
      <c r="FA120">
        <f t="shared" si="100"/>
        <v>0</v>
      </c>
      <c r="FB120">
        <f t="shared" si="100"/>
        <v>0</v>
      </c>
      <c r="FC120">
        <f t="shared" si="101"/>
        <v>0</v>
      </c>
      <c r="FD120">
        <f t="shared" si="101"/>
        <v>0</v>
      </c>
      <c r="FE120">
        <f t="shared" si="101"/>
        <v>0</v>
      </c>
      <c r="FF120">
        <f t="shared" si="101"/>
        <v>0</v>
      </c>
      <c r="FG120">
        <f t="shared" si="101"/>
        <v>0</v>
      </c>
      <c r="FH120">
        <f t="shared" si="101"/>
        <v>0</v>
      </c>
      <c r="FI120">
        <f t="shared" si="101"/>
        <v>0</v>
      </c>
      <c r="FJ120">
        <f t="shared" si="101"/>
        <v>0</v>
      </c>
      <c r="FK120">
        <f t="shared" si="101"/>
        <v>0</v>
      </c>
      <c r="FL120">
        <f t="shared" si="101"/>
        <v>0</v>
      </c>
      <c r="FM120">
        <f t="shared" si="101"/>
        <v>0</v>
      </c>
      <c r="FN120">
        <f t="shared" si="101"/>
        <v>0</v>
      </c>
      <c r="FO120">
        <f t="shared" si="101"/>
        <v>0</v>
      </c>
      <c r="FP120">
        <f t="shared" si="101"/>
        <v>0</v>
      </c>
      <c r="FQ120">
        <f t="shared" si="101"/>
        <v>0</v>
      </c>
      <c r="FR120">
        <f t="shared" si="101"/>
        <v>0</v>
      </c>
      <c r="FS120">
        <f t="shared" si="102"/>
        <v>0</v>
      </c>
      <c r="FT120">
        <f t="shared" si="102"/>
        <v>0</v>
      </c>
      <c r="FU120">
        <f t="shared" si="102"/>
        <v>0</v>
      </c>
      <c r="FV120">
        <f t="shared" si="102"/>
        <v>0</v>
      </c>
      <c r="FW120">
        <f t="shared" si="102"/>
        <v>0</v>
      </c>
      <c r="FX120">
        <f t="shared" si="102"/>
        <v>0</v>
      </c>
      <c r="FY120">
        <f t="shared" si="102"/>
        <v>0</v>
      </c>
      <c r="FZ120">
        <f t="shared" si="102"/>
        <v>0</v>
      </c>
      <c r="GA120">
        <f t="shared" si="102"/>
        <v>0</v>
      </c>
      <c r="GB120">
        <f t="shared" si="102"/>
        <v>0</v>
      </c>
      <c r="GC120">
        <f t="shared" si="102"/>
        <v>0</v>
      </c>
      <c r="GD120">
        <f t="shared" si="102"/>
        <v>0</v>
      </c>
      <c r="GE120">
        <f t="shared" si="102"/>
        <v>0</v>
      </c>
      <c r="GF120">
        <f t="shared" si="102"/>
        <v>0</v>
      </c>
      <c r="GG120">
        <f t="shared" si="102"/>
        <v>0</v>
      </c>
      <c r="GH120">
        <f t="shared" si="102"/>
        <v>0</v>
      </c>
      <c r="GI120">
        <f t="shared" si="103"/>
        <v>0</v>
      </c>
      <c r="GJ120">
        <f t="shared" si="103"/>
        <v>0</v>
      </c>
      <c r="GK120">
        <f t="shared" si="103"/>
        <v>0</v>
      </c>
      <c r="GL120">
        <f t="shared" si="103"/>
        <v>0</v>
      </c>
      <c r="GM120">
        <f t="shared" si="103"/>
        <v>0</v>
      </c>
      <c r="GN120">
        <f t="shared" si="103"/>
        <v>0</v>
      </c>
      <c r="GO120">
        <f t="shared" si="103"/>
        <v>0</v>
      </c>
      <c r="GP120">
        <f t="shared" si="103"/>
        <v>0</v>
      </c>
      <c r="GQ120">
        <f t="shared" si="103"/>
        <v>0</v>
      </c>
      <c r="GR120">
        <f t="shared" si="103"/>
        <v>0</v>
      </c>
      <c r="GS120">
        <f t="shared" si="103"/>
        <v>0</v>
      </c>
    </row>
    <row r="121" spans="1:201">
      <c r="A121" s="2">
        <v>1962</v>
      </c>
      <c r="B121">
        <f t="shared" si="110"/>
        <v>0</v>
      </c>
      <c r="C121">
        <f t="shared" si="110"/>
        <v>0</v>
      </c>
      <c r="D121">
        <f t="shared" si="110"/>
        <v>0</v>
      </c>
      <c r="E121">
        <f t="shared" si="110"/>
        <v>0</v>
      </c>
      <c r="F121">
        <f t="shared" si="110"/>
        <v>0</v>
      </c>
      <c r="G121">
        <f t="shared" si="110"/>
        <v>0</v>
      </c>
      <c r="H121">
        <f t="shared" si="110"/>
        <v>0</v>
      </c>
      <c r="I121">
        <f t="shared" si="110"/>
        <v>0</v>
      </c>
      <c r="J121">
        <f t="shared" si="110"/>
        <v>0</v>
      </c>
      <c r="K121">
        <f t="shared" si="110"/>
        <v>0</v>
      </c>
      <c r="L121">
        <f t="shared" si="110"/>
        <v>0</v>
      </c>
      <c r="M121">
        <f t="shared" si="110"/>
        <v>0</v>
      </c>
      <c r="N121">
        <f t="shared" si="110"/>
        <v>0</v>
      </c>
      <c r="O121">
        <f t="shared" si="110"/>
        <v>0</v>
      </c>
      <c r="P121">
        <f t="shared" si="110"/>
        <v>0</v>
      </c>
      <c r="Q121">
        <f t="shared" si="110"/>
        <v>0</v>
      </c>
      <c r="R121">
        <f t="shared" si="107"/>
        <v>0</v>
      </c>
      <c r="S121">
        <f t="shared" si="107"/>
        <v>0</v>
      </c>
      <c r="T121">
        <f t="shared" si="107"/>
        <v>0</v>
      </c>
      <c r="U121">
        <f t="shared" si="107"/>
        <v>0</v>
      </c>
      <c r="V121">
        <f t="shared" si="107"/>
        <v>0</v>
      </c>
      <c r="W121">
        <f t="shared" si="107"/>
        <v>0</v>
      </c>
      <c r="X121">
        <f t="shared" si="107"/>
        <v>0</v>
      </c>
      <c r="Y121">
        <f t="shared" si="107"/>
        <v>0</v>
      </c>
      <c r="Z121">
        <f t="shared" si="107"/>
        <v>0</v>
      </c>
      <c r="AA121">
        <f t="shared" si="107"/>
        <v>0</v>
      </c>
      <c r="AB121">
        <f t="shared" si="107"/>
        <v>0</v>
      </c>
      <c r="AC121">
        <f t="shared" si="107"/>
        <v>0</v>
      </c>
      <c r="AD121">
        <f t="shared" si="107"/>
        <v>0</v>
      </c>
      <c r="AE121">
        <f t="shared" si="107"/>
        <v>0</v>
      </c>
      <c r="AF121">
        <f t="shared" si="105"/>
        <v>0</v>
      </c>
      <c r="AG121">
        <f t="shared" si="105"/>
        <v>0</v>
      </c>
      <c r="AH121">
        <f t="shared" si="105"/>
        <v>0</v>
      </c>
      <c r="AI121">
        <f t="shared" si="105"/>
        <v>0</v>
      </c>
      <c r="AJ121">
        <f t="shared" si="105"/>
        <v>0</v>
      </c>
      <c r="AK121">
        <f t="shared" si="105"/>
        <v>0</v>
      </c>
      <c r="AL121">
        <f t="shared" si="105"/>
        <v>0</v>
      </c>
      <c r="AM121">
        <f t="shared" si="105"/>
        <v>0</v>
      </c>
      <c r="AN121">
        <f t="shared" si="105"/>
        <v>0</v>
      </c>
      <c r="AO121">
        <f t="shared" si="105"/>
        <v>0</v>
      </c>
      <c r="AP121">
        <f t="shared" si="105"/>
        <v>0</v>
      </c>
      <c r="AQ121">
        <f t="shared" si="105"/>
        <v>0</v>
      </c>
      <c r="AR121">
        <f t="shared" si="105"/>
        <v>0</v>
      </c>
      <c r="AS121">
        <f t="shared" si="105"/>
        <v>0</v>
      </c>
      <c r="AT121">
        <f t="shared" si="105"/>
        <v>0</v>
      </c>
      <c r="AU121">
        <f t="shared" si="105"/>
        <v>0</v>
      </c>
      <c r="AV121">
        <f t="shared" si="108"/>
        <v>0</v>
      </c>
      <c r="AW121">
        <f t="shared" si="106"/>
        <v>0</v>
      </c>
      <c r="AX121">
        <f t="shared" si="106"/>
        <v>0</v>
      </c>
      <c r="AY121">
        <f t="shared" si="106"/>
        <v>0</v>
      </c>
      <c r="AZ121">
        <f t="shared" si="106"/>
        <v>0</v>
      </c>
      <c r="BA121">
        <f t="shared" si="106"/>
        <v>0</v>
      </c>
      <c r="BB121">
        <f t="shared" si="106"/>
        <v>0</v>
      </c>
      <c r="BC121">
        <f t="shared" si="106"/>
        <v>0</v>
      </c>
      <c r="BD121">
        <f t="shared" si="106"/>
        <v>0</v>
      </c>
      <c r="BE121">
        <f t="shared" si="106"/>
        <v>0</v>
      </c>
      <c r="BF121">
        <f t="shared" si="106"/>
        <v>0</v>
      </c>
      <c r="BG121">
        <f t="shared" si="106"/>
        <v>0</v>
      </c>
      <c r="BH121">
        <f t="shared" si="106"/>
        <v>0</v>
      </c>
      <c r="BI121">
        <f t="shared" si="106"/>
        <v>0</v>
      </c>
      <c r="BJ121">
        <f t="shared" si="106"/>
        <v>0</v>
      </c>
      <c r="BK121">
        <f t="shared" si="106"/>
        <v>0</v>
      </c>
      <c r="BL121">
        <f t="shared" si="106"/>
        <v>0</v>
      </c>
      <c r="BM121">
        <f t="shared" si="109"/>
        <v>0</v>
      </c>
      <c r="BN121">
        <f t="shared" si="104"/>
        <v>0</v>
      </c>
      <c r="BO121">
        <f t="shared" si="104"/>
        <v>0</v>
      </c>
      <c r="BP121">
        <f t="shared" si="104"/>
        <v>0</v>
      </c>
      <c r="BQ121">
        <f t="shared" si="104"/>
        <v>0</v>
      </c>
      <c r="BR121">
        <f t="shared" si="104"/>
        <v>0</v>
      </c>
      <c r="BS121">
        <f t="shared" si="104"/>
        <v>0</v>
      </c>
      <c r="BT121">
        <f t="shared" si="104"/>
        <v>0</v>
      </c>
      <c r="BU121">
        <f t="shared" si="104"/>
        <v>0</v>
      </c>
      <c r="BV121">
        <f t="shared" si="104"/>
        <v>0</v>
      </c>
      <c r="BW121">
        <f t="shared" si="104"/>
        <v>0</v>
      </c>
      <c r="BX121">
        <f t="shared" si="104"/>
        <v>0</v>
      </c>
      <c r="BY121">
        <f t="shared" si="104"/>
        <v>0</v>
      </c>
      <c r="BZ121">
        <f t="shared" si="104"/>
        <v>0</v>
      </c>
      <c r="CA121">
        <f t="shared" si="96"/>
        <v>0</v>
      </c>
      <c r="CB121">
        <f t="shared" si="96"/>
        <v>0</v>
      </c>
      <c r="CC121">
        <f t="shared" si="96"/>
        <v>0</v>
      </c>
      <c r="CD121">
        <f t="shared" si="96"/>
        <v>0</v>
      </c>
      <c r="CE121">
        <f t="shared" si="96"/>
        <v>0</v>
      </c>
      <c r="CF121">
        <f t="shared" si="96"/>
        <v>0</v>
      </c>
      <c r="CG121">
        <f t="shared" si="96"/>
        <v>0</v>
      </c>
      <c r="CH121">
        <f t="shared" si="96"/>
        <v>0</v>
      </c>
      <c r="CI121">
        <f t="shared" si="96"/>
        <v>0</v>
      </c>
      <c r="CJ121">
        <f t="shared" si="96"/>
        <v>0</v>
      </c>
      <c r="CK121">
        <f t="shared" si="96"/>
        <v>0</v>
      </c>
      <c r="CL121">
        <f t="shared" si="96"/>
        <v>0</v>
      </c>
      <c r="CM121">
        <f t="shared" si="96"/>
        <v>0</v>
      </c>
      <c r="CN121">
        <f t="shared" si="96"/>
        <v>0</v>
      </c>
      <c r="CO121">
        <f t="shared" si="96"/>
        <v>0</v>
      </c>
      <c r="CP121">
        <f t="shared" si="96"/>
        <v>0</v>
      </c>
      <c r="CQ121">
        <f t="shared" si="97"/>
        <v>0</v>
      </c>
      <c r="CR121">
        <f t="shared" si="97"/>
        <v>0</v>
      </c>
      <c r="CS121">
        <f t="shared" si="97"/>
        <v>0</v>
      </c>
      <c r="CT121">
        <f t="shared" si="97"/>
        <v>0</v>
      </c>
      <c r="CU121">
        <f t="shared" si="97"/>
        <v>0</v>
      </c>
      <c r="CV121">
        <f t="shared" si="97"/>
        <v>0</v>
      </c>
      <c r="CW121">
        <f t="shared" si="97"/>
        <v>0</v>
      </c>
      <c r="CX121">
        <f t="shared" si="97"/>
        <v>0</v>
      </c>
      <c r="CY121">
        <f t="shared" si="97"/>
        <v>0</v>
      </c>
      <c r="CZ121">
        <f t="shared" si="97"/>
        <v>0</v>
      </c>
      <c r="DA121">
        <f t="shared" si="97"/>
        <v>0</v>
      </c>
      <c r="DB121">
        <f t="shared" si="97"/>
        <v>0</v>
      </c>
      <c r="DC121">
        <f t="shared" si="97"/>
        <v>0</v>
      </c>
      <c r="DD121">
        <f t="shared" si="97"/>
        <v>0</v>
      </c>
      <c r="DE121">
        <f t="shared" si="97"/>
        <v>0</v>
      </c>
      <c r="DF121">
        <f t="shared" si="97"/>
        <v>0</v>
      </c>
      <c r="DG121">
        <f t="shared" si="98"/>
        <v>0</v>
      </c>
      <c r="DH121">
        <f t="shared" si="98"/>
        <v>0</v>
      </c>
      <c r="DI121">
        <f t="shared" si="98"/>
        <v>0</v>
      </c>
      <c r="DJ121">
        <f t="shared" si="98"/>
        <v>0</v>
      </c>
      <c r="DK121">
        <f t="shared" si="98"/>
        <v>0</v>
      </c>
      <c r="DL121">
        <f t="shared" si="98"/>
        <v>0</v>
      </c>
      <c r="DM121">
        <f t="shared" si="98"/>
        <v>0</v>
      </c>
      <c r="DN121">
        <f t="shared" si="98"/>
        <v>0</v>
      </c>
      <c r="DO121">
        <f t="shared" si="98"/>
        <v>0</v>
      </c>
      <c r="DP121">
        <f t="shared" si="98"/>
        <v>0</v>
      </c>
      <c r="DQ121">
        <f t="shared" si="98"/>
        <v>0</v>
      </c>
      <c r="DR121">
        <f t="shared" si="98"/>
        <v>0</v>
      </c>
      <c r="DS121">
        <f t="shared" si="98"/>
        <v>0</v>
      </c>
      <c r="DT121">
        <f t="shared" si="98"/>
        <v>0</v>
      </c>
      <c r="DU121">
        <f t="shared" si="98"/>
        <v>0</v>
      </c>
      <c r="DV121">
        <f t="shared" si="98"/>
        <v>0</v>
      </c>
      <c r="DW121">
        <f t="shared" si="99"/>
        <v>0</v>
      </c>
      <c r="DX121">
        <f t="shared" si="99"/>
        <v>0</v>
      </c>
      <c r="DY121">
        <f t="shared" si="99"/>
        <v>0</v>
      </c>
      <c r="DZ121">
        <f t="shared" si="99"/>
        <v>0</v>
      </c>
      <c r="EA121">
        <f t="shared" si="99"/>
        <v>0</v>
      </c>
      <c r="EB121">
        <f t="shared" si="99"/>
        <v>0</v>
      </c>
      <c r="EC121">
        <f t="shared" si="99"/>
        <v>0</v>
      </c>
      <c r="ED121">
        <f t="shared" si="99"/>
        <v>0</v>
      </c>
      <c r="EE121">
        <f t="shared" si="99"/>
        <v>0</v>
      </c>
      <c r="EF121">
        <f t="shared" si="99"/>
        <v>0</v>
      </c>
      <c r="EG121">
        <f t="shared" si="99"/>
        <v>0</v>
      </c>
      <c r="EH121">
        <f t="shared" si="99"/>
        <v>0</v>
      </c>
      <c r="EI121">
        <f t="shared" si="99"/>
        <v>0</v>
      </c>
      <c r="EJ121">
        <f t="shared" si="99"/>
        <v>0</v>
      </c>
      <c r="EK121">
        <f t="shared" si="99"/>
        <v>0</v>
      </c>
      <c r="EL121">
        <f t="shared" si="99"/>
        <v>0</v>
      </c>
      <c r="EM121">
        <f t="shared" si="100"/>
        <v>0</v>
      </c>
      <c r="EN121">
        <f t="shared" si="100"/>
        <v>0</v>
      </c>
      <c r="EO121">
        <f t="shared" si="100"/>
        <v>0</v>
      </c>
      <c r="EP121">
        <f t="shared" si="100"/>
        <v>0</v>
      </c>
      <c r="EQ121">
        <f t="shared" si="100"/>
        <v>0</v>
      </c>
      <c r="ER121">
        <f t="shared" si="100"/>
        <v>0</v>
      </c>
      <c r="ES121">
        <f t="shared" si="100"/>
        <v>0</v>
      </c>
      <c r="ET121">
        <f t="shared" si="100"/>
        <v>0</v>
      </c>
      <c r="EU121">
        <f t="shared" si="100"/>
        <v>0</v>
      </c>
      <c r="EV121">
        <f t="shared" si="100"/>
        <v>0</v>
      </c>
      <c r="EW121">
        <f t="shared" si="100"/>
        <v>0</v>
      </c>
      <c r="EX121">
        <f t="shared" si="100"/>
        <v>0</v>
      </c>
      <c r="EY121">
        <f t="shared" si="100"/>
        <v>0</v>
      </c>
      <c r="EZ121">
        <f t="shared" si="100"/>
        <v>0</v>
      </c>
      <c r="FA121">
        <f t="shared" si="100"/>
        <v>0</v>
      </c>
      <c r="FB121">
        <f t="shared" si="100"/>
        <v>0</v>
      </c>
      <c r="FC121">
        <f t="shared" si="101"/>
        <v>0</v>
      </c>
      <c r="FD121">
        <f t="shared" si="101"/>
        <v>0</v>
      </c>
      <c r="FE121">
        <f t="shared" si="101"/>
        <v>0</v>
      </c>
      <c r="FF121">
        <f t="shared" si="101"/>
        <v>0</v>
      </c>
      <c r="FG121">
        <f t="shared" si="101"/>
        <v>0</v>
      </c>
      <c r="FH121">
        <f t="shared" si="101"/>
        <v>0</v>
      </c>
      <c r="FI121">
        <f t="shared" si="101"/>
        <v>0</v>
      </c>
      <c r="FJ121">
        <f t="shared" si="101"/>
        <v>0</v>
      </c>
      <c r="FK121">
        <f t="shared" si="101"/>
        <v>0</v>
      </c>
      <c r="FL121">
        <f t="shared" si="101"/>
        <v>0</v>
      </c>
      <c r="FM121">
        <f t="shared" si="101"/>
        <v>0</v>
      </c>
      <c r="FN121">
        <f t="shared" si="101"/>
        <v>0</v>
      </c>
      <c r="FO121">
        <f t="shared" si="101"/>
        <v>0</v>
      </c>
      <c r="FP121">
        <f t="shared" si="101"/>
        <v>0</v>
      </c>
      <c r="FQ121">
        <f t="shared" si="101"/>
        <v>0</v>
      </c>
      <c r="FR121">
        <f t="shared" si="101"/>
        <v>0</v>
      </c>
      <c r="FS121">
        <f t="shared" si="102"/>
        <v>0</v>
      </c>
      <c r="FT121">
        <f t="shared" si="102"/>
        <v>0</v>
      </c>
      <c r="FU121">
        <f t="shared" si="102"/>
        <v>0</v>
      </c>
      <c r="FV121">
        <f t="shared" si="102"/>
        <v>0</v>
      </c>
      <c r="FW121">
        <f t="shared" si="102"/>
        <v>0</v>
      </c>
      <c r="FX121">
        <f t="shared" si="102"/>
        <v>0</v>
      </c>
      <c r="FY121">
        <f t="shared" si="102"/>
        <v>0</v>
      </c>
      <c r="FZ121">
        <f t="shared" si="102"/>
        <v>0</v>
      </c>
      <c r="GA121">
        <f t="shared" si="102"/>
        <v>0</v>
      </c>
      <c r="GB121">
        <f t="shared" si="102"/>
        <v>0</v>
      </c>
      <c r="GC121">
        <f t="shared" si="102"/>
        <v>0</v>
      </c>
      <c r="GD121">
        <f t="shared" si="102"/>
        <v>0</v>
      </c>
      <c r="GE121">
        <f t="shared" si="102"/>
        <v>0</v>
      </c>
      <c r="GF121">
        <f t="shared" si="102"/>
        <v>0</v>
      </c>
      <c r="GG121">
        <f t="shared" si="102"/>
        <v>0</v>
      </c>
      <c r="GH121">
        <f t="shared" si="102"/>
        <v>0</v>
      </c>
      <c r="GI121">
        <f t="shared" si="103"/>
        <v>0</v>
      </c>
      <c r="GJ121">
        <f t="shared" si="103"/>
        <v>0</v>
      </c>
      <c r="GK121">
        <f t="shared" si="103"/>
        <v>0</v>
      </c>
      <c r="GL121">
        <f t="shared" si="103"/>
        <v>0</v>
      </c>
      <c r="GM121">
        <f t="shared" si="103"/>
        <v>0</v>
      </c>
      <c r="GN121">
        <f t="shared" si="103"/>
        <v>0</v>
      </c>
      <c r="GO121">
        <f t="shared" si="103"/>
        <v>0</v>
      </c>
      <c r="GP121">
        <f t="shared" si="103"/>
        <v>0</v>
      </c>
      <c r="GQ121">
        <f t="shared" si="103"/>
        <v>0</v>
      </c>
      <c r="GR121">
        <f t="shared" si="103"/>
        <v>0</v>
      </c>
      <c r="GS121">
        <f t="shared" si="103"/>
        <v>0</v>
      </c>
    </row>
    <row r="122" spans="1:201">
      <c r="A122" s="2">
        <v>1518</v>
      </c>
      <c r="B122">
        <f t="shared" si="110"/>
        <v>0</v>
      </c>
      <c r="C122">
        <f t="shared" si="110"/>
        <v>0</v>
      </c>
      <c r="D122">
        <f t="shared" si="110"/>
        <v>0</v>
      </c>
      <c r="E122">
        <f t="shared" si="110"/>
        <v>0</v>
      </c>
      <c r="F122">
        <f t="shared" si="110"/>
        <v>0</v>
      </c>
      <c r="G122">
        <f t="shared" si="110"/>
        <v>0</v>
      </c>
      <c r="H122">
        <f t="shared" si="110"/>
        <v>0</v>
      </c>
      <c r="I122">
        <f t="shared" si="110"/>
        <v>0</v>
      </c>
      <c r="J122">
        <f t="shared" si="110"/>
        <v>0</v>
      </c>
      <c r="K122">
        <f t="shared" si="110"/>
        <v>0</v>
      </c>
      <c r="L122">
        <f t="shared" si="110"/>
        <v>0</v>
      </c>
      <c r="M122">
        <f t="shared" si="110"/>
        <v>0</v>
      </c>
      <c r="N122">
        <f t="shared" si="110"/>
        <v>0</v>
      </c>
      <c r="O122">
        <f t="shared" si="110"/>
        <v>0</v>
      </c>
      <c r="P122">
        <f t="shared" si="110"/>
        <v>0</v>
      </c>
      <c r="Q122">
        <f t="shared" si="110"/>
        <v>0</v>
      </c>
      <c r="R122">
        <f t="shared" si="107"/>
        <v>0</v>
      </c>
      <c r="S122">
        <f t="shared" si="107"/>
        <v>0</v>
      </c>
      <c r="T122">
        <f t="shared" si="107"/>
        <v>0</v>
      </c>
      <c r="U122">
        <f t="shared" si="107"/>
        <v>0</v>
      </c>
      <c r="V122">
        <f t="shared" si="107"/>
        <v>0</v>
      </c>
      <c r="W122">
        <f t="shared" si="107"/>
        <v>0</v>
      </c>
      <c r="X122">
        <f t="shared" si="107"/>
        <v>0</v>
      </c>
      <c r="Y122">
        <f t="shared" si="107"/>
        <v>0</v>
      </c>
      <c r="Z122">
        <f t="shared" si="107"/>
        <v>0</v>
      </c>
      <c r="AA122">
        <f t="shared" si="107"/>
        <v>0</v>
      </c>
      <c r="AB122">
        <f t="shared" si="107"/>
        <v>0</v>
      </c>
      <c r="AC122">
        <f t="shared" si="107"/>
        <v>0</v>
      </c>
      <c r="AD122">
        <f t="shared" si="107"/>
        <v>0</v>
      </c>
      <c r="AE122">
        <f t="shared" si="107"/>
        <v>0</v>
      </c>
      <c r="AF122">
        <f t="shared" si="105"/>
        <v>0</v>
      </c>
      <c r="AG122">
        <f t="shared" si="105"/>
        <v>0</v>
      </c>
      <c r="AH122">
        <f t="shared" si="105"/>
        <v>0</v>
      </c>
      <c r="AI122">
        <f t="shared" si="105"/>
        <v>0</v>
      </c>
      <c r="AJ122">
        <f t="shared" si="105"/>
        <v>0</v>
      </c>
      <c r="AK122">
        <f t="shared" si="105"/>
        <v>0</v>
      </c>
      <c r="AL122">
        <f t="shared" si="105"/>
        <v>0</v>
      </c>
      <c r="AM122">
        <f t="shared" si="105"/>
        <v>0</v>
      </c>
      <c r="AN122">
        <f t="shared" si="105"/>
        <v>0</v>
      </c>
      <c r="AO122">
        <f t="shared" si="105"/>
        <v>0</v>
      </c>
      <c r="AP122">
        <f t="shared" si="105"/>
        <v>0</v>
      </c>
      <c r="AQ122">
        <f t="shared" si="105"/>
        <v>0</v>
      </c>
      <c r="AR122">
        <f t="shared" si="105"/>
        <v>0</v>
      </c>
      <c r="AS122">
        <f t="shared" si="105"/>
        <v>0</v>
      </c>
      <c r="AT122">
        <f t="shared" si="105"/>
        <v>0</v>
      </c>
      <c r="AU122">
        <f t="shared" si="105"/>
        <v>0</v>
      </c>
      <c r="AV122">
        <f t="shared" si="108"/>
        <v>0</v>
      </c>
      <c r="AW122">
        <f t="shared" si="106"/>
        <v>0</v>
      </c>
      <c r="AX122">
        <f t="shared" si="106"/>
        <v>0</v>
      </c>
      <c r="AY122">
        <f t="shared" si="106"/>
        <v>0</v>
      </c>
      <c r="AZ122">
        <f t="shared" si="106"/>
        <v>0</v>
      </c>
      <c r="BA122">
        <f t="shared" si="106"/>
        <v>0</v>
      </c>
      <c r="BB122">
        <f t="shared" si="106"/>
        <v>0</v>
      </c>
      <c r="BC122">
        <f t="shared" si="106"/>
        <v>0</v>
      </c>
      <c r="BD122">
        <f t="shared" si="106"/>
        <v>0</v>
      </c>
      <c r="BE122">
        <f t="shared" si="106"/>
        <v>0</v>
      </c>
      <c r="BF122">
        <f t="shared" si="106"/>
        <v>0</v>
      </c>
      <c r="BG122">
        <f t="shared" si="106"/>
        <v>0</v>
      </c>
      <c r="BH122">
        <f t="shared" si="106"/>
        <v>0</v>
      </c>
      <c r="BI122">
        <f t="shared" si="106"/>
        <v>0</v>
      </c>
      <c r="BJ122">
        <f t="shared" si="106"/>
        <v>0</v>
      </c>
      <c r="BK122">
        <f t="shared" si="106"/>
        <v>0</v>
      </c>
      <c r="BL122">
        <f t="shared" si="106"/>
        <v>0</v>
      </c>
      <c r="BM122">
        <f t="shared" si="109"/>
        <v>0</v>
      </c>
      <c r="BN122">
        <f t="shared" si="104"/>
        <v>0</v>
      </c>
      <c r="BO122">
        <f t="shared" si="104"/>
        <v>0</v>
      </c>
      <c r="BP122">
        <f t="shared" si="104"/>
        <v>0</v>
      </c>
      <c r="BQ122">
        <f t="shared" si="104"/>
        <v>0</v>
      </c>
      <c r="BR122">
        <f t="shared" si="104"/>
        <v>0</v>
      </c>
      <c r="BS122">
        <f t="shared" si="104"/>
        <v>0</v>
      </c>
      <c r="BT122">
        <f t="shared" si="104"/>
        <v>0</v>
      </c>
      <c r="BU122">
        <f t="shared" si="104"/>
        <v>0</v>
      </c>
      <c r="BV122">
        <f t="shared" si="104"/>
        <v>0</v>
      </c>
      <c r="BW122">
        <f t="shared" si="104"/>
        <v>0</v>
      </c>
      <c r="BX122">
        <f t="shared" si="104"/>
        <v>0</v>
      </c>
      <c r="BY122">
        <f t="shared" si="104"/>
        <v>0</v>
      </c>
      <c r="BZ122">
        <f t="shared" si="104"/>
        <v>0</v>
      </c>
      <c r="CA122">
        <f t="shared" si="96"/>
        <v>0</v>
      </c>
      <c r="CB122">
        <f t="shared" si="96"/>
        <v>0</v>
      </c>
      <c r="CC122">
        <f t="shared" si="96"/>
        <v>0</v>
      </c>
      <c r="CD122">
        <f t="shared" si="96"/>
        <v>0</v>
      </c>
      <c r="CE122">
        <f t="shared" si="96"/>
        <v>0</v>
      </c>
      <c r="CF122">
        <f t="shared" si="96"/>
        <v>0</v>
      </c>
      <c r="CG122">
        <f t="shared" si="96"/>
        <v>0</v>
      </c>
      <c r="CH122">
        <f t="shared" si="96"/>
        <v>0</v>
      </c>
      <c r="CI122">
        <f t="shared" si="96"/>
        <v>0</v>
      </c>
      <c r="CJ122">
        <f t="shared" si="96"/>
        <v>0</v>
      </c>
      <c r="CK122">
        <f t="shared" si="96"/>
        <v>0</v>
      </c>
      <c r="CL122">
        <f t="shared" si="96"/>
        <v>0</v>
      </c>
      <c r="CM122">
        <f t="shared" si="96"/>
        <v>0</v>
      </c>
      <c r="CN122">
        <f t="shared" si="96"/>
        <v>0</v>
      </c>
      <c r="CO122">
        <f t="shared" si="96"/>
        <v>0</v>
      </c>
      <c r="CP122">
        <f t="shared" si="96"/>
        <v>0</v>
      </c>
      <c r="CQ122">
        <f t="shared" si="97"/>
        <v>0</v>
      </c>
      <c r="CR122">
        <f t="shared" si="97"/>
        <v>0</v>
      </c>
      <c r="CS122">
        <f t="shared" si="97"/>
        <v>0</v>
      </c>
      <c r="CT122">
        <f t="shared" si="97"/>
        <v>0</v>
      </c>
      <c r="CU122">
        <f t="shared" si="97"/>
        <v>0</v>
      </c>
      <c r="CV122">
        <f t="shared" si="97"/>
        <v>0</v>
      </c>
      <c r="CW122">
        <f t="shared" si="97"/>
        <v>0</v>
      </c>
      <c r="CX122">
        <f t="shared" si="97"/>
        <v>0</v>
      </c>
      <c r="CY122">
        <f t="shared" si="97"/>
        <v>0</v>
      </c>
      <c r="CZ122">
        <f t="shared" si="97"/>
        <v>0</v>
      </c>
      <c r="DA122">
        <f t="shared" si="97"/>
        <v>0</v>
      </c>
      <c r="DB122">
        <f t="shared" si="97"/>
        <v>0</v>
      </c>
      <c r="DC122">
        <f t="shared" si="97"/>
        <v>0</v>
      </c>
      <c r="DD122">
        <f t="shared" si="97"/>
        <v>0</v>
      </c>
      <c r="DE122">
        <f t="shared" si="97"/>
        <v>0</v>
      </c>
      <c r="DF122">
        <f t="shared" si="97"/>
        <v>0</v>
      </c>
      <c r="DG122">
        <f t="shared" si="98"/>
        <v>0</v>
      </c>
      <c r="DH122">
        <f t="shared" si="98"/>
        <v>0</v>
      </c>
      <c r="DI122">
        <f t="shared" si="98"/>
        <v>0</v>
      </c>
      <c r="DJ122">
        <f t="shared" si="98"/>
        <v>0</v>
      </c>
      <c r="DK122">
        <f t="shared" si="98"/>
        <v>0</v>
      </c>
      <c r="DL122">
        <f t="shared" si="98"/>
        <v>0</v>
      </c>
      <c r="DM122">
        <f t="shared" si="98"/>
        <v>0</v>
      </c>
      <c r="DN122">
        <f t="shared" si="98"/>
        <v>0</v>
      </c>
      <c r="DO122">
        <f t="shared" si="98"/>
        <v>0</v>
      </c>
      <c r="DP122">
        <f t="shared" si="98"/>
        <v>0</v>
      </c>
      <c r="DQ122">
        <f t="shared" si="98"/>
        <v>0</v>
      </c>
      <c r="DR122">
        <f t="shared" si="98"/>
        <v>0</v>
      </c>
      <c r="DS122">
        <f t="shared" si="98"/>
        <v>0</v>
      </c>
      <c r="DT122">
        <f t="shared" si="98"/>
        <v>0</v>
      </c>
      <c r="DU122">
        <f t="shared" si="98"/>
        <v>0</v>
      </c>
      <c r="DV122">
        <f t="shared" si="98"/>
        <v>0</v>
      </c>
      <c r="DW122">
        <f t="shared" si="99"/>
        <v>0</v>
      </c>
      <c r="DX122">
        <f t="shared" si="99"/>
        <v>0</v>
      </c>
      <c r="DY122">
        <f t="shared" si="99"/>
        <v>0</v>
      </c>
      <c r="DZ122">
        <f t="shared" si="99"/>
        <v>0</v>
      </c>
      <c r="EA122">
        <f t="shared" si="99"/>
        <v>0</v>
      </c>
      <c r="EB122">
        <f t="shared" si="99"/>
        <v>0</v>
      </c>
      <c r="EC122">
        <f t="shared" si="99"/>
        <v>0</v>
      </c>
      <c r="ED122">
        <f t="shared" si="99"/>
        <v>0</v>
      </c>
      <c r="EE122">
        <f t="shared" si="99"/>
        <v>0</v>
      </c>
      <c r="EF122">
        <f t="shared" si="99"/>
        <v>0</v>
      </c>
      <c r="EG122">
        <f t="shared" si="99"/>
        <v>0</v>
      </c>
      <c r="EH122">
        <f t="shared" si="99"/>
        <v>0</v>
      </c>
      <c r="EI122">
        <f t="shared" si="99"/>
        <v>0</v>
      </c>
      <c r="EJ122">
        <f t="shared" si="99"/>
        <v>0</v>
      </c>
      <c r="EK122">
        <f t="shared" si="99"/>
        <v>0</v>
      </c>
      <c r="EL122">
        <f t="shared" si="99"/>
        <v>0</v>
      </c>
      <c r="EM122">
        <f t="shared" si="100"/>
        <v>0</v>
      </c>
      <c r="EN122">
        <f t="shared" si="100"/>
        <v>0</v>
      </c>
      <c r="EO122">
        <f t="shared" si="100"/>
        <v>0</v>
      </c>
      <c r="EP122">
        <f t="shared" si="100"/>
        <v>0</v>
      </c>
      <c r="EQ122">
        <f t="shared" si="100"/>
        <v>0</v>
      </c>
      <c r="ER122">
        <f t="shared" si="100"/>
        <v>0</v>
      </c>
      <c r="ES122">
        <f t="shared" si="100"/>
        <v>0</v>
      </c>
      <c r="ET122">
        <f t="shared" si="100"/>
        <v>0</v>
      </c>
      <c r="EU122">
        <f t="shared" si="100"/>
        <v>0</v>
      </c>
      <c r="EV122">
        <f t="shared" si="100"/>
        <v>0</v>
      </c>
      <c r="EW122">
        <f t="shared" si="100"/>
        <v>0</v>
      </c>
      <c r="EX122">
        <f t="shared" si="100"/>
        <v>0</v>
      </c>
      <c r="EY122">
        <f t="shared" si="100"/>
        <v>0</v>
      </c>
      <c r="EZ122">
        <f t="shared" si="100"/>
        <v>0</v>
      </c>
      <c r="FA122">
        <f t="shared" si="100"/>
        <v>0</v>
      </c>
      <c r="FB122">
        <f t="shared" si="100"/>
        <v>0</v>
      </c>
      <c r="FC122">
        <f t="shared" si="101"/>
        <v>0</v>
      </c>
      <c r="FD122">
        <f t="shared" si="101"/>
        <v>0</v>
      </c>
      <c r="FE122">
        <f t="shared" si="101"/>
        <v>0</v>
      </c>
      <c r="FF122">
        <f t="shared" si="101"/>
        <v>0</v>
      </c>
      <c r="FG122">
        <f t="shared" si="101"/>
        <v>0</v>
      </c>
      <c r="FH122">
        <f t="shared" si="101"/>
        <v>0</v>
      </c>
      <c r="FI122">
        <f t="shared" si="101"/>
        <v>0</v>
      </c>
      <c r="FJ122">
        <f t="shared" si="101"/>
        <v>0</v>
      </c>
      <c r="FK122">
        <f t="shared" si="101"/>
        <v>0</v>
      </c>
      <c r="FL122">
        <f t="shared" si="101"/>
        <v>0</v>
      </c>
      <c r="FM122">
        <f t="shared" si="101"/>
        <v>0</v>
      </c>
      <c r="FN122">
        <f t="shared" si="101"/>
        <v>0</v>
      </c>
      <c r="FO122">
        <f t="shared" si="101"/>
        <v>0</v>
      </c>
      <c r="FP122">
        <f t="shared" si="101"/>
        <v>0</v>
      </c>
      <c r="FQ122">
        <f t="shared" si="101"/>
        <v>0</v>
      </c>
      <c r="FR122">
        <f t="shared" si="101"/>
        <v>0</v>
      </c>
      <c r="FS122">
        <f t="shared" si="102"/>
        <v>0</v>
      </c>
      <c r="FT122">
        <f t="shared" si="102"/>
        <v>0</v>
      </c>
      <c r="FU122">
        <f t="shared" si="102"/>
        <v>0</v>
      </c>
      <c r="FV122">
        <f t="shared" si="102"/>
        <v>0</v>
      </c>
      <c r="FW122">
        <f t="shared" si="102"/>
        <v>0</v>
      </c>
      <c r="FX122">
        <f t="shared" si="102"/>
        <v>0</v>
      </c>
      <c r="FY122">
        <f t="shared" si="102"/>
        <v>0</v>
      </c>
      <c r="FZ122">
        <f t="shared" si="102"/>
        <v>0</v>
      </c>
      <c r="GA122">
        <f t="shared" si="102"/>
        <v>0</v>
      </c>
      <c r="GB122">
        <f t="shared" si="102"/>
        <v>0</v>
      </c>
      <c r="GC122">
        <f t="shared" si="102"/>
        <v>0</v>
      </c>
      <c r="GD122">
        <f t="shared" si="102"/>
        <v>0</v>
      </c>
      <c r="GE122">
        <f t="shared" si="102"/>
        <v>0</v>
      </c>
      <c r="GF122">
        <f t="shared" si="102"/>
        <v>0</v>
      </c>
      <c r="GG122">
        <f t="shared" si="102"/>
        <v>0</v>
      </c>
      <c r="GH122">
        <f t="shared" si="102"/>
        <v>0</v>
      </c>
      <c r="GI122">
        <f t="shared" si="103"/>
        <v>0</v>
      </c>
      <c r="GJ122">
        <f t="shared" si="103"/>
        <v>0</v>
      </c>
      <c r="GK122">
        <f t="shared" si="103"/>
        <v>0</v>
      </c>
      <c r="GL122">
        <f t="shared" si="103"/>
        <v>0</v>
      </c>
      <c r="GM122">
        <f t="shared" si="103"/>
        <v>0</v>
      </c>
      <c r="GN122">
        <f t="shared" si="103"/>
        <v>0</v>
      </c>
      <c r="GO122">
        <f t="shared" si="103"/>
        <v>0</v>
      </c>
      <c r="GP122">
        <f t="shared" si="103"/>
        <v>0</v>
      </c>
      <c r="GQ122">
        <f t="shared" si="103"/>
        <v>0</v>
      </c>
      <c r="GR122">
        <f t="shared" si="103"/>
        <v>0</v>
      </c>
      <c r="GS122">
        <f t="shared" si="103"/>
        <v>0</v>
      </c>
    </row>
    <row r="123" spans="1:201">
      <c r="A123" s="2">
        <v>1989</v>
      </c>
      <c r="B123">
        <f t="shared" si="110"/>
        <v>0</v>
      </c>
      <c r="C123">
        <f t="shared" si="110"/>
        <v>0</v>
      </c>
      <c r="D123">
        <f t="shared" si="110"/>
        <v>0</v>
      </c>
      <c r="E123">
        <f t="shared" si="110"/>
        <v>0</v>
      </c>
      <c r="F123">
        <f t="shared" si="110"/>
        <v>0</v>
      </c>
      <c r="G123">
        <f t="shared" si="110"/>
        <v>0</v>
      </c>
      <c r="H123">
        <f t="shared" si="110"/>
        <v>0</v>
      </c>
      <c r="I123">
        <f t="shared" si="110"/>
        <v>0</v>
      </c>
      <c r="J123">
        <f t="shared" si="110"/>
        <v>0</v>
      </c>
      <c r="K123">
        <f t="shared" si="110"/>
        <v>0</v>
      </c>
      <c r="L123">
        <f t="shared" si="110"/>
        <v>0</v>
      </c>
      <c r="M123">
        <f t="shared" si="110"/>
        <v>0</v>
      </c>
      <c r="N123">
        <f t="shared" si="110"/>
        <v>0</v>
      </c>
      <c r="O123">
        <f t="shared" si="110"/>
        <v>0</v>
      </c>
      <c r="P123">
        <f t="shared" si="110"/>
        <v>0</v>
      </c>
      <c r="Q123">
        <f t="shared" si="110"/>
        <v>0</v>
      </c>
      <c r="R123">
        <f t="shared" si="107"/>
        <v>0</v>
      </c>
      <c r="S123">
        <f t="shared" si="107"/>
        <v>0</v>
      </c>
      <c r="T123">
        <f t="shared" si="107"/>
        <v>0</v>
      </c>
      <c r="U123">
        <f t="shared" si="107"/>
        <v>0</v>
      </c>
      <c r="V123">
        <f t="shared" si="107"/>
        <v>0</v>
      </c>
      <c r="W123">
        <f t="shared" si="107"/>
        <v>0</v>
      </c>
      <c r="X123">
        <f t="shared" si="107"/>
        <v>0</v>
      </c>
      <c r="Y123">
        <f t="shared" si="107"/>
        <v>0</v>
      </c>
      <c r="Z123">
        <f t="shared" si="107"/>
        <v>0</v>
      </c>
      <c r="AA123">
        <f t="shared" si="107"/>
        <v>0</v>
      </c>
      <c r="AB123">
        <f t="shared" si="107"/>
        <v>0</v>
      </c>
      <c r="AC123">
        <f t="shared" si="107"/>
        <v>0</v>
      </c>
      <c r="AD123">
        <f t="shared" si="107"/>
        <v>0</v>
      </c>
      <c r="AE123">
        <f t="shared" si="107"/>
        <v>0</v>
      </c>
      <c r="AF123">
        <f t="shared" si="105"/>
        <v>0</v>
      </c>
      <c r="AG123">
        <f t="shared" si="105"/>
        <v>0</v>
      </c>
      <c r="AH123">
        <f t="shared" si="105"/>
        <v>0</v>
      </c>
      <c r="AI123">
        <f t="shared" si="105"/>
        <v>0</v>
      </c>
      <c r="AJ123">
        <f t="shared" si="105"/>
        <v>0</v>
      </c>
      <c r="AK123">
        <f t="shared" si="105"/>
        <v>0</v>
      </c>
      <c r="AL123">
        <f t="shared" si="105"/>
        <v>0</v>
      </c>
      <c r="AM123">
        <f t="shared" si="105"/>
        <v>0</v>
      </c>
      <c r="AN123">
        <f t="shared" si="105"/>
        <v>0</v>
      </c>
      <c r="AO123">
        <f t="shared" si="105"/>
        <v>0</v>
      </c>
      <c r="AP123">
        <f t="shared" si="105"/>
        <v>0</v>
      </c>
      <c r="AQ123">
        <f t="shared" si="105"/>
        <v>0</v>
      </c>
      <c r="AR123">
        <f t="shared" si="105"/>
        <v>0</v>
      </c>
      <c r="AS123">
        <f t="shared" si="105"/>
        <v>0</v>
      </c>
      <c r="AT123">
        <f t="shared" si="105"/>
        <v>0</v>
      </c>
      <c r="AU123">
        <f t="shared" si="105"/>
        <v>0</v>
      </c>
      <c r="AV123">
        <f t="shared" si="108"/>
        <v>0</v>
      </c>
      <c r="AW123">
        <f t="shared" si="106"/>
        <v>0</v>
      </c>
      <c r="AX123">
        <f t="shared" si="106"/>
        <v>0</v>
      </c>
      <c r="AY123">
        <f t="shared" si="106"/>
        <v>0</v>
      </c>
      <c r="AZ123">
        <f t="shared" si="106"/>
        <v>0</v>
      </c>
      <c r="BA123">
        <f t="shared" si="106"/>
        <v>0</v>
      </c>
      <c r="BB123">
        <f t="shared" si="106"/>
        <v>0</v>
      </c>
      <c r="BC123">
        <f t="shared" si="106"/>
        <v>0</v>
      </c>
      <c r="BD123">
        <f t="shared" si="106"/>
        <v>0</v>
      </c>
      <c r="BE123">
        <f t="shared" si="106"/>
        <v>0</v>
      </c>
      <c r="BF123">
        <f t="shared" si="106"/>
        <v>0</v>
      </c>
      <c r="BG123">
        <f t="shared" si="106"/>
        <v>0</v>
      </c>
      <c r="BH123">
        <f t="shared" si="106"/>
        <v>0</v>
      </c>
      <c r="BI123">
        <f t="shared" si="106"/>
        <v>0</v>
      </c>
      <c r="BJ123">
        <f t="shared" si="106"/>
        <v>0</v>
      </c>
      <c r="BK123">
        <f t="shared" si="106"/>
        <v>0</v>
      </c>
      <c r="BL123">
        <f t="shared" si="106"/>
        <v>0</v>
      </c>
      <c r="BM123">
        <f t="shared" si="109"/>
        <v>0</v>
      </c>
      <c r="BN123">
        <f t="shared" si="104"/>
        <v>0</v>
      </c>
      <c r="BO123">
        <f t="shared" si="104"/>
        <v>0</v>
      </c>
      <c r="BP123">
        <f t="shared" si="104"/>
        <v>0</v>
      </c>
      <c r="BQ123">
        <f t="shared" si="104"/>
        <v>0</v>
      </c>
      <c r="BR123">
        <f t="shared" si="104"/>
        <v>0</v>
      </c>
      <c r="BS123">
        <f t="shared" si="104"/>
        <v>0</v>
      </c>
      <c r="BT123">
        <f t="shared" si="104"/>
        <v>0</v>
      </c>
      <c r="BU123">
        <f t="shared" si="104"/>
        <v>0</v>
      </c>
      <c r="BV123">
        <f t="shared" si="104"/>
        <v>0</v>
      </c>
      <c r="BW123">
        <f t="shared" si="104"/>
        <v>0</v>
      </c>
      <c r="BX123">
        <f t="shared" si="104"/>
        <v>0</v>
      </c>
      <c r="BY123">
        <f t="shared" si="104"/>
        <v>0</v>
      </c>
      <c r="BZ123">
        <f t="shared" si="104"/>
        <v>0</v>
      </c>
      <c r="CA123">
        <f t="shared" si="96"/>
        <v>0</v>
      </c>
      <c r="CB123">
        <f t="shared" si="96"/>
        <v>0</v>
      </c>
      <c r="CC123">
        <f t="shared" si="96"/>
        <v>0</v>
      </c>
      <c r="CD123">
        <f t="shared" si="96"/>
        <v>0</v>
      </c>
      <c r="CE123">
        <f t="shared" si="96"/>
        <v>0</v>
      </c>
      <c r="CF123">
        <f t="shared" si="96"/>
        <v>0</v>
      </c>
      <c r="CG123">
        <f t="shared" si="96"/>
        <v>0</v>
      </c>
      <c r="CH123">
        <f t="shared" si="96"/>
        <v>0</v>
      </c>
      <c r="CI123">
        <f t="shared" si="96"/>
        <v>0</v>
      </c>
      <c r="CJ123">
        <f t="shared" si="96"/>
        <v>0</v>
      </c>
      <c r="CK123">
        <f t="shared" si="96"/>
        <v>0</v>
      </c>
      <c r="CL123">
        <f t="shared" si="96"/>
        <v>0</v>
      </c>
      <c r="CM123">
        <f t="shared" si="96"/>
        <v>0</v>
      </c>
      <c r="CN123">
        <f t="shared" si="96"/>
        <v>0</v>
      </c>
      <c r="CO123">
        <f t="shared" si="96"/>
        <v>0</v>
      </c>
      <c r="CP123">
        <f t="shared" si="96"/>
        <v>0</v>
      </c>
      <c r="CQ123">
        <f t="shared" si="97"/>
        <v>0</v>
      </c>
      <c r="CR123">
        <f t="shared" si="97"/>
        <v>0</v>
      </c>
      <c r="CS123">
        <f t="shared" si="97"/>
        <v>0</v>
      </c>
      <c r="CT123">
        <f t="shared" si="97"/>
        <v>0</v>
      </c>
      <c r="CU123">
        <f t="shared" si="97"/>
        <v>0</v>
      </c>
      <c r="CV123">
        <f t="shared" si="97"/>
        <v>0</v>
      </c>
      <c r="CW123">
        <f t="shared" si="97"/>
        <v>0</v>
      </c>
      <c r="CX123">
        <f t="shared" si="97"/>
        <v>0</v>
      </c>
      <c r="CY123">
        <f t="shared" si="97"/>
        <v>0</v>
      </c>
      <c r="CZ123">
        <f t="shared" si="97"/>
        <v>0</v>
      </c>
      <c r="DA123">
        <f t="shared" si="97"/>
        <v>0</v>
      </c>
      <c r="DB123">
        <f t="shared" si="97"/>
        <v>0</v>
      </c>
      <c r="DC123">
        <f t="shared" si="97"/>
        <v>0</v>
      </c>
      <c r="DD123">
        <f t="shared" si="97"/>
        <v>0</v>
      </c>
      <c r="DE123">
        <f t="shared" si="97"/>
        <v>0</v>
      </c>
      <c r="DF123">
        <f t="shared" si="97"/>
        <v>0</v>
      </c>
      <c r="DG123">
        <f t="shared" si="98"/>
        <v>0</v>
      </c>
      <c r="DH123">
        <f t="shared" si="98"/>
        <v>0</v>
      </c>
      <c r="DI123">
        <f t="shared" si="98"/>
        <v>0</v>
      </c>
      <c r="DJ123">
        <f t="shared" si="98"/>
        <v>0</v>
      </c>
      <c r="DK123">
        <f t="shared" si="98"/>
        <v>0</v>
      </c>
      <c r="DL123">
        <f t="shared" si="98"/>
        <v>0</v>
      </c>
      <c r="DM123">
        <f t="shared" si="98"/>
        <v>0</v>
      </c>
      <c r="DN123">
        <f t="shared" si="98"/>
        <v>0</v>
      </c>
      <c r="DO123">
        <f t="shared" si="98"/>
        <v>0</v>
      </c>
      <c r="DP123">
        <f t="shared" si="98"/>
        <v>0</v>
      </c>
      <c r="DQ123">
        <f t="shared" si="98"/>
        <v>0</v>
      </c>
      <c r="DR123">
        <f t="shared" si="98"/>
        <v>0</v>
      </c>
      <c r="DS123">
        <f t="shared" si="98"/>
        <v>0</v>
      </c>
      <c r="DT123">
        <f t="shared" si="98"/>
        <v>0</v>
      </c>
      <c r="DU123">
        <f t="shared" si="98"/>
        <v>0</v>
      </c>
      <c r="DV123">
        <f t="shared" si="98"/>
        <v>0</v>
      </c>
      <c r="DW123">
        <f t="shared" si="99"/>
        <v>0</v>
      </c>
      <c r="DX123">
        <f t="shared" si="99"/>
        <v>0</v>
      </c>
      <c r="DY123">
        <f t="shared" si="99"/>
        <v>0</v>
      </c>
      <c r="DZ123">
        <f t="shared" si="99"/>
        <v>0</v>
      </c>
      <c r="EA123">
        <f t="shared" si="99"/>
        <v>0</v>
      </c>
      <c r="EB123">
        <f t="shared" si="99"/>
        <v>0</v>
      </c>
      <c r="EC123">
        <f t="shared" si="99"/>
        <v>0</v>
      </c>
      <c r="ED123">
        <f t="shared" si="99"/>
        <v>0</v>
      </c>
      <c r="EE123">
        <f t="shared" si="99"/>
        <v>0</v>
      </c>
      <c r="EF123">
        <f t="shared" si="99"/>
        <v>0</v>
      </c>
      <c r="EG123">
        <f t="shared" si="99"/>
        <v>0</v>
      </c>
      <c r="EH123">
        <f t="shared" si="99"/>
        <v>0</v>
      </c>
      <c r="EI123">
        <f t="shared" si="99"/>
        <v>0</v>
      </c>
      <c r="EJ123">
        <f t="shared" si="99"/>
        <v>0</v>
      </c>
      <c r="EK123">
        <f t="shared" si="99"/>
        <v>0</v>
      </c>
      <c r="EL123">
        <f t="shared" si="99"/>
        <v>0</v>
      </c>
      <c r="EM123">
        <f t="shared" si="100"/>
        <v>0</v>
      </c>
      <c r="EN123">
        <f t="shared" si="100"/>
        <v>0</v>
      </c>
      <c r="EO123">
        <f t="shared" si="100"/>
        <v>0</v>
      </c>
      <c r="EP123">
        <f t="shared" si="100"/>
        <v>0</v>
      </c>
      <c r="EQ123">
        <f t="shared" si="100"/>
        <v>0</v>
      </c>
      <c r="ER123">
        <f t="shared" si="100"/>
        <v>0</v>
      </c>
      <c r="ES123">
        <f t="shared" si="100"/>
        <v>0</v>
      </c>
      <c r="ET123">
        <f t="shared" si="100"/>
        <v>0</v>
      </c>
      <c r="EU123">
        <f t="shared" si="100"/>
        <v>0</v>
      </c>
      <c r="EV123">
        <f t="shared" si="100"/>
        <v>0</v>
      </c>
      <c r="EW123">
        <f t="shared" si="100"/>
        <v>0</v>
      </c>
      <c r="EX123">
        <f t="shared" si="100"/>
        <v>0</v>
      </c>
      <c r="EY123">
        <f t="shared" si="100"/>
        <v>0</v>
      </c>
      <c r="EZ123">
        <f t="shared" si="100"/>
        <v>0</v>
      </c>
      <c r="FA123">
        <f t="shared" si="100"/>
        <v>0</v>
      </c>
      <c r="FB123">
        <f t="shared" si="100"/>
        <v>0</v>
      </c>
      <c r="FC123">
        <f t="shared" si="101"/>
        <v>0</v>
      </c>
      <c r="FD123">
        <f t="shared" si="101"/>
        <v>0</v>
      </c>
      <c r="FE123">
        <f t="shared" si="101"/>
        <v>0</v>
      </c>
      <c r="FF123">
        <f t="shared" si="101"/>
        <v>0</v>
      </c>
      <c r="FG123">
        <f t="shared" si="101"/>
        <v>0</v>
      </c>
      <c r="FH123">
        <f t="shared" si="101"/>
        <v>0</v>
      </c>
      <c r="FI123">
        <f t="shared" si="101"/>
        <v>0</v>
      </c>
      <c r="FJ123">
        <f t="shared" si="101"/>
        <v>0</v>
      </c>
      <c r="FK123">
        <f t="shared" si="101"/>
        <v>0</v>
      </c>
      <c r="FL123">
        <f t="shared" si="101"/>
        <v>0</v>
      </c>
      <c r="FM123">
        <f t="shared" si="101"/>
        <v>0</v>
      </c>
      <c r="FN123">
        <f t="shared" si="101"/>
        <v>0</v>
      </c>
      <c r="FO123">
        <f t="shared" si="101"/>
        <v>0</v>
      </c>
      <c r="FP123">
        <f t="shared" si="101"/>
        <v>0</v>
      </c>
      <c r="FQ123">
        <f t="shared" si="101"/>
        <v>0</v>
      </c>
      <c r="FR123">
        <f t="shared" si="101"/>
        <v>0</v>
      </c>
      <c r="FS123">
        <f t="shared" si="102"/>
        <v>0</v>
      </c>
      <c r="FT123">
        <f t="shared" si="102"/>
        <v>0</v>
      </c>
      <c r="FU123">
        <f t="shared" si="102"/>
        <v>0</v>
      </c>
      <c r="FV123">
        <f t="shared" si="102"/>
        <v>0</v>
      </c>
      <c r="FW123">
        <f t="shared" si="102"/>
        <v>0</v>
      </c>
      <c r="FX123">
        <f t="shared" si="102"/>
        <v>0</v>
      </c>
      <c r="FY123">
        <f t="shared" si="102"/>
        <v>0</v>
      </c>
      <c r="FZ123">
        <f t="shared" si="102"/>
        <v>0</v>
      </c>
      <c r="GA123">
        <f t="shared" si="102"/>
        <v>0</v>
      </c>
      <c r="GB123">
        <f t="shared" si="102"/>
        <v>0</v>
      </c>
      <c r="GC123">
        <f t="shared" si="102"/>
        <v>0</v>
      </c>
      <c r="GD123">
        <f t="shared" si="102"/>
        <v>0</v>
      </c>
      <c r="GE123">
        <f t="shared" si="102"/>
        <v>0</v>
      </c>
      <c r="GF123">
        <f t="shared" si="102"/>
        <v>0</v>
      </c>
      <c r="GG123">
        <f t="shared" si="102"/>
        <v>0</v>
      </c>
      <c r="GH123">
        <f t="shared" si="102"/>
        <v>0</v>
      </c>
      <c r="GI123">
        <f t="shared" si="103"/>
        <v>0</v>
      </c>
      <c r="GJ123">
        <f t="shared" si="103"/>
        <v>0</v>
      </c>
      <c r="GK123">
        <f t="shared" si="103"/>
        <v>0</v>
      </c>
      <c r="GL123">
        <f t="shared" si="103"/>
        <v>0</v>
      </c>
      <c r="GM123">
        <f t="shared" si="103"/>
        <v>0</v>
      </c>
      <c r="GN123">
        <f t="shared" si="103"/>
        <v>0</v>
      </c>
      <c r="GO123">
        <f t="shared" si="103"/>
        <v>0</v>
      </c>
      <c r="GP123">
        <f t="shared" si="103"/>
        <v>0</v>
      </c>
      <c r="GQ123">
        <f t="shared" si="103"/>
        <v>0</v>
      </c>
      <c r="GR123">
        <f t="shared" si="103"/>
        <v>0</v>
      </c>
      <c r="GS123">
        <f t="shared" si="103"/>
        <v>0</v>
      </c>
    </row>
    <row r="124" spans="1:201">
      <c r="A124" s="2">
        <v>1502</v>
      </c>
      <c r="B124">
        <f t="shared" si="110"/>
        <v>0</v>
      </c>
      <c r="C124">
        <f t="shared" si="110"/>
        <v>0</v>
      </c>
      <c r="D124">
        <f t="shared" si="110"/>
        <v>0</v>
      </c>
      <c r="E124">
        <f t="shared" si="110"/>
        <v>0</v>
      </c>
      <c r="F124">
        <f t="shared" si="110"/>
        <v>0</v>
      </c>
      <c r="G124">
        <f t="shared" si="110"/>
        <v>0</v>
      </c>
      <c r="H124">
        <f t="shared" si="110"/>
        <v>0</v>
      </c>
      <c r="I124">
        <f t="shared" si="110"/>
        <v>0</v>
      </c>
      <c r="J124">
        <f t="shared" si="110"/>
        <v>0</v>
      </c>
      <c r="K124">
        <f t="shared" si="110"/>
        <v>0</v>
      </c>
      <c r="L124">
        <f t="shared" si="110"/>
        <v>0</v>
      </c>
      <c r="M124">
        <f t="shared" si="110"/>
        <v>0</v>
      </c>
      <c r="N124">
        <f t="shared" si="110"/>
        <v>0</v>
      </c>
      <c r="O124">
        <f t="shared" si="110"/>
        <v>0</v>
      </c>
      <c r="P124">
        <f t="shared" si="110"/>
        <v>0</v>
      </c>
      <c r="Q124">
        <f t="shared" si="110"/>
        <v>0</v>
      </c>
      <c r="R124">
        <f t="shared" si="107"/>
        <v>0</v>
      </c>
      <c r="S124">
        <f t="shared" si="107"/>
        <v>0</v>
      </c>
      <c r="T124">
        <f t="shared" si="107"/>
        <v>0</v>
      </c>
      <c r="U124">
        <f t="shared" si="107"/>
        <v>0</v>
      </c>
      <c r="V124">
        <f t="shared" si="107"/>
        <v>0</v>
      </c>
      <c r="W124">
        <f t="shared" si="107"/>
        <v>0</v>
      </c>
      <c r="X124">
        <f t="shared" si="107"/>
        <v>0</v>
      </c>
      <c r="Y124">
        <f t="shared" si="107"/>
        <v>0</v>
      </c>
      <c r="Z124">
        <f t="shared" si="107"/>
        <v>0</v>
      </c>
      <c r="AA124">
        <f t="shared" si="107"/>
        <v>0</v>
      </c>
      <c r="AB124">
        <f t="shared" si="107"/>
        <v>0</v>
      </c>
      <c r="AC124">
        <f t="shared" si="107"/>
        <v>0</v>
      </c>
      <c r="AD124">
        <f t="shared" si="107"/>
        <v>0</v>
      </c>
      <c r="AE124">
        <f t="shared" si="107"/>
        <v>0</v>
      </c>
      <c r="AF124">
        <f t="shared" si="105"/>
        <v>0</v>
      </c>
      <c r="AG124">
        <f t="shared" si="105"/>
        <v>0</v>
      </c>
      <c r="AH124">
        <f t="shared" si="105"/>
        <v>0</v>
      </c>
      <c r="AI124">
        <f t="shared" si="105"/>
        <v>0</v>
      </c>
      <c r="AJ124">
        <f t="shared" si="105"/>
        <v>0</v>
      </c>
      <c r="AK124">
        <f t="shared" si="105"/>
        <v>0</v>
      </c>
      <c r="AL124">
        <f t="shared" si="105"/>
        <v>0</v>
      </c>
      <c r="AM124">
        <f t="shared" si="105"/>
        <v>0</v>
      </c>
      <c r="AN124">
        <f t="shared" si="105"/>
        <v>0</v>
      </c>
      <c r="AO124">
        <f t="shared" si="105"/>
        <v>0</v>
      </c>
      <c r="AP124">
        <f t="shared" si="105"/>
        <v>0</v>
      </c>
      <c r="AQ124">
        <f t="shared" si="105"/>
        <v>0</v>
      </c>
      <c r="AR124">
        <f t="shared" si="105"/>
        <v>0</v>
      </c>
      <c r="AS124">
        <f t="shared" si="105"/>
        <v>0</v>
      </c>
      <c r="AT124">
        <f t="shared" si="105"/>
        <v>0</v>
      </c>
      <c r="AU124">
        <f t="shared" si="105"/>
        <v>0</v>
      </c>
      <c r="AV124">
        <f t="shared" si="108"/>
        <v>0</v>
      </c>
      <c r="AW124">
        <f t="shared" si="106"/>
        <v>0</v>
      </c>
      <c r="AX124">
        <f t="shared" si="106"/>
        <v>0</v>
      </c>
      <c r="AY124">
        <f t="shared" si="106"/>
        <v>0</v>
      </c>
      <c r="AZ124">
        <f t="shared" si="106"/>
        <v>0</v>
      </c>
      <c r="BA124">
        <f t="shared" si="106"/>
        <v>0</v>
      </c>
      <c r="BB124">
        <f t="shared" si="106"/>
        <v>0</v>
      </c>
      <c r="BC124">
        <f t="shared" si="106"/>
        <v>0</v>
      </c>
      <c r="BD124">
        <f t="shared" si="106"/>
        <v>0</v>
      </c>
      <c r="BE124">
        <f t="shared" si="106"/>
        <v>0</v>
      </c>
      <c r="BF124">
        <f t="shared" si="106"/>
        <v>0</v>
      </c>
      <c r="BG124">
        <f t="shared" si="106"/>
        <v>0</v>
      </c>
      <c r="BH124">
        <f t="shared" si="106"/>
        <v>0</v>
      </c>
      <c r="BI124">
        <f t="shared" si="106"/>
        <v>0</v>
      </c>
      <c r="BJ124">
        <f t="shared" si="106"/>
        <v>0</v>
      </c>
      <c r="BK124">
        <f t="shared" si="106"/>
        <v>0</v>
      </c>
      <c r="BL124">
        <f t="shared" si="106"/>
        <v>0</v>
      </c>
      <c r="BM124">
        <f t="shared" si="109"/>
        <v>0</v>
      </c>
      <c r="BN124">
        <f t="shared" si="104"/>
        <v>0</v>
      </c>
      <c r="BO124">
        <f t="shared" si="104"/>
        <v>0</v>
      </c>
      <c r="BP124">
        <f t="shared" si="104"/>
        <v>0</v>
      </c>
      <c r="BQ124">
        <f t="shared" si="104"/>
        <v>0</v>
      </c>
      <c r="BR124">
        <f t="shared" si="104"/>
        <v>0</v>
      </c>
      <c r="BS124">
        <f t="shared" si="104"/>
        <v>0</v>
      </c>
      <c r="BT124">
        <f t="shared" si="104"/>
        <v>0</v>
      </c>
      <c r="BU124">
        <f t="shared" si="104"/>
        <v>0</v>
      </c>
      <c r="BV124">
        <f t="shared" si="104"/>
        <v>0</v>
      </c>
      <c r="BW124">
        <f t="shared" si="104"/>
        <v>0</v>
      </c>
      <c r="BX124">
        <f t="shared" si="104"/>
        <v>0</v>
      </c>
      <c r="BY124">
        <f t="shared" si="104"/>
        <v>0</v>
      </c>
      <c r="BZ124">
        <f t="shared" si="104"/>
        <v>0</v>
      </c>
      <c r="CA124">
        <f t="shared" si="96"/>
        <v>0</v>
      </c>
      <c r="CB124">
        <f t="shared" si="96"/>
        <v>0</v>
      </c>
      <c r="CC124">
        <f t="shared" si="96"/>
        <v>0</v>
      </c>
      <c r="CD124">
        <f t="shared" si="96"/>
        <v>0</v>
      </c>
      <c r="CE124">
        <f t="shared" si="96"/>
        <v>0</v>
      </c>
      <c r="CF124">
        <f t="shared" si="96"/>
        <v>0</v>
      </c>
      <c r="CG124">
        <f t="shared" si="96"/>
        <v>0</v>
      </c>
      <c r="CH124">
        <f t="shared" si="96"/>
        <v>0</v>
      </c>
      <c r="CI124">
        <f t="shared" si="96"/>
        <v>0</v>
      </c>
      <c r="CJ124">
        <f t="shared" si="96"/>
        <v>0</v>
      </c>
      <c r="CK124">
        <f t="shared" si="96"/>
        <v>0</v>
      </c>
      <c r="CL124">
        <f t="shared" si="96"/>
        <v>0</v>
      </c>
      <c r="CM124">
        <f t="shared" si="96"/>
        <v>0</v>
      </c>
      <c r="CN124">
        <f t="shared" si="96"/>
        <v>0</v>
      </c>
      <c r="CO124">
        <f t="shared" si="96"/>
        <v>0</v>
      </c>
      <c r="CP124">
        <f t="shared" si="96"/>
        <v>0</v>
      </c>
      <c r="CQ124">
        <f t="shared" si="97"/>
        <v>0</v>
      </c>
      <c r="CR124">
        <f t="shared" si="97"/>
        <v>0</v>
      </c>
      <c r="CS124">
        <f t="shared" si="97"/>
        <v>0</v>
      </c>
      <c r="CT124">
        <f t="shared" si="97"/>
        <v>0</v>
      </c>
      <c r="CU124">
        <f t="shared" si="97"/>
        <v>0</v>
      </c>
      <c r="CV124">
        <f t="shared" si="97"/>
        <v>0</v>
      </c>
      <c r="CW124">
        <f t="shared" si="97"/>
        <v>0</v>
      </c>
      <c r="CX124">
        <f t="shared" si="97"/>
        <v>0</v>
      </c>
      <c r="CY124">
        <f t="shared" si="97"/>
        <v>0</v>
      </c>
      <c r="CZ124">
        <f t="shared" si="97"/>
        <v>0</v>
      </c>
      <c r="DA124">
        <f t="shared" si="97"/>
        <v>0</v>
      </c>
      <c r="DB124">
        <f t="shared" si="97"/>
        <v>0</v>
      </c>
      <c r="DC124">
        <f t="shared" si="97"/>
        <v>0</v>
      </c>
      <c r="DD124">
        <f t="shared" si="97"/>
        <v>0</v>
      </c>
      <c r="DE124">
        <f t="shared" si="97"/>
        <v>0</v>
      </c>
      <c r="DF124">
        <f t="shared" si="97"/>
        <v>0</v>
      </c>
      <c r="DG124">
        <f t="shared" si="98"/>
        <v>0</v>
      </c>
      <c r="DH124">
        <f t="shared" si="98"/>
        <v>0</v>
      </c>
      <c r="DI124">
        <f t="shared" si="98"/>
        <v>0</v>
      </c>
      <c r="DJ124">
        <f t="shared" si="98"/>
        <v>0</v>
      </c>
      <c r="DK124">
        <f t="shared" si="98"/>
        <v>0</v>
      </c>
      <c r="DL124">
        <f t="shared" si="98"/>
        <v>0</v>
      </c>
      <c r="DM124">
        <f t="shared" si="98"/>
        <v>0</v>
      </c>
      <c r="DN124">
        <f t="shared" si="98"/>
        <v>0</v>
      </c>
      <c r="DO124">
        <f t="shared" si="98"/>
        <v>0</v>
      </c>
      <c r="DP124">
        <f t="shared" si="98"/>
        <v>0</v>
      </c>
      <c r="DQ124">
        <f t="shared" si="98"/>
        <v>0</v>
      </c>
      <c r="DR124">
        <f t="shared" si="98"/>
        <v>0</v>
      </c>
      <c r="DS124">
        <f t="shared" si="98"/>
        <v>0</v>
      </c>
      <c r="DT124">
        <f t="shared" si="98"/>
        <v>0</v>
      </c>
      <c r="DU124">
        <f t="shared" si="98"/>
        <v>0</v>
      </c>
      <c r="DV124">
        <f t="shared" si="98"/>
        <v>0</v>
      </c>
      <c r="DW124">
        <f t="shared" si="99"/>
        <v>0</v>
      </c>
      <c r="DX124">
        <f t="shared" si="99"/>
        <v>0</v>
      </c>
      <c r="DY124">
        <f t="shared" si="99"/>
        <v>0</v>
      </c>
      <c r="DZ124">
        <f t="shared" si="99"/>
        <v>0</v>
      </c>
      <c r="EA124">
        <f t="shared" si="99"/>
        <v>0</v>
      </c>
      <c r="EB124">
        <f t="shared" si="99"/>
        <v>0</v>
      </c>
      <c r="EC124">
        <f t="shared" si="99"/>
        <v>0</v>
      </c>
      <c r="ED124">
        <f t="shared" si="99"/>
        <v>0</v>
      </c>
      <c r="EE124">
        <f t="shared" si="99"/>
        <v>0</v>
      </c>
      <c r="EF124">
        <f t="shared" si="99"/>
        <v>0</v>
      </c>
      <c r="EG124">
        <f t="shared" si="99"/>
        <v>0</v>
      </c>
      <c r="EH124">
        <f t="shared" si="99"/>
        <v>0</v>
      </c>
      <c r="EI124">
        <f t="shared" si="99"/>
        <v>0</v>
      </c>
      <c r="EJ124">
        <f t="shared" si="99"/>
        <v>0</v>
      </c>
      <c r="EK124">
        <f t="shared" si="99"/>
        <v>0</v>
      </c>
      <c r="EL124">
        <f t="shared" si="99"/>
        <v>0</v>
      </c>
      <c r="EM124">
        <f t="shared" si="100"/>
        <v>0</v>
      </c>
      <c r="EN124">
        <f t="shared" si="100"/>
        <v>0</v>
      </c>
      <c r="EO124">
        <f t="shared" si="100"/>
        <v>0</v>
      </c>
      <c r="EP124">
        <f t="shared" si="100"/>
        <v>0</v>
      </c>
      <c r="EQ124">
        <f t="shared" si="100"/>
        <v>0</v>
      </c>
      <c r="ER124">
        <f t="shared" si="100"/>
        <v>0</v>
      </c>
      <c r="ES124">
        <f t="shared" si="100"/>
        <v>0</v>
      </c>
      <c r="ET124">
        <f t="shared" si="100"/>
        <v>0</v>
      </c>
      <c r="EU124">
        <f t="shared" si="100"/>
        <v>0</v>
      </c>
      <c r="EV124">
        <f t="shared" si="100"/>
        <v>0</v>
      </c>
      <c r="EW124">
        <f t="shared" si="100"/>
        <v>0</v>
      </c>
      <c r="EX124">
        <f t="shared" si="100"/>
        <v>0</v>
      </c>
      <c r="EY124">
        <f t="shared" si="100"/>
        <v>0</v>
      </c>
      <c r="EZ124">
        <f t="shared" si="100"/>
        <v>0</v>
      </c>
      <c r="FA124">
        <f t="shared" si="100"/>
        <v>0</v>
      </c>
      <c r="FB124">
        <f t="shared" si="100"/>
        <v>0</v>
      </c>
      <c r="FC124">
        <f t="shared" si="101"/>
        <v>0</v>
      </c>
      <c r="FD124">
        <f t="shared" si="101"/>
        <v>0</v>
      </c>
      <c r="FE124">
        <f t="shared" si="101"/>
        <v>0</v>
      </c>
      <c r="FF124">
        <f t="shared" si="101"/>
        <v>0</v>
      </c>
      <c r="FG124">
        <f t="shared" si="101"/>
        <v>0</v>
      </c>
      <c r="FH124">
        <f t="shared" si="101"/>
        <v>0</v>
      </c>
      <c r="FI124">
        <f t="shared" si="101"/>
        <v>0</v>
      </c>
      <c r="FJ124">
        <f t="shared" si="101"/>
        <v>0</v>
      </c>
      <c r="FK124">
        <f t="shared" si="101"/>
        <v>0</v>
      </c>
      <c r="FL124">
        <f t="shared" si="101"/>
        <v>0</v>
      </c>
      <c r="FM124">
        <f t="shared" si="101"/>
        <v>0</v>
      </c>
      <c r="FN124">
        <f t="shared" si="101"/>
        <v>0</v>
      </c>
      <c r="FO124">
        <f t="shared" si="101"/>
        <v>0</v>
      </c>
      <c r="FP124">
        <f t="shared" si="101"/>
        <v>0</v>
      </c>
      <c r="FQ124">
        <f t="shared" si="101"/>
        <v>0</v>
      </c>
      <c r="FR124">
        <f t="shared" si="101"/>
        <v>0</v>
      </c>
      <c r="FS124">
        <f t="shared" si="102"/>
        <v>0</v>
      </c>
      <c r="FT124">
        <f t="shared" si="102"/>
        <v>0</v>
      </c>
      <c r="FU124">
        <f t="shared" si="102"/>
        <v>0</v>
      </c>
      <c r="FV124">
        <f t="shared" si="102"/>
        <v>0</v>
      </c>
      <c r="FW124">
        <f t="shared" si="102"/>
        <v>0</v>
      </c>
      <c r="FX124">
        <f t="shared" si="102"/>
        <v>0</v>
      </c>
      <c r="FY124">
        <f t="shared" si="102"/>
        <v>0</v>
      </c>
      <c r="FZ124">
        <f t="shared" si="102"/>
        <v>0</v>
      </c>
      <c r="GA124">
        <f t="shared" si="102"/>
        <v>0</v>
      </c>
      <c r="GB124">
        <f t="shared" si="102"/>
        <v>0</v>
      </c>
      <c r="GC124">
        <f t="shared" si="102"/>
        <v>0</v>
      </c>
      <c r="GD124">
        <f t="shared" si="102"/>
        <v>0</v>
      </c>
      <c r="GE124">
        <f t="shared" si="102"/>
        <v>0</v>
      </c>
      <c r="GF124">
        <f t="shared" si="102"/>
        <v>0</v>
      </c>
      <c r="GG124">
        <f t="shared" si="102"/>
        <v>0</v>
      </c>
      <c r="GH124">
        <f t="shared" si="102"/>
        <v>0</v>
      </c>
      <c r="GI124">
        <f t="shared" si="103"/>
        <v>0</v>
      </c>
      <c r="GJ124">
        <f t="shared" si="103"/>
        <v>0</v>
      </c>
      <c r="GK124">
        <f t="shared" si="103"/>
        <v>0</v>
      </c>
      <c r="GL124">
        <f t="shared" si="103"/>
        <v>0</v>
      </c>
      <c r="GM124">
        <f t="shared" si="103"/>
        <v>0</v>
      </c>
      <c r="GN124">
        <f t="shared" si="103"/>
        <v>0</v>
      </c>
      <c r="GO124">
        <f t="shared" si="103"/>
        <v>0</v>
      </c>
      <c r="GP124">
        <f t="shared" si="103"/>
        <v>0</v>
      </c>
      <c r="GQ124">
        <f t="shared" si="103"/>
        <v>0</v>
      </c>
      <c r="GR124">
        <f t="shared" si="103"/>
        <v>0</v>
      </c>
      <c r="GS124">
        <f t="shared" si="103"/>
        <v>0</v>
      </c>
    </row>
    <row r="125" spans="1:201">
      <c r="A125" s="2">
        <v>61</v>
      </c>
      <c r="B125">
        <f t="shared" si="110"/>
        <v>0</v>
      </c>
      <c r="C125">
        <f t="shared" si="110"/>
        <v>0</v>
      </c>
      <c r="D125">
        <f t="shared" si="110"/>
        <v>0</v>
      </c>
      <c r="E125">
        <f t="shared" si="110"/>
        <v>0</v>
      </c>
      <c r="F125">
        <f t="shared" si="110"/>
        <v>0</v>
      </c>
      <c r="G125">
        <f t="shared" si="110"/>
        <v>0</v>
      </c>
      <c r="H125">
        <f t="shared" si="110"/>
        <v>0</v>
      </c>
      <c r="I125">
        <f t="shared" si="110"/>
        <v>0</v>
      </c>
      <c r="J125">
        <f t="shared" si="110"/>
        <v>0</v>
      </c>
      <c r="K125">
        <f t="shared" si="110"/>
        <v>0</v>
      </c>
      <c r="L125">
        <f t="shared" si="110"/>
        <v>0</v>
      </c>
      <c r="M125">
        <f t="shared" si="110"/>
        <v>0</v>
      </c>
      <c r="N125">
        <f t="shared" si="110"/>
        <v>0</v>
      </c>
      <c r="O125">
        <f t="shared" si="110"/>
        <v>0</v>
      </c>
      <c r="P125">
        <f t="shared" si="110"/>
        <v>0</v>
      </c>
      <c r="Q125">
        <f t="shared" si="110"/>
        <v>0</v>
      </c>
      <c r="R125">
        <f t="shared" si="107"/>
        <v>0</v>
      </c>
      <c r="S125">
        <f t="shared" si="107"/>
        <v>0</v>
      </c>
      <c r="T125">
        <f t="shared" si="107"/>
        <v>0</v>
      </c>
      <c r="U125">
        <f t="shared" si="107"/>
        <v>0</v>
      </c>
      <c r="V125">
        <f t="shared" si="107"/>
        <v>0</v>
      </c>
      <c r="W125">
        <f t="shared" si="107"/>
        <v>0</v>
      </c>
      <c r="X125">
        <f t="shared" si="107"/>
        <v>0</v>
      </c>
      <c r="Y125">
        <f t="shared" si="107"/>
        <v>0</v>
      </c>
      <c r="Z125">
        <f t="shared" si="107"/>
        <v>0</v>
      </c>
      <c r="AA125">
        <f t="shared" si="107"/>
        <v>0</v>
      </c>
      <c r="AB125">
        <f t="shared" si="107"/>
        <v>0</v>
      </c>
      <c r="AC125">
        <f t="shared" si="107"/>
        <v>0</v>
      </c>
      <c r="AD125">
        <f t="shared" si="107"/>
        <v>0</v>
      </c>
      <c r="AE125">
        <f t="shared" si="107"/>
        <v>0</v>
      </c>
      <c r="AF125">
        <f t="shared" si="105"/>
        <v>0</v>
      </c>
      <c r="AG125">
        <f t="shared" si="105"/>
        <v>0</v>
      </c>
      <c r="AH125">
        <f t="shared" si="105"/>
        <v>0</v>
      </c>
      <c r="AI125">
        <f t="shared" si="105"/>
        <v>0</v>
      </c>
      <c r="AJ125">
        <f t="shared" si="105"/>
        <v>0</v>
      </c>
      <c r="AK125">
        <f t="shared" si="105"/>
        <v>0</v>
      </c>
      <c r="AL125">
        <f t="shared" si="105"/>
        <v>0</v>
      </c>
      <c r="AM125">
        <f t="shared" si="105"/>
        <v>0</v>
      </c>
      <c r="AN125">
        <f t="shared" si="105"/>
        <v>0</v>
      </c>
      <c r="AO125">
        <f t="shared" si="105"/>
        <v>0</v>
      </c>
      <c r="AP125">
        <f t="shared" si="105"/>
        <v>0</v>
      </c>
      <c r="AQ125">
        <f t="shared" si="105"/>
        <v>0</v>
      </c>
      <c r="AR125">
        <f t="shared" si="105"/>
        <v>0</v>
      </c>
      <c r="AS125">
        <f t="shared" si="105"/>
        <v>0</v>
      </c>
      <c r="AT125">
        <f t="shared" si="105"/>
        <v>0</v>
      </c>
      <c r="AU125">
        <f t="shared" si="105"/>
        <v>0</v>
      </c>
      <c r="AV125">
        <f t="shared" si="108"/>
        <v>0</v>
      </c>
      <c r="AW125">
        <f t="shared" si="106"/>
        <v>0</v>
      </c>
      <c r="AX125">
        <f t="shared" si="106"/>
        <v>0</v>
      </c>
      <c r="AY125">
        <f t="shared" si="106"/>
        <v>0</v>
      </c>
      <c r="AZ125">
        <f t="shared" si="106"/>
        <v>0</v>
      </c>
      <c r="BA125">
        <f t="shared" si="106"/>
        <v>0</v>
      </c>
      <c r="BB125">
        <f t="shared" si="106"/>
        <v>0</v>
      </c>
      <c r="BC125">
        <f t="shared" si="106"/>
        <v>0</v>
      </c>
      <c r="BD125">
        <f t="shared" si="106"/>
        <v>0</v>
      </c>
      <c r="BE125">
        <f t="shared" si="106"/>
        <v>0</v>
      </c>
      <c r="BF125">
        <f t="shared" si="106"/>
        <v>0</v>
      </c>
      <c r="BG125">
        <f t="shared" si="106"/>
        <v>0</v>
      </c>
      <c r="BH125">
        <f t="shared" si="106"/>
        <v>0</v>
      </c>
      <c r="BI125">
        <f t="shared" si="106"/>
        <v>0</v>
      </c>
      <c r="BJ125">
        <f t="shared" si="106"/>
        <v>0</v>
      </c>
      <c r="BK125">
        <f t="shared" si="106"/>
        <v>0</v>
      </c>
      <c r="BL125">
        <f t="shared" si="106"/>
        <v>0</v>
      </c>
      <c r="BM125">
        <f t="shared" si="109"/>
        <v>0</v>
      </c>
      <c r="BN125">
        <f t="shared" si="104"/>
        <v>0</v>
      </c>
      <c r="BO125">
        <f t="shared" si="104"/>
        <v>0</v>
      </c>
      <c r="BP125">
        <f t="shared" si="104"/>
        <v>0</v>
      </c>
      <c r="BQ125">
        <f t="shared" si="104"/>
        <v>0</v>
      </c>
      <c r="BR125">
        <f t="shared" si="104"/>
        <v>0</v>
      </c>
      <c r="BS125">
        <f t="shared" si="104"/>
        <v>0</v>
      </c>
      <c r="BT125">
        <f t="shared" si="104"/>
        <v>0</v>
      </c>
      <c r="BU125">
        <f t="shared" si="104"/>
        <v>0</v>
      </c>
      <c r="BV125">
        <f t="shared" si="104"/>
        <v>0</v>
      </c>
      <c r="BW125">
        <f t="shared" si="104"/>
        <v>0</v>
      </c>
      <c r="BX125">
        <f t="shared" si="104"/>
        <v>0</v>
      </c>
      <c r="BY125">
        <f t="shared" si="104"/>
        <v>0</v>
      </c>
      <c r="BZ125">
        <f t="shared" si="104"/>
        <v>0</v>
      </c>
      <c r="CA125">
        <f t="shared" si="96"/>
        <v>0</v>
      </c>
      <c r="CB125">
        <f t="shared" si="96"/>
        <v>0</v>
      </c>
      <c r="CC125">
        <f t="shared" si="96"/>
        <v>0</v>
      </c>
      <c r="CD125">
        <f t="shared" si="96"/>
        <v>0</v>
      </c>
      <c r="CE125">
        <f t="shared" si="96"/>
        <v>0</v>
      </c>
      <c r="CF125">
        <f t="shared" si="96"/>
        <v>0</v>
      </c>
      <c r="CG125">
        <f t="shared" si="96"/>
        <v>0</v>
      </c>
      <c r="CH125">
        <f t="shared" si="96"/>
        <v>0</v>
      </c>
      <c r="CI125">
        <f t="shared" si="96"/>
        <v>0</v>
      </c>
      <c r="CJ125">
        <f t="shared" si="96"/>
        <v>0</v>
      </c>
      <c r="CK125">
        <f t="shared" si="96"/>
        <v>0</v>
      </c>
      <c r="CL125">
        <f t="shared" si="96"/>
        <v>0</v>
      </c>
      <c r="CM125">
        <f t="shared" si="96"/>
        <v>0</v>
      </c>
      <c r="CN125">
        <f t="shared" si="96"/>
        <v>0</v>
      </c>
      <c r="CO125">
        <f t="shared" si="96"/>
        <v>0</v>
      </c>
      <c r="CP125">
        <f t="shared" si="96"/>
        <v>0</v>
      </c>
      <c r="CQ125">
        <f t="shared" si="97"/>
        <v>0</v>
      </c>
      <c r="CR125">
        <f t="shared" si="97"/>
        <v>0</v>
      </c>
      <c r="CS125">
        <f t="shared" si="97"/>
        <v>0</v>
      </c>
      <c r="CT125">
        <f t="shared" si="97"/>
        <v>0</v>
      </c>
      <c r="CU125">
        <f t="shared" si="97"/>
        <v>0</v>
      </c>
      <c r="CV125">
        <f t="shared" si="97"/>
        <v>0</v>
      </c>
      <c r="CW125">
        <f t="shared" si="97"/>
        <v>0</v>
      </c>
      <c r="CX125">
        <f t="shared" si="97"/>
        <v>0</v>
      </c>
      <c r="CY125">
        <f t="shared" si="97"/>
        <v>0</v>
      </c>
      <c r="CZ125">
        <f t="shared" si="97"/>
        <v>0</v>
      </c>
      <c r="DA125">
        <f t="shared" si="97"/>
        <v>0</v>
      </c>
      <c r="DB125">
        <f t="shared" si="97"/>
        <v>0</v>
      </c>
      <c r="DC125">
        <f t="shared" si="97"/>
        <v>0</v>
      </c>
      <c r="DD125">
        <f t="shared" si="97"/>
        <v>0</v>
      </c>
      <c r="DE125">
        <f t="shared" si="97"/>
        <v>0</v>
      </c>
      <c r="DF125">
        <f t="shared" si="97"/>
        <v>0</v>
      </c>
      <c r="DG125">
        <f t="shared" si="98"/>
        <v>0</v>
      </c>
      <c r="DH125">
        <f t="shared" si="98"/>
        <v>0</v>
      </c>
      <c r="DI125">
        <f t="shared" si="98"/>
        <v>0</v>
      </c>
      <c r="DJ125">
        <f t="shared" si="98"/>
        <v>0</v>
      </c>
      <c r="DK125">
        <f t="shared" si="98"/>
        <v>0</v>
      </c>
      <c r="DL125">
        <f t="shared" si="98"/>
        <v>0</v>
      </c>
      <c r="DM125">
        <f t="shared" si="98"/>
        <v>0</v>
      </c>
      <c r="DN125">
        <f t="shared" si="98"/>
        <v>0</v>
      </c>
      <c r="DO125">
        <f t="shared" si="98"/>
        <v>0</v>
      </c>
      <c r="DP125">
        <f t="shared" si="98"/>
        <v>0</v>
      </c>
      <c r="DQ125">
        <f t="shared" si="98"/>
        <v>0</v>
      </c>
      <c r="DR125">
        <f t="shared" si="98"/>
        <v>0</v>
      </c>
      <c r="DS125">
        <f t="shared" si="98"/>
        <v>0</v>
      </c>
      <c r="DT125">
        <f t="shared" si="98"/>
        <v>0</v>
      </c>
      <c r="DU125">
        <f t="shared" si="98"/>
        <v>0</v>
      </c>
      <c r="DV125">
        <f t="shared" si="98"/>
        <v>0</v>
      </c>
      <c r="DW125">
        <f t="shared" si="99"/>
        <v>0</v>
      </c>
      <c r="DX125">
        <f t="shared" si="99"/>
        <v>0</v>
      </c>
      <c r="DY125">
        <f t="shared" si="99"/>
        <v>0</v>
      </c>
      <c r="DZ125">
        <f t="shared" si="99"/>
        <v>0</v>
      </c>
      <c r="EA125">
        <f t="shared" si="99"/>
        <v>0</v>
      </c>
      <c r="EB125">
        <f t="shared" si="99"/>
        <v>0</v>
      </c>
      <c r="EC125">
        <f t="shared" si="99"/>
        <v>0</v>
      </c>
      <c r="ED125">
        <f t="shared" si="99"/>
        <v>0</v>
      </c>
      <c r="EE125">
        <f t="shared" si="99"/>
        <v>0</v>
      </c>
      <c r="EF125">
        <f t="shared" si="99"/>
        <v>0</v>
      </c>
      <c r="EG125">
        <f t="shared" si="99"/>
        <v>0</v>
      </c>
      <c r="EH125">
        <f t="shared" si="99"/>
        <v>0</v>
      </c>
      <c r="EI125">
        <f t="shared" si="99"/>
        <v>0</v>
      </c>
      <c r="EJ125">
        <f t="shared" si="99"/>
        <v>0</v>
      </c>
      <c r="EK125">
        <f t="shared" si="99"/>
        <v>0</v>
      </c>
      <c r="EL125">
        <f t="shared" si="99"/>
        <v>0</v>
      </c>
      <c r="EM125">
        <f t="shared" si="100"/>
        <v>0</v>
      </c>
      <c r="EN125">
        <f t="shared" si="100"/>
        <v>0</v>
      </c>
      <c r="EO125">
        <f t="shared" si="100"/>
        <v>0</v>
      </c>
      <c r="EP125">
        <f t="shared" si="100"/>
        <v>0</v>
      </c>
      <c r="EQ125">
        <f t="shared" si="100"/>
        <v>0</v>
      </c>
      <c r="ER125">
        <f t="shared" si="100"/>
        <v>0</v>
      </c>
      <c r="ES125">
        <f t="shared" si="100"/>
        <v>0</v>
      </c>
      <c r="ET125">
        <f t="shared" si="100"/>
        <v>0</v>
      </c>
      <c r="EU125">
        <f t="shared" si="100"/>
        <v>0</v>
      </c>
      <c r="EV125">
        <f t="shared" si="100"/>
        <v>0</v>
      </c>
      <c r="EW125">
        <f t="shared" si="100"/>
        <v>0</v>
      </c>
      <c r="EX125">
        <f t="shared" si="100"/>
        <v>0</v>
      </c>
      <c r="EY125">
        <f t="shared" si="100"/>
        <v>0</v>
      </c>
      <c r="EZ125">
        <f t="shared" si="100"/>
        <v>0</v>
      </c>
      <c r="FA125">
        <f t="shared" si="100"/>
        <v>0</v>
      </c>
      <c r="FB125">
        <f t="shared" si="100"/>
        <v>0</v>
      </c>
      <c r="FC125">
        <f t="shared" si="101"/>
        <v>0</v>
      </c>
      <c r="FD125">
        <f t="shared" si="101"/>
        <v>0</v>
      </c>
      <c r="FE125">
        <f t="shared" si="101"/>
        <v>0</v>
      </c>
      <c r="FF125">
        <f t="shared" si="101"/>
        <v>0</v>
      </c>
      <c r="FG125">
        <f t="shared" si="101"/>
        <v>0</v>
      </c>
      <c r="FH125">
        <f t="shared" si="101"/>
        <v>0</v>
      </c>
      <c r="FI125">
        <f t="shared" si="101"/>
        <v>0</v>
      </c>
      <c r="FJ125">
        <f t="shared" si="101"/>
        <v>0</v>
      </c>
      <c r="FK125">
        <f t="shared" si="101"/>
        <v>0</v>
      </c>
      <c r="FL125">
        <f t="shared" si="101"/>
        <v>0</v>
      </c>
      <c r="FM125">
        <f t="shared" si="101"/>
        <v>0</v>
      </c>
      <c r="FN125">
        <f t="shared" si="101"/>
        <v>0</v>
      </c>
      <c r="FO125">
        <f t="shared" si="101"/>
        <v>0</v>
      </c>
      <c r="FP125">
        <f t="shared" si="101"/>
        <v>0</v>
      </c>
      <c r="FQ125">
        <f t="shared" si="101"/>
        <v>0</v>
      </c>
      <c r="FR125">
        <f t="shared" si="101"/>
        <v>0</v>
      </c>
      <c r="FS125">
        <f t="shared" si="102"/>
        <v>0</v>
      </c>
      <c r="FT125">
        <f t="shared" si="102"/>
        <v>0</v>
      </c>
      <c r="FU125">
        <f t="shared" si="102"/>
        <v>0</v>
      </c>
      <c r="FV125">
        <f t="shared" si="102"/>
        <v>0</v>
      </c>
      <c r="FW125">
        <f t="shared" si="102"/>
        <v>0</v>
      </c>
      <c r="FX125">
        <f t="shared" si="102"/>
        <v>0</v>
      </c>
      <c r="FY125">
        <f t="shared" si="102"/>
        <v>0</v>
      </c>
      <c r="FZ125">
        <f t="shared" si="102"/>
        <v>0</v>
      </c>
      <c r="GA125">
        <f t="shared" si="102"/>
        <v>0</v>
      </c>
      <c r="GB125">
        <f t="shared" si="102"/>
        <v>0</v>
      </c>
      <c r="GC125">
        <f t="shared" si="102"/>
        <v>0</v>
      </c>
      <c r="GD125">
        <f t="shared" si="102"/>
        <v>0</v>
      </c>
      <c r="GE125">
        <f t="shared" si="102"/>
        <v>0</v>
      </c>
      <c r="GF125">
        <f t="shared" si="102"/>
        <v>0</v>
      </c>
      <c r="GG125">
        <f t="shared" si="102"/>
        <v>0</v>
      </c>
      <c r="GH125">
        <f t="shared" si="102"/>
        <v>0</v>
      </c>
      <c r="GI125">
        <f t="shared" si="103"/>
        <v>0</v>
      </c>
      <c r="GJ125">
        <f t="shared" si="103"/>
        <v>0</v>
      </c>
      <c r="GK125">
        <f t="shared" si="103"/>
        <v>0</v>
      </c>
      <c r="GL125">
        <f t="shared" si="103"/>
        <v>0</v>
      </c>
      <c r="GM125">
        <f t="shared" si="103"/>
        <v>0</v>
      </c>
      <c r="GN125">
        <f t="shared" si="103"/>
        <v>0</v>
      </c>
      <c r="GO125">
        <f t="shared" si="103"/>
        <v>0</v>
      </c>
      <c r="GP125">
        <f t="shared" si="103"/>
        <v>0</v>
      </c>
      <c r="GQ125">
        <f t="shared" si="103"/>
        <v>0</v>
      </c>
      <c r="GR125">
        <f t="shared" si="103"/>
        <v>0</v>
      </c>
      <c r="GS125">
        <f t="shared" si="103"/>
        <v>0</v>
      </c>
    </row>
    <row r="126" spans="1:201">
      <c r="A126" s="2">
        <v>1546</v>
      </c>
      <c r="B126">
        <f t="shared" si="110"/>
        <v>0</v>
      </c>
      <c r="C126">
        <f t="shared" si="110"/>
        <v>0</v>
      </c>
      <c r="D126">
        <f t="shared" si="110"/>
        <v>0</v>
      </c>
      <c r="E126">
        <f t="shared" si="110"/>
        <v>0</v>
      </c>
      <c r="F126">
        <f t="shared" si="110"/>
        <v>0</v>
      </c>
      <c r="G126">
        <f t="shared" si="110"/>
        <v>0</v>
      </c>
      <c r="H126">
        <f t="shared" si="110"/>
        <v>0</v>
      </c>
      <c r="I126">
        <f t="shared" si="110"/>
        <v>0</v>
      </c>
      <c r="J126">
        <f t="shared" si="110"/>
        <v>0</v>
      </c>
      <c r="K126">
        <f t="shared" si="110"/>
        <v>0</v>
      </c>
      <c r="L126">
        <f t="shared" si="110"/>
        <v>0</v>
      </c>
      <c r="M126">
        <f t="shared" si="110"/>
        <v>0</v>
      </c>
      <c r="N126">
        <f t="shared" si="110"/>
        <v>0</v>
      </c>
      <c r="O126">
        <f t="shared" si="110"/>
        <v>0</v>
      </c>
      <c r="P126">
        <f t="shared" si="110"/>
        <v>0</v>
      </c>
      <c r="Q126">
        <f t="shared" si="110"/>
        <v>0</v>
      </c>
      <c r="R126">
        <f t="shared" si="107"/>
        <v>0</v>
      </c>
      <c r="S126">
        <f t="shared" si="107"/>
        <v>0</v>
      </c>
      <c r="T126">
        <f t="shared" si="107"/>
        <v>0</v>
      </c>
      <c r="U126">
        <f t="shared" si="107"/>
        <v>0</v>
      </c>
      <c r="V126">
        <f t="shared" si="107"/>
        <v>0</v>
      </c>
      <c r="W126">
        <f t="shared" si="107"/>
        <v>0</v>
      </c>
      <c r="X126">
        <f t="shared" si="107"/>
        <v>0</v>
      </c>
      <c r="Y126">
        <f t="shared" si="107"/>
        <v>0</v>
      </c>
      <c r="Z126">
        <f t="shared" si="107"/>
        <v>0</v>
      </c>
      <c r="AA126">
        <f t="shared" si="107"/>
        <v>0</v>
      </c>
      <c r="AB126">
        <f t="shared" si="107"/>
        <v>0</v>
      </c>
      <c r="AC126">
        <f t="shared" si="107"/>
        <v>0</v>
      </c>
      <c r="AD126">
        <f t="shared" si="107"/>
        <v>0</v>
      </c>
      <c r="AE126">
        <f t="shared" si="107"/>
        <v>0</v>
      </c>
      <c r="AF126">
        <f t="shared" si="105"/>
        <v>0</v>
      </c>
      <c r="AG126">
        <f t="shared" si="105"/>
        <v>0</v>
      </c>
      <c r="AH126">
        <f t="shared" si="105"/>
        <v>0</v>
      </c>
      <c r="AI126">
        <f t="shared" si="105"/>
        <v>0</v>
      </c>
      <c r="AJ126">
        <f t="shared" si="105"/>
        <v>0</v>
      </c>
      <c r="AK126">
        <f t="shared" si="105"/>
        <v>0</v>
      </c>
      <c r="AL126">
        <f t="shared" si="105"/>
        <v>0</v>
      </c>
      <c r="AM126">
        <f t="shared" si="105"/>
        <v>0</v>
      </c>
      <c r="AN126">
        <f t="shared" si="105"/>
        <v>0</v>
      </c>
      <c r="AO126">
        <f t="shared" si="105"/>
        <v>0</v>
      </c>
      <c r="AP126">
        <f t="shared" si="105"/>
        <v>0</v>
      </c>
      <c r="AQ126">
        <f t="shared" si="105"/>
        <v>0</v>
      </c>
      <c r="AR126">
        <f t="shared" si="105"/>
        <v>0</v>
      </c>
      <c r="AS126">
        <f t="shared" si="105"/>
        <v>0</v>
      </c>
      <c r="AT126">
        <f t="shared" si="105"/>
        <v>0</v>
      </c>
      <c r="AU126">
        <f t="shared" si="105"/>
        <v>0</v>
      </c>
      <c r="AV126">
        <f t="shared" si="108"/>
        <v>0</v>
      </c>
      <c r="AW126">
        <f t="shared" si="106"/>
        <v>0</v>
      </c>
      <c r="AX126">
        <f t="shared" si="106"/>
        <v>0</v>
      </c>
      <c r="AY126">
        <f t="shared" si="106"/>
        <v>0</v>
      </c>
      <c r="AZ126">
        <f t="shared" si="106"/>
        <v>0</v>
      </c>
      <c r="BA126">
        <f t="shared" si="106"/>
        <v>0</v>
      </c>
      <c r="BB126">
        <f t="shared" si="106"/>
        <v>0</v>
      </c>
      <c r="BC126">
        <f t="shared" si="106"/>
        <v>0</v>
      </c>
      <c r="BD126">
        <f t="shared" si="106"/>
        <v>0</v>
      </c>
      <c r="BE126">
        <f t="shared" si="106"/>
        <v>0</v>
      </c>
      <c r="BF126">
        <f t="shared" si="106"/>
        <v>0</v>
      </c>
      <c r="BG126">
        <f t="shared" si="106"/>
        <v>0</v>
      </c>
      <c r="BH126">
        <f t="shared" si="106"/>
        <v>0</v>
      </c>
      <c r="BI126">
        <f t="shared" si="106"/>
        <v>0</v>
      </c>
      <c r="BJ126">
        <f t="shared" si="106"/>
        <v>0</v>
      </c>
      <c r="BK126">
        <f t="shared" si="106"/>
        <v>0</v>
      </c>
      <c r="BL126">
        <f t="shared" si="106"/>
        <v>0</v>
      </c>
      <c r="BM126">
        <f t="shared" si="109"/>
        <v>0</v>
      </c>
      <c r="BN126">
        <f t="shared" si="104"/>
        <v>0</v>
      </c>
      <c r="BO126">
        <f t="shared" si="104"/>
        <v>0</v>
      </c>
      <c r="BP126">
        <f t="shared" si="104"/>
        <v>0</v>
      </c>
      <c r="BQ126">
        <f t="shared" si="104"/>
        <v>0</v>
      </c>
      <c r="BR126">
        <f t="shared" si="104"/>
        <v>0</v>
      </c>
      <c r="BS126">
        <f t="shared" si="104"/>
        <v>0</v>
      </c>
      <c r="BT126">
        <f t="shared" si="104"/>
        <v>0</v>
      </c>
      <c r="BU126">
        <f t="shared" si="104"/>
        <v>0</v>
      </c>
      <c r="BV126">
        <f t="shared" si="104"/>
        <v>0</v>
      </c>
      <c r="BW126">
        <f t="shared" si="104"/>
        <v>0</v>
      </c>
      <c r="BX126">
        <f t="shared" si="104"/>
        <v>0</v>
      </c>
      <c r="BY126">
        <f t="shared" si="104"/>
        <v>0</v>
      </c>
      <c r="BZ126">
        <f t="shared" si="104"/>
        <v>0</v>
      </c>
      <c r="CA126">
        <f t="shared" si="96"/>
        <v>0</v>
      </c>
      <c r="CB126">
        <f t="shared" si="96"/>
        <v>0</v>
      </c>
      <c r="CC126">
        <f t="shared" si="96"/>
        <v>0</v>
      </c>
      <c r="CD126">
        <f t="shared" si="96"/>
        <v>0</v>
      </c>
      <c r="CE126">
        <f t="shared" si="96"/>
        <v>0</v>
      </c>
      <c r="CF126">
        <f t="shared" si="96"/>
        <v>0</v>
      </c>
      <c r="CG126">
        <f t="shared" si="96"/>
        <v>0</v>
      </c>
      <c r="CH126">
        <f t="shared" si="96"/>
        <v>0</v>
      </c>
      <c r="CI126">
        <f t="shared" si="96"/>
        <v>0</v>
      </c>
      <c r="CJ126">
        <f t="shared" si="96"/>
        <v>0</v>
      </c>
      <c r="CK126">
        <f t="shared" si="96"/>
        <v>0</v>
      </c>
      <c r="CL126">
        <f t="shared" si="96"/>
        <v>0</v>
      </c>
      <c r="CM126">
        <f t="shared" si="96"/>
        <v>0</v>
      </c>
      <c r="CN126">
        <f t="shared" si="96"/>
        <v>0</v>
      </c>
      <c r="CO126">
        <f t="shared" si="96"/>
        <v>0</v>
      </c>
      <c r="CP126">
        <f t="shared" si="96"/>
        <v>0</v>
      </c>
      <c r="CQ126">
        <f t="shared" si="97"/>
        <v>0</v>
      </c>
      <c r="CR126">
        <f t="shared" si="97"/>
        <v>0</v>
      </c>
      <c r="CS126">
        <f t="shared" si="97"/>
        <v>0</v>
      </c>
      <c r="CT126">
        <f t="shared" si="97"/>
        <v>0</v>
      </c>
      <c r="CU126">
        <f t="shared" si="97"/>
        <v>0</v>
      </c>
      <c r="CV126">
        <f t="shared" si="97"/>
        <v>0</v>
      </c>
      <c r="CW126">
        <f t="shared" si="97"/>
        <v>0</v>
      </c>
      <c r="CX126">
        <f t="shared" si="97"/>
        <v>0</v>
      </c>
      <c r="CY126">
        <f t="shared" si="97"/>
        <v>0</v>
      </c>
      <c r="CZ126">
        <f t="shared" si="97"/>
        <v>0</v>
      </c>
      <c r="DA126">
        <f t="shared" si="97"/>
        <v>0</v>
      </c>
      <c r="DB126">
        <f t="shared" si="97"/>
        <v>0</v>
      </c>
      <c r="DC126">
        <f t="shared" si="97"/>
        <v>0</v>
      </c>
      <c r="DD126">
        <f t="shared" si="97"/>
        <v>0</v>
      </c>
      <c r="DE126">
        <f t="shared" si="97"/>
        <v>0</v>
      </c>
      <c r="DF126">
        <f t="shared" si="97"/>
        <v>0</v>
      </c>
      <c r="DG126">
        <f t="shared" si="98"/>
        <v>0</v>
      </c>
      <c r="DH126">
        <f t="shared" si="98"/>
        <v>0</v>
      </c>
      <c r="DI126">
        <f t="shared" si="98"/>
        <v>0</v>
      </c>
      <c r="DJ126">
        <f t="shared" si="98"/>
        <v>0</v>
      </c>
      <c r="DK126">
        <f t="shared" si="98"/>
        <v>0</v>
      </c>
      <c r="DL126">
        <f t="shared" si="98"/>
        <v>0</v>
      </c>
      <c r="DM126">
        <f t="shared" si="98"/>
        <v>0</v>
      </c>
      <c r="DN126">
        <f t="shared" si="98"/>
        <v>0</v>
      </c>
      <c r="DO126">
        <f t="shared" si="98"/>
        <v>0</v>
      </c>
      <c r="DP126">
        <f t="shared" si="98"/>
        <v>0</v>
      </c>
      <c r="DQ126">
        <f t="shared" si="98"/>
        <v>0</v>
      </c>
      <c r="DR126">
        <f t="shared" si="98"/>
        <v>0</v>
      </c>
      <c r="DS126">
        <f t="shared" si="98"/>
        <v>0</v>
      </c>
      <c r="DT126">
        <f t="shared" si="98"/>
        <v>0</v>
      </c>
      <c r="DU126">
        <f t="shared" si="98"/>
        <v>0</v>
      </c>
      <c r="DV126">
        <f t="shared" si="98"/>
        <v>0</v>
      </c>
      <c r="DW126">
        <f t="shared" si="99"/>
        <v>0</v>
      </c>
      <c r="DX126">
        <f t="shared" si="99"/>
        <v>0</v>
      </c>
      <c r="DY126">
        <f t="shared" si="99"/>
        <v>0</v>
      </c>
      <c r="DZ126">
        <f t="shared" si="99"/>
        <v>0</v>
      </c>
      <c r="EA126">
        <f t="shared" si="99"/>
        <v>0</v>
      </c>
      <c r="EB126">
        <f t="shared" si="99"/>
        <v>0</v>
      </c>
      <c r="EC126">
        <f t="shared" si="99"/>
        <v>0</v>
      </c>
      <c r="ED126">
        <f t="shared" si="99"/>
        <v>0</v>
      </c>
      <c r="EE126">
        <f t="shared" si="99"/>
        <v>0</v>
      </c>
      <c r="EF126">
        <f t="shared" si="99"/>
        <v>0</v>
      </c>
      <c r="EG126">
        <f t="shared" si="99"/>
        <v>0</v>
      </c>
      <c r="EH126">
        <f t="shared" si="99"/>
        <v>0</v>
      </c>
      <c r="EI126">
        <f t="shared" si="99"/>
        <v>0</v>
      </c>
      <c r="EJ126">
        <f t="shared" si="99"/>
        <v>0</v>
      </c>
      <c r="EK126">
        <f t="shared" si="99"/>
        <v>0</v>
      </c>
      <c r="EL126">
        <f t="shared" si="99"/>
        <v>0</v>
      </c>
      <c r="EM126">
        <f t="shared" si="100"/>
        <v>0</v>
      </c>
      <c r="EN126">
        <f t="shared" si="100"/>
        <v>0</v>
      </c>
      <c r="EO126">
        <f t="shared" si="100"/>
        <v>0</v>
      </c>
      <c r="EP126">
        <f t="shared" si="100"/>
        <v>0</v>
      </c>
      <c r="EQ126">
        <f t="shared" si="100"/>
        <v>0</v>
      </c>
      <c r="ER126">
        <f t="shared" si="100"/>
        <v>0</v>
      </c>
      <c r="ES126">
        <f t="shared" si="100"/>
        <v>0</v>
      </c>
      <c r="ET126">
        <f t="shared" si="100"/>
        <v>0</v>
      </c>
      <c r="EU126">
        <f t="shared" si="100"/>
        <v>0</v>
      </c>
      <c r="EV126">
        <f t="shared" si="100"/>
        <v>0</v>
      </c>
      <c r="EW126">
        <f t="shared" si="100"/>
        <v>0</v>
      </c>
      <c r="EX126">
        <f t="shared" si="100"/>
        <v>0</v>
      </c>
      <c r="EY126">
        <f t="shared" si="100"/>
        <v>0</v>
      </c>
      <c r="EZ126">
        <f t="shared" si="100"/>
        <v>0</v>
      </c>
      <c r="FA126">
        <f t="shared" si="100"/>
        <v>0</v>
      </c>
      <c r="FB126">
        <f t="shared" si="100"/>
        <v>0</v>
      </c>
      <c r="FC126">
        <f t="shared" si="101"/>
        <v>0</v>
      </c>
      <c r="FD126">
        <f t="shared" si="101"/>
        <v>0</v>
      </c>
      <c r="FE126">
        <f t="shared" si="101"/>
        <v>0</v>
      </c>
      <c r="FF126">
        <f t="shared" si="101"/>
        <v>0</v>
      </c>
      <c r="FG126">
        <f t="shared" si="101"/>
        <v>0</v>
      </c>
      <c r="FH126">
        <f t="shared" si="101"/>
        <v>0</v>
      </c>
      <c r="FI126">
        <f t="shared" si="101"/>
        <v>0</v>
      </c>
      <c r="FJ126">
        <f t="shared" si="101"/>
        <v>0</v>
      </c>
      <c r="FK126">
        <f t="shared" si="101"/>
        <v>0</v>
      </c>
      <c r="FL126">
        <f t="shared" si="101"/>
        <v>0</v>
      </c>
      <c r="FM126">
        <f t="shared" si="101"/>
        <v>0</v>
      </c>
      <c r="FN126">
        <f t="shared" si="101"/>
        <v>0</v>
      </c>
      <c r="FO126">
        <f t="shared" si="101"/>
        <v>0</v>
      </c>
      <c r="FP126">
        <f t="shared" si="101"/>
        <v>0</v>
      </c>
      <c r="FQ126">
        <f t="shared" si="101"/>
        <v>0</v>
      </c>
      <c r="FR126">
        <f t="shared" si="101"/>
        <v>0</v>
      </c>
      <c r="FS126">
        <f t="shared" si="102"/>
        <v>0</v>
      </c>
      <c r="FT126">
        <f t="shared" si="102"/>
        <v>0</v>
      </c>
      <c r="FU126">
        <f t="shared" si="102"/>
        <v>0</v>
      </c>
      <c r="FV126">
        <f t="shared" si="102"/>
        <v>0</v>
      </c>
      <c r="FW126">
        <f t="shared" si="102"/>
        <v>0</v>
      </c>
      <c r="FX126">
        <f t="shared" si="102"/>
        <v>0</v>
      </c>
      <c r="FY126">
        <f t="shared" si="102"/>
        <v>0</v>
      </c>
      <c r="FZ126">
        <f t="shared" si="102"/>
        <v>0</v>
      </c>
      <c r="GA126">
        <f t="shared" si="102"/>
        <v>0</v>
      </c>
      <c r="GB126">
        <f t="shared" si="102"/>
        <v>0</v>
      </c>
      <c r="GC126">
        <f t="shared" si="102"/>
        <v>0</v>
      </c>
      <c r="GD126">
        <f t="shared" si="102"/>
        <v>0</v>
      </c>
      <c r="GE126">
        <f t="shared" si="102"/>
        <v>0</v>
      </c>
      <c r="GF126">
        <f t="shared" si="102"/>
        <v>0</v>
      </c>
      <c r="GG126">
        <f t="shared" si="102"/>
        <v>0</v>
      </c>
      <c r="GH126">
        <f t="shared" si="102"/>
        <v>0</v>
      </c>
      <c r="GI126">
        <f t="shared" si="103"/>
        <v>0</v>
      </c>
      <c r="GJ126">
        <f t="shared" si="103"/>
        <v>0</v>
      </c>
      <c r="GK126">
        <f t="shared" si="103"/>
        <v>0</v>
      </c>
      <c r="GL126">
        <f t="shared" si="103"/>
        <v>0</v>
      </c>
      <c r="GM126">
        <f t="shared" si="103"/>
        <v>0</v>
      </c>
      <c r="GN126">
        <f t="shared" si="103"/>
        <v>0</v>
      </c>
      <c r="GO126">
        <f t="shared" si="103"/>
        <v>0</v>
      </c>
      <c r="GP126">
        <f t="shared" si="103"/>
        <v>0</v>
      </c>
      <c r="GQ126">
        <f t="shared" si="103"/>
        <v>0</v>
      </c>
      <c r="GR126">
        <f t="shared" si="103"/>
        <v>0</v>
      </c>
      <c r="GS126">
        <f t="shared" si="103"/>
        <v>0</v>
      </c>
    </row>
    <row r="127" spans="1:201">
      <c r="A127" s="2">
        <v>1264</v>
      </c>
      <c r="B127">
        <f t="shared" si="110"/>
        <v>0</v>
      </c>
      <c r="C127">
        <f t="shared" si="110"/>
        <v>0</v>
      </c>
      <c r="D127">
        <f t="shared" si="110"/>
        <v>0</v>
      </c>
      <c r="E127">
        <f t="shared" si="110"/>
        <v>0</v>
      </c>
      <c r="F127">
        <f t="shared" si="110"/>
        <v>0</v>
      </c>
      <c r="G127">
        <f t="shared" si="110"/>
        <v>0</v>
      </c>
      <c r="H127">
        <f t="shared" si="110"/>
        <v>0</v>
      </c>
      <c r="I127">
        <f t="shared" si="110"/>
        <v>0</v>
      </c>
      <c r="J127">
        <f t="shared" si="110"/>
        <v>0</v>
      </c>
      <c r="K127">
        <f t="shared" si="110"/>
        <v>0</v>
      </c>
      <c r="L127">
        <f t="shared" si="110"/>
        <v>0</v>
      </c>
      <c r="M127">
        <f t="shared" si="110"/>
        <v>0</v>
      </c>
      <c r="N127">
        <f t="shared" si="110"/>
        <v>0</v>
      </c>
      <c r="O127">
        <f t="shared" si="110"/>
        <v>0</v>
      </c>
      <c r="P127">
        <f t="shared" si="110"/>
        <v>0</v>
      </c>
      <c r="Q127">
        <f t="shared" si="110"/>
        <v>0</v>
      </c>
      <c r="R127">
        <f t="shared" si="107"/>
        <v>0</v>
      </c>
      <c r="S127">
        <f t="shared" si="107"/>
        <v>0</v>
      </c>
      <c r="T127">
        <f t="shared" si="107"/>
        <v>0</v>
      </c>
      <c r="U127">
        <f t="shared" si="107"/>
        <v>0</v>
      </c>
      <c r="V127">
        <f t="shared" si="107"/>
        <v>0</v>
      </c>
      <c r="W127">
        <f t="shared" si="107"/>
        <v>0</v>
      </c>
      <c r="X127">
        <f t="shared" si="107"/>
        <v>0</v>
      </c>
      <c r="Y127">
        <f t="shared" si="107"/>
        <v>0</v>
      </c>
      <c r="Z127">
        <f t="shared" si="107"/>
        <v>0</v>
      </c>
      <c r="AA127">
        <f t="shared" si="107"/>
        <v>0</v>
      </c>
      <c r="AB127">
        <f t="shared" si="107"/>
        <v>0</v>
      </c>
      <c r="AC127">
        <f t="shared" si="107"/>
        <v>0</v>
      </c>
      <c r="AD127">
        <f t="shared" si="107"/>
        <v>0</v>
      </c>
      <c r="AE127">
        <f t="shared" si="107"/>
        <v>0</v>
      </c>
      <c r="AF127">
        <f t="shared" si="105"/>
        <v>0</v>
      </c>
      <c r="AG127">
        <f t="shared" si="105"/>
        <v>0</v>
      </c>
      <c r="AH127">
        <f t="shared" si="105"/>
        <v>0</v>
      </c>
      <c r="AI127">
        <f t="shared" si="105"/>
        <v>0</v>
      </c>
      <c r="AJ127">
        <f t="shared" si="105"/>
        <v>0</v>
      </c>
      <c r="AK127">
        <f t="shared" si="105"/>
        <v>0</v>
      </c>
      <c r="AL127">
        <f t="shared" si="105"/>
        <v>0</v>
      </c>
      <c r="AM127">
        <f t="shared" si="105"/>
        <v>0</v>
      </c>
      <c r="AN127">
        <f t="shared" si="105"/>
        <v>0</v>
      </c>
      <c r="AO127">
        <f t="shared" si="105"/>
        <v>0</v>
      </c>
      <c r="AP127">
        <f t="shared" si="105"/>
        <v>0</v>
      </c>
      <c r="AQ127">
        <f t="shared" si="105"/>
        <v>0</v>
      </c>
      <c r="AR127">
        <f t="shared" si="105"/>
        <v>0</v>
      </c>
      <c r="AS127">
        <f t="shared" si="105"/>
        <v>0</v>
      </c>
      <c r="AT127">
        <f t="shared" si="105"/>
        <v>0</v>
      </c>
      <c r="AU127">
        <f t="shared" si="105"/>
        <v>0</v>
      </c>
      <c r="AV127">
        <f t="shared" si="108"/>
        <v>0</v>
      </c>
      <c r="AW127">
        <f t="shared" si="106"/>
        <v>0</v>
      </c>
      <c r="AX127">
        <f t="shared" si="106"/>
        <v>0</v>
      </c>
      <c r="AY127">
        <f t="shared" si="106"/>
        <v>0</v>
      </c>
      <c r="AZ127">
        <f t="shared" si="106"/>
        <v>0</v>
      </c>
      <c r="BA127">
        <f t="shared" si="106"/>
        <v>0</v>
      </c>
      <c r="BB127">
        <f t="shared" si="106"/>
        <v>0</v>
      </c>
      <c r="BC127">
        <f t="shared" si="106"/>
        <v>0</v>
      </c>
      <c r="BD127">
        <f t="shared" si="106"/>
        <v>0</v>
      </c>
      <c r="BE127">
        <f t="shared" si="106"/>
        <v>0</v>
      </c>
      <c r="BF127">
        <f t="shared" si="106"/>
        <v>0</v>
      </c>
      <c r="BG127">
        <f t="shared" si="106"/>
        <v>0</v>
      </c>
      <c r="BH127">
        <f t="shared" si="106"/>
        <v>0</v>
      </c>
      <c r="BI127">
        <f t="shared" si="106"/>
        <v>0</v>
      </c>
      <c r="BJ127">
        <f t="shared" si="106"/>
        <v>0</v>
      </c>
      <c r="BK127">
        <f t="shared" si="106"/>
        <v>0</v>
      </c>
      <c r="BL127">
        <f t="shared" si="106"/>
        <v>0</v>
      </c>
      <c r="BM127">
        <f t="shared" si="109"/>
        <v>0</v>
      </c>
      <c r="BN127">
        <f t="shared" si="104"/>
        <v>0</v>
      </c>
      <c r="BO127">
        <f t="shared" si="104"/>
        <v>0</v>
      </c>
      <c r="BP127">
        <f t="shared" si="104"/>
        <v>0</v>
      </c>
      <c r="BQ127">
        <f t="shared" si="104"/>
        <v>0</v>
      </c>
      <c r="BR127">
        <f t="shared" si="104"/>
        <v>0</v>
      </c>
      <c r="BS127">
        <f t="shared" si="104"/>
        <v>0</v>
      </c>
      <c r="BT127">
        <f t="shared" si="104"/>
        <v>0</v>
      </c>
      <c r="BU127">
        <f t="shared" si="104"/>
        <v>0</v>
      </c>
      <c r="BV127">
        <f t="shared" si="104"/>
        <v>0</v>
      </c>
      <c r="BW127">
        <f t="shared" si="104"/>
        <v>0</v>
      </c>
      <c r="BX127">
        <f t="shared" si="104"/>
        <v>0</v>
      </c>
      <c r="BY127">
        <f t="shared" si="104"/>
        <v>0</v>
      </c>
      <c r="BZ127">
        <f t="shared" si="104"/>
        <v>0</v>
      </c>
      <c r="CA127">
        <f t="shared" si="96"/>
        <v>0</v>
      </c>
      <c r="CB127">
        <f t="shared" si="96"/>
        <v>0</v>
      </c>
      <c r="CC127">
        <f t="shared" si="96"/>
        <v>0</v>
      </c>
      <c r="CD127">
        <f t="shared" si="96"/>
        <v>0</v>
      </c>
      <c r="CE127">
        <f t="shared" si="96"/>
        <v>0</v>
      </c>
      <c r="CF127">
        <f t="shared" si="96"/>
        <v>0</v>
      </c>
      <c r="CG127">
        <f t="shared" si="96"/>
        <v>0</v>
      </c>
      <c r="CH127">
        <f t="shared" si="96"/>
        <v>0</v>
      </c>
      <c r="CI127">
        <f t="shared" si="96"/>
        <v>0</v>
      </c>
      <c r="CJ127">
        <f t="shared" si="96"/>
        <v>0</v>
      </c>
      <c r="CK127">
        <f t="shared" si="96"/>
        <v>0</v>
      </c>
      <c r="CL127">
        <f t="shared" si="96"/>
        <v>0</v>
      </c>
      <c r="CM127">
        <f t="shared" si="96"/>
        <v>0</v>
      </c>
      <c r="CN127">
        <f t="shared" si="96"/>
        <v>0</v>
      </c>
      <c r="CO127">
        <f t="shared" si="96"/>
        <v>0</v>
      </c>
      <c r="CP127">
        <f t="shared" si="96"/>
        <v>0</v>
      </c>
      <c r="CQ127">
        <f t="shared" si="97"/>
        <v>0</v>
      </c>
      <c r="CR127">
        <f t="shared" si="97"/>
        <v>0</v>
      </c>
      <c r="CS127">
        <f t="shared" si="97"/>
        <v>0</v>
      </c>
      <c r="CT127">
        <f t="shared" si="97"/>
        <v>0</v>
      </c>
      <c r="CU127">
        <f t="shared" si="97"/>
        <v>0</v>
      </c>
      <c r="CV127">
        <f t="shared" si="97"/>
        <v>0</v>
      </c>
      <c r="CW127">
        <f t="shared" si="97"/>
        <v>0</v>
      </c>
      <c r="CX127">
        <f t="shared" si="97"/>
        <v>0</v>
      </c>
      <c r="CY127">
        <f t="shared" si="97"/>
        <v>0</v>
      </c>
      <c r="CZ127">
        <f t="shared" si="97"/>
        <v>0</v>
      </c>
      <c r="DA127">
        <f t="shared" si="97"/>
        <v>0</v>
      </c>
      <c r="DB127">
        <f t="shared" si="97"/>
        <v>0</v>
      </c>
      <c r="DC127">
        <f t="shared" si="97"/>
        <v>0</v>
      </c>
      <c r="DD127">
        <f t="shared" si="97"/>
        <v>0</v>
      </c>
      <c r="DE127">
        <f t="shared" si="97"/>
        <v>0</v>
      </c>
      <c r="DF127">
        <f t="shared" si="97"/>
        <v>0</v>
      </c>
      <c r="DG127">
        <f t="shared" si="98"/>
        <v>0</v>
      </c>
      <c r="DH127">
        <f t="shared" si="98"/>
        <v>0</v>
      </c>
      <c r="DI127">
        <f t="shared" si="98"/>
        <v>0</v>
      </c>
      <c r="DJ127">
        <f t="shared" si="98"/>
        <v>0</v>
      </c>
      <c r="DK127">
        <f t="shared" si="98"/>
        <v>0</v>
      </c>
      <c r="DL127">
        <f t="shared" si="98"/>
        <v>0</v>
      </c>
      <c r="DM127">
        <f t="shared" si="98"/>
        <v>0</v>
      </c>
      <c r="DN127">
        <f t="shared" si="98"/>
        <v>0</v>
      </c>
      <c r="DO127">
        <f t="shared" si="98"/>
        <v>0</v>
      </c>
      <c r="DP127">
        <f t="shared" si="98"/>
        <v>0</v>
      </c>
      <c r="DQ127">
        <f t="shared" si="98"/>
        <v>0</v>
      </c>
      <c r="DR127">
        <f t="shared" si="98"/>
        <v>0</v>
      </c>
      <c r="DS127">
        <f t="shared" si="98"/>
        <v>0</v>
      </c>
      <c r="DT127">
        <f t="shared" si="98"/>
        <v>0</v>
      </c>
      <c r="DU127">
        <f t="shared" si="98"/>
        <v>0</v>
      </c>
      <c r="DV127">
        <f t="shared" si="98"/>
        <v>0</v>
      </c>
      <c r="DW127">
        <f t="shared" si="99"/>
        <v>0</v>
      </c>
      <c r="DX127">
        <f t="shared" si="99"/>
        <v>0</v>
      </c>
      <c r="DY127">
        <f t="shared" si="99"/>
        <v>0</v>
      </c>
      <c r="DZ127">
        <f t="shared" si="99"/>
        <v>0</v>
      </c>
      <c r="EA127">
        <f t="shared" si="99"/>
        <v>0</v>
      </c>
      <c r="EB127">
        <f t="shared" si="99"/>
        <v>0</v>
      </c>
      <c r="EC127">
        <f t="shared" si="99"/>
        <v>0</v>
      </c>
      <c r="ED127">
        <f t="shared" si="99"/>
        <v>0</v>
      </c>
      <c r="EE127">
        <f t="shared" si="99"/>
        <v>0</v>
      </c>
      <c r="EF127">
        <f t="shared" si="99"/>
        <v>0</v>
      </c>
      <c r="EG127">
        <f t="shared" si="99"/>
        <v>0</v>
      </c>
      <c r="EH127">
        <f t="shared" si="99"/>
        <v>0</v>
      </c>
      <c r="EI127">
        <f t="shared" si="99"/>
        <v>0</v>
      </c>
      <c r="EJ127">
        <f t="shared" si="99"/>
        <v>0</v>
      </c>
      <c r="EK127">
        <f t="shared" si="99"/>
        <v>0</v>
      </c>
      <c r="EL127">
        <f t="shared" si="99"/>
        <v>0</v>
      </c>
      <c r="EM127">
        <f t="shared" si="100"/>
        <v>0</v>
      </c>
      <c r="EN127">
        <f t="shared" si="100"/>
        <v>0</v>
      </c>
      <c r="EO127">
        <f t="shared" si="100"/>
        <v>0</v>
      </c>
      <c r="EP127">
        <f t="shared" si="100"/>
        <v>0</v>
      </c>
      <c r="EQ127">
        <f t="shared" si="100"/>
        <v>0</v>
      </c>
      <c r="ER127">
        <f t="shared" si="100"/>
        <v>0</v>
      </c>
      <c r="ES127">
        <f t="shared" si="100"/>
        <v>0</v>
      </c>
      <c r="ET127">
        <f t="shared" si="100"/>
        <v>0</v>
      </c>
      <c r="EU127">
        <f t="shared" si="100"/>
        <v>0</v>
      </c>
      <c r="EV127">
        <f t="shared" si="100"/>
        <v>0</v>
      </c>
      <c r="EW127">
        <f t="shared" si="100"/>
        <v>0</v>
      </c>
      <c r="EX127">
        <f t="shared" si="100"/>
        <v>0</v>
      </c>
      <c r="EY127">
        <f t="shared" si="100"/>
        <v>0</v>
      </c>
      <c r="EZ127">
        <f t="shared" si="100"/>
        <v>0</v>
      </c>
      <c r="FA127">
        <f t="shared" si="100"/>
        <v>0</v>
      </c>
      <c r="FB127">
        <f t="shared" si="100"/>
        <v>0</v>
      </c>
      <c r="FC127">
        <f t="shared" si="101"/>
        <v>0</v>
      </c>
      <c r="FD127">
        <f t="shared" si="101"/>
        <v>0</v>
      </c>
      <c r="FE127">
        <f t="shared" si="101"/>
        <v>0</v>
      </c>
      <c r="FF127">
        <f t="shared" si="101"/>
        <v>0</v>
      </c>
      <c r="FG127">
        <f t="shared" si="101"/>
        <v>0</v>
      </c>
      <c r="FH127">
        <f t="shared" si="101"/>
        <v>0</v>
      </c>
      <c r="FI127">
        <f t="shared" si="101"/>
        <v>0</v>
      </c>
      <c r="FJ127">
        <f t="shared" si="101"/>
        <v>0</v>
      </c>
      <c r="FK127">
        <f t="shared" si="101"/>
        <v>0</v>
      </c>
      <c r="FL127">
        <f t="shared" si="101"/>
        <v>0</v>
      </c>
      <c r="FM127">
        <f t="shared" si="101"/>
        <v>0</v>
      </c>
      <c r="FN127">
        <f t="shared" si="101"/>
        <v>0</v>
      </c>
      <c r="FO127">
        <f t="shared" si="101"/>
        <v>0</v>
      </c>
      <c r="FP127">
        <f t="shared" si="101"/>
        <v>0</v>
      </c>
      <c r="FQ127">
        <f t="shared" si="101"/>
        <v>0</v>
      </c>
      <c r="FR127">
        <f t="shared" si="101"/>
        <v>0</v>
      </c>
      <c r="FS127">
        <f t="shared" si="102"/>
        <v>0</v>
      </c>
      <c r="FT127">
        <f t="shared" si="102"/>
        <v>0</v>
      </c>
      <c r="FU127">
        <f t="shared" si="102"/>
        <v>0</v>
      </c>
      <c r="FV127">
        <f t="shared" si="102"/>
        <v>0</v>
      </c>
      <c r="FW127">
        <f t="shared" si="102"/>
        <v>0</v>
      </c>
      <c r="FX127">
        <f t="shared" si="102"/>
        <v>0</v>
      </c>
      <c r="FY127">
        <f t="shared" si="102"/>
        <v>0</v>
      </c>
      <c r="FZ127">
        <f t="shared" si="102"/>
        <v>0</v>
      </c>
      <c r="GA127">
        <f t="shared" si="102"/>
        <v>0</v>
      </c>
      <c r="GB127">
        <f t="shared" si="102"/>
        <v>0</v>
      </c>
      <c r="GC127">
        <f t="shared" si="102"/>
        <v>0</v>
      </c>
      <c r="GD127">
        <f t="shared" si="102"/>
        <v>0</v>
      </c>
      <c r="GE127">
        <f t="shared" si="102"/>
        <v>0</v>
      </c>
      <c r="GF127">
        <f t="shared" si="102"/>
        <v>0</v>
      </c>
      <c r="GG127">
        <f t="shared" si="102"/>
        <v>0</v>
      </c>
      <c r="GH127">
        <f t="shared" si="102"/>
        <v>0</v>
      </c>
      <c r="GI127">
        <f t="shared" si="103"/>
        <v>0</v>
      </c>
      <c r="GJ127">
        <f t="shared" si="103"/>
        <v>0</v>
      </c>
      <c r="GK127">
        <f t="shared" si="103"/>
        <v>0</v>
      </c>
      <c r="GL127">
        <f t="shared" si="103"/>
        <v>0</v>
      </c>
      <c r="GM127">
        <f t="shared" si="103"/>
        <v>0</v>
      </c>
      <c r="GN127">
        <f t="shared" si="103"/>
        <v>0</v>
      </c>
      <c r="GO127">
        <f t="shared" si="103"/>
        <v>0</v>
      </c>
      <c r="GP127">
        <f t="shared" si="103"/>
        <v>0</v>
      </c>
      <c r="GQ127">
        <f t="shared" si="103"/>
        <v>0</v>
      </c>
      <c r="GR127">
        <f t="shared" si="103"/>
        <v>0</v>
      </c>
      <c r="GS127">
        <f t="shared" si="103"/>
        <v>0</v>
      </c>
    </row>
    <row r="128" spans="1:201">
      <c r="A128" s="2">
        <v>1651</v>
      </c>
      <c r="B128">
        <f t="shared" si="110"/>
        <v>0</v>
      </c>
      <c r="C128">
        <f t="shared" si="110"/>
        <v>0</v>
      </c>
      <c r="D128">
        <f t="shared" si="110"/>
        <v>0</v>
      </c>
      <c r="E128">
        <f t="shared" si="110"/>
        <v>0</v>
      </c>
      <c r="F128">
        <f t="shared" si="110"/>
        <v>0</v>
      </c>
      <c r="G128">
        <f t="shared" si="110"/>
        <v>0</v>
      </c>
      <c r="H128">
        <f t="shared" si="110"/>
        <v>0</v>
      </c>
      <c r="I128">
        <f t="shared" si="110"/>
        <v>0</v>
      </c>
      <c r="J128">
        <f t="shared" si="110"/>
        <v>0</v>
      </c>
      <c r="K128">
        <f t="shared" si="110"/>
        <v>0</v>
      </c>
      <c r="L128">
        <f t="shared" si="110"/>
        <v>0</v>
      </c>
      <c r="M128">
        <f t="shared" si="110"/>
        <v>0</v>
      </c>
      <c r="N128">
        <f t="shared" si="110"/>
        <v>0</v>
      </c>
      <c r="O128">
        <f t="shared" si="110"/>
        <v>0</v>
      </c>
      <c r="P128">
        <f t="shared" si="110"/>
        <v>0</v>
      </c>
      <c r="Q128">
        <f t="shared" si="110"/>
        <v>0</v>
      </c>
      <c r="R128">
        <f t="shared" si="107"/>
        <v>0</v>
      </c>
      <c r="S128">
        <f t="shared" si="107"/>
        <v>0</v>
      </c>
      <c r="T128">
        <f t="shared" si="107"/>
        <v>0</v>
      </c>
      <c r="U128">
        <f t="shared" si="107"/>
        <v>0</v>
      </c>
      <c r="V128">
        <f t="shared" si="107"/>
        <v>0</v>
      </c>
      <c r="W128">
        <f t="shared" si="107"/>
        <v>0</v>
      </c>
      <c r="X128">
        <f t="shared" si="107"/>
        <v>0</v>
      </c>
      <c r="Y128">
        <f t="shared" si="107"/>
        <v>0</v>
      </c>
      <c r="Z128">
        <f t="shared" si="107"/>
        <v>0</v>
      </c>
      <c r="AA128">
        <f t="shared" si="107"/>
        <v>0</v>
      </c>
      <c r="AB128">
        <f t="shared" si="107"/>
        <v>0</v>
      </c>
      <c r="AC128">
        <f t="shared" si="107"/>
        <v>0</v>
      </c>
      <c r="AD128">
        <f t="shared" si="107"/>
        <v>0</v>
      </c>
      <c r="AE128">
        <f t="shared" si="107"/>
        <v>0</v>
      </c>
      <c r="AF128">
        <f t="shared" si="105"/>
        <v>0</v>
      </c>
      <c r="AG128">
        <f t="shared" si="105"/>
        <v>0</v>
      </c>
      <c r="AH128">
        <f t="shared" si="105"/>
        <v>0</v>
      </c>
      <c r="AI128">
        <f t="shared" si="105"/>
        <v>0</v>
      </c>
      <c r="AJ128">
        <f t="shared" si="105"/>
        <v>0</v>
      </c>
      <c r="AK128">
        <f t="shared" si="105"/>
        <v>0</v>
      </c>
      <c r="AL128">
        <f t="shared" si="105"/>
        <v>0</v>
      </c>
      <c r="AM128">
        <f t="shared" si="105"/>
        <v>0</v>
      </c>
      <c r="AN128">
        <f t="shared" si="105"/>
        <v>0</v>
      </c>
      <c r="AO128">
        <f t="shared" si="105"/>
        <v>0</v>
      </c>
      <c r="AP128">
        <f t="shared" si="105"/>
        <v>0</v>
      </c>
      <c r="AQ128">
        <f t="shared" si="105"/>
        <v>0</v>
      </c>
      <c r="AR128">
        <f t="shared" si="105"/>
        <v>0</v>
      </c>
      <c r="AS128">
        <f t="shared" si="105"/>
        <v>0</v>
      </c>
      <c r="AT128">
        <f t="shared" si="105"/>
        <v>0</v>
      </c>
      <c r="AU128">
        <f t="shared" si="105"/>
        <v>0</v>
      </c>
      <c r="AV128">
        <f t="shared" si="108"/>
        <v>0</v>
      </c>
      <c r="AW128">
        <f t="shared" si="106"/>
        <v>0</v>
      </c>
      <c r="AX128">
        <f t="shared" si="106"/>
        <v>0</v>
      </c>
      <c r="AY128">
        <f t="shared" si="106"/>
        <v>0</v>
      </c>
      <c r="AZ128">
        <f t="shared" si="106"/>
        <v>0</v>
      </c>
      <c r="BA128">
        <f t="shared" si="106"/>
        <v>0</v>
      </c>
      <c r="BB128">
        <f t="shared" si="106"/>
        <v>0</v>
      </c>
      <c r="BC128">
        <f t="shared" si="106"/>
        <v>0</v>
      </c>
      <c r="BD128">
        <f t="shared" si="106"/>
        <v>0</v>
      </c>
      <c r="BE128">
        <f t="shared" si="106"/>
        <v>0</v>
      </c>
      <c r="BF128">
        <f t="shared" si="106"/>
        <v>0</v>
      </c>
      <c r="BG128">
        <f t="shared" si="106"/>
        <v>0</v>
      </c>
      <c r="BH128">
        <f t="shared" si="106"/>
        <v>0</v>
      </c>
      <c r="BI128">
        <f t="shared" si="106"/>
        <v>0</v>
      </c>
      <c r="BJ128">
        <f t="shared" si="106"/>
        <v>0</v>
      </c>
      <c r="BK128">
        <f t="shared" si="106"/>
        <v>0</v>
      </c>
      <c r="BL128">
        <f t="shared" si="106"/>
        <v>0</v>
      </c>
      <c r="BM128">
        <f t="shared" si="109"/>
        <v>0</v>
      </c>
      <c r="BN128">
        <f t="shared" si="104"/>
        <v>0</v>
      </c>
      <c r="BO128">
        <f t="shared" si="104"/>
        <v>0</v>
      </c>
      <c r="BP128">
        <f t="shared" si="104"/>
        <v>0</v>
      </c>
      <c r="BQ128">
        <f t="shared" si="104"/>
        <v>0</v>
      </c>
      <c r="BR128">
        <f t="shared" si="104"/>
        <v>0</v>
      </c>
      <c r="BS128">
        <f t="shared" si="104"/>
        <v>0</v>
      </c>
      <c r="BT128">
        <f t="shared" si="104"/>
        <v>0</v>
      </c>
      <c r="BU128">
        <f t="shared" si="104"/>
        <v>0</v>
      </c>
      <c r="BV128">
        <f t="shared" si="104"/>
        <v>0</v>
      </c>
      <c r="BW128">
        <f t="shared" si="104"/>
        <v>0</v>
      </c>
      <c r="BX128">
        <f t="shared" si="104"/>
        <v>0</v>
      </c>
      <c r="BY128">
        <f t="shared" si="104"/>
        <v>0</v>
      </c>
      <c r="BZ128">
        <f t="shared" si="104"/>
        <v>0</v>
      </c>
      <c r="CA128">
        <f t="shared" si="96"/>
        <v>0</v>
      </c>
      <c r="CB128">
        <f t="shared" si="96"/>
        <v>0</v>
      </c>
      <c r="CC128">
        <f t="shared" si="96"/>
        <v>0</v>
      </c>
      <c r="CD128">
        <f t="shared" si="96"/>
        <v>0</v>
      </c>
      <c r="CE128">
        <f t="shared" si="96"/>
        <v>0</v>
      </c>
      <c r="CF128">
        <f t="shared" si="96"/>
        <v>0</v>
      </c>
      <c r="CG128">
        <f t="shared" si="96"/>
        <v>0</v>
      </c>
      <c r="CH128">
        <f t="shared" si="96"/>
        <v>0</v>
      </c>
      <c r="CI128">
        <f t="shared" si="96"/>
        <v>0</v>
      </c>
      <c r="CJ128">
        <f t="shared" si="96"/>
        <v>0</v>
      </c>
      <c r="CK128">
        <f t="shared" si="96"/>
        <v>0</v>
      </c>
      <c r="CL128">
        <f t="shared" si="96"/>
        <v>0</v>
      </c>
      <c r="CM128">
        <f t="shared" si="96"/>
        <v>0</v>
      </c>
      <c r="CN128">
        <f t="shared" si="96"/>
        <v>0</v>
      </c>
      <c r="CO128">
        <f t="shared" si="96"/>
        <v>0</v>
      </c>
      <c r="CP128">
        <f t="shared" si="96"/>
        <v>0</v>
      </c>
      <c r="CQ128">
        <f t="shared" si="97"/>
        <v>0</v>
      </c>
      <c r="CR128">
        <f t="shared" si="97"/>
        <v>0</v>
      </c>
      <c r="CS128">
        <f t="shared" si="97"/>
        <v>0</v>
      </c>
      <c r="CT128">
        <f t="shared" si="97"/>
        <v>0</v>
      </c>
      <c r="CU128">
        <f t="shared" si="97"/>
        <v>0</v>
      </c>
      <c r="CV128">
        <f t="shared" si="97"/>
        <v>0</v>
      </c>
      <c r="CW128">
        <f t="shared" si="97"/>
        <v>0</v>
      </c>
      <c r="CX128">
        <f t="shared" si="97"/>
        <v>0</v>
      </c>
      <c r="CY128">
        <f t="shared" si="97"/>
        <v>0</v>
      </c>
      <c r="CZ128">
        <f t="shared" si="97"/>
        <v>0</v>
      </c>
      <c r="DA128">
        <f t="shared" si="97"/>
        <v>0</v>
      </c>
      <c r="DB128">
        <f t="shared" si="97"/>
        <v>0</v>
      </c>
      <c r="DC128">
        <f t="shared" si="97"/>
        <v>0</v>
      </c>
      <c r="DD128">
        <f t="shared" si="97"/>
        <v>0</v>
      </c>
      <c r="DE128">
        <f t="shared" si="97"/>
        <v>0</v>
      </c>
      <c r="DF128">
        <f t="shared" si="97"/>
        <v>0</v>
      </c>
      <c r="DG128">
        <f t="shared" si="98"/>
        <v>0</v>
      </c>
      <c r="DH128">
        <f t="shared" si="98"/>
        <v>0</v>
      </c>
      <c r="DI128">
        <f t="shared" si="98"/>
        <v>0</v>
      </c>
      <c r="DJ128">
        <f t="shared" si="98"/>
        <v>0</v>
      </c>
      <c r="DK128">
        <f t="shared" si="98"/>
        <v>0</v>
      </c>
      <c r="DL128">
        <f t="shared" si="98"/>
        <v>0</v>
      </c>
      <c r="DM128">
        <f t="shared" si="98"/>
        <v>0</v>
      </c>
      <c r="DN128">
        <f t="shared" si="98"/>
        <v>0</v>
      </c>
      <c r="DO128">
        <f t="shared" si="98"/>
        <v>0</v>
      </c>
      <c r="DP128">
        <f t="shared" si="98"/>
        <v>0</v>
      </c>
      <c r="DQ128">
        <f t="shared" si="98"/>
        <v>0</v>
      </c>
      <c r="DR128">
        <f t="shared" si="98"/>
        <v>0</v>
      </c>
      <c r="DS128">
        <f t="shared" si="98"/>
        <v>0</v>
      </c>
      <c r="DT128">
        <f t="shared" si="98"/>
        <v>0</v>
      </c>
      <c r="DU128">
        <f t="shared" si="98"/>
        <v>0</v>
      </c>
      <c r="DV128">
        <f t="shared" si="98"/>
        <v>0</v>
      </c>
      <c r="DW128">
        <f t="shared" si="99"/>
        <v>0</v>
      </c>
      <c r="DX128">
        <f t="shared" si="99"/>
        <v>0</v>
      </c>
      <c r="DY128">
        <f t="shared" si="99"/>
        <v>0</v>
      </c>
      <c r="DZ128">
        <f t="shared" si="99"/>
        <v>0</v>
      </c>
      <c r="EA128">
        <f t="shared" si="99"/>
        <v>0</v>
      </c>
      <c r="EB128">
        <f t="shared" si="99"/>
        <v>0</v>
      </c>
      <c r="EC128">
        <f t="shared" si="99"/>
        <v>0</v>
      </c>
      <c r="ED128">
        <f t="shared" si="99"/>
        <v>0</v>
      </c>
      <c r="EE128">
        <f t="shared" si="99"/>
        <v>0</v>
      </c>
      <c r="EF128">
        <f t="shared" si="99"/>
        <v>0</v>
      </c>
      <c r="EG128">
        <f t="shared" si="99"/>
        <v>0</v>
      </c>
      <c r="EH128">
        <f t="shared" si="99"/>
        <v>0</v>
      </c>
      <c r="EI128">
        <f t="shared" si="99"/>
        <v>0</v>
      </c>
      <c r="EJ128">
        <f t="shared" si="99"/>
        <v>0</v>
      </c>
      <c r="EK128">
        <f t="shared" si="99"/>
        <v>0</v>
      </c>
      <c r="EL128">
        <f t="shared" si="99"/>
        <v>0</v>
      </c>
      <c r="EM128">
        <f t="shared" si="100"/>
        <v>0</v>
      </c>
      <c r="EN128">
        <f t="shared" si="100"/>
        <v>0</v>
      </c>
      <c r="EO128">
        <f t="shared" si="100"/>
        <v>0</v>
      </c>
      <c r="EP128">
        <f t="shared" si="100"/>
        <v>0</v>
      </c>
      <c r="EQ128">
        <f t="shared" si="100"/>
        <v>0</v>
      </c>
      <c r="ER128">
        <f t="shared" si="100"/>
        <v>0</v>
      </c>
      <c r="ES128">
        <f t="shared" si="100"/>
        <v>0</v>
      </c>
      <c r="ET128">
        <f t="shared" si="100"/>
        <v>0</v>
      </c>
      <c r="EU128">
        <f t="shared" si="100"/>
        <v>0</v>
      </c>
      <c r="EV128">
        <f t="shared" si="100"/>
        <v>0</v>
      </c>
      <c r="EW128">
        <f t="shared" si="100"/>
        <v>0</v>
      </c>
      <c r="EX128">
        <f t="shared" si="100"/>
        <v>0</v>
      </c>
      <c r="EY128">
        <f t="shared" si="100"/>
        <v>0</v>
      </c>
      <c r="EZ128">
        <f t="shared" si="100"/>
        <v>0</v>
      </c>
      <c r="FA128">
        <f t="shared" si="100"/>
        <v>0</v>
      </c>
      <c r="FB128">
        <f t="shared" si="100"/>
        <v>0</v>
      </c>
      <c r="FC128">
        <f t="shared" si="101"/>
        <v>0</v>
      </c>
      <c r="FD128">
        <f t="shared" si="101"/>
        <v>0</v>
      </c>
      <c r="FE128">
        <f t="shared" si="101"/>
        <v>0</v>
      </c>
      <c r="FF128">
        <f t="shared" si="101"/>
        <v>0</v>
      </c>
      <c r="FG128">
        <f t="shared" si="101"/>
        <v>0</v>
      </c>
      <c r="FH128">
        <f t="shared" si="101"/>
        <v>0</v>
      </c>
      <c r="FI128">
        <f t="shared" si="101"/>
        <v>0</v>
      </c>
      <c r="FJ128">
        <f t="shared" si="101"/>
        <v>0</v>
      </c>
      <c r="FK128">
        <f t="shared" si="101"/>
        <v>0</v>
      </c>
      <c r="FL128">
        <f t="shared" si="101"/>
        <v>0</v>
      </c>
      <c r="FM128">
        <f t="shared" si="101"/>
        <v>0</v>
      </c>
      <c r="FN128">
        <f t="shared" si="101"/>
        <v>0</v>
      </c>
      <c r="FO128">
        <f t="shared" si="101"/>
        <v>0</v>
      </c>
      <c r="FP128">
        <f t="shared" si="101"/>
        <v>0</v>
      </c>
      <c r="FQ128">
        <f t="shared" si="101"/>
        <v>0</v>
      </c>
      <c r="FR128">
        <f t="shared" si="101"/>
        <v>0</v>
      </c>
      <c r="FS128">
        <f t="shared" si="102"/>
        <v>0</v>
      </c>
      <c r="FT128">
        <f t="shared" si="102"/>
        <v>0</v>
      </c>
      <c r="FU128">
        <f t="shared" si="102"/>
        <v>0</v>
      </c>
      <c r="FV128">
        <f t="shared" si="102"/>
        <v>0</v>
      </c>
      <c r="FW128">
        <f t="shared" si="102"/>
        <v>0</v>
      </c>
      <c r="FX128">
        <f t="shared" si="102"/>
        <v>0</v>
      </c>
      <c r="FY128">
        <f t="shared" si="102"/>
        <v>0</v>
      </c>
      <c r="FZ128">
        <f t="shared" si="102"/>
        <v>0</v>
      </c>
      <c r="GA128">
        <f t="shared" si="102"/>
        <v>0</v>
      </c>
      <c r="GB128">
        <f t="shared" si="102"/>
        <v>0</v>
      </c>
      <c r="GC128">
        <f t="shared" si="102"/>
        <v>0</v>
      </c>
      <c r="GD128">
        <f t="shared" si="102"/>
        <v>0</v>
      </c>
      <c r="GE128">
        <f t="shared" si="102"/>
        <v>0</v>
      </c>
      <c r="GF128">
        <f t="shared" si="102"/>
        <v>0</v>
      </c>
      <c r="GG128">
        <f t="shared" si="102"/>
        <v>0</v>
      </c>
      <c r="GH128">
        <f t="shared" si="102"/>
        <v>0</v>
      </c>
      <c r="GI128">
        <f t="shared" si="103"/>
        <v>0</v>
      </c>
      <c r="GJ128">
        <f t="shared" si="103"/>
        <v>0</v>
      </c>
      <c r="GK128">
        <f t="shared" si="103"/>
        <v>0</v>
      </c>
      <c r="GL128">
        <f t="shared" si="103"/>
        <v>0</v>
      </c>
      <c r="GM128">
        <f t="shared" si="103"/>
        <v>0</v>
      </c>
      <c r="GN128">
        <f t="shared" si="103"/>
        <v>0</v>
      </c>
      <c r="GO128">
        <f t="shared" si="103"/>
        <v>0</v>
      </c>
      <c r="GP128">
        <f t="shared" si="103"/>
        <v>0</v>
      </c>
      <c r="GQ128">
        <f t="shared" si="103"/>
        <v>0</v>
      </c>
      <c r="GR128">
        <f t="shared" si="103"/>
        <v>0</v>
      </c>
      <c r="GS128">
        <f t="shared" si="103"/>
        <v>0</v>
      </c>
    </row>
    <row r="129" spans="1:201">
      <c r="A129" s="2">
        <v>2000</v>
      </c>
      <c r="B129">
        <f t="shared" si="110"/>
        <v>0</v>
      </c>
      <c r="C129">
        <f t="shared" si="110"/>
        <v>0</v>
      </c>
      <c r="D129">
        <f t="shared" si="110"/>
        <v>0</v>
      </c>
      <c r="E129">
        <f t="shared" si="110"/>
        <v>0</v>
      </c>
      <c r="F129">
        <f t="shared" si="110"/>
        <v>0</v>
      </c>
      <c r="G129">
        <f t="shared" si="110"/>
        <v>0</v>
      </c>
      <c r="H129">
        <f t="shared" si="110"/>
        <v>0</v>
      </c>
      <c r="I129">
        <f t="shared" si="110"/>
        <v>0</v>
      </c>
      <c r="J129">
        <f t="shared" si="110"/>
        <v>0</v>
      </c>
      <c r="K129">
        <f t="shared" si="110"/>
        <v>0</v>
      </c>
      <c r="L129">
        <f t="shared" si="110"/>
        <v>0</v>
      </c>
      <c r="M129">
        <f t="shared" si="110"/>
        <v>0</v>
      </c>
      <c r="N129">
        <f t="shared" si="110"/>
        <v>0</v>
      </c>
      <c r="O129">
        <f t="shared" si="110"/>
        <v>0</v>
      </c>
      <c r="P129">
        <f t="shared" si="110"/>
        <v>0</v>
      </c>
      <c r="Q129">
        <f t="shared" si="110"/>
        <v>0</v>
      </c>
      <c r="R129">
        <f t="shared" si="107"/>
        <v>0</v>
      </c>
      <c r="S129">
        <f t="shared" si="107"/>
        <v>0</v>
      </c>
      <c r="T129">
        <f t="shared" si="107"/>
        <v>0</v>
      </c>
      <c r="U129">
        <f t="shared" si="107"/>
        <v>0</v>
      </c>
      <c r="V129">
        <f t="shared" si="107"/>
        <v>0</v>
      </c>
      <c r="W129">
        <f t="shared" si="107"/>
        <v>0</v>
      </c>
      <c r="X129">
        <f t="shared" si="107"/>
        <v>0</v>
      </c>
      <c r="Y129">
        <f t="shared" si="107"/>
        <v>0</v>
      </c>
      <c r="Z129">
        <f t="shared" si="107"/>
        <v>0</v>
      </c>
      <c r="AA129">
        <f t="shared" si="107"/>
        <v>0</v>
      </c>
      <c r="AB129">
        <f t="shared" si="107"/>
        <v>0</v>
      </c>
      <c r="AC129">
        <f t="shared" si="107"/>
        <v>0</v>
      </c>
      <c r="AD129">
        <f t="shared" si="107"/>
        <v>0</v>
      </c>
      <c r="AE129">
        <f t="shared" si="107"/>
        <v>0</v>
      </c>
      <c r="AF129">
        <f t="shared" si="105"/>
        <v>0</v>
      </c>
      <c r="AG129">
        <f t="shared" si="105"/>
        <v>0</v>
      </c>
      <c r="AH129">
        <f t="shared" si="105"/>
        <v>0</v>
      </c>
      <c r="AI129">
        <f t="shared" si="105"/>
        <v>0</v>
      </c>
      <c r="AJ129">
        <f t="shared" si="105"/>
        <v>0</v>
      </c>
      <c r="AK129">
        <f t="shared" si="105"/>
        <v>0</v>
      </c>
      <c r="AL129">
        <f t="shared" si="105"/>
        <v>0</v>
      </c>
      <c r="AM129">
        <f t="shared" si="105"/>
        <v>0</v>
      </c>
      <c r="AN129">
        <f t="shared" si="105"/>
        <v>0</v>
      </c>
      <c r="AO129">
        <f t="shared" si="105"/>
        <v>0</v>
      </c>
      <c r="AP129">
        <f t="shared" si="105"/>
        <v>0</v>
      </c>
      <c r="AQ129">
        <f t="shared" si="105"/>
        <v>0</v>
      </c>
      <c r="AR129">
        <f t="shared" si="105"/>
        <v>0</v>
      </c>
      <c r="AS129">
        <f t="shared" si="105"/>
        <v>0</v>
      </c>
      <c r="AT129">
        <f t="shared" si="105"/>
        <v>0</v>
      </c>
      <c r="AU129">
        <f t="shared" si="105"/>
        <v>0</v>
      </c>
      <c r="AV129">
        <f t="shared" si="108"/>
        <v>0</v>
      </c>
      <c r="AW129">
        <f t="shared" si="106"/>
        <v>0</v>
      </c>
      <c r="AX129">
        <f t="shared" si="106"/>
        <v>0</v>
      </c>
      <c r="AY129">
        <f t="shared" si="106"/>
        <v>0</v>
      </c>
      <c r="AZ129">
        <f t="shared" si="106"/>
        <v>0</v>
      </c>
      <c r="BA129">
        <f t="shared" si="106"/>
        <v>0</v>
      </c>
      <c r="BB129">
        <f t="shared" si="106"/>
        <v>0</v>
      </c>
      <c r="BC129">
        <f t="shared" si="106"/>
        <v>0</v>
      </c>
      <c r="BD129">
        <f t="shared" si="106"/>
        <v>0</v>
      </c>
      <c r="BE129">
        <f t="shared" si="106"/>
        <v>0</v>
      </c>
      <c r="BF129">
        <f t="shared" si="106"/>
        <v>0</v>
      </c>
      <c r="BG129">
        <f t="shared" si="106"/>
        <v>0</v>
      </c>
      <c r="BH129">
        <f t="shared" si="106"/>
        <v>0</v>
      </c>
      <c r="BI129">
        <f t="shared" si="106"/>
        <v>0</v>
      </c>
      <c r="BJ129">
        <f t="shared" si="106"/>
        <v>0</v>
      </c>
      <c r="BK129">
        <f t="shared" si="106"/>
        <v>0</v>
      </c>
      <c r="BL129">
        <f t="shared" si="106"/>
        <v>0</v>
      </c>
      <c r="BM129">
        <f t="shared" si="109"/>
        <v>0</v>
      </c>
      <c r="BN129">
        <f t="shared" si="104"/>
        <v>0</v>
      </c>
      <c r="BO129">
        <f t="shared" si="104"/>
        <v>0</v>
      </c>
      <c r="BP129">
        <f t="shared" si="104"/>
        <v>0</v>
      </c>
      <c r="BQ129">
        <f t="shared" si="104"/>
        <v>0</v>
      </c>
      <c r="BR129">
        <f t="shared" si="104"/>
        <v>0</v>
      </c>
      <c r="BS129">
        <f t="shared" si="104"/>
        <v>0</v>
      </c>
      <c r="BT129">
        <f t="shared" si="104"/>
        <v>0</v>
      </c>
      <c r="BU129">
        <f t="shared" si="104"/>
        <v>0</v>
      </c>
      <c r="BV129">
        <f t="shared" si="104"/>
        <v>0</v>
      </c>
      <c r="BW129">
        <f t="shared" si="104"/>
        <v>0</v>
      </c>
      <c r="BX129">
        <f t="shared" si="104"/>
        <v>0</v>
      </c>
      <c r="BY129">
        <f t="shared" si="104"/>
        <v>0</v>
      </c>
      <c r="BZ129">
        <f t="shared" si="104"/>
        <v>0</v>
      </c>
      <c r="CA129">
        <f t="shared" si="104"/>
        <v>0</v>
      </c>
      <c r="CB129">
        <f t="shared" si="104"/>
        <v>0</v>
      </c>
      <c r="CC129">
        <f t="shared" si="104"/>
        <v>0</v>
      </c>
      <c r="CD129">
        <f t="shared" ref="CD129:CS144" si="111">IF($A129&gt;=CD$4,0,1)*COUNTIF($A$5:$A$204,2020-CD$4-$A129)*$A129*CD$4*(2020-CD$4-$A129)</f>
        <v>0</v>
      </c>
      <c r="CE129">
        <f t="shared" si="111"/>
        <v>0</v>
      </c>
      <c r="CF129">
        <f t="shared" si="111"/>
        <v>0</v>
      </c>
      <c r="CG129">
        <f t="shared" si="111"/>
        <v>0</v>
      </c>
      <c r="CH129">
        <f t="shared" si="111"/>
        <v>0</v>
      </c>
      <c r="CI129">
        <f t="shared" si="111"/>
        <v>0</v>
      </c>
      <c r="CJ129">
        <f t="shared" si="111"/>
        <v>0</v>
      </c>
      <c r="CK129">
        <f t="shared" si="111"/>
        <v>0</v>
      </c>
      <c r="CL129">
        <f t="shared" si="111"/>
        <v>0</v>
      </c>
      <c r="CM129">
        <f t="shared" si="111"/>
        <v>0</v>
      </c>
      <c r="CN129">
        <f t="shared" si="111"/>
        <v>0</v>
      </c>
      <c r="CO129">
        <f t="shared" si="111"/>
        <v>0</v>
      </c>
      <c r="CP129">
        <f t="shared" si="111"/>
        <v>0</v>
      </c>
      <c r="CQ129">
        <f t="shared" si="111"/>
        <v>0</v>
      </c>
      <c r="CR129">
        <f t="shared" si="111"/>
        <v>0</v>
      </c>
      <c r="CS129">
        <f t="shared" si="111"/>
        <v>0</v>
      </c>
      <c r="CT129">
        <f t="shared" ref="CT129:DI144" si="112">IF($A129&gt;=CT$4,0,1)*COUNTIF($A$5:$A$204,2020-CT$4-$A129)*$A129*CT$4*(2020-CT$4-$A129)</f>
        <v>0</v>
      </c>
      <c r="CU129">
        <f t="shared" si="112"/>
        <v>0</v>
      </c>
      <c r="CV129">
        <f t="shared" si="112"/>
        <v>0</v>
      </c>
      <c r="CW129">
        <f t="shared" si="112"/>
        <v>0</v>
      </c>
      <c r="CX129">
        <f t="shared" si="112"/>
        <v>0</v>
      </c>
      <c r="CY129">
        <f t="shared" si="112"/>
        <v>0</v>
      </c>
      <c r="CZ129">
        <f t="shared" si="112"/>
        <v>0</v>
      </c>
      <c r="DA129">
        <f t="shared" si="112"/>
        <v>0</v>
      </c>
      <c r="DB129">
        <f t="shared" si="112"/>
        <v>0</v>
      </c>
      <c r="DC129">
        <f t="shared" si="112"/>
        <v>0</v>
      </c>
      <c r="DD129">
        <f t="shared" si="112"/>
        <v>0</v>
      </c>
      <c r="DE129">
        <f t="shared" si="112"/>
        <v>0</v>
      </c>
      <c r="DF129">
        <f t="shared" si="112"/>
        <v>0</v>
      </c>
      <c r="DG129">
        <f t="shared" si="112"/>
        <v>0</v>
      </c>
      <c r="DH129">
        <f t="shared" si="112"/>
        <v>0</v>
      </c>
      <c r="DI129">
        <f t="shared" si="112"/>
        <v>0</v>
      </c>
      <c r="DJ129">
        <f t="shared" ref="DJ129:DY144" si="113">IF($A129&gt;=DJ$4,0,1)*COUNTIF($A$5:$A$204,2020-DJ$4-$A129)*$A129*DJ$4*(2020-DJ$4-$A129)</f>
        <v>0</v>
      </c>
      <c r="DK129">
        <f t="shared" si="113"/>
        <v>0</v>
      </c>
      <c r="DL129">
        <f t="shared" si="113"/>
        <v>0</v>
      </c>
      <c r="DM129">
        <f t="shared" si="113"/>
        <v>0</v>
      </c>
      <c r="DN129">
        <f t="shared" si="113"/>
        <v>0</v>
      </c>
      <c r="DO129">
        <f t="shared" si="113"/>
        <v>0</v>
      </c>
      <c r="DP129">
        <f t="shared" si="113"/>
        <v>0</v>
      </c>
      <c r="DQ129">
        <f t="shared" si="113"/>
        <v>0</v>
      </c>
      <c r="DR129">
        <f t="shared" si="113"/>
        <v>0</v>
      </c>
      <c r="DS129">
        <f t="shared" si="113"/>
        <v>0</v>
      </c>
      <c r="DT129">
        <f t="shared" si="113"/>
        <v>0</v>
      </c>
      <c r="DU129">
        <f t="shared" si="113"/>
        <v>0</v>
      </c>
      <c r="DV129">
        <f t="shared" si="113"/>
        <v>0</v>
      </c>
      <c r="DW129">
        <f t="shared" si="113"/>
        <v>0</v>
      </c>
      <c r="DX129">
        <f t="shared" si="113"/>
        <v>0</v>
      </c>
      <c r="DY129">
        <f t="shared" si="113"/>
        <v>0</v>
      </c>
      <c r="DZ129">
        <f t="shared" ref="DZ129:EO144" si="114">IF($A129&gt;=DZ$4,0,1)*COUNTIF($A$5:$A$204,2020-DZ$4-$A129)*$A129*DZ$4*(2020-DZ$4-$A129)</f>
        <v>0</v>
      </c>
      <c r="EA129">
        <f t="shared" si="114"/>
        <v>0</v>
      </c>
      <c r="EB129">
        <f t="shared" si="114"/>
        <v>0</v>
      </c>
      <c r="EC129">
        <f t="shared" si="114"/>
        <v>0</v>
      </c>
      <c r="ED129">
        <f t="shared" si="114"/>
        <v>0</v>
      </c>
      <c r="EE129">
        <f t="shared" si="114"/>
        <v>0</v>
      </c>
      <c r="EF129">
        <f t="shared" si="114"/>
        <v>0</v>
      </c>
      <c r="EG129">
        <f t="shared" si="114"/>
        <v>0</v>
      </c>
      <c r="EH129">
        <f t="shared" si="114"/>
        <v>0</v>
      </c>
      <c r="EI129">
        <f t="shared" si="114"/>
        <v>0</v>
      </c>
      <c r="EJ129">
        <f t="shared" si="114"/>
        <v>0</v>
      </c>
      <c r="EK129">
        <f t="shared" si="114"/>
        <v>0</v>
      </c>
      <c r="EL129">
        <f t="shared" si="114"/>
        <v>0</v>
      </c>
      <c r="EM129">
        <f t="shared" si="114"/>
        <v>0</v>
      </c>
      <c r="EN129">
        <f t="shared" si="114"/>
        <v>0</v>
      </c>
      <c r="EO129">
        <f t="shared" si="114"/>
        <v>0</v>
      </c>
      <c r="EP129">
        <f t="shared" ref="EP129:FE144" si="115">IF($A129&gt;=EP$4,0,1)*COUNTIF($A$5:$A$204,2020-EP$4-$A129)*$A129*EP$4*(2020-EP$4-$A129)</f>
        <v>0</v>
      </c>
      <c r="EQ129">
        <f t="shared" si="115"/>
        <v>0</v>
      </c>
      <c r="ER129">
        <f t="shared" si="115"/>
        <v>0</v>
      </c>
      <c r="ES129">
        <f t="shared" si="115"/>
        <v>0</v>
      </c>
      <c r="ET129">
        <f t="shared" si="115"/>
        <v>0</v>
      </c>
      <c r="EU129">
        <f t="shared" si="115"/>
        <v>0</v>
      </c>
      <c r="EV129">
        <f t="shared" si="115"/>
        <v>0</v>
      </c>
      <c r="EW129">
        <f t="shared" si="115"/>
        <v>0</v>
      </c>
      <c r="EX129">
        <f t="shared" si="115"/>
        <v>0</v>
      </c>
      <c r="EY129">
        <f t="shared" si="115"/>
        <v>0</v>
      </c>
      <c r="EZ129">
        <f t="shared" si="115"/>
        <v>0</v>
      </c>
      <c r="FA129">
        <f t="shared" si="115"/>
        <v>0</v>
      </c>
      <c r="FB129">
        <f t="shared" si="115"/>
        <v>0</v>
      </c>
      <c r="FC129">
        <f t="shared" si="115"/>
        <v>0</v>
      </c>
      <c r="FD129">
        <f t="shared" si="115"/>
        <v>0</v>
      </c>
      <c r="FE129">
        <f t="shared" si="115"/>
        <v>0</v>
      </c>
      <c r="FF129">
        <f t="shared" ref="FF129:FU144" si="116">IF($A129&gt;=FF$4,0,1)*COUNTIF($A$5:$A$204,2020-FF$4-$A129)*$A129*FF$4*(2020-FF$4-$A129)</f>
        <v>0</v>
      </c>
      <c r="FG129">
        <f t="shared" si="116"/>
        <v>0</v>
      </c>
      <c r="FH129">
        <f t="shared" si="116"/>
        <v>0</v>
      </c>
      <c r="FI129">
        <f t="shared" si="116"/>
        <v>0</v>
      </c>
      <c r="FJ129">
        <f t="shared" si="116"/>
        <v>0</v>
      </c>
      <c r="FK129">
        <f t="shared" si="116"/>
        <v>0</v>
      </c>
      <c r="FL129">
        <f t="shared" si="116"/>
        <v>0</v>
      </c>
      <c r="FM129">
        <f t="shared" si="116"/>
        <v>0</v>
      </c>
      <c r="FN129">
        <f t="shared" si="116"/>
        <v>0</v>
      </c>
      <c r="FO129">
        <f t="shared" si="116"/>
        <v>0</v>
      </c>
      <c r="FP129">
        <f t="shared" si="116"/>
        <v>0</v>
      </c>
      <c r="FQ129">
        <f t="shared" si="116"/>
        <v>0</v>
      </c>
      <c r="FR129">
        <f t="shared" si="116"/>
        <v>0</v>
      </c>
      <c r="FS129">
        <f t="shared" si="116"/>
        <v>0</v>
      </c>
      <c r="FT129">
        <f t="shared" si="116"/>
        <v>0</v>
      </c>
      <c r="FU129">
        <f t="shared" si="116"/>
        <v>0</v>
      </c>
      <c r="FV129">
        <f t="shared" ref="FV129:GK144" si="117">IF($A129&gt;=FV$4,0,1)*COUNTIF($A$5:$A$204,2020-FV$4-$A129)*$A129*FV$4*(2020-FV$4-$A129)</f>
        <v>0</v>
      </c>
      <c r="FW129">
        <f t="shared" si="117"/>
        <v>0</v>
      </c>
      <c r="FX129">
        <f t="shared" si="117"/>
        <v>0</v>
      </c>
      <c r="FY129">
        <f t="shared" si="117"/>
        <v>0</v>
      </c>
      <c r="FZ129">
        <f t="shared" si="117"/>
        <v>0</v>
      </c>
      <c r="GA129">
        <f t="shared" si="117"/>
        <v>0</v>
      </c>
      <c r="GB129">
        <f t="shared" si="117"/>
        <v>0</v>
      </c>
      <c r="GC129">
        <f t="shared" si="117"/>
        <v>0</v>
      </c>
      <c r="GD129">
        <f t="shared" si="117"/>
        <v>0</v>
      </c>
      <c r="GE129">
        <f t="shared" si="117"/>
        <v>0</v>
      </c>
      <c r="GF129">
        <f t="shared" si="117"/>
        <v>0</v>
      </c>
      <c r="GG129">
        <f t="shared" si="117"/>
        <v>0</v>
      </c>
      <c r="GH129">
        <f t="shared" si="117"/>
        <v>0</v>
      </c>
      <c r="GI129">
        <f t="shared" si="117"/>
        <v>0</v>
      </c>
      <c r="GJ129">
        <f t="shared" si="117"/>
        <v>0</v>
      </c>
      <c r="GK129">
        <f t="shared" si="117"/>
        <v>0</v>
      </c>
      <c r="GL129">
        <f t="shared" ref="GL129:GS144" si="118">IF($A129&gt;=GL$4,0,1)*COUNTIF($A$5:$A$204,2020-GL$4-$A129)*$A129*GL$4*(2020-GL$4-$A129)</f>
        <v>0</v>
      </c>
      <c r="GM129">
        <f t="shared" si="118"/>
        <v>0</v>
      </c>
      <c r="GN129">
        <f t="shared" si="118"/>
        <v>0</v>
      </c>
      <c r="GO129">
        <f t="shared" si="118"/>
        <v>0</v>
      </c>
      <c r="GP129">
        <f t="shared" si="118"/>
        <v>0</v>
      </c>
      <c r="GQ129">
        <f t="shared" si="118"/>
        <v>0</v>
      </c>
      <c r="GR129">
        <f t="shared" si="118"/>
        <v>0</v>
      </c>
      <c r="GS129">
        <f t="shared" si="118"/>
        <v>0</v>
      </c>
    </row>
    <row r="130" spans="1:201">
      <c r="A130" s="2">
        <v>1443</v>
      </c>
      <c r="B130">
        <f t="shared" si="110"/>
        <v>0</v>
      </c>
      <c r="C130">
        <f t="shared" si="110"/>
        <v>0</v>
      </c>
      <c r="D130">
        <f t="shared" si="110"/>
        <v>0</v>
      </c>
      <c r="E130">
        <f t="shared" si="110"/>
        <v>0</v>
      </c>
      <c r="F130">
        <f t="shared" si="110"/>
        <v>0</v>
      </c>
      <c r="G130">
        <f t="shared" si="110"/>
        <v>0</v>
      </c>
      <c r="H130">
        <f t="shared" si="110"/>
        <v>0</v>
      </c>
      <c r="I130">
        <f t="shared" si="110"/>
        <v>0</v>
      </c>
      <c r="J130">
        <f t="shared" si="110"/>
        <v>0</v>
      </c>
      <c r="K130">
        <f t="shared" si="110"/>
        <v>0</v>
      </c>
      <c r="L130">
        <f t="shared" si="110"/>
        <v>0</v>
      </c>
      <c r="M130">
        <f t="shared" si="110"/>
        <v>0</v>
      </c>
      <c r="N130">
        <f t="shared" si="110"/>
        <v>0</v>
      </c>
      <c r="O130">
        <f t="shared" si="110"/>
        <v>0</v>
      </c>
      <c r="P130">
        <f t="shared" si="110"/>
        <v>0</v>
      </c>
      <c r="Q130">
        <f t="shared" si="110"/>
        <v>0</v>
      </c>
      <c r="R130">
        <f t="shared" si="107"/>
        <v>0</v>
      </c>
      <c r="S130">
        <f t="shared" si="107"/>
        <v>0</v>
      </c>
      <c r="T130">
        <f t="shared" si="107"/>
        <v>0</v>
      </c>
      <c r="U130">
        <f t="shared" si="107"/>
        <v>0</v>
      </c>
      <c r="V130">
        <f t="shared" si="107"/>
        <v>0</v>
      </c>
      <c r="W130">
        <f t="shared" si="107"/>
        <v>0</v>
      </c>
      <c r="X130">
        <f t="shared" si="107"/>
        <v>0</v>
      </c>
      <c r="Y130">
        <f t="shared" si="107"/>
        <v>0</v>
      </c>
      <c r="Z130">
        <f t="shared" si="107"/>
        <v>0</v>
      </c>
      <c r="AA130">
        <f t="shared" si="107"/>
        <v>0</v>
      </c>
      <c r="AB130">
        <f t="shared" si="107"/>
        <v>0</v>
      </c>
      <c r="AC130">
        <f t="shared" si="107"/>
        <v>0</v>
      </c>
      <c r="AD130">
        <f t="shared" si="107"/>
        <v>0</v>
      </c>
      <c r="AE130">
        <f t="shared" si="107"/>
        <v>0</v>
      </c>
      <c r="AF130">
        <f t="shared" si="105"/>
        <v>0</v>
      </c>
      <c r="AG130">
        <f t="shared" si="105"/>
        <v>0</v>
      </c>
      <c r="AH130">
        <f t="shared" si="105"/>
        <v>0</v>
      </c>
      <c r="AI130">
        <f t="shared" si="105"/>
        <v>0</v>
      </c>
      <c r="AJ130">
        <f t="shared" si="105"/>
        <v>0</v>
      </c>
      <c r="AK130">
        <f t="shared" si="105"/>
        <v>0</v>
      </c>
      <c r="AL130">
        <f t="shared" si="105"/>
        <v>0</v>
      </c>
      <c r="AM130">
        <f t="shared" si="105"/>
        <v>0</v>
      </c>
      <c r="AN130">
        <f t="shared" si="105"/>
        <v>0</v>
      </c>
      <c r="AO130">
        <f t="shared" si="105"/>
        <v>0</v>
      </c>
      <c r="AP130">
        <f t="shared" si="105"/>
        <v>0</v>
      </c>
      <c r="AQ130">
        <f t="shared" si="105"/>
        <v>0</v>
      </c>
      <c r="AR130">
        <f t="shared" si="105"/>
        <v>0</v>
      </c>
      <c r="AS130">
        <f t="shared" si="105"/>
        <v>0</v>
      </c>
      <c r="AT130">
        <f t="shared" si="105"/>
        <v>0</v>
      </c>
      <c r="AU130">
        <f t="shared" si="105"/>
        <v>0</v>
      </c>
      <c r="AV130">
        <f t="shared" si="108"/>
        <v>0</v>
      </c>
      <c r="AW130">
        <f t="shared" si="106"/>
        <v>0</v>
      </c>
      <c r="AX130">
        <f t="shared" si="106"/>
        <v>0</v>
      </c>
      <c r="AY130">
        <f t="shared" si="106"/>
        <v>0</v>
      </c>
      <c r="AZ130">
        <f t="shared" si="106"/>
        <v>0</v>
      </c>
      <c r="BA130">
        <f t="shared" si="106"/>
        <v>0</v>
      </c>
      <c r="BB130">
        <f t="shared" si="106"/>
        <v>0</v>
      </c>
      <c r="BC130">
        <f t="shared" si="106"/>
        <v>0</v>
      </c>
      <c r="BD130">
        <f t="shared" si="106"/>
        <v>0</v>
      </c>
      <c r="BE130">
        <f t="shared" si="106"/>
        <v>0</v>
      </c>
      <c r="BF130">
        <f t="shared" si="106"/>
        <v>0</v>
      </c>
      <c r="BG130">
        <f t="shared" si="106"/>
        <v>0</v>
      </c>
      <c r="BH130">
        <f t="shared" si="106"/>
        <v>0</v>
      </c>
      <c r="BI130">
        <f t="shared" si="106"/>
        <v>0</v>
      </c>
      <c r="BJ130">
        <f t="shared" si="106"/>
        <v>0</v>
      </c>
      <c r="BK130">
        <f t="shared" si="106"/>
        <v>0</v>
      </c>
      <c r="BL130">
        <f t="shared" si="106"/>
        <v>0</v>
      </c>
      <c r="BM130">
        <f t="shared" si="109"/>
        <v>0</v>
      </c>
      <c r="BN130">
        <f t="shared" si="109"/>
        <v>0</v>
      </c>
      <c r="BO130">
        <f t="shared" si="109"/>
        <v>0</v>
      </c>
      <c r="BP130">
        <f t="shared" si="109"/>
        <v>0</v>
      </c>
      <c r="BQ130">
        <f t="shared" si="109"/>
        <v>0</v>
      </c>
      <c r="BR130">
        <f t="shared" si="109"/>
        <v>0</v>
      </c>
      <c r="BS130">
        <f t="shared" si="109"/>
        <v>0</v>
      </c>
      <c r="BT130">
        <f t="shared" si="109"/>
        <v>0</v>
      </c>
      <c r="BU130">
        <f t="shared" si="109"/>
        <v>0</v>
      </c>
      <c r="BV130">
        <f t="shared" si="109"/>
        <v>0</v>
      </c>
      <c r="BW130">
        <f t="shared" si="109"/>
        <v>0</v>
      </c>
      <c r="BX130">
        <f t="shared" si="109"/>
        <v>0</v>
      </c>
      <c r="BY130">
        <f t="shared" si="109"/>
        <v>0</v>
      </c>
      <c r="BZ130">
        <f t="shared" si="109"/>
        <v>0</v>
      </c>
      <c r="CA130">
        <f t="shared" si="109"/>
        <v>0</v>
      </c>
      <c r="CB130">
        <f t="shared" si="109"/>
        <v>0</v>
      </c>
      <c r="CC130">
        <f t="shared" ref="CC130:CR145" si="119">IF($A130&gt;=CC$4,0,1)*COUNTIF($A$5:$A$204,2020-CC$4-$A130)*$A130*CC$4*(2020-CC$4-$A130)</f>
        <v>0</v>
      </c>
      <c r="CD130">
        <f t="shared" si="111"/>
        <v>0</v>
      </c>
      <c r="CE130">
        <f t="shared" si="111"/>
        <v>0</v>
      </c>
      <c r="CF130">
        <f t="shared" si="111"/>
        <v>0</v>
      </c>
      <c r="CG130">
        <f t="shared" si="111"/>
        <v>0</v>
      </c>
      <c r="CH130">
        <f t="shared" si="111"/>
        <v>0</v>
      </c>
      <c r="CI130">
        <f t="shared" si="111"/>
        <v>0</v>
      </c>
      <c r="CJ130">
        <f t="shared" si="111"/>
        <v>0</v>
      </c>
      <c r="CK130">
        <f t="shared" si="111"/>
        <v>0</v>
      </c>
      <c r="CL130">
        <f t="shared" si="111"/>
        <v>0</v>
      </c>
      <c r="CM130">
        <f t="shared" si="111"/>
        <v>0</v>
      </c>
      <c r="CN130">
        <f t="shared" si="111"/>
        <v>0</v>
      </c>
      <c r="CO130">
        <f t="shared" si="111"/>
        <v>0</v>
      </c>
      <c r="CP130">
        <f t="shared" si="111"/>
        <v>0</v>
      </c>
      <c r="CQ130">
        <f t="shared" si="111"/>
        <v>0</v>
      </c>
      <c r="CR130">
        <f t="shared" si="111"/>
        <v>0</v>
      </c>
      <c r="CS130">
        <f t="shared" si="111"/>
        <v>0</v>
      </c>
      <c r="CT130">
        <f t="shared" si="112"/>
        <v>0</v>
      </c>
      <c r="CU130">
        <f t="shared" si="112"/>
        <v>0</v>
      </c>
      <c r="CV130">
        <f t="shared" si="112"/>
        <v>0</v>
      </c>
      <c r="CW130">
        <f t="shared" si="112"/>
        <v>0</v>
      </c>
      <c r="CX130">
        <f t="shared" si="112"/>
        <v>0</v>
      </c>
      <c r="CY130">
        <f t="shared" si="112"/>
        <v>0</v>
      </c>
      <c r="CZ130">
        <f t="shared" si="112"/>
        <v>0</v>
      </c>
      <c r="DA130">
        <f t="shared" si="112"/>
        <v>0</v>
      </c>
      <c r="DB130">
        <f t="shared" si="112"/>
        <v>0</v>
      </c>
      <c r="DC130">
        <f t="shared" si="112"/>
        <v>0</v>
      </c>
      <c r="DD130">
        <f t="shared" si="112"/>
        <v>0</v>
      </c>
      <c r="DE130">
        <f t="shared" si="112"/>
        <v>0</v>
      </c>
      <c r="DF130">
        <f t="shared" si="112"/>
        <v>0</v>
      </c>
      <c r="DG130">
        <f t="shared" si="112"/>
        <v>0</v>
      </c>
      <c r="DH130">
        <f t="shared" si="112"/>
        <v>0</v>
      </c>
      <c r="DI130">
        <f t="shared" si="112"/>
        <v>0</v>
      </c>
      <c r="DJ130">
        <f t="shared" si="113"/>
        <v>0</v>
      </c>
      <c r="DK130">
        <f t="shared" si="113"/>
        <v>0</v>
      </c>
      <c r="DL130">
        <f t="shared" si="113"/>
        <v>0</v>
      </c>
      <c r="DM130">
        <f t="shared" si="113"/>
        <v>0</v>
      </c>
      <c r="DN130">
        <f t="shared" si="113"/>
        <v>0</v>
      </c>
      <c r="DO130">
        <f t="shared" si="113"/>
        <v>0</v>
      </c>
      <c r="DP130">
        <f t="shared" si="113"/>
        <v>0</v>
      </c>
      <c r="DQ130">
        <f t="shared" si="113"/>
        <v>0</v>
      </c>
      <c r="DR130">
        <f t="shared" si="113"/>
        <v>0</v>
      </c>
      <c r="DS130">
        <f t="shared" si="113"/>
        <v>0</v>
      </c>
      <c r="DT130">
        <f t="shared" si="113"/>
        <v>0</v>
      </c>
      <c r="DU130">
        <f t="shared" si="113"/>
        <v>0</v>
      </c>
      <c r="DV130">
        <f t="shared" si="113"/>
        <v>0</v>
      </c>
      <c r="DW130">
        <f t="shared" si="113"/>
        <v>0</v>
      </c>
      <c r="DX130">
        <f t="shared" si="113"/>
        <v>0</v>
      </c>
      <c r="DY130">
        <f t="shared" si="113"/>
        <v>0</v>
      </c>
      <c r="DZ130">
        <f t="shared" si="114"/>
        <v>0</v>
      </c>
      <c r="EA130">
        <f t="shared" si="114"/>
        <v>0</v>
      </c>
      <c r="EB130">
        <f t="shared" si="114"/>
        <v>0</v>
      </c>
      <c r="EC130">
        <f t="shared" si="114"/>
        <v>0</v>
      </c>
      <c r="ED130">
        <f t="shared" si="114"/>
        <v>0</v>
      </c>
      <c r="EE130">
        <f t="shared" si="114"/>
        <v>0</v>
      </c>
      <c r="EF130">
        <f t="shared" si="114"/>
        <v>0</v>
      </c>
      <c r="EG130">
        <f t="shared" si="114"/>
        <v>0</v>
      </c>
      <c r="EH130">
        <f t="shared" si="114"/>
        <v>0</v>
      </c>
      <c r="EI130">
        <f t="shared" si="114"/>
        <v>0</v>
      </c>
      <c r="EJ130">
        <f t="shared" si="114"/>
        <v>0</v>
      </c>
      <c r="EK130">
        <f t="shared" si="114"/>
        <v>0</v>
      </c>
      <c r="EL130">
        <f t="shared" si="114"/>
        <v>0</v>
      </c>
      <c r="EM130">
        <f t="shared" si="114"/>
        <v>0</v>
      </c>
      <c r="EN130">
        <f t="shared" si="114"/>
        <v>0</v>
      </c>
      <c r="EO130">
        <f t="shared" si="114"/>
        <v>0</v>
      </c>
      <c r="EP130">
        <f t="shared" si="115"/>
        <v>0</v>
      </c>
      <c r="EQ130">
        <f t="shared" si="115"/>
        <v>0</v>
      </c>
      <c r="ER130">
        <f t="shared" si="115"/>
        <v>0</v>
      </c>
      <c r="ES130">
        <f t="shared" si="115"/>
        <v>0</v>
      </c>
      <c r="ET130">
        <f t="shared" si="115"/>
        <v>0</v>
      </c>
      <c r="EU130">
        <f t="shared" si="115"/>
        <v>0</v>
      </c>
      <c r="EV130">
        <f t="shared" si="115"/>
        <v>0</v>
      </c>
      <c r="EW130">
        <f t="shared" si="115"/>
        <v>0</v>
      </c>
      <c r="EX130">
        <f t="shared" si="115"/>
        <v>0</v>
      </c>
      <c r="EY130">
        <f t="shared" si="115"/>
        <v>0</v>
      </c>
      <c r="EZ130">
        <f t="shared" si="115"/>
        <v>0</v>
      </c>
      <c r="FA130">
        <f t="shared" si="115"/>
        <v>0</v>
      </c>
      <c r="FB130">
        <f t="shared" si="115"/>
        <v>0</v>
      </c>
      <c r="FC130">
        <f t="shared" si="115"/>
        <v>0</v>
      </c>
      <c r="FD130">
        <f t="shared" si="115"/>
        <v>0</v>
      </c>
      <c r="FE130">
        <f t="shared" si="115"/>
        <v>0</v>
      </c>
      <c r="FF130">
        <f t="shared" si="116"/>
        <v>0</v>
      </c>
      <c r="FG130">
        <f t="shared" si="116"/>
        <v>0</v>
      </c>
      <c r="FH130">
        <f t="shared" si="116"/>
        <v>0</v>
      </c>
      <c r="FI130">
        <f t="shared" si="116"/>
        <v>0</v>
      </c>
      <c r="FJ130">
        <f t="shared" si="116"/>
        <v>0</v>
      </c>
      <c r="FK130">
        <f t="shared" si="116"/>
        <v>0</v>
      </c>
      <c r="FL130">
        <f t="shared" si="116"/>
        <v>0</v>
      </c>
      <c r="FM130">
        <f t="shared" si="116"/>
        <v>0</v>
      </c>
      <c r="FN130">
        <f t="shared" si="116"/>
        <v>0</v>
      </c>
      <c r="FO130">
        <f t="shared" si="116"/>
        <v>0</v>
      </c>
      <c r="FP130">
        <f t="shared" si="116"/>
        <v>0</v>
      </c>
      <c r="FQ130">
        <f t="shared" si="116"/>
        <v>0</v>
      </c>
      <c r="FR130">
        <f t="shared" si="116"/>
        <v>0</v>
      </c>
      <c r="FS130">
        <f t="shared" si="116"/>
        <v>0</v>
      </c>
      <c r="FT130">
        <f t="shared" si="116"/>
        <v>0</v>
      </c>
      <c r="FU130">
        <f t="shared" si="116"/>
        <v>0</v>
      </c>
      <c r="FV130">
        <f t="shared" si="117"/>
        <v>0</v>
      </c>
      <c r="FW130">
        <f t="shared" si="117"/>
        <v>0</v>
      </c>
      <c r="FX130">
        <f t="shared" si="117"/>
        <v>0</v>
      </c>
      <c r="FY130">
        <f t="shared" si="117"/>
        <v>0</v>
      </c>
      <c r="FZ130">
        <f t="shared" si="117"/>
        <v>0</v>
      </c>
      <c r="GA130">
        <f t="shared" si="117"/>
        <v>0</v>
      </c>
      <c r="GB130">
        <f t="shared" si="117"/>
        <v>0</v>
      </c>
      <c r="GC130">
        <f t="shared" si="117"/>
        <v>0</v>
      </c>
      <c r="GD130">
        <f t="shared" si="117"/>
        <v>0</v>
      </c>
      <c r="GE130">
        <f t="shared" si="117"/>
        <v>0</v>
      </c>
      <c r="GF130">
        <f t="shared" si="117"/>
        <v>0</v>
      </c>
      <c r="GG130">
        <f t="shared" si="117"/>
        <v>0</v>
      </c>
      <c r="GH130">
        <f t="shared" si="117"/>
        <v>0</v>
      </c>
      <c r="GI130">
        <f t="shared" si="117"/>
        <v>0</v>
      </c>
      <c r="GJ130">
        <f t="shared" si="117"/>
        <v>0</v>
      </c>
      <c r="GK130">
        <f t="shared" si="117"/>
        <v>0</v>
      </c>
      <c r="GL130">
        <f t="shared" si="118"/>
        <v>0</v>
      </c>
      <c r="GM130">
        <f t="shared" si="118"/>
        <v>0</v>
      </c>
      <c r="GN130">
        <f t="shared" si="118"/>
        <v>0</v>
      </c>
      <c r="GO130">
        <f t="shared" si="118"/>
        <v>0</v>
      </c>
      <c r="GP130">
        <f t="shared" si="118"/>
        <v>0</v>
      </c>
      <c r="GQ130">
        <f t="shared" si="118"/>
        <v>0</v>
      </c>
      <c r="GR130">
        <f t="shared" si="118"/>
        <v>0</v>
      </c>
      <c r="GS130">
        <f t="shared" si="118"/>
        <v>0</v>
      </c>
    </row>
    <row r="131" spans="1:201">
      <c r="A131" s="2">
        <v>1931</v>
      </c>
      <c r="B131">
        <f t="shared" si="110"/>
        <v>0</v>
      </c>
      <c r="C131">
        <f t="shared" si="110"/>
        <v>0</v>
      </c>
      <c r="D131">
        <f t="shared" si="110"/>
        <v>0</v>
      </c>
      <c r="E131">
        <f t="shared" si="110"/>
        <v>0</v>
      </c>
      <c r="F131">
        <f t="shared" si="110"/>
        <v>0</v>
      </c>
      <c r="G131">
        <f t="shared" si="110"/>
        <v>0</v>
      </c>
      <c r="H131">
        <f t="shared" si="110"/>
        <v>0</v>
      </c>
      <c r="I131">
        <f t="shared" si="110"/>
        <v>0</v>
      </c>
      <c r="J131">
        <f t="shared" si="110"/>
        <v>0</v>
      </c>
      <c r="K131">
        <f t="shared" si="110"/>
        <v>0</v>
      </c>
      <c r="L131">
        <f t="shared" si="110"/>
        <v>0</v>
      </c>
      <c r="M131">
        <f t="shared" si="110"/>
        <v>0</v>
      </c>
      <c r="N131">
        <f t="shared" si="110"/>
        <v>0</v>
      </c>
      <c r="O131">
        <f t="shared" si="110"/>
        <v>0</v>
      </c>
      <c r="P131">
        <f t="shared" si="110"/>
        <v>0</v>
      </c>
      <c r="Q131">
        <f t="shared" si="110"/>
        <v>0</v>
      </c>
      <c r="R131">
        <f t="shared" si="107"/>
        <v>0</v>
      </c>
      <c r="S131">
        <f t="shared" si="107"/>
        <v>0</v>
      </c>
      <c r="T131">
        <f t="shared" si="107"/>
        <v>0</v>
      </c>
      <c r="U131">
        <f t="shared" si="107"/>
        <v>0</v>
      </c>
      <c r="V131">
        <f t="shared" si="107"/>
        <v>0</v>
      </c>
      <c r="W131">
        <f t="shared" si="107"/>
        <v>0</v>
      </c>
      <c r="X131">
        <f t="shared" si="107"/>
        <v>0</v>
      </c>
      <c r="Y131">
        <f t="shared" si="107"/>
        <v>0</v>
      </c>
      <c r="Z131">
        <f t="shared" si="107"/>
        <v>0</v>
      </c>
      <c r="AA131">
        <f t="shared" si="107"/>
        <v>0</v>
      </c>
      <c r="AB131">
        <f t="shared" si="107"/>
        <v>0</v>
      </c>
      <c r="AC131">
        <f t="shared" si="107"/>
        <v>0</v>
      </c>
      <c r="AD131">
        <f t="shared" si="107"/>
        <v>0</v>
      </c>
      <c r="AE131">
        <f t="shared" si="107"/>
        <v>0</v>
      </c>
      <c r="AF131">
        <f t="shared" si="105"/>
        <v>0</v>
      </c>
      <c r="AG131">
        <f t="shared" si="105"/>
        <v>0</v>
      </c>
      <c r="AH131">
        <f t="shared" si="105"/>
        <v>0</v>
      </c>
      <c r="AI131">
        <f t="shared" si="105"/>
        <v>0</v>
      </c>
      <c r="AJ131">
        <f t="shared" si="105"/>
        <v>0</v>
      </c>
      <c r="AK131">
        <f t="shared" si="105"/>
        <v>0</v>
      </c>
      <c r="AL131">
        <f t="shared" si="105"/>
        <v>0</v>
      </c>
      <c r="AM131">
        <f t="shared" si="105"/>
        <v>0</v>
      </c>
      <c r="AN131">
        <f t="shared" si="105"/>
        <v>0</v>
      </c>
      <c r="AO131">
        <f t="shared" si="105"/>
        <v>0</v>
      </c>
      <c r="AP131">
        <f t="shared" si="105"/>
        <v>0</v>
      </c>
      <c r="AQ131">
        <f t="shared" si="105"/>
        <v>0</v>
      </c>
      <c r="AR131">
        <f t="shared" si="105"/>
        <v>0</v>
      </c>
      <c r="AS131">
        <f t="shared" si="105"/>
        <v>0</v>
      </c>
      <c r="AT131">
        <f t="shared" si="105"/>
        <v>0</v>
      </c>
      <c r="AU131">
        <f t="shared" si="105"/>
        <v>0</v>
      </c>
      <c r="AV131">
        <f t="shared" si="108"/>
        <v>0</v>
      </c>
      <c r="AW131">
        <f t="shared" si="106"/>
        <v>0</v>
      </c>
      <c r="AX131">
        <f t="shared" si="106"/>
        <v>0</v>
      </c>
      <c r="AY131">
        <f t="shared" si="106"/>
        <v>0</v>
      </c>
      <c r="AZ131">
        <f t="shared" si="106"/>
        <v>0</v>
      </c>
      <c r="BA131">
        <f t="shared" si="106"/>
        <v>0</v>
      </c>
      <c r="BB131">
        <f t="shared" si="106"/>
        <v>0</v>
      </c>
      <c r="BC131">
        <f t="shared" si="106"/>
        <v>0</v>
      </c>
      <c r="BD131">
        <f t="shared" si="106"/>
        <v>0</v>
      </c>
      <c r="BE131">
        <f t="shared" si="106"/>
        <v>0</v>
      </c>
      <c r="BF131">
        <f t="shared" si="106"/>
        <v>0</v>
      </c>
      <c r="BG131">
        <f t="shared" si="106"/>
        <v>0</v>
      </c>
      <c r="BH131">
        <f t="shared" si="106"/>
        <v>0</v>
      </c>
      <c r="BI131">
        <f t="shared" si="106"/>
        <v>0</v>
      </c>
      <c r="BJ131">
        <f t="shared" si="106"/>
        <v>0</v>
      </c>
      <c r="BK131">
        <f t="shared" si="106"/>
        <v>0</v>
      </c>
      <c r="BL131">
        <f t="shared" si="106"/>
        <v>0</v>
      </c>
      <c r="BM131">
        <f t="shared" si="109"/>
        <v>0</v>
      </c>
      <c r="BN131">
        <f t="shared" si="109"/>
        <v>0</v>
      </c>
      <c r="BO131">
        <f t="shared" si="109"/>
        <v>0</v>
      </c>
      <c r="BP131">
        <f t="shared" si="109"/>
        <v>0</v>
      </c>
      <c r="BQ131">
        <f t="shared" si="109"/>
        <v>0</v>
      </c>
      <c r="BR131">
        <f t="shared" si="109"/>
        <v>0</v>
      </c>
      <c r="BS131">
        <f t="shared" si="109"/>
        <v>0</v>
      </c>
      <c r="BT131">
        <f t="shared" si="109"/>
        <v>0</v>
      </c>
      <c r="BU131">
        <f t="shared" si="109"/>
        <v>0</v>
      </c>
      <c r="BV131">
        <f t="shared" si="109"/>
        <v>0</v>
      </c>
      <c r="BW131">
        <f t="shared" si="109"/>
        <v>0</v>
      </c>
      <c r="BX131">
        <f t="shared" si="109"/>
        <v>0</v>
      </c>
      <c r="BY131">
        <f t="shared" si="109"/>
        <v>0</v>
      </c>
      <c r="BZ131">
        <f t="shared" si="109"/>
        <v>0</v>
      </c>
      <c r="CA131">
        <f t="shared" si="109"/>
        <v>0</v>
      </c>
      <c r="CB131">
        <f t="shared" si="109"/>
        <v>0</v>
      </c>
      <c r="CC131">
        <f t="shared" si="119"/>
        <v>0</v>
      </c>
      <c r="CD131">
        <f t="shared" si="111"/>
        <v>0</v>
      </c>
      <c r="CE131">
        <f t="shared" si="111"/>
        <v>0</v>
      </c>
      <c r="CF131">
        <f t="shared" si="111"/>
        <v>0</v>
      </c>
      <c r="CG131">
        <f t="shared" si="111"/>
        <v>0</v>
      </c>
      <c r="CH131">
        <f t="shared" si="111"/>
        <v>0</v>
      </c>
      <c r="CI131">
        <f t="shared" si="111"/>
        <v>0</v>
      </c>
      <c r="CJ131">
        <f t="shared" si="111"/>
        <v>0</v>
      </c>
      <c r="CK131">
        <f t="shared" si="111"/>
        <v>0</v>
      </c>
      <c r="CL131">
        <f t="shared" si="111"/>
        <v>0</v>
      </c>
      <c r="CM131">
        <f t="shared" si="111"/>
        <v>0</v>
      </c>
      <c r="CN131">
        <f t="shared" si="111"/>
        <v>0</v>
      </c>
      <c r="CO131">
        <f t="shared" si="111"/>
        <v>0</v>
      </c>
      <c r="CP131">
        <f t="shared" si="111"/>
        <v>0</v>
      </c>
      <c r="CQ131">
        <f t="shared" si="111"/>
        <v>0</v>
      </c>
      <c r="CR131">
        <f t="shared" si="111"/>
        <v>0</v>
      </c>
      <c r="CS131">
        <f t="shared" si="111"/>
        <v>0</v>
      </c>
      <c r="CT131">
        <f t="shared" si="112"/>
        <v>0</v>
      </c>
      <c r="CU131">
        <f t="shared" si="112"/>
        <v>0</v>
      </c>
      <c r="CV131">
        <f t="shared" si="112"/>
        <v>0</v>
      </c>
      <c r="CW131">
        <f t="shared" si="112"/>
        <v>0</v>
      </c>
      <c r="CX131">
        <f t="shared" si="112"/>
        <v>0</v>
      </c>
      <c r="CY131">
        <f t="shared" si="112"/>
        <v>0</v>
      </c>
      <c r="CZ131">
        <f t="shared" si="112"/>
        <v>0</v>
      </c>
      <c r="DA131">
        <f t="shared" si="112"/>
        <v>0</v>
      </c>
      <c r="DB131">
        <f t="shared" si="112"/>
        <v>0</v>
      </c>
      <c r="DC131">
        <f t="shared" si="112"/>
        <v>0</v>
      </c>
      <c r="DD131">
        <f t="shared" si="112"/>
        <v>0</v>
      </c>
      <c r="DE131">
        <f t="shared" si="112"/>
        <v>0</v>
      </c>
      <c r="DF131">
        <f t="shared" si="112"/>
        <v>0</v>
      </c>
      <c r="DG131">
        <f t="shared" si="112"/>
        <v>0</v>
      </c>
      <c r="DH131">
        <f t="shared" si="112"/>
        <v>0</v>
      </c>
      <c r="DI131">
        <f t="shared" si="112"/>
        <v>0</v>
      </c>
      <c r="DJ131">
        <f t="shared" si="113"/>
        <v>0</v>
      </c>
      <c r="DK131">
        <f t="shared" si="113"/>
        <v>0</v>
      </c>
      <c r="DL131">
        <f t="shared" si="113"/>
        <v>0</v>
      </c>
      <c r="DM131">
        <f t="shared" si="113"/>
        <v>0</v>
      </c>
      <c r="DN131">
        <f t="shared" si="113"/>
        <v>0</v>
      </c>
      <c r="DO131">
        <f t="shared" si="113"/>
        <v>0</v>
      </c>
      <c r="DP131">
        <f t="shared" si="113"/>
        <v>0</v>
      </c>
      <c r="DQ131">
        <f t="shared" si="113"/>
        <v>0</v>
      </c>
      <c r="DR131">
        <f t="shared" si="113"/>
        <v>0</v>
      </c>
      <c r="DS131">
        <f t="shared" si="113"/>
        <v>0</v>
      </c>
      <c r="DT131">
        <f t="shared" si="113"/>
        <v>0</v>
      </c>
      <c r="DU131">
        <f t="shared" si="113"/>
        <v>0</v>
      </c>
      <c r="DV131">
        <f t="shared" si="113"/>
        <v>0</v>
      </c>
      <c r="DW131">
        <f t="shared" si="113"/>
        <v>0</v>
      </c>
      <c r="DX131">
        <f t="shared" si="113"/>
        <v>0</v>
      </c>
      <c r="DY131">
        <f t="shared" si="113"/>
        <v>0</v>
      </c>
      <c r="DZ131">
        <f t="shared" si="114"/>
        <v>0</v>
      </c>
      <c r="EA131">
        <f t="shared" si="114"/>
        <v>0</v>
      </c>
      <c r="EB131">
        <f t="shared" si="114"/>
        <v>0</v>
      </c>
      <c r="EC131">
        <f t="shared" si="114"/>
        <v>0</v>
      </c>
      <c r="ED131">
        <f t="shared" si="114"/>
        <v>0</v>
      </c>
      <c r="EE131">
        <f t="shared" si="114"/>
        <v>0</v>
      </c>
      <c r="EF131">
        <f t="shared" si="114"/>
        <v>0</v>
      </c>
      <c r="EG131">
        <f t="shared" si="114"/>
        <v>0</v>
      </c>
      <c r="EH131">
        <f t="shared" si="114"/>
        <v>0</v>
      </c>
      <c r="EI131">
        <f t="shared" si="114"/>
        <v>0</v>
      </c>
      <c r="EJ131">
        <f t="shared" si="114"/>
        <v>0</v>
      </c>
      <c r="EK131">
        <f t="shared" si="114"/>
        <v>0</v>
      </c>
      <c r="EL131">
        <f t="shared" si="114"/>
        <v>0</v>
      </c>
      <c r="EM131">
        <f t="shared" si="114"/>
        <v>0</v>
      </c>
      <c r="EN131">
        <f t="shared" si="114"/>
        <v>0</v>
      </c>
      <c r="EO131">
        <f t="shared" si="114"/>
        <v>0</v>
      </c>
      <c r="EP131">
        <f t="shared" si="115"/>
        <v>0</v>
      </c>
      <c r="EQ131">
        <f t="shared" si="115"/>
        <v>0</v>
      </c>
      <c r="ER131">
        <f t="shared" si="115"/>
        <v>0</v>
      </c>
      <c r="ES131">
        <f t="shared" si="115"/>
        <v>0</v>
      </c>
      <c r="ET131">
        <f t="shared" si="115"/>
        <v>0</v>
      </c>
      <c r="EU131">
        <f t="shared" si="115"/>
        <v>0</v>
      </c>
      <c r="EV131">
        <f t="shared" si="115"/>
        <v>0</v>
      </c>
      <c r="EW131">
        <f t="shared" si="115"/>
        <v>0</v>
      </c>
      <c r="EX131">
        <f t="shared" si="115"/>
        <v>0</v>
      </c>
      <c r="EY131">
        <f t="shared" si="115"/>
        <v>0</v>
      </c>
      <c r="EZ131">
        <f t="shared" si="115"/>
        <v>0</v>
      </c>
      <c r="FA131">
        <f t="shared" si="115"/>
        <v>0</v>
      </c>
      <c r="FB131">
        <f t="shared" si="115"/>
        <v>0</v>
      </c>
      <c r="FC131">
        <f t="shared" si="115"/>
        <v>0</v>
      </c>
      <c r="FD131">
        <f t="shared" si="115"/>
        <v>0</v>
      </c>
      <c r="FE131">
        <f t="shared" si="115"/>
        <v>0</v>
      </c>
      <c r="FF131">
        <f t="shared" si="116"/>
        <v>0</v>
      </c>
      <c r="FG131">
        <f t="shared" si="116"/>
        <v>0</v>
      </c>
      <c r="FH131">
        <f t="shared" si="116"/>
        <v>0</v>
      </c>
      <c r="FI131">
        <f t="shared" si="116"/>
        <v>0</v>
      </c>
      <c r="FJ131">
        <f t="shared" si="116"/>
        <v>0</v>
      </c>
      <c r="FK131">
        <f t="shared" si="116"/>
        <v>0</v>
      </c>
      <c r="FL131">
        <f t="shared" si="116"/>
        <v>0</v>
      </c>
      <c r="FM131">
        <f t="shared" si="116"/>
        <v>0</v>
      </c>
      <c r="FN131">
        <f t="shared" si="116"/>
        <v>0</v>
      </c>
      <c r="FO131">
        <f t="shared" si="116"/>
        <v>0</v>
      </c>
      <c r="FP131">
        <f t="shared" si="116"/>
        <v>0</v>
      </c>
      <c r="FQ131">
        <f t="shared" si="116"/>
        <v>0</v>
      </c>
      <c r="FR131">
        <f t="shared" si="116"/>
        <v>0</v>
      </c>
      <c r="FS131">
        <f t="shared" si="116"/>
        <v>0</v>
      </c>
      <c r="FT131">
        <f t="shared" si="116"/>
        <v>0</v>
      </c>
      <c r="FU131">
        <f t="shared" si="116"/>
        <v>0</v>
      </c>
      <c r="FV131">
        <f t="shared" si="117"/>
        <v>0</v>
      </c>
      <c r="FW131">
        <f t="shared" si="117"/>
        <v>0</v>
      </c>
      <c r="FX131">
        <f t="shared" si="117"/>
        <v>0</v>
      </c>
      <c r="FY131">
        <f t="shared" si="117"/>
        <v>0</v>
      </c>
      <c r="FZ131">
        <f t="shared" si="117"/>
        <v>0</v>
      </c>
      <c r="GA131">
        <f t="shared" si="117"/>
        <v>0</v>
      </c>
      <c r="GB131">
        <f t="shared" si="117"/>
        <v>0</v>
      </c>
      <c r="GC131">
        <f t="shared" si="117"/>
        <v>0</v>
      </c>
      <c r="GD131">
        <f t="shared" si="117"/>
        <v>0</v>
      </c>
      <c r="GE131">
        <f t="shared" si="117"/>
        <v>0</v>
      </c>
      <c r="GF131">
        <f t="shared" si="117"/>
        <v>0</v>
      </c>
      <c r="GG131">
        <f t="shared" si="117"/>
        <v>0</v>
      </c>
      <c r="GH131">
        <f t="shared" si="117"/>
        <v>0</v>
      </c>
      <c r="GI131">
        <f t="shared" si="117"/>
        <v>0</v>
      </c>
      <c r="GJ131">
        <f t="shared" si="117"/>
        <v>0</v>
      </c>
      <c r="GK131">
        <f t="shared" si="117"/>
        <v>0</v>
      </c>
      <c r="GL131">
        <f t="shared" si="118"/>
        <v>0</v>
      </c>
      <c r="GM131">
        <f t="shared" si="118"/>
        <v>0</v>
      </c>
      <c r="GN131">
        <f t="shared" si="118"/>
        <v>0</v>
      </c>
      <c r="GO131">
        <f t="shared" si="118"/>
        <v>0</v>
      </c>
      <c r="GP131">
        <f t="shared" si="118"/>
        <v>0</v>
      </c>
      <c r="GQ131">
        <f t="shared" si="118"/>
        <v>0</v>
      </c>
      <c r="GR131">
        <f t="shared" si="118"/>
        <v>0</v>
      </c>
      <c r="GS131">
        <f t="shared" si="118"/>
        <v>0</v>
      </c>
    </row>
    <row r="132" spans="1:201">
      <c r="A132" s="2">
        <v>1882</v>
      </c>
      <c r="B132">
        <f t="shared" si="110"/>
        <v>0</v>
      </c>
      <c r="C132">
        <f t="shared" si="110"/>
        <v>0</v>
      </c>
      <c r="D132">
        <f t="shared" si="110"/>
        <v>0</v>
      </c>
      <c r="E132">
        <f t="shared" si="110"/>
        <v>0</v>
      </c>
      <c r="F132">
        <f t="shared" si="110"/>
        <v>0</v>
      </c>
      <c r="G132">
        <f t="shared" si="110"/>
        <v>0</v>
      </c>
      <c r="H132">
        <f t="shared" si="110"/>
        <v>0</v>
      </c>
      <c r="I132">
        <f t="shared" si="110"/>
        <v>0</v>
      </c>
      <c r="J132">
        <f t="shared" si="110"/>
        <v>0</v>
      </c>
      <c r="K132">
        <f t="shared" si="110"/>
        <v>0</v>
      </c>
      <c r="L132">
        <f t="shared" si="110"/>
        <v>0</v>
      </c>
      <c r="M132">
        <f t="shared" si="110"/>
        <v>0</v>
      </c>
      <c r="N132">
        <f t="shared" si="110"/>
        <v>0</v>
      </c>
      <c r="O132">
        <f t="shared" si="110"/>
        <v>0</v>
      </c>
      <c r="P132">
        <f t="shared" si="110"/>
        <v>0</v>
      </c>
      <c r="Q132">
        <f t="shared" si="110"/>
        <v>0</v>
      </c>
      <c r="R132">
        <f t="shared" si="107"/>
        <v>0</v>
      </c>
      <c r="S132">
        <f t="shared" si="107"/>
        <v>0</v>
      </c>
      <c r="T132">
        <f t="shared" si="107"/>
        <v>0</v>
      </c>
      <c r="U132">
        <f t="shared" si="107"/>
        <v>0</v>
      </c>
      <c r="V132">
        <f t="shared" si="107"/>
        <v>0</v>
      </c>
      <c r="W132">
        <f t="shared" si="107"/>
        <v>0</v>
      </c>
      <c r="X132">
        <f t="shared" si="107"/>
        <v>0</v>
      </c>
      <c r="Y132">
        <f t="shared" si="107"/>
        <v>0</v>
      </c>
      <c r="Z132">
        <f t="shared" si="107"/>
        <v>0</v>
      </c>
      <c r="AA132">
        <f t="shared" si="107"/>
        <v>0</v>
      </c>
      <c r="AB132">
        <f t="shared" si="107"/>
        <v>0</v>
      </c>
      <c r="AC132">
        <f t="shared" si="107"/>
        <v>0</v>
      </c>
      <c r="AD132">
        <f t="shared" si="107"/>
        <v>0</v>
      </c>
      <c r="AE132">
        <f t="shared" si="107"/>
        <v>0</v>
      </c>
      <c r="AF132">
        <f t="shared" si="107"/>
        <v>0</v>
      </c>
      <c r="AG132">
        <f t="shared" si="107"/>
        <v>0</v>
      </c>
      <c r="AH132">
        <f t="shared" ref="AH132:AW147" si="120">IF($A132&gt;=AH$4,0,1)*COUNTIF($A$5:$A$204,2020-AH$4-$A132)*$A132*AH$4*(2020-AH$4-$A132)</f>
        <v>0</v>
      </c>
      <c r="AI132">
        <f t="shared" si="120"/>
        <v>0</v>
      </c>
      <c r="AJ132">
        <f t="shared" si="120"/>
        <v>0</v>
      </c>
      <c r="AK132">
        <f t="shared" si="120"/>
        <v>0</v>
      </c>
      <c r="AL132">
        <f t="shared" si="120"/>
        <v>0</v>
      </c>
      <c r="AM132">
        <f t="shared" si="120"/>
        <v>0</v>
      </c>
      <c r="AN132">
        <f t="shared" si="120"/>
        <v>0</v>
      </c>
      <c r="AO132">
        <f t="shared" si="120"/>
        <v>0</v>
      </c>
      <c r="AP132">
        <f t="shared" si="120"/>
        <v>0</v>
      </c>
      <c r="AQ132">
        <f t="shared" si="120"/>
        <v>0</v>
      </c>
      <c r="AR132">
        <f t="shared" si="120"/>
        <v>0</v>
      </c>
      <c r="AS132">
        <f t="shared" si="120"/>
        <v>0</v>
      </c>
      <c r="AT132">
        <f t="shared" si="120"/>
        <v>0</v>
      </c>
      <c r="AU132">
        <f t="shared" si="120"/>
        <v>0</v>
      </c>
      <c r="AV132">
        <f t="shared" si="108"/>
        <v>0</v>
      </c>
      <c r="AW132">
        <f t="shared" si="108"/>
        <v>0</v>
      </c>
      <c r="AX132">
        <f t="shared" si="108"/>
        <v>0</v>
      </c>
      <c r="AY132">
        <f t="shared" si="108"/>
        <v>0</v>
      </c>
      <c r="AZ132">
        <f t="shared" si="108"/>
        <v>0</v>
      </c>
      <c r="BA132">
        <f t="shared" si="108"/>
        <v>0</v>
      </c>
      <c r="BB132">
        <f t="shared" si="108"/>
        <v>0</v>
      </c>
      <c r="BC132">
        <f t="shared" si="108"/>
        <v>0</v>
      </c>
      <c r="BD132">
        <f t="shared" si="108"/>
        <v>0</v>
      </c>
      <c r="BE132">
        <f t="shared" si="108"/>
        <v>0</v>
      </c>
      <c r="BF132">
        <f t="shared" si="108"/>
        <v>0</v>
      </c>
      <c r="BG132">
        <f t="shared" si="108"/>
        <v>0</v>
      </c>
      <c r="BH132">
        <f t="shared" si="108"/>
        <v>0</v>
      </c>
      <c r="BI132">
        <f t="shared" si="108"/>
        <v>0</v>
      </c>
      <c r="BJ132">
        <f t="shared" si="108"/>
        <v>0</v>
      </c>
      <c r="BK132">
        <f t="shared" si="108"/>
        <v>0</v>
      </c>
      <c r="BL132">
        <f t="shared" ref="BL132:CA147" si="121">IF($A132&gt;=BL$4,0,1)*COUNTIF($A$5:$A$204,2020-BL$4-$A132)*$A132*BL$4*(2020-BL$4-$A132)</f>
        <v>0</v>
      </c>
      <c r="BM132">
        <f t="shared" si="109"/>
        <v>0</v>
      </c>
      <c r="BN132">
        <f t="shared" si="109"/>
        <v>0</v>
      </c>
      <c r="BO132">
        <f t="shared" si="109"/>
        <v>0</v>
      </c>
      <c r="BP132">
        <f t="shared" si="109"/>
        <v>0</v>
      </c>
      <c r="BQ132">
        <f t="shared" si="109"/>
        <v>0</v>
      </c>
      <c r="BR132">
        <f t="shared" si="109"/>
        <v>0</v>
      </c>
      <c r="BS132">
        <f t="shared" si="109"/>
        <v>0</v>
      </c>
      <c r="BT132">
        <f t="shared" si="109"/>
        <v>0</v>
      </c>
      <c r="BU132">
        <f t="shared" si="109"/>
        <v>0</v>
      </c>
      <c r="BV132">
        <f t="shared" si="109"/>
        <v>0</v>
      </c>
      <c r="BW132">
        <f t="shared" si="109"/>
        <v>0</v>
      </c>
      <c r="BX132">
        <f t="shared" si="109"/>
        <v>0</v>
      </c>
      <c r="BY132">
        <f t="shared" si="109"/>
        <v>0</v>
      </c>
      <c r="BZ132">
        <f t="shared" si="109"/>
        <v>0</v>
      </c>
      <c r="CA132">
        <f t="shared" si="109"/>
        <v>0</v>
      </c>
      <c r="CB132">
        <f t="shared" si="109"/>
        <v>0</v>
      </c>
      <c r="CC132">
        <f t="shared" si="119"/>
        <v>0</v>
      </c>
      <c r="CD132">
        <f t="shared" si="111"/>
        <v>0</v>
      </c>
      <c r="CE132">
        <f t="shared" si="111"/>
        <v>0</v>
      </c>
      <c r="CF132">
        <f t="shared" si="111"/>
        <v>0</v>
      </c>
      <c r="CG132">
        <f t="shared" si="111"/>
        <v>0</v>
      </c>
      <c r="CH132">
        <f t="shared" si="111"/>
        <v>0</v>
      </c>
      <c r="CI132">
        <f t="shared" si="111"/>
        <v>0</v>
      </c>
      <c r="CJ132">
        <f t="shared" si="111"/>
        <v>0</v>
      </c>
      <c r="CK132">
        <f t="shared" si="111"/>
        <v>0</v>
      </c>
      <c r="CL132">
        <f t="shared" si="111"/>
        <v>0</v>
      </c>
      <c r="CM132">
        <f t="shared" si="111"/>
        <v>0</v>
      </c>
      <c r="CN132">
        <f t="shared" si="111"/>
        <v>0</v>
      </c>
      <c r="CO132">
        <f t="shared" si="111"/>
        <v>0</v>
      </c>
      <c r="CP132">
        <f t="shared" si="111"/>
        <v>0</v>
      </c>
      <c r="CQ132">
        <f t="shared" si="111"/>
        <v>0</v>
      </c>
      <c r="CR132">
        <f t="shared" si="111"/>
        <v>0</v>
      </c>
      <c r="CS132">
        <f t="shared" si="111"/>
        <v>0</v>
      </c>
      <c r="CT132">
        <f t="shared" si="112"/>
        <v>0</v>
      </c>
      <c r="CU132">
        <f t="shared" si="112"/>
        <v>0</v>
      </c>
      <c r="CV132">
        <f t="shared" si="112"/>
        <v>0</v>
      </c>
      <c r="CW132">
        <f t="shared" si="112"/>
        <v>0</v>
      </c>
      <c r="CX132">
        <f t="shared" si="112"/>
        <v>0</v>
      </c>
      <c r="CY132">
        <f t="shared" si="112"/>
        <v>0</v>
      </c>
      <c r="CZ132">
        <f t="shared" si="112"/>
        <v>0</v>
      </c>
      <c r="DA132">
        <f t="shared" si="112"/>
        <v>0</v>
      </c>
      <c r="DB132">
        <f t="shared" si="112"/>
        <v>0</v>
      </c>
      <c r="DC132">
        <f t="shared" si="112"/>
        <v>0</v>
      </c>
      <c r="DD132">
        <f t="shared" si="112"/>
        <v>0</v>
      </c>
      <c r="DE132">
        <f t="shared" si="112"/>
        <v>0</v>
      </c>
      <c r="DF132">
        <f t="shared" si="112"/>
        <v>0</v>
      </c>
      <c r="DG132">
        <f t="shared" si="112"/>
        <v>0</v>
      </c>
      <c r="DH132">
        <f t="shared" si="112"/>
        <v>0</v>
      </c>
      <c r="DI132">
        <f t="shared" si="112"/>
        <v>0</v>
      </c>
      <c r="DJ132">
        <f t="shared" si="113"/>
        <v>0</v>
      </c>
      <c r="DK132">
        <f t="shared" si="113"/>
        <v>0</v>
      </c>
      <c r="DL132">
        <f t="shared" si="113"/>
        <v>0</v>
      </c>
      <c r="DM132">
        <f t="shared" si="113"/>
        <v>0</v>
      </c>
      <c r="DN132">
        <f t="shared" si="113"/>
        <v>0</v>
      </c>
      <c r="DO132">
        <f t="shared" si="113"/>
        <v>0</v>
      </c>
      <c r="DP132">
        <f t="shared" si="113"/>
        <v>0</v>
      </c>
      <c r="DQ132">
        <f t="shared" si="113"/>
        <v>0</v>
      </c>
      <c r="DR132">
        <f t="shared" si="113"/>
        <v>0</v>
      </c>
      <c r="DS132">
        <f t="shared" si="113"/>
        <v>0</v>
      </c>
      <c r="DT132">
        <f t="shared" si="113"/>
        <v>0</v>
      </c>
      <c r="DU132">
        <f t="shared" si="113"/>
        <v>0</v>
      </c>
      <c r="DV132">
        <f t="shared" si="113"/>
        <v>0</v>
      </c>
      <c r="DW132">
        <f t="shared" si="113"/>
        <v>0</v>
      </c>
      <c r="DX132">
        <f t="shared" si="113"/>
        <v>0</v>
      </c>
      <c r="DY132">
        <f t="shared" si="113"/>
        <v>0</v>
      </c>
      <c r="DZ132">
        <f t="shared" si="114"/>
        <v>0</v>
      </c>
      <c r="EA132">
        <f t="shared" si="114"/>
        <v>0</v>
      </c>
      <c r="EB132">
        <f t="shared" si="114"/>
        <v>0</v>
      </c>
      <c r="EC132">
        <f t="shared" si="114"/>
        <v>0</v>
      </c>
      <c r="ED132">
        <f t="shared" si="114"/>
        <v>0</v>
      </c>
      <c r="EE132">
        <f t="shared" si="114"/>
        <v>0</v>
      </c>
      <c r="EF132">
        <f t="shared" si="114"/>
        <v>0</v>
      </c>
      <c r="EG132">
        <f t="shared" si="114"/>
        <v>0</v>
      </c>
      <c r="EH132">
        <f t="shared" si="114"/>
        <v>0</v>
      </c>
      <c r="EI132">
        <f t="shared" si="114"/>
        <v>0</v>
      </c>
      <c r="EJ132">
        <f t="shared" si="114"/>
        <v>0</v>
      </c>
      <c r="EK132">
        <f t="shared" si="114"/>
        <v>0</v>
      </c>
      <c r="EL132">
        <f t="shared" si="114"/>
        <v>0</v>
      </c>
      <c r="EM132">
        <f t="shared" si="114"/>
        <v>0</v>
      </c>
      <c r="EN132">
        <f t="shared" si="114"/>
        <v>0</v>
      </c>
      <c r="EO132">
        <f t="shared" si="114"/>
        <v>0</v>
      </c>
      <c r="EP132">
        <f t="shared" si="115"/>
        <v>0</v>
      </c>
      <c r="EQ132">
        <f t="shared" si="115"/>
        <v>0</v>
      </c>
      <c r="ER132">
        <f t="shared" si="115"/>
        <v>0</v>
      </c>
      <c r="ES132">
        <f t="shared" si="115"/>
        <v>0</v>
      </c>
      <c r="ET132">
        <f t="shared" si="115"/>
        <v>0</v>
      </c>
      <c r="EU132">
        <f t="shared" si="115"/>
        <v>0</v>
      </c>
      <c r="EV132">
        <f t="shared" si="115"/>
        <v>0</v>
      </c>
      <c r="EW132">
        <f t="shared" si="115"/>
        <v>0</v>
      </c>
      <c r="EX132">
        <f t="shared" si="115"/>
        <v>0</v>
      </c>
      <c r="EY132">
        <f t="shared" si="115"/>
        <v>0</v>
      </c>
      <c r="EZ132">
        <f t="shared" si="115"/>
        <v>0</v>
      </c>
      <c r="FA132">
        <f t="shared" si="115"/>
        <v>0</v>
      </c>
      <c r="FB132">
        <f t="shared" si="115"/>
        <v>0</v>
      </c>
      <c r="FC132">
        <f t="shared" si="115"/>
        <v>0</v>
      </c>
      <c r="FD132">
        <f t="shared" si="115"/>
        <v>0</v>
      </c>
      <c r="FE132">
        <f t="shared" si="115"/>
        <v>0</v>
      </c>
      <c r="FF132">
        <f t="shared" si="116"/>
        <v>0</v>
      </c>
      <c r="FG132">
        <f t="shared" si="116"/>
        <v>0</v>
      </c>
      <c r="FH132">
        <f t="shared" si="116"/>
        <v>0</v>
      </c>
      <c r="FI132">
        <f t="shared" si="116"/>
        <v>0</v>
      </c>
      <c r="FJ132">
        <f t="shared" si="116"/>
        <v>0</v>
      </c>
      <c r="FK132">
        <f t="shared" si="116"/>
        <v>0</v>
      </c>
      <c r="FL132">
        <f t="shared" si="116"/>
        <v>0</v>
      </c>
      <c r="FM132">
        <f t="shared" si="116"/>
        <v>0</v>
      </c>
      <c r="FN132">
        <f t="shared" si="116"/>
        <v>0</v>
      </c>
      <c r="FO132">
        <f t="shared" si="116"/>
        <v>0</v>
      </c>
      <c r="FP132">
        <f t="shared" si="116"/>
        <v>0</v>
      </c>
      <c r="FQ132">
        <f t="shared" si="116"/>
        <v>0</v>
      </c>
      <c r="FR132">
        <f t="shared" si="116"/>
        <v>0</v>
      </c>
      <c r="FS132">
        <f t="shared" si="116"/>
        <v>0</v>
      </c>
      <c r="FT132">
        <f t="shared" si="116"/>
        <v>0</v>
      </c>
      <c r="FU132">
        <f t="shared" si="116"/>
        <v>0</v>
      </c>
      <c r="FV132">
        <f t="shared" si="117"/>
        <v>0</v>
      </c>
      <c r="FW132">
        <f t="shared" si="117"/>
        <v>0</v>
      </c>
      <c r="FX132">
        <f t="shared" si="117"/>
        <v>0</v>
      </c>
      <c r="FY132">
        <f t="shared" si="117"/>
        <v>0</v>
      </c>
      <c r="FZ132">
        <f t="shared" si="117"/>
        <v>0</v>
      </c>
      <c r="GA132">
        <f t="shared" si="117"/>
        <v>0</v>
      </c>
      <c r="GB132">
        <f t="shared" si="117"/>
        <v>0</v>
      </c>
      <c r="GC132">
        <f t="shared" si="117"/>
        <v>0</v>
      </c>
      <c r="GD132">
        <f t="shared" si="117"/>
        <v>0</v>
      </c>
      <c r="GE132">
        <f t="shared" si="117"/>
        <v>0</v>
      </c>
      <c r="GF132">
        <f t="shared" si="117"/>
        <v>0</v>
      </c>
      <c r="GG132">
        <f t="shared" si="117"/>
        <v>0</v>
      </c>
      <c r="GH132">
        <f t="shared" si="117"/>
        <v>0</v>
      </c>
      <c r="GI132">
        <f t="shared" si="117"/>
        <v>0</v>
      </c>
      <c r="GJ132">
        <f t="shared" si="117"/>
        <v>0</v>
      </c>
      <c r="GK132">
        <f t="shared" si="117"/>
        <v>0</v>
      </c>
      <c r="GL132">
        <f t="shared" si="118"/>
        <v>0</v>
      </c>
      <c r="GM132">
        <f t="shared" si="118"/>
        <v>0</v>
      </c>
      <c r="GN132">
        <f t="shared" si="118"/>
        <v>0</v>
      </c>
      <c r="GO132">
        <f t="shared" si="118"/>
        <v>0</v>
      </c>
      <c r="GP132">
        <f t="shared" si="118"/>
        <v>0</v>
      </c>
      <c r="GQ132">
        <f t="shared" si="118"/>
        <v>0</v>
      </c>
      <c r="GR132">
        <f t="shared" si="118"/>
        <v>0</v>
      </c>
      <c r="GS132">
        <f t="shared" si="118"/>
        <v>0</v>
      </c>
    </row>
    <row r="133" spans="1:201">
      <c r="A133" s="2">
        <v>1583</v>
      </c>
      <c r="B133">
        <f t="shared" si="110"/>
        <v>0</v>
      </c>
      <c r="C133">
        <f t="shared" si="110"/>
        <v>0</v>
      </c>
      <c r="D133">
        <f t="shared" si="110"/>
        <v>0</v>
      </c>
      <c r="E133">
        <f t="shared" si="110"/>
        <v>0</v>
      </c>
      <c r="F133">
        <f t="shared" si="110"/>
        <v>0</v>
      </c>
      <c r="G133">
        <f t="shared" si="110"/>
        <v>0</v>
      </c>
      <c r="H133">
        <f t="shared" si="110"/>
        <v>0</v>
      </c>
      <c r="I133">
        <f t="shared" si="110"/>
        <v>0</v>
      </c>
      <c r="J133">
        <f t="shared" si="110"/>
        <v>0</v>
      </c>
      <c r="K133">
        <f t="shared" si="110"/>
        <v>0</v>
      </c>
      <c r="L133">
        <f t="shared" si="110"/>
        <v>0</v>
      </c>
      <c r="M133">
        <f t="shared" si="110"/>
        <v>0</v>
      </c>
      <c r="N133">
        <f t="shared" si="110"/>
        <v>0</v>
      </c>
      <c r="O133">
        <f t="shared" si="110"/>
        <v>0</v>
      </c>
      <c r="P133">
        <f t="shared" si="110"/>
        <v>0</v>
      </c>
      <c r="Q133">
        <f t="shared" ref="Q133:AF148" si="122">IF($A133&gt;=Q$4,0,1)*COUNTIF($A$5:$A$204,2020-Q$4-$A133)*$A133*Q$4*(2020-Q$4-$A133)</f>
        <v>0</v>
      </c>
      <c r="R133">
        <f t="shared" si="122"/>
        <v>0</v>
      </c>
      <c r="S133">
        <f t="shared" si="122"/>
        <v>0</v>
      </c>
      <c r="T133">
        <f t="shared" si="122"/>
        <v>0</v>
      </c>
      <c r="U133">
        <f t="shared" si="122"/>
        <v>0</v>
      </c>
      <c r="V133">
        <f t="shared" si="122"/>
        <v>0</v>
      </c>
      <c r="W133">
        <f t="shared" si="122"/>
        <v>0</v>
      </c>
      <c r="X133">
        <f t="shared" si="122"/>
        <v>0</v>
      </c>
      <c r="Y133">
        <f t="shared" si="122"/>
        <v>0</v>
      </c>
      <c r="Z133">
        <f t="shared" si="122"/>
        <v>0</v>
      </c>
      <c r="AA133">
        <f t="shared" si="122"/>
        <v>0</v>
      </c>
      <c r="AB133">
        <f t="shared" si="122"/>
        <v>0</v>
      </c>
      <c r="AC133">
        <f t="shared" si="122"/>
        <v>0</v>
      </c>
      <c r="AD133">
        <f t="shared" si="122"/>
        <v>0</v>
      </c>
      <c r="AE133">
        <f t="shared" si="122"/>
        <v>0</v>
      </c>
      <c r="AF133">
        <f t="shared" si="122"/>
        <v>0</v>
      </c>
      <c r="AG133">
        <f t="shared" ref="AG133:AV148" si="123">IF($A133&gt;=AG$4,0,1)*COUNTIF($A$5:$A$204,2020-AG$4-$A133)*$A133*AG$4*(2020-AG$4-$A133)</f>
        <v>0</v>
      </c>
      <c r="AH133">
        <f t="shared" si="120"/>
        <v>0</v>
      </c>
      <c r="AI133">
        <f t="shared" si="120"/>
        <v>0</v>
      </c>
      <c r="AJ133">
        <f t="shared" si="120"/>
        <v>0</v>
      </c>
      <c r="AK133">
        <f t="shared" si="120"/>
        <v>0</v>
      </c>
      <c r="AL133">
        <f t="shared" si="120"/>
        <v>0</v>
      </c>
      <c r="AM133">
        <f t="shared" si="120"/>
        <v>0</v>
      </c>
      <c r="AN133">
        <f t="shared" si="120"/>
        <v>0</v>
      </c>
      <c r="AO133">
        <f t="shared" si="120"/>
        <v>0</v>
      </c>
      <c r="AP133">
        <f t="shared" si="120"/>
        <v>0</v>
      </c>
      <c r="AQ133">
        <f t="shared" si="120"/>
        <v>0</v>
      </c>
      <c r="AR133">
        <f t="shared" si="120"/>
        <v>0</v>
      </c>
      <c r="AS133">
        <f t="shared" si="120"/>
        <v>0</v>
      </c>
      <c r="AT133">
        <f t="shared" si="120"/>
        <v>0</v>
      </c>
      <c r="AU133">
        <f t="shared" si="120"/>
        <v>0</v>
      </c>
      <c r="AV133">
        <f t="shared" si="120"/>
        <v>0</v>
      </c>
      <c r="AW133">
        <f t="shared" si="120"/>
        <v>0</v>
      </c>
      <c r="AX133">
        <f t="shared" ref="AX133:BM148" si="124">IF($A133&gt;=AX$4,0,1)*COUNTIF($A$5:$A$204,2020-AX$4-$A133)*$A133*AX$4*(2020-AX$4-$A133)</f>
        <v>0</v>
      </c>
      <c r="AY133">
        <f t="shared" si="124"/>
        <v>0</v>
      </c>
      <c r="AZ133">
        <f t="shared" si="124"/>
        <v>0</v>
      </c>
      <c r="BA133">
        <f t="shared" si="124"/>
        <v>0</v>
      </c>
      <c r="BB133">
        <f t="shared" si="124"/>
        <v>0</v>
      </c>
      <c r="BC133">
        <f t="shared" si="124"/>
        <v>0</v>
      </c>
      <c r="BD133">
        <f t="shared" si="124"/>
        <v>0</v>
      </c>
      <c r="BE133">
        <f t="shared" si="124"/>
        <v>0</v>
      </c>
      <c r="BF133">
        <f t="shared" si="124"/>
        <v>0</v>
      </c>
      <c r="BG133">
        <f t="shared" si="124"/>
        <v>0</v>
      </c>
      <c r="BH133">
        <f t="shared" si="124"/>
        <v>0</v>
      </c>
      <c r="BI133">
        <f t="shared" si="124"/>
        <v>0</v>
      </c>
      <c r="BJ133">
        <f t="shared" si="124"/>
        <v>0</v>
      </c>
      <c r="BK133">
        <f t="shared" si="124"/>
        <v>0</v>
      </c>
      <c r="BL133">
        <f t="shared" si="121"/>
        <v>0</v>
      </c>
      <c r="BM133">
        <f t="shared" si="121"/>
        <v>0</v>
      </c>
      <c r="BN133">
        <f t="shared" si="121"/>
        <v>0</v>
      </c>
      <c r="BO133">
        <f t="shared" si="121"/>
        <v>0</v>
      </c>
      <c r="BP133">
        <f t="shared" si="121"/>
        <v>0</v>
      </c>
      <c r="BQ133">
        <f t="shared" si="121"/>
        <v>0</v>
      </c>
      <c r="BR133">
        <f t="shared" si="121"/>
        <v>0</v>
      </c>
      <c r="BS133">
        <f t="shared" si="121"/>
        <v>0</v>
      </c>
      <c r="BT133">
        <f t="shared" si="121"/>
        <v>0</v>
      </c>
      <c r="BU133">
        <f t="shared" si="121"/>
        <v>0</v>
      </c>
      <c r="BV133">
        <f t="shared" si="121"/>
        <v>0</v>
      </c>
      <c r="BW133">
        <f t="shared" si="121"/>
        <v>0</v>
      </c>
      <c r="BX133">
        <f t="shared" si="121"/>
        <v>0</v>
      </c>
      <c r="BY133">
        <f t="shared" si="121"/>
        <v>0</v>
      </c>
      <c r="BZ133">
        <f t="shared" si="121"/>
        <v>0</v>
      </c>
      <c r="CA133">
        <f t="shared" si="121"/>
        <v>0</v>
      </c>
      <c r="CB133">
        <f t="shared" ref="CB133:CQ148" si="125">IF($A133&gt;=CB$4,0,1)*COUNTIF($A$5:$A$204,2020-CB$4-$A133)*$A133*CB$4*(2020-CB$4-$A133)</f>
        <v>0</v>
      </c>
      <c r="CC133">
        <f t="shared" si="119"/>
        <v>0</v>
      </c>
      <c r="CD133">
        <f t="shared" si="111"/>
        <v>0</v>
      </c>
      <c r="CE133">
        <f t="shared" si="111"/>
        <v>0</v>
      </c>
      <c r="CF133">
        <f t="shared" si="111"/>
        <v>0</v>
      </c>
      <c r="CG133">
        <f t="shared" si="111"/>
        <v>0</v>
      </c>
      <c r="CH133">
        <f t="shared" si="111"/>
        <v>0</v>
      </c>
      <c r="CI133">
        <f t="shared" si="111"/>
        <v>0</v>
      </c>
      <c r="CJ133">
        <f t="shared" si="111"/>
        <v>0</v>
      </c>
      <c r="CK133">
        <f t="shared" si="111"/>
        <v>0</v>
      </c>
      <c r="CL133">
        <f t="shared" si="111"/>
        <v>0</v>
      </c>
      <c r="CM133">
        <f t="shared" si="111"/>
        <v>0</v>
      </c>
      <c r="CN133">
        <f t="shared" si="111"/>
        <v>0</v>
      </c>
      <c r="CO133">
        <f t="shared" si="111"/>
        <v>0</v>
      </c>
      <c r="CP133">
        <f t="shared" si="111"/>
        <v>0</v>
      </c>
      <c r="CQ133">
        <f t="shared" si="111"/>
        <v>0</v>
      </c>
      <c r="CR133">
        <f t="shared" si="111"/>
        <v>0</v>
      </c>
      <c r="CS133">
        <f t="shared" si="111"/>
        <v>0</v>
      </c>
      <c r="CT133">
        <f t="shared" si="112"/>
        <v>0</v>
      </c>
      <c r="CU133">
        <f t="shared" si="112"/>
        <v>0</v>
      </c>
      <c r="CV133">
        <f t="shared" si="112"/>
        <v>0</v>
      </c>
      <c r="CW133">
        <f t="shared" si="112"/>
        <v>0</v>
      </c>
      <c r="CX133">
        <f t="shared" si="112"/>
        <v>0</v>
      </c>
      <c r="CY133">
        <f t="shared" si="112"/>
        <v>0</v>
      </c>
      <c r="CZ133">
        <f t="shared" si="112"/>
        <v>0</v>
      </c>
      <c r="DA133">
        <f t="shared" si="112"/>
        <v>0</v>
      </c>
      <c r="DB133">
        <f t="shared" si="112"/>
        <v>0</v>
      </c>
      <c r="DC133">
        <f t="shared" si="112"/>
        <v>0</v>
      </c>
      <c r="DD133">
        <f t="shared" si="112"/>
        <v>0</v>
      </c>
      <c r="DE133">
        <f t="shared" si="112"/>
        <v>0</v>
      </c>
      <c r="DF133">
        <f t="shared" si="112"/>
        <v>0</v>
      </c>
      <c r="DG133">
        <f t="shared" si="112"/>
        <v>0</v>
      </c>
      <c r="DH133">
        <f t="shared" si="112"/>
        <v>0</v>
      </c>
      <c r="DI133">
        <f t="shared" si="112"/>
        <v>0</v>
      </c>
      <c r="DJ133">
        <f t="shared" si="113"/>
        <v>0</v>
      </c>
      <c r="DK133">
        <f t="shared" si="113"/>
        <v>0</v>
      </c>
      <c r="DL133">
        <f t="shared" si="113"/>
        <v>0</v>
      </c>
      <c r="DM133">
        <f t="shared" si="113"/>
        <v>0</v>
      </c>
      <c r="DN133">
        <f t="shared" si="113"/>
        <v>0</v>
      </c>
      <c r="DO133">
        <f t="shared" si="113"/>
        <v>0</v>
      </c>
      <c r="DP133">
        <f t="shared" si="113"/>
        <v>0</v>
      </c>
      <c r="DQ133">
        <f t="shared" si="113"/>
        <v>0</v>
      </c>
      <c r="DR133">
        <f t="shared" si="113"/>
        <v>0</v>
      </c>
      <c r="DS133">
        <f t="shared" si="113"/>
        <v>0</v>
      </c>
      <c r="DT133">
        <f t="shared" si="113"/>
        <v>0</v>
      </c>
      <c r="DU133">
        <f t="shared" si="113"/>
        <v>0</v>
      </c>
      <c r="DV133">
        <f t="shared" si="113"/>
        <v>0</v>
      </c>
      <c r="DW133">
        <f t="shared" si="113"/>
        <v>0</v>
      </c>
      <c r="DX133">
        <f t="shared" si="113"/>
        <v>0</v>
      </c>
      <c r="DY133">
        <f t="shared" si="113"/>
        <v>0</v>
      </c>
      <c r="DZ133">
        <f t="shared" si="114"/>
        <v>0</v>
      </c>
      <c r="EA133">
        <f t="shared" si="114"/>
        <v>0</v>
      </c>
      <c r="EB133">
        <f t="shared" si="114"/>
        <v>0</v>
      </c>
      <c r="EC133">
        <f t="shared" si="114"/>
        <v>0</v>
      </c>
      <c r="ED133">
        <f t="shared" si="114"/>
        <v>0</v>
      </c>
      <c r="EE133">
        <f t="shared" si="114"/>
        <v>0</v>
      </c>
      <c r="EF133">
        <f t="shared" si="114"/>
        <v>0</v>
      </c>
      <c r="EG133">
        <f t="shared" si="114"/>
        <v>0</v>
      </c>
      <c r="EH133">
        <f t="shared" si="114"/>
        <v>0</v>
      </c>
      <c r="EI133">
        <f t="shared" si="114"/>
        <v>0</v>
      </c>
      <c r="EJ133">
        <f t="shared" si="114"/>
        <v>0</v>
      </c>
      <c r="EK133">
        <f t="shared" si="114"/>
        <v>0</v>
      </c>
      <c r="EL133">
        <f t="shared" si="114"/>
        <v>0</v>
      </c>
      <c r="EM133">
        <f t="shared" si="114"/>
        <v>0</v>
      </c>
      <c r="EN133">
        <f t="shared" si="114"/>
        <v>0</v>
      </c>
      <c r="EO133">
        <f t="shared" si="114"/>
        <v>0</v>
      </c>
      <c r="EP133">
        <f t="shared" si="115"/>
        <v>0</v>
      </c>
      <c r="EQ133">
        <f t="shared" si="115"/>
        <v>0</v>
      </c>
      <c r="ER133">
        <f t="shared" si="115"/>
        <v>0</v>
      </c>
      <c r="ES133">
        <f t="shared" si="115"/>
        <v>0</v>
      </c>
      <c r="ET133">
        <f t="shared" si="115"/>
        <v>0</v>
      </c>
      <c r="EU133">
        <f t="shared" si="115"/>
        <v>0</v>
      </c>
      <c r="EV133">
        <f t="shared" si="115"/>
        <v>0</v>
      </c>
      <c r="EW133">
        <f t="shared" si="115"/>
        <v>0</v>
      </c>
      <c r="EX133">
        <f t="shared" si="115"/>
        <v>0</v>
      </c>
      <c r="EY133">
        <f t="shared" si="115"/>
        <v>0</v>
      </c>
      <c r="EZ133">
        <f t="shared" si="115"/>
        <v>0</v>
      </c>
      <c r="FA133">
        <f t="shared" si="115"/>
        <v>0</v>
      </c>
      <c r="FB133">
        <f t="shared" si="115"/>
        <v>0</v>
      </c>
      <c r="FC133">
        <f t="shared" si="115"/>
        <v>0</v>
      </c>
      <c r="FD133">
        <f t="shared" si="115"/>
        <v>0</v>
      </c>
      <c r="FE133">
        <f t="shared" si="115"/>
        <v>0</v>
      </c>
      <c r="FF133">
        <f t="shared" si="116"/>
        <v>0</v>
      </c>
      <c r="FG133">
        <f t="shared" si="116"/>
        <v>0</v>
      </c>
      <c r="FH133">
        <f t="shared" si="116"/>
        <v>0</v>
      </c>
      <c r="FI133">
        <f t="shared" si="116"/>
        <v>0</v>
      </c>
      <c r="FJ133">
        <f t="shared" si="116"/>
        <v>0</v>
      </c>
      <c r="FK133">
        <f t="shared" si="116"/>
        <v>0</v>
      </c>
      <c r="FL133">
        <f t="shared" si="116"/>
        <v>0</v>
      </c>
      <c r="FM133">
        <f t="shared" si="116"/>
        <v>0</v>
      </c>
      <c r="FN133">
        <f t="shared" si="116"/>
        <v>0</v>
      </c>
      <c r="FO133">
        <f t="shared" si="116"/>
        <v>0</v>
      </c>
      <c r="FP133">
        <f t="shared" si="116"/>
        <v>0</v>
      </c>
      <c r="FQ133">
        <f t="shared" si="116"/>
        <v>0</v>
      </c>
      <c r="FR133">
        <f t="shared" si="116"/>
        <v>0</v>
      </c>
      <c r="FS133">
        <f t="shared" si="116"/>
        <v>0</v>
      </c>
      <c r="FT133">
        <f t="shared" si="116"/>
        <v>0</v>
      </c>
      <c r="FU133">
        <f t="shared" si="116"/>
        <v>0</v>
      </c>
      <c r="FV133">
        <f t="shared" si="117"/>
        <v>0</v>
      </c>
      <c r="FW133">
        <f t="shared" si="117"/>
        <v>0</v>
      </c>
      <c r="FX133">
        <f t="shared" si="117"/>
        <v>0</v>
      </c>
      <c r="FY133">
        <f t="shared" si="117"/>
        <v>0</v>
      </c>
      <c r="FZ133">
        <f t="shared" si="117"/>
        <v>0</v>
      </c>
      <c r="GA133">
        <f t="shared" si="117"/>
        <v>0</v>
      </c>
      <c r="GB133">
        <f t="shared" si="117"/>
        <v>0</v>
      </c>
      <c r="GC133">
        <f t="shared" si="117"/>
        <v>0</v>
      </c>
      <c r="GD133">
        <f t="shared" si="117"/>
        <v>0</v>
      </c>
      <c r="GE133">
        <f t="shared" si="117"/>
        <v>0</v>
      </c>
      <c r="GF133">
        <f t="shared" si="117"/>
        <v>0</v>
      </c>
      <c r="GG133">
        <f t="shared" si="117"/>
        <v>0</v>
      </c>
      <c r="GH133">
        <f t="shared" si="117"/>
        <v>0</v>
      </c>
      <c r="GI133">
        <f t="shared" si="117"/>
        <v>0</v>
      </c>
      <c r="GJ133">
        <f t="shared" si="117"/>
        <v>0</v>
      </c>
      <c r="GK133">
        <f t="shared" si="117"/>
        <v>0</v>
      </c>
      <c r="GL133">
        <f t="shared" si="118"/>
        <v>0</v>
      </c>
      <c r="GM133">
        <f t="shared" si="118"/>
        <v>0</v>
      </c>
      <c r="GN133">
        <f t="shared" si="118"/>
        <v>0</v>
      </c>
      <c r="GO133">
        <f t="shared" si="118"/>
        <v>0</v>
      </c>
      <c r="GP133">
        <f t="shared" si="118"/>
        <v>0</v>
      </c>
      <c r="GQ133">
        <f t="shared" si="118"/>
        <v>0</v>
      </c>
      <c r="GR133">
        <f t="shared" si="118"/>
        <v>0</v>
      </c>
      <c r="GS133">
        <f t="shared" si="118"/>
        <v>0</v>
      </c>
    </row>
    <row r="134" spans="1:201">
      <c r="A134" s="2">
        <v>1597</v>
      </c>
      <c r="B134">
        <f t="shared" ref="B134:Q149" si="126">IF($A134&gt;=B$4,0,1)*COUNTIF($A$5:$A$204,2020-B$4-$A134)*$A134*B$4*(2020-B$4-$A134)</f>
        <v>0</v>
      </c>
      <c r="C134">
        <f t="shared" si="126"/>
        <v>0</v>
      </c>
      <c r="D134">
        <f t="shared" si="126"/>
        <v>0</v>
      </c>
      <c r="E134">
        <f t="shared" si="126"/>
        <v>0</v>
      </c>
      <c r="F134">
        <f t="shared" si="126"/>
        <v>0</v>
      </c>
      <c r="G134">
        <f t="shared" si="126"/>
        <v>0</v>
      </c>
      <c r="H134">
        <f t="shared" si="126"/>
        <v>0</v>
      </c>
      <c r="I134">
        <f t="shared" si="126"/>
        <v>0</v>
      </c>
      <c r="J134">
        <f t="shared" si="126"/>
        <v>0</v>
      </c>
      <c r="K134">
        <f t="shared" si="126"/>
        <v>0</v>
      </c>
      <c r="L134">
        <f t="shared" si="126"/>
        <v>0</v>
      </c>
      <c r="M134">
        <f t="shared" si="126"/>
        <v>0</v>
      </c>
      <c r="N134">
        <f t="shared" si="126"/>
        <v>0</v>
      </c>
      <c r="O134">
        <f t="shared" si="126"/>
        <v>0</v>
      </c>
      <c r="P134">
        <f t="shared" si="126"/>
        <v>0</v>
      </c>
      <c r="Q134">
        <f t="shared" si="122"/>
        <v>0</v>
      </c>
      <c r="R134">
        <f t="shared" si="122"/>
        <v>0</v>
      </c>
      <c r="S134">
        <f t="shared" si="122"/>
        <v>0</v>
      </c>
      <c r="T134">
        <f t="shared" si="122"/>
        <v>0</v>
      </c>
      <c r="U134">
        <f t="shared" si="122"/>
        <v>0</v>
      </c>
      <c r="V134">
        <f t="shared" si="122"/>
        <v>0</v>
      </c>
      <c r="W134">
        <f t="shared" si="122"/>
        <v>0</v>
      </c>
      <c r="X134">
        <f t="shared" si="122"/>
        <v>0</v>
      </c>
      <c r="Y134">
        <f t="shared" si="122"/>
        <v>0</v>
      </c>
      <c r="Z134">
        <f t="shared" si="122"/>
        <v>0</v>
      </c>
      <c r="AA134">
        <f t="shared" si="122"/>
        <v>0</v>
      </c>
      <c r="AB134">
        <f t="shared" si="122"/>
        <v>0</v>
      </c>
      <c r="AC134">
        <f t="shared" si="122"/>
        <v>0</v>
      </c>
      <c r="AD134">
        <f t="shared" si="122"/>
        <v>0</v>
      </c>
      <c r="AE134">
        <f t="shared" si="122"/>
        <v>0</v>
      </c>
      <c r="AF134">
        <f t="shared" si="122"/>
        <v>0</v>
      </c>
      <c r="AG134">
        <f t="shared" si="123"/>
        <v>0</v>
      </c>
      <c r="AH134">
        <f t="shared" si="120"/>
        <v>0</v>
      </c>
      <c r="AI134">
        <f t="shared" si="120"/>
        <v>0</v>
      </c>
      <c r="AJ134">
        <f t="shared" si="120"/>
        <v>0</v>
      </c>
      <c r="AK134">
        <f t="shared" si="120"/>
        <v>0</v>
      </c>
      <c r="AL134">
        <f t="shared" si="120"/>
        <v>0</v>
      </c>
      <c r="AM134">
        <f t="shared" si="120"/>
        <v>0</v>
      </c>
      <c r="AN134">
        <f t="shared" si="120"/>
        <v>0</v>
      </c>
      <c r="AO134">
        <f t="shared" si="120"/>
        <v>0</v>
      </c>
      <c r="AP134">
        <f t="shared" si="120"/>
        <v>0</v>
      </c>
      <c r="AQ134">
        <f t="shared" si="120"/>
        <v>0</v>
      </c>
      <c r="AR134">
        <f t="shared" si="120"/>
        <v>0</v>
      </c>
      <c r="AS134">
        <f t="shared" si="120"/>
        <v>0</v>
      </c>
      <c r="AT134">
        <f t="shared" si="120"/>
        <v>0</v>
      </c>
      <c r="AU134">
        <f t="shared" si="120"/>
        <v>0</v>
      </c>
      <c r="AV134">
        <f t="shared" si="120"/>
        <v>0</v>
      </c>
      <c r="AW134">
        <f t="shared" si="120"/>
        <v>0</v>
      </c>
      <c r="AX134">
        <f t="shared" si="124"/>
        <v>0</v>
      </c>
      <c r="AY134">
        <f t="shared" si="124"/>
        <v>0</v>
      </c>
      <c r="AZ134">
        <f t="shared" si="124"/>
        <v>0</v>
      </c>
      <c r="BA134">
        <f t="shared" si="124"/>
        <v>0</v>
      </c>
      <c r="BB134">
        <f t="shared" si="124"/>
        <v>0</v>
      </c>
      <c r="BC134">
        <f t="shared" si="124"/>
        <v>0</v>
      </c>
      <c r="BD134">
        <f t="shared" si="124"/>
        <v>0</v>
      </c>
      <c r="BE134">
        <f t="shared" si="124"/>
        <v>0</v>
      </c>
      <c r="BF134">
        <f t="shared" si="124"/>
        <v>0</v>
      </c>
      <c r="BG134">
        <f t="shared" si="124"/>
        <v>0</v>
      </c>
      <c r="BH134">
        <f t="shared" si="124"/>
        <v>0</v>
      </c>
      <c r="BI134">
        <f t="shared" si="124"/>
        <v>0</v>
      </c>
      <c r="BJ134">
        <f t="shared" si="124"/>
        <v>0</v>
      </c>
      <c r="BK134">
        <f t="shared" si="124"/>
        <v>0</v>
      </c>
      <c r="BL134">
        <f t="shared" si="121"/>
        <v>0</v>
      </c>
      <c r="BM134">
        <f t="shared" si="121"/>
        <v>0</v>
      </c>
      <c r="BN134">
        <f t="shared" si="121"/>
        <v>0</v>
      </c>
      <c r="BO134">
        <f t="shared" si="121"/>
        <v>0</v>
      </c>
      <c r="BP134">
        <f t="shared" si="121"/>
        <v>0</v>
      </c>
      <c r="BQ134">
        <f t="shared" si="121"/>
        <v>0</v>
      </c>
      <c r="BR134">
        <f t="shared" si="121"/>
        <v>0</v>
      </c>
      <c r="BS134">
        <f t="shared" si="121"/>
        <v>0</v>
      </c>
      <c r="BT134">
        <f t="shared" si="121"/>
        <v>0</v>
      </c>
      <c r="BU134">
        <f t="shared" si="121"/>
        <v>0</v>
      </c>
      <c r="BV134">
        <f t="shared" si="121"/>
        <v>0</v>
      </c>
      <c r="BW134">
        <f t="shared" si="121"/>
        <v>0</v>
      </c>
      <c r="BX134">
        <f t="shared" si="121"/>
        <v>0</v>
      </c>
      <c r="BY134">
        <f t="shared" si="121"/>
        <v>0</v>
      </c>
      <c r="BZ134">
        <f t="shared" si="121"/>
        <v>0</v>
      </c>
      <c r="CA134">
        <f t="shared" si="121"/>
        <v>0</v>
      </c>
      <c r="CB134">
        <f t="shared" si="125"/>
        <v>0</v>
      </c>
      <c r="CC134">
        <f t="shared" si="119"/>
        <v>0</v>
      </c>
      <c r="CD134">
        <f t="shared" si="111"/>
        <v>0</v>
      </c>
      <c r="CE134">
        <f t="shared" si="111"/>
        <v>0</v>
      </c>
      <c r="CF134">
        <f t="shared" si="111"/>
        <v>0</v>
      </c>
      <c r="CG134">
        <f t="shared" si="111"/>
        <v>0</v>
      </c>
      <c r="CH134">
        <f t="shared" si="111"/>
        <v>0</v>
      </c>
      <c r="CI134">
        <f t="shared" si="111"/>
        <v>0</v>
      </c>
      <c r="CJ134">
        <f t="shared" si="111"/>
        <v>0</v>
      </c>
      <c r="CK134">
        <f t="shared" si="111"/>
        <v>0</v>
      </c>
      <c r="CL134">
        <f t="shared" si="111"/>
        <v>0</v>
      </c>
      <c r="CM134">
        <f t="shared" si="111"/>
        <v>0</v>
      </c>
      <c r="CN134">
        <f t="shared" si="111"/>
        <v>0</v>
      </c>
      <c r="CO134">
        <f t="shared" si="111"/>
        <v>0</v>
      </c>
      <c r="CP134">
        <f t="shared" si="111"/>
        <v>0</v>
      </c>
      <c r="CQ134">
        <f t="shared" si="111"/>
        <v>0</v>
      </c>
      <c r="CR134">
        <f t="shared" si="111"/>
        <v>0</v>
      </c>
      <c r="CS134">
        <f t="shared" si="111"/>
        <v>0</v>
      </c>
      <c r="CT134">
        <f t="shared" si="112"/>
        <v>0</v>
      </c>
      <c r="CU134">
        <f t="shared" si="112"/>
        <v>0</v>
      </c>
      <c r="CV134">
        <f t="shared" si="112"/>
        <v>0</v>
      </c>
      <c r="CW134">
        <f t="shared" si="112"/>
        <v>0</v>
      </c>
      <c r="CX134">
        <f t="shared" si="112"/>
        <v>0</v>
      </c>
      <c r="CY134">
        <f t="shared" si="112"/>
        <v>0</v>
      </c>
      <c r="CZ134">
        <f t="shared" si="112"/>
        <v>0</v>
      </c>
      <c r="DA134">
        <f t="shared" si="112"/>
        <v>0</v>
      </c>
      <c r="DB134">
        <f t="shared" si="112"/>
        <v>0</v>
      </c>
      <c r="DC134">
        <f t="shared" si="112"/>
        <v>0</v>
      </c>
      <c r="DD134">
        <f t="shared" si="112"/>
        <v>0</v>
      </c>
      <c r="DE134">
        <f t="shared" si="112"/>
        <v>0</v>
      </c>
      <c r="DF134">
        <f t="shared" si="112"/>
        <v>0</v>
      </c>
      <c r="DG134">
        <f t="shared" si="112"/>
        <v>0</v>
      </c>
      <c r="DH134">
        <f t="shared" si="112"/>
        <v>0</v>
      </c>
      <c r="DI134">
        <f t="shared" si="112"/>
        <v>0</v>
      </c>
      <c r="DJ134">
        <f t="shared" si="113"/>
        <v>0</v>
      </c>
      <c r="DK134">
        <f t="shared" si="113"/>
        <v>0</v>
      </c>
      <c r="DL134">
        <f t="shared" si="113"/>
        <v>0</v>
      </c>
      <c r="DM134">
        <f t="shared" si="113"/>
        <v>0</v>
      </c>
      <c r="DN134">
        <f t="shared" si="113"/>
        <v>0</v>
      </c>
      <c r="DO134">
        <f t="shared" si="113"/>
        <v>0</v>
      </c>
      <c r="DP134">
        <f t="shared" si="113"/>
        <v>0</v>
      </c>
      <c r="DQ134">
        <f t="shared" si="113"/>
        <v>0</v>
      </c>
      <c r="DR134">
        <f t="shared" si="113"/>
        <v>0</v>
      </c>
      <c r="DS134">
        <f t="shared" si="113"/>
        <v>0</v>
      </c>
      <c r="DT134">
        <f t="shared" si="113"/>
        <v>0</v>
      </c>
      <c r="DU134">
        <f t="shared" si="113"/>
        <v>0</v>
      </c>
      <c r="DV134">
        <f t="shared" si="113"/>
        <v>0</v>
      </c>
      <c r="DW134">
        <f t="shared" si="113"/>
        <v>0</v>
      </c>
      <c r="DX134">
        <f t="shared" si="113"/>
        <v>0</v>
      </c>
      <c r="DY134">
        <f t="shared" si="113"/>
        <v>0</v>
      </c>
      <c r="DZ134">
        <f t="shared" si="114"/>
        <v>0</v>
      </c>
      <c r="EA134">
        <f t="shared" si="114"/>
        <v>0</v>
      </c>
      <c r="EB134">
        <f t="shared" si="114"/>
        <v>0</v>
      </c>
      <c r="EC134">
        <f t="shared" si="114"/>
        <v>0</v>
      </c>
      <c r="ED134">
        <f t="shared" si="114"/>
        <v>0</v>
      </c>
      <c r="EE134">
        <f t="shared" si="114"/>
        <v>0</v>
      </c>
      <c r="EF134">
        <f t="shared" si="114"/>
        <v>0</v>
      </c>
      <c r="EG134">
        <f t="shared" si="114"/>
        <v>0</v>
      </c>
      <c r="EH134">
        <f t="shared" si="114"/>
        <v>0</v>
      </c>
      <c r="EI134">
        <f t="shared" si="114"/>
        <v>0</v>
      </c>
      <c r="EJ134">
        <f t="shared" si="114"/>
        <v>0</v>
      </c>
      <c r="EK134">
        <f t="shared" si="114"/>
        <v>0</v>
      </c>
      <c r="EL134">
        <f t="shared" si="114"/>
        <v>0</v>
      </c>
      <c r="EM134">
        <f t="shared" si="114"/>
        <v>0</v>
      </c>
      <c r="EN134">
        <f t="shared" si="114"/>
        <v>0</v>
      </c>
      <c r="EO134">
        <f t="shared" si="114"/>
        <v>0</v>
      </c>
      <c r="EP134">
        <f t="shared" si="115"/>
        <v>0</v>
      </c>
      <c r="EQ134">
        <f t="shared" si="115"/>
        <v>0</v>
      </c>
      <c r="ER134">
        <f t="shared" si="115"/>
        <v>0</v>
      </c>
      <c r="ES134">
        <f t="shared" si="115"/>
        <v>0</v>
      </c>
      <c r="ET134">
        <f t="shared" si="115"/>
        <v>0</v>
      </c>
      <c r="EU134">
        <f t="shared" si="115"/>
        <v>0</v>
      </c>
      <c r="EV134">
        <f t="shared" si="115"/>
        <v>0</v>
      </c>
      <c r="EW134">
        <f t="shared" si="115"/>
        <v>0</v>
      </c>
      <c r="EX134">
        <f t="shared" si="115"/>
        <v>0</v>
      </c>
      <c r="EY134">
        <f t="shared" si="115"/>
        <v>0</v>
      </c>
      <c r="EZ134">
        <f t="shared" si="115"/>
        <v>0</v>
      </c>
      <c r="FA134">
        <f t="shared" si="115"/>
        <v>0</v>
      </c>
      <c r="FB134">
        <f t="shared" si="115"/>
        <v>0</v>
      </c>
      <c r="FC134">
        <f t="shared" si="115"/>
        <v>0</v>
      </c>
      <c r="FD134">
        <f t="shared" si="115"/>
        <v>0</v>
      </c>
      <c r="FE134">
        <f t="shared" si="115"/>
        <v>0</v>
      </c>
      <c r="FF134">
        <f t="shared" si="116"/>
        <v>0</v>
      </c>
      <c r="FG134">
        <f t="shared" si="116"/>
        <v>0</v>
      </c>
      <c r="FH134">
        <f t="shared" si="116"/>
        <v>0</v>
      </c>
      <c r="FI134">
        <f t="shared" si="116"/>
        <v>0</v>
      </c>
      <c r="FJ134">
        <f t="shared" si="116"/>
        <v>0</v>
      </c>
      <c r="FK134">
        <f t="shared" si="116"/>
        <v>0</v>
      </c>
      <c r="FL134">
        <f t="shared" si="116"/>
        <v>0</v>
      </c>
      <c r="FM134">
        <f t="shared" si="116"/>
        <v>0</v>
      </c>
      <c r="FN134">
        <f t="shared" si="116"/>
        <v>0</v>
      </c>
      <c r="FO134">
        <f t="shared" si="116"/>
        <v>0</v>
      </c>
      <c r="FP134">
        <f t="shared" si="116"/>
        <v>0</v>
      </c>
      <c r="FQ134">
        <f t="shared" si="116"/>
        <v>0</v>
      </c>
      <c r="FR134">
        <f t="shared" si="116"/>
        <v>0</v>
      </c>
      <c r="FS134">
        <f t="shared" si="116"/>
        <v>0</v>
      </c>
      <c r="FT134">
        <f t="shared" si="116"/>
        <v>0</v>
      </c>
      <c r="FU134">
        <f t="shared" si="116"/>
        <v>0</v>
      </c>
      <c r="FV134">
        <f t="shared" si="117"/>
        <v>0</v>
      </c>
      <c r="FW134">
        <f t="shared" si="117"/>
        <v>0</v>
      </c>
      <c r="FX134">
        <f t="shared" si="117"/>
        <v>0</v>
      </c>
      <c r="FY134">
        <f t="shared" si="117"/>
        <v>0</v>
      </c>
      <c r="FZ134">
        <f t="shared" si="117"/>
        <v>0</v>
      </c>
      <c r="GA134">
        <f t="shared" si="117"/>
        <v>0</v>
      </c>
      <c r="GB134">
        <f t="shared" si="117"/>
        <v>0</v>
      </c>
      <c r="GC134">
        <f t="shared" si="117"/>
        <v>0</v>
      </c>
      <c r="GD134">
        <f t="shared" si="117"/>
        <v>0</v>
      </c>
      <c r="GE134">
        <f t="shared" si="117"/>
        <v>0</v>
      </c>
      <c r="GF134">
        <f t="shared" si="117"/>
        <v>0</v>
      </c>
      <c r="GG134">
        <f t="shared" si="117"/>
        <v>0</v>
      </c>
      <c r="GH134">
        <f t="shared" si="117"/>
        <v>0</v>
      </c>
      <c r="GI134">
        <f t="shared" si="117"/>
        <v>0</v>
      </c>
      <c r="GJ134">
        <f t="shared" si="117"/>
        <v>0</v>
      </c>
      <c r="GK134">
        <f t="shared" si="117"/>
        <v>0</v>
      </c>
      <c r="GL134">
        <f t="shared" si="118"/>
        <v>0</v>
      </c>
      <c r="GM134">
        <f t="shared" si="118"/>
        <v>0</v>
      </c>
      <c r="GN134">
        <f t="shared" si="118"/>
        <v>0</v>
      </c>
      <c r="GO134">
        <f t="shared" si="118"/>
        <v>0</v>
      </c>
      <c r="GP134">
        <f t="shared" si="118"/>
        <v>0</v>
      </c>
      <c r="GQ134">
        <f t="shared" si="118"/>
        <v>0</v>
      </c>
      <c r="GR134">
        <f t="shared" si="118"/>
        <v>0</v>
      </c>
      <c r="GS134">
        <f t="shared" si="118"/>
        <v>0</v>
      </c>
    </row>
    <row r="135" spans="1:201">
      <c r="A135" s="2">
        <v>1487</v>
      </c>
      <c r="B135">
        <f t="shared" si="126"/>
        <v>0</v>
      </c>
      <c r="C135">
        <f t="shared" si="126"/>
        <v>0</v>
      </c>
      <c r="D135">
        <f t="shared" si="126"/>
        <v>0</v>
      </c>
      <c r="E135">
        <f t="shared" si="126"/>
        <v>0</v>
      </c>
      <c r="F135">
        <f t="shared" si="126"/>
        <v>0</v>
      </c>
      <c r="G135">
        <f t="shared" si="126"/>
        <v>0</v>
      </c>
      <c r="H135">
        <f t="shared" si="126"/>
        <v>0</v>
      </c>
      <c r="I135">
        <f t="shared" si="126"/>
        <v>0</v>
      </c>
      <c r="J135">
        <f t="shared" si="126"/>
        <v>0</v>
      </c>
      <c r="K135">
        <f t="shared" si="126"/>
        <v>0</v>
      </c>
      <c r="L135">
        <f t="shared" si="126"/>
        <v>0</v>
      </c>
      <c r="M135">
        <f t="shared" si="126"/>
        <v>0</v>
      </c>
      <c r="N135">
        <f t="shared" si="126"/>
        <v>0</v>
      </c>
      <c r="O135">
        <f t="shared" si="126"/>
        <v>0</v>
      </c>
      <c r="P135">
        <f t="shared" si="126"/>
        <v>0</v>
      </c>
      <c r="Q135">
        <f t="shared" si="122"/>
        <v>0</v>
      </c>
      <c r="R135">
        <f t="shared" si="122"/>
        <v>0</v>
      </c>
      <c r="S135">
        <f t="shared" si="122"/>
        <v>0</v>
      </c>
      <c r="T135">
        <f t="shared" si="122"/>
        <v>0</v>
      </c>
      <c r="U135">
        <f t="shared" si="122"/>
        <v>0</v>
      </c>
      <c r="V135">
        <f t="shared" si="122"/>
        <v>0</v>
      </c>
      <c r="W135">
        <f t="shared" si="122"/>
        <v>0</v>
      </c>
      <c r="X135">
        <f t="shared" si="122"/>
        <v>0</v>
      </c>
      <c r="Y135">
        <f t="shared" si="122"/>
        <v>0</v>
      </c>
      <c r="Z135">
        <f t="shared" si="122"/>
        <v>0</v>
      </c>
      <c r="AA135">
        <f t="shared" si="122"/>
        <v>0</v>
      </c>
      <c r="AB135">
        <f t="shared" si="122"/>
        <v>0</v>
      </c>
      <c r="AC135">
        <f t="shared" si="122"/>
        <v>0</v>
      </c>
      <c r="AD135">
        <f t="shared" si="122"/>
        <v>0</v>
      </c>
      <c r="AE135">
        <f t="shared" si="122"/>
        <v>0</v>
      </c>
      <c r="AF135">
        <f t="shared" si="122"/>
        <v>0</v>
      </c>
      <c r="AG135">
        <f t="shared" si="123"/>
        <v>0</v>
      </c>
      <c r="AH135">
        <f t="shared" si="120"/>
        <v>0</v>
      </c>
      <c r="AI135">
        <f t="shared" si="120"/>
        <v>0</v>
      </c>
      <c r="AJ135">
        <f t="shared" si="120"/>
        <v>0</v>
      </c>
      <c r="AK135">
        <f t="shared" si="120"/>
        <v>0</v>
      </c>
      <c r="AL135">
        <f t="shared" si="120"/>
        <v>0</v>
      </c>
      <c r="AM135">
        <f t="shared" si="120"/>
        <v>0</v>
      </c>
      <c r="AN135">
        <f t="shared" si="120"/>
        <v>0</v>
      </c>
      <c r="AO135">
        <f t="shared" si="120"/>
        <v>0</v>
      </c>
      <c r="AP135">
        <f t="shared" si="120"/>
        <v>0</v>
      </c>
      <c r="AQ135">
        <f t="shared" si="120"/>
        <v>0</v>
      </c>
      <c r="AR135">
        <f t="shared" si="120"/>
        <v>0</v>
      </c>
      <c r="AS135">
        <f t="shared" si="120"/>
        <v>0</v>
      </c>
      <c r="AT135">
        <f t="shared" si="120"/>
        <v>0</v>
      </c>
      <c r="AU135">
        <f t="shared" si="120"/>
        <v>0</v>
      </c>
      <c r="AV135">
        <f t="shared" si="120"/>
        <v>0</v>
      </c>
      <c r="AW135">
        <f t="shared" si="120"/>
        <v>0</v>
      </c>
      <c r="AX135">
        <f t="shared" si="124"/>
        <v>0</v>
      </c>
      <c r="AY135">
        <f t="shared" si="124"/>
        <v>0</v>
      </c>
      <c r="AZ135">
        <f t="shared" si="124"/>
        <v>0</v>
      </c>
      <c r="BA135">
        <f t="shared" si="124"/>
        <v>0</v>
      </c>
      <c r="BB135">
        <f t="shared" si="124"/>
        <v>0</v>
      </c>
      <c r="BC135">
        <f t="shared" si="124"/>
        <v>0</v>
      </c>
      <c r="BD135">
        <f t="shared" si="124"/>
        <v>0</v>
      </c>
      <c r="BE135">
        <f t="shared" si="124"/>
        <v>0</v>
      </c>
      <c r="BF135">
        <f t="shared" si="124"/>
        <v>0</v>
      </c>
      <c r="BG135">
        <f t="shared" si="124"/>
        <v>0</v>
      </c>
      <c r="BH135">
        <f t="shared" si="124"/>
        <v>0</v>
      </c>
      <c r="BI135">
        <f t="shared" si="124"/>
        <v>0</v>
      </c>
      <c r="BJ135">
        <f t="shared" si="124"/>
        <v>0</v>
      </c>
      <c r="BK135">
        <f t="shared" si="124"/>
        <v>0</v>
      </c>
      <c r="BL135">
        <f t="shared" si="121"/>
        <v>0</v>
      </c>
      <c r="BM135">
        <f t="shared" si="121"/>
        <v>0</v>
      </c>
      <c r="BN135">
        <f t="shared" si="121"/>
        <v>0</v>
      </c>
      <c r="BO135">
        <f t="shared" si="121"/>
        <v>0</v>
      </c>
      <c r="BP135">
        <f t="shared" si="121"/>
        <v>0</v>
      </c>
      <c r="BQ135">
        <f t="shared" si="121"/>
        <v>0</v>
      </c>
      <c r="BR135">
        <f t="shared" si="121"/>
        <v>0</v>
      </c>
      <c r="BS135">
        <f t="shared" si="121"/>
        <v>0</v>
      </c>
      <c r="BT135">
        <f t="shared" si="121"/>
        <v>0</v>
      </c>
      <c r="BU135">
        <f t="shared" si="121"/>
        <v>0</v>
      </c>
      <c r="BV135">
        <f t="shared" si="121"/>
        <v>0</v>
      </c>
      <c r="BW135">
        <f t="shared" si="121"/>
        <v>0</v>
      </c>
      <c r="BX135">
        <f t="shared" si="121"/>
        <v>0</v>
      </c>
      <c r="BY135">
        <f t="shared" si="121"/>
        <v>0</v>
      </c>
      <c r="BZ135">
        <f t="shared" si="121"/>
        <v>0</v>
      </c>
      <c r="CA135">
        <f t="shared" si="121"/>
        <v>0</v>
      </c>
      <c r="CB135">
        <f t="shared" si="125"/>
        <v>0</v>
      </c>
      <c r="CC135">
        <f t="shared" si="119"/>
        <v>0</v>
      </c>
      <c r="CD135">
        <f t="shared" si="111"/>
        <v>0</v>
      </c>
      <c r="CE135">
        <f t="shared" si="111"/>
        <v>0</v>
      </c>
      <c r="CF135">
        <f t="shared" si="111"/>
        <v>0</v>
      </c>
      <c r="CG135">
        <f t="shared" si="111"/>
        <v>0</v>
      </c>
      <c r="CH135">
        <f t="shared" si="111"/>
        <v>0</v>
      </c>
      <c r="CI135">
        <f t="shared" si="111"/>
        <v>0</v>
      </c>
      <c r="CJ135">
        <f t="shared" si="111"/>
        <v>0</v>
      </c>
      <c r="CK135">
        <f t="shared" si="111"/>
        <v>0</v>
      </c>
      <c r="CL135">
        <f t="shared" si="111"/>
        <v>0</v>
      </c>
      <c r="CM135">
        <f t="shared" si="111"/>
        <v>0</v>
      </c>
      <c r="CN135">
        <f t="shared" si="111"/>
        <v>0</v>
      </c>
      <c r="CO135">
        <f t="shared" si="111"/>
        <v>0</v>
      </c>
      <c r="CP135">
        <f t="shared" si="111"/>
        <v>0</v>
      </c>
      <c r="CQ135">
        <f t="shared" si="111"/>
        <v>0</v>
      </c>
      <c r="CR135">
        <f t="shared" si="111"/>
        <v>0</v>
      </c>
      <c r="CS135">
        <f t="shared" si="111"/>
        <v>0</v>
      </c>
      <c r="CT135">
        <f t="shared" si="112"/>
        <v>0</v>
      </c>
      <c r="CU135">
        <f t="shared" si="112"/>
        <v>0</v>
      </c>
      <c r="CV135">
        <f t="shared" si="112"/>
        <v>0</v>
      </c>
      <c r="CW135">
        <f t="shared" si="112"/>
        <v>0</v>
      </c>
      <c r="CX135">
        <f t="shared" si="112"/>
        <v>0</v>
      </c>
      <c r="CY135">
        <f t="shared" si="112"/>
        <v>0</v>
      </c>
      <c r="CZ135">
        <f t="shared" si="112"/>
        <v>0</v>
      </c>
      <c r="DA135">
        <f t="shared" si="112"/>
        <v>0</v>
      </c>
      <c r="DB135">
        <f t="shared" si="112"/>
        <v>0</v>
      </c>
      <c r="DC135">
        <f t="shared" si="112"/>
        <v>0</v>
      </c>
      <c r="DD135">
        <f t="shared" si="112"/>
        <v>0</v>
      </c>
      <c r="DE135">
        <f t="shared" si="112"/>
        <v>0</v>
      </c>
      <c r="DF135">
        <f t="shared" si="112"/>
        <v>0</v>
      </c>
      <c r="DG135">
        <f t="shared" si="112"/>
        <v>0</v>
      </c>
      <c r="DH135">
        <f t="shared" si="112"/>
        <v>0</v>
      </c>
      <c r="DI135">
        <f t="shared" si="112"/>
        <v>0</v>
      </c>
      <c r="DJ135">
        <f t="shared" si="113"/>
        <v>0</v>
      </c>
      <c r="DK135">
        <f t="shared" si="113"/>
        <v>0</v>
      </c>
      <c r="DL135">
        <f t="shared" si="113"/>
        <v>0</v>
      </c>
      <c r="DM135">
        <f t="shared" si="113"/>
        <v>0</v>
      </c>
      <c r="DN135">
        <f t="shared" si="113"/>
        <v>0</v>
      </c>
      <c r="DO135">
        <f t="shared" si="113"/>
        <v>0</v>
      </c>
      <c r="DP135">
        <f t="shared" si="113"/>
        <v>0</v>
      </c>
      <c r="DQ135">
        <f t="shared" si="113"/>
        <v>0</v>
      </c>
      <c r="DR135">
        <f t="shared" si="113"/>
        <v>0</v>
      </c>
      <c r="DS135">
        <f t="shared" si="113"/>
        <v>0</v>
      </c>
      <c r="DT135">
        <f t="shared" si="113"/>
        <v>0</v>
      </c>
      <c r="DU135">
        <f t="shared" si="113"/>
        <v>0</v>
      </c>
      <c r="DV135">
        <f t="shared" si="113"/>
        <v>0</v>
      </c>
      <c r="DW135">
        <f t="shared" si="113"/>
        <v>0</v>
      </c>
      <c r="DX135">
        <f t="shared" si="113"/>
        <v>0</v>
      </c>
      <c r="DY135">
        <f t="shared" si="113"/>
        <v>0</v>
      </c>
      <c r="DZ135">
        <f t="shared" si="114"/>
        <v>0</v>
      </c>
      <c r="EA135">
        <f t="shared" si="114"/>
        <v>0</v>
      </c>
      <c r="EB135">
        <f t="shared" si="114"/>
        <v>0</v>
      </c>
      <c r="EC135">
        <f t="shared" si="114"/>
        <v>0</v>
      </c>
      <c r="ED135">
        <f t="shared" si="114"/>
        <v>0</v>
      </c>
      <c r="EE135">
        <f t="shared" si="114"/>
        <v>0</v>
      </c>
      <c r="EF135">
        <f t="shared" si="114"/>
        <v>0</v>
      </c>
      <c r="EG135">
        <f t="shared" si="114"/>
        <v>0</v>
      </c>
      <c r="EH135">
        <f t="shared" si="114"/>
        <v>0</v>
      </c>
      <c r="EI135">
        <f t="shared" si="114"/>
        <v>0</v>
      </c>
      <c r="EJ135">
        <f t="shared" si="114"/>
        <v>0</v>
      </c>
      <c r="EK135">
        <f t="shared" si="114"/>
        <v>0</v>
      </c>
      <c r="EL135">
        <f t="shared" si="114"/>
        <v>0</v>
      </c>
      <c r="EM135">
        <f t="shared" si="114"/>
        <v>0</v>
      </c>
      <c r="EN135">
        <f t="shared" si="114"/>
        <v>0</v>
      </c>
      <c r="EO135">
        <f t="shared" si="114"/>
        <v>0</v>
      </c>
      <c r="EP135">
        <f t="shared" si="115"/>
        <v>0</v>
      </c>
      <c r="EQ135">
        <f t="shared" si="115"/>
        <v>0</v>
      </c>
      <c r="ER135">
        <f t="shared" si="115"/>
        <v>0</v>
      </c>
      <c r="ES135">
        <f t="shared" si="115"/>
        <v>0</v>
      </c>
      <c r="ET135">
        <f t="shared" si="115"/>
        <v>0</v>
      </c>
      <c r="EU135">
        <f t="shared" si="115"/>
        <v>0</v>
      </c>
      <c r="EV135">
        <f t="shared" si="115"/>
        <v>0</v>
      </c>
      <c r="EW135">
        <f t="shared" si="115"/>
        <v>0</v>
      </c>
      <c r="EX135">
        <f t="shared" si="115"/>
        <v>0</v>
      </c>
      <c r="EY135">
        <f t="shared" si="115"/>
        <v>0</v>
      </c>
      <c r="EZ135">
        <f t="shared" si="115"/>
        <v>0</v>
      </c>
      <c r="FA135">
        <f t="shared" si="115"/>
        <v>0</v>
      </c>
      <c r="FB135">
        <f t="shared" si="115"/>
        <v>0</v>
      </c>
      <c r="FC135">
        <f t="shared" si="115"/>
        <v>0</v>
      </c>
      <c r="FD135">
        <f t="shared" si="115"/>
        <v>0</v>
      </c>
      <c r="FE135">
        <f t="shared" si="115"/>
        <v>0</v>
      </c>
      <c r="FF135">
        <f t="shared" si="116"/>
        <v>0</v>
      </c>
      <c r="FG135">
        <f t="shared" si="116"/>
        <v>0</v>
      </c>
      <c r="FH135">
        <f t="shared" si="116"/>
        <v>0</v>
      </c>
      <c r="FI135">
        <f t="shared" si="116"/>
        <v>0</v>
      </c>
      <c r="FJ135">
        <f t="shared" si="116"/>
        <v>0</v>
      </c>
      <c r="FK135">
        <f t="shared" si="116"/>
        <v>0</v>
      </c>
      <c r="FL135">
        <f t="shared" si="116"/>
        <v>0</v>
      </c>
      <c r="FM135">
        <f t="shared" si="116"/>
        <v>0</v>
      </c>
      <c r="FN135">
        <f t="shared" si="116"/>
        <v>0</v>
      </c>
      <c r="FO135">
        <f t="shared" si="116"/>
        <v>0</v>
      </c>
      <c r="FP135">
        <f t="shared" si="116"/>
        <v>0</v>
      </c>
      <c r="FQ135">
        <f t="shared" si="116"/>
        <v>0</v>
      </c>
      <c r="FR135">
        <f t="shared" si="116"/>
        <v>0</v>
      </c>
      <c r="FS135">
        <f t="shared" si="116"/>
        <v>0</v>
      </c>
      <c r="FT135">
        <f t="shared" si="116"/>
        <v>0</v>
      </c>
      <c r="FU135">
        <f t="shared" si="116"/>
        <v>0</v>
      </c>
      <c r="FV135">
        <f t="shared" si="117"/>
        <v>0</v>
      </c>
      <c r="FW135">
        <f t="shared" si="117"/>
        <v>0</v>
      </c>
      <c r="FX135">
        <f t="shared" si="117"/>
        <v>0</v>
      </c>
      <c r="FY135">
        <f t="shared" si="117"/>
        <v>0</v>
      </c>
      <c r="FZ135">
        <f t="shared" si="117"/>
        <v>0</v>
      </c>
      <c r="GA135">
        <f t="shared" si="117"/>
        <v>0</v>
      </c>
      <c r="GB135">
        <f t="shared" si="117"/>
        <v>0</v>
      </c>
      <c r="GC135">
        <f t="shared" si="117"/>
        <v>0</v>
      </c>
      <c r="GD135">
        <f t="shared" si="117"/>
        <v>0</v>
      </c>
      <c r="GE135">
        <f t="shared" si="117"/>
        <v>0</v>
      </c>
      <c r="GF135">
        <f t="shared" si="117"/>
        <v>0</v>
      </c>
      <c r="GG135">
        <f t="shared" si="117"/>
        <v>0</v>
      </c>
      <c r="GH135">
        <f t="shared" si="117"/>
        <v>0</v>
      </c>
      <c r="GI135">
        <f t="shared" si="117"/>
        <v>0</v>
      </c>
      <c r="GJ135">
        <f t="shared" si="117"/>
        <v>0</v>
      </c>
      <c r="GK135">
        <f t="shared" si="117"/>
        <v>0</v>
      </c>
      <c r="GL135">
        <f t="shared" si="118"/>
        <v>0</v>
      </c>
      <c r="GM135">
        <f t="shared" si="118"/>
        <v>0</v>
      </c>
      <c r="GN135">
        <f t="shared" si="118"/>
        <v>0</v>
      </c>
      <c r="GO135">
        <f t="shared" si="118"/>
        <v>0</v>
      </c>
      <c r="GP135">
        <f t="shared" si="118"/>
        <v>0</v>
      </c>
      <c r="GQ135">
        <f t="shared" si="118"/>
        <v>0</v>
      </c>
      <c r="GR135">
        <f t="shared" si="118"/>
        <v>0</v>
      </c>
      <c r="GS135">
        <f t="shared" si="118"/>
        <v>0</v>
      </c>
    </row>
    <row r="136" spans="1:201">
      <c r="A136" s="2">
        <v>1255</v>
      </c>
      <c r="B136">
        <f t="shared" si="126"/>
        <v>0</v>
      </c>
      <c r="C136">
        <f t="shared" si="126"/>
        <v>0</v>
      </c>
      <c r="D136">
        <f t="shared" si="126"/>
        <v>0</v>
      </c>
      <c r="E136">
        <f t="shared" si="126"/>
        <v>0</v>
      </c>
      <c r="F136">
        <f t="shared" si="126"/>
        <v>0</v>
      </c>
      <c r="G136">
        <f t="shared" si="126"/>
        <v>0</v>
      </c>
      <c r="H136">
        <f t="shared" si="126"/>
        <v>0</v>
      </c>
      <c r="I136">
        <f t="shared" si="126"/>
        <v>0</v>
      </c>
      <c r="J136">
        <f t="shared" si="126"/>
        <v>0</v>
      </c>
      <c r="K136">
        <f t="shared" si="126"/>
        <v>0</v>
      </c>
      <c r="L136">
        <f t="shared" si="126"/>
        <v>0</v>
      </c>
      <c r="M136">
        <f t="shared" si="126"/>
        <v>0</v>
      </c>
      <c r="N136">
        <f t="shared" si="126"/>
        <v>0</v>
      </c>
      <c r="O136">
        <f t="shared" si="126"/>
        <v>0</v>
      </c>
      <c r="P136">
        <f t="shared" si="126"/>
        <v>0</v>
      </c>
      <c r="Q136">
        <f t="shared" si="122"/>
        <v>0</v>
      </c>
      <c r="R136">
        <f t="shared" si="122"/>
        <v>0</v>
      </c>
      <c r="S136">
        <f t="shared" si="122"/>
        <v>0</v>
      </c>
      <c r="T136">
        <f t="shared" si="122"/>
        <v>0</v>
      </c>
      <c r="U136">
        <f t="shared" si="122"/>
        <v>0</v>
      </c>
      <c r="V136">
        <f t="shared" si="122"/>
        <v>0</v>
      </c>
      <c r="W136">
        <f t="shared" si="122"/>
        <v>0</v>
      </c>
      <c r="X136">
        <f t="shared" si="122"/>
        <v>0</v>
      </c>
      <c r="Y136">
        <f t="shared" si="122"/>
        <v>0</v>
      </c>
      <c r="Z136">
        <f t="shared" si="122"/>
        <v>0</v>
      </c>
      <c r="AA136">
        <f t="shared" si="122"/>
        <v>0</v>
      </c>
      <c r="AB136">
        <f t="shared" si="122"/>
        <v>0</v>
      </c>
      <c r="AC136">
        <f t="shared" si="122"/>
        <v>0</v>
      </c>
      <c r="AD136">
        <f t="shared" si="122"/>
        <v>0</v>
      </c>
      <c r="AE136">
        <f t="shared" si="122"/>
        <v>0</v>
      </c>
      <c r="AF136">
        <f t="shared" si="122"/>
        <v>0</v>
      </c>
      <c r="AG136">
        <f t="shared" si="123"/>
        <v>0</v>
      </c>
      <c r="AH136">
        <f t="shared" si="120"/>
        <v>0</v>
      </c>
      <c r="AI136">
        <f t="shared" si="120"/>
        <v>0</v>
      </c>
      <c r="AJ136">
        <f t="shared" si="120"/>
        <v>0</v>
      </c>
      <c r="AK136">
        <f t="shared" si="120"/>
        <v>0</v>
      </c>
      <c r="AL136">
        <f t="shared" si="120"/>
        <v>0</v>
      </c>
      <c r="AM136">
        <f t="shared" si="120"/>
        <v>0</v>
      </c>
      <c r="AN136">
        <f t="shared" si="120"/>
        <v>0</v>
      </c>
      <c r="AO136">
        <f t="shared" si="120"/>
        <v>0</v>
      </c>
      <c r="AP136">
        <f t="shared" si="120"/>
        <v>0</v>
      </c>
      <c r="AQ136">
        <f t="shared" si="120"/>
        <v>0</v>
      </c>
      <c r="AR136">
        <f t="shared" si="120"/>
        <v>0</v>
      </c>
      <c r="AS136">
        <f t="shared" si="120"/>
        <v>0</v>
      </c>
      <c r="AT136">
        <f t="shared" si="120"/>
        <v>0</v>
      </c>
      <c r="AU136">
        <f t="shared" si="120"/>
        <v>0</v>
      </c>
      <c r="AV136">
        <f t="shared" si="120"/>
        <v>0</v>
      </c>
      <c r="AW136">
        <f t="shared" si="120"/>
        <v>0</v>
      </c>
      <c r="AX136">
        <f t="shared" si="124"/>
        <v>0</v>
      </c>
      <c r="AY136">
        <f t="shared" si="124"/>
        <v>0</v>
      </c>
      <c r="AZ136">
        <f t="shared" si="124"/>
        <v>0</v>
      </c>
      <c r="BA136">
        <f t="shared" si="124"/>
        <v>0</v>
      </c>
      <c r="BB136">
        <f t="shared" si="124"/>
        <v>0</v>
      </c>
      <c r="BC136">
        <f t="shared" si="124"/>
        <v>0</v>
      </c>
      <c r="BD136">
        <f t="shared" si="124"/>
        <v>0</v>
      </c>
      <c r="BE136">
        <f t="shared" si="124"/>
        <v>0</v>
      </c>
      <c r="BF136">
        <f t="shared" si="124"/>
        <v>0</v>
      </c>
      <c r="BG136">
        <f t="shared" si="124"/>
        <v>0</v>
      </c>
      <c r="BH136">
        <f t="shared" si="124"/>
        <v>0</v>
      </c>
      <c r="BI136">
        <f t="shared" si="124"/>
        <v>0</v>
      </c>
      <c r="BJ136">
        <f t="shared" si="124"/>
        <v>0</v>
      </c>
      <c r="BK136">
        <f t="shared" si="124"/>
        <v>0</v>
      </c>
      <c r="BL136">
        <f t="shared" si="121"/>
        <v>0</v>
      </c>
      <c r="BM136">
        <f t="shared" si="121"/>
        <v>0</v>
      </c>
      <c r="BN136">
        <f t="shared" si="121"/>
        <v>0</v>
      </c>
      <c r="BO136">
        <f t="shared" si="121"/>
        <v>0</v>
      </c>
      <c r="BP136">
        <f t="shared" si="121"/>
        <v>0</v>
      </c>
      <c r="BQ136">
        <f t="shared" si="121"/>
        <v>0</v>
      </c>
      <c r="BR136">
        <f t="shared" si="121"/>
        <v>0</v>
      </c>
      <c r="BS136">
        <f t="shared" si="121"/>
        <v>0</v>
      </c>
      <c r="BT136">
        <f t="shared" si="121"/>
        <v>0</v>
      </c>
      <c r="BU136">
        <f t="shared" si="121"/>
        <v>0</v>
      </c>
      <c r="BV136">
        <f t="shared" si="121"/>
        <v>0</v>
      </c>
      <c r="BW136">
        <f t="shared" si="121"/>
        <v>0</v>
      </c>
      <c r="BX136">
        <f t="shared" si="121"/>
        <v>0</v>
      </c>
      <c r="BY136">
        <f t="shared" si="121"/>
        <v>0</v>
      </c>
      <c r="BZ136">
        <f t="shared" si="121"/>
        <v>0</v>
      </c>
      <c r="CA136">
        <f t="shared" si="121"/>
        <v>0</v>
      </c>
      <c r="CB136">
        <f t="shared" si="125"/>
        <v>0</v>
      </c>
      <c r="CC136">
        <f t="shared" si="119"/>
        <v>0</v>
      </c>
      <c r="CD136">
        <f t="shared" si="111"/>
        <v>0</v>
      </c>
      <c r="CE136">
        <f t="shared" si="111"/>
        <v>0</v>
      </c>
      <c r="CF136">
        <f t="shared" si="111"/>
        <v>0</v>
      </c>
      <c r="CG136">
        <f t="shared" si="111"/>
        <v>0</v>
      </c>
      <c r="CH136">
        <f t="shared" si="111"/>
        <v>0</v>
      </c>
      <c r="CI136">
        <f t="shared" si="111"/>
        <v>0</v>
      </c>
      <c r="CJ136">
        <f t="shared" si="111"/>
        <v>0</v>
      </c>
      <c r="CK136">
        <f t="shared" si="111"/>
        <v>0</v>
      </c>
      <c r="CL136">
        <f t="shared" si="111"/>
        <v>0</v>
      </c>
      <c r="CM136">
        <f t="shared" si="111"/>
        <v>0</v>
      </c>
      <c r="CN136">
        <f t="shared" si="111"/>
        <v>0</v>
      </c>
      <c r="CO136">
        <f t="shared" si="111"/>
        <v>0</v>
      </c>
      <c r="CP136">
        <f t="shared" si="111"/>
        <v>0</v>
      </c>
      <c r="CQ136">
        <f t="shared" si="111"/>
        <v>0</v>
      </c>
      <c r="CR136">
        <f t="shared" si="111"/>
        <v>0</v>
      </c>
      <c r="CS136">
        <f t="shared" si="111"/>
        <v>0</v>
      </c>
      <c r="CT136">
        <f t="shared" si="112"/>
        <v>0</v>
      </c>
      <c r="CU136">
        <f t="shared" si="112"/>
        <v>0</v>
      </c>
      <c r="CV136">
        <f t="shared" si="112"/>
        <v>0</v>
      </c>
      <c r="CW136">
        <f t="shared" si="112"/>
        <v>0</v>
      </c>
      <c r="CX136">
        <f t="shared" si="112"/>
        <v>0</v>
      </c>
      <c r="CY136">
        <f t="shared" si="112"/>
        <v>0</v>
      </c>
      <c r="CZ136">
        <f t="shared" si="112"/>
        <v>0</v>
      </c>
      <c r="DA136">
        <f t="shared" si="112"/>
        <v>0</v>
      </c>
      <c r="DB136">
        <f t="shared" si="112"/>
        <v>0</v>
      </c>
      <c r="DC136">
        <f t="shared" si="112"/>
        <v>0</v>
      </c>
      <c r="DD136">
        <f t="shared" si="112"/>
        <v>0</v>
      </c>
      <c r="DE136">
        <f t="shared" si="112"/>
        <v>0</v>
      </c>
      <c r="DF136">
        <f t="shared" si="112"/>
        <v>0</v>
      </c>
      <c r="DG136">
        <f t="shared" si="112"/>
        <v>0</v>
      </c>
      <c r="DH136">
        <f t="shared" si="112"/>
        <v>0</v>
      </c>
      <c r="DI136">
        <f t="shared" si="112"/>
        <v>0</v>
      </c>
      <c r="DJ136">
        <f t="shared" si="113"/>
        <v>0</v>
      </c>
      <c r="DK136">
        <f t="shared" si="113"/>
        <v>0</v>
      </c>
      <c r="DL136">
        <f t="shared" si="113"/>
        <v>0</v>
      </c>
      <c r="DM136">
        <f t="shared" si="113"/>
        <v>0</v>
      </c>
      <c r="DN136">
        <f t="shared" si="113"/>
        <v>0</v>
      </c>
      <c r="DO136">
        <f t="shared" si="113"/>
        <v>0</v>
      </c>
      <c r="DP136">
        <f t="shared" si="113"/>
        <v>0</v>
      </c>
      <c r="DQ136">
        <f t="shared" si="113"/>
        <v>0</v>
      </c>
      <c r="DR136">
        <f t="shared" si="113"/>
        <v>0</v>
      </c>
      <c r="DS136">
        <f t="shared" si="113"/>
        <v>0</v>
      </c>
      <c r="DT136">
        <f t="shared" si="113"/>
        <v>0</v>
      </c>
      <c r="DU136">
        <f t="shared" si="113"/>
        <v>0</v>
      </c>
      <c r="DV136">
        <f t="shared" si="113"/>
        <v>0</v>
      </c>
      <c r="DW136">
        <f t="shared" si="113"/>
        <v>0</v>
      </c>
      <c r="DX136">
        <f t="shared" si="113"/>
        <v>0</v>
      </c>
      <c r="DY136">
        <f t="shared" si="113"/>
        <v>0</v>
      </c>
      <c r="DZ136">
        <f t="shared" si="114"/>
        <v>0</v>
      </c>
      <c r="EA136">
        <f t="shared" si="114"/>
        <v>0</v>
      </c>
      <c r="EB136">
        <f t="shared" si="114"/>
        <v>0</v>
      </c>
      <c r="EC136">
        <f t="shared" si="114"/>
        <v>0</v>
      </c>
      <c r="ED136">
        <f t="shared" si="114"/>
        <v>0</v>
      </c>
      <c r="EE136">
        <f t="shared" si="114"/>
        <v>0</v>
      </c>
      <c r="EF136">
        <f t="shared" si="114"/>
        <v>0</v>
      </c>
      <c r="EG136">
        <f t="shared" si="114"/>
        <v>0</v>
      </c>
      <c r="EH136">
        <f t="shared" si="114"/>
        <v>0</v>
      </c>
      <c r="EI136">
        <f t="shared" si="114"/>
        <v>0</v>
      </c>
      <c r="EJ136">
        <f t="shared" si="114"/>
        <v>0</v>
      </c>
      <c r="EK136">
        <f t="shared" si="114"/>
        <v>0</v>
      </c>
      <c r="EL136">
        <f t="shared" si="114"/>
        <v>0</v>
      </c>
      <c r="EM136">
        <f t="shared" si="114"/>
        <v>0</v>
      </c>
      <c r="EN136">
        <f t="shared" si="114"/>
        <v>0</v>
      </c>
      <c r="EO136">
        <f t="shared" si="114"/>
        <v>0</v>
      </c>
      <c r="EP136">
        <f t="shared" si="115"/>
        <v>0</v>
      </c>
      <c r="EQ136">
        <f t="shared" si="115"/>
        <v>0</v>
      </c>
      <c r="ER136">
        <f t="shared" si="115"/>
        <v>0</v>
      </c>
      <c r="ES136">
        <f t="shared" si="115"/>
        <v>0</v>
      </c>
      <c r="ET136">
        <f t="shared" si="115"/>
        <v>0</v>
      </c>
      <c r="EU136">
        <f t="shared" si="115"/>
        <v>0</v>
      </c>
      <c r="EV136">
        <f t="shared" si="115"/>
        <v>0</v>
      </c>
      <c r="EW136">
        <f t="shared" si="115"/>
        <v>0</v>
      </c>
      <c r="EX136">
        <f t="shared" si="115"/>
        <v>0</v>
      </c>
      <c r="EY136">
        <f t="shared" si="115"/>
        <v>0</v>
      </c>
      <c r="EZ136">
        <f t="shared" si="115"/>
        <v>0</v>
      </c>
      <c r="FA136">
        <f t="shared" si="115"/>
        <v>0</v>
      </c>
      <c r="FB136">
        <f t="shared" si="115"/>
        <v>0</v>
      </c>
      <c r="FC136">
        <f t="shared" si="115"/>
        <v>0</v>
      </c>
      <c r="FD136">
        <f t="shared" si="115"/>
        <v>0</v>
      </c>
      <c r="FE136">
        <f t="shared" si="115"/>
        <v>0</v>
      </c>
      <c r="FF136">
        <f t="shared" si="116"/>
        <v>0</v>
      </c>
      <c r="FG136">
        <f t="shared" si="116"/>
        <v>0</v>
      </c>
      <c r="FH136">
        <f t="shared" si="116"/>
        <v>0</v>
      </c>
      <c r="FI136">
        <f t="shared" si="116"/>
        <v>0</v>
      </c>
      <c r="FJ136">
        <f t="shared" si="116"/>
        <v>0</v>
      </c>
      <c r="FK136">
        <f t="shared" si="116"/>
        <v>0</v>
      </c>
      <c r="FL136">
        <f t="shared" si="116"/>
        <v>0</v>
      </c>
      <c r="FM136">
        <f t="shared" si="116"/>
        <v>0</v>
      </c>
      <c r="FN136">
        <f t="shared" si="116"/>
        <v>0</v>
      </c>
      <c r="FO136">
        <f t="shared" si="116"/>
        <v>0</v>
      </c>
      <c r="FP136">
        <f t="shared" si="116"/>
        <v>0</v>
      </c>
      <c r="FQ136">
        <f t="shared" si="116"/>
        <v>0</v>
      </c>
      <c r="FR136">
        <f t="shared" si="116"/>
        <v>0</v>
      </c>
      <c r="FS136">
        <f t="shared" si="116"/>
        <v>0</v>
      </c>
      <c r="FT136">
        <f t="shared" si="116"/>
        <v>0</v>
      </c>
      <c r="FU136">
        <f t="shared" si="116"/>
        <v>0</v>
      </c>
      <c r="FV136">
        <f t="shared" si="117"/>
        <v>0</v>
      </c>
      <c r="FW136">
        <f t="shared" si="117"/>
        <v>0</v>
      </c>
      <c r="FX136">
        <f t="shared" si="117"/>
        <v>0</v>
      </c>
      <c r="FY136">
        <f t="shared" si="117"/>
        <v>0</v>
      </c>
      <c r="FZ136">
        <f t="shared" si="117"/>
        <v>0</v>
      </c>
      <c r="GA136">
        <f t="shared" si="117"/>
        <v>0</v>
      </c>
      <c r="GB136">
        <f t="shared" si="117"/>
        <v>0</v>
      </c>
      <c r="GC136">
        <f t="shared" si="117"/>
        <v>0</v>
      </c>
      <c r="GD136">
        <f t="shared" si="117"/>
        <v>0</v>
      </c>
      <c r="GE136">
        <f t="shared" si="117"/>
        <v>0</v>
      </c>
      <c r="GF136">
        <f t="shared" si="117"/>
        <v>0</v>
      </c>
      <c r="GG136">
        <f t="shared" si="117"/>
        <v>0</v>
      </c>
      <c r="GH136">
        <f t="shared" si="117"/>
        <v>0</v>
      </c>
      <c r="GI136">
        <f t="shared" si="117"/>
        <v>0</v>
      </c>
      <c r="GJ136">
        <f t="shared" si="117"/>
        <v>0</v>
      </c>
      <c r="GK136">
        <f t="shared" si="117"/>
        <v>0</v>
      </c>
      <c r="GL136">
        <f t="shared" si="118"/>
        <v>0</v>
      </c>
      <c r="GM136">
        <f t="shared" si="118"/>
        <v>0</v>
      </c>
      <c r="GN136">
        <f t="shared" si="118"/>
        <v>0</v>
      </c>
      <c r="GO136">
        <f t="shared" si="118"/>
        <v>0</v>
      </c>
      <c r="GP136">
        <f t="shared" si="118"/>
        <v>0</v>
      </c>
      <c r="GQ136">
        <f t="shared" si="118"/>
        <v>0</v>
      </c>
      <c r="GR136">
        <f t="shared" si="118"/>
        <v>0</v>
      </c>
      <c r="GS136">
        <f t="shared" si="118"/>
        <v>0</v>
      </c>
    </row>
    <row r="137" spans="1:201">
      <c r="A137" s="2">
        <v>1779</v>
      </c>
      <c r="B137">
        <f t="shared" si="126"/>
        <v>0</v>
      </c>
      <c r="C137">
        <f t="shared" si="126"/>
        <v>0</v>
      </c>
      <c r="D137">
        <f t="shared" si="126"/>
        <v>0</v>
      </c>
      <c r="E137">
        <f t="shared" si="126"/>
        <v>0</v>
      </c>
      <c r="F137">
        <f t="shared" si="126"/>
        <v>0</v>
      </c>
      <c r="G137">
        <f t="shared" si="126"/>
        <v>0</v>
      </c>
      <c r="H137">
        <f t="shared" si="126"/>
        <v>0</v>
      </c>
      <c r="I137">
        <f t="shared" si="126"/>
        <v>0</v>
      </c>
      <c r="J137">
        <f t="shared" si="126"/>
        <v>0</v>
      </c>
      <c r="K137">
        <f t="shared" si="126"/>
        <v>0</v>
      </c>
      <c r="L137">
        <f t="shared" si="126"/>
        <v>0</v>
      </c>
      <c r="M137">
        <f t="shared" si="126"/>
        <v>0</v>
      </c>
      <c r="N137">
        <f t="shared" si="126"/>
        <v>0</v>
      </c>
      <c r="O137">
        <f t="shared" si="126"/>
        <v>0</v>
      </c>
      <c r="P137">
        <f t="shared" si="126"/>
        <v>0</v>
      </c>
      <c r="Q137">
        <f t="shared" si="122"/>
        <v>0</v>
      </c>
      <c r="R137">
        <f t="shared" si="122"/>
        <v>0</v>
      </c>
      <c r="S137">
        <f t="shared" si="122"/>
        <v>0</v>
      </c>
      <c r="T137">
        <f t="shared" si="122"/>
        <v>0</v>
      </c>
      <c r="U137">
        <f t="shared" si="122"/>
        <v>0</v>
      </c>
      <c r="V137">
        <f t="shared" si="122"/>
        <v>0</v>
      </c>
      <c r="W137">
        <f t="shared" si="122"/>
        <v>0</v>
      </c>
      <c r="X137">
        <f t="shared" si="122"/>
        <v>0</v>
      </c>
      <c r="Y137">
        <f t="shared" si="122"/>
        <v>0</v>
      </c>
      <c r="Z137">
        <f t="shared" si="122"/>
        <v>0</v>
      </c>
      <c r="AA137">
        <f t="shared" si="122"/>
        <v>0</v>
      </c>
      <c r="AB137">
        <f t="shared" si="122"/>
        <v>0</v>
      </c>
      <c r="AC137">
        <f t="shared" si="122"/>
        <v>0</v>
      </c>
      <c r="AD137">
        <f t="shared" si="122"/>
        <v>0</v>
      </c>
      <c r="AE137">
        <f t="shared" si="122"/>
        <v>0</v>
      </c>
      <c r="AF137">
        <f t="shared" si="122"/>
        <v>0</v>
      </c>
      <c r="AG137">
        <f t="shared" si="123"/>
        <v>0</v>
      </c>
      <c r="AH137">
        <f t="shared" si="120"/>
        <v>0</v>
      </c>
      <c r="AI137">
        <f t="shared" si="120"/>
        <v>0</v>
      </c>
      <c r="AJ137">
        <f t="shared" si="120"/>
        <v>0</v>
      </c>
      <c r="AK137">
        <f t="shared" si="120"/>
        <v>0</v>
      </c>
      <c r="AL137">
        <f t="shared" si="120"/>
        <v>0</v>
      </c>
      <c r="AM137">
        <f t="shared" si="120"/>
        <v>0</v>
      </c>
      <c r="AN137">
        <f t="shared" si="120"/>
        <v>0</v>
      </c>
      <c r="AO137">
        <f t="shared" si="120"/>
        <v>0</v>
      </c>
      <c r="AP137">
        <f t="shared" si="120"/>
        <v>0</v>
      </c>
      <c r="AQ137">
        <f t="shared" si="120"/>
        <v>0</v>
      </c>
      <c r="AR137">
        <f t="shared" si="120"/>
        <v>0</v>
      </c>
      <c r="AS137">
        <f t="shared" si="120"/>
        <v>0</v>
      </c>
      <c r="AT137">
        <f t="shared" si="120"/>
        <v>0</v>
      </c>
      <c r="AU137">
        <f t="shared" si="120"/>
        <v>0</v>
      </c>
      <c r="AV137">
        <f t="shared" si="120"/>
        <v>0</v>
      </c>
      <c r="AW137">
        <f t="shared" si="120"/>
        <v>0</v>
      </c>
      <c r="AX137">
        <f t="shared" si="124"/>
        <v>0</v>
      </c>
      <c r="AY137">
        <f t="shared" si="124"/>
        <v>0</v>
      </c>
      <c r="AZ137">
        <f t="shared" si="124"/>
        <v>0</v>
      </c>
      <c r="BA137">
        <f t="shared" si="124"/>
        <v>0</v>
      </c>
      <c r="BB137">
        <f t="shared" si="124"/>
        <v>0</v>
      </c>
      <c r="BC137">
        <f t="shared" si="124"/>
        <v>0</v>
      </c>
      <c r="BD137">
        <f t="shared" si="124"/>
        <v>0</v>
      </c>
      <c r="BE137">
        <f t="shared" si="124"/>
        <v>0</v>
      </c>
      <c r="BF137">
        <f t="shared" si="124"/>
        <v>0</v>
      </c>
      <c r="BG137">
        <f t="shared" si="124"/>
        <v>0</v>
      </c>
      <c r="BH137">
        <f t="shared" si="124"/>
        <v>0</v>
      </c>
      <c r="BI137">
        <f t="shared" si="124"/>
        <v>0</v>
      </c>
      <c r="BJ137">
        <f t="shared" si="124"/>
        <v>0</v>
      </c>
      <c r="BK137">
        <f t="shared" si="124"/>
        <v>0</v>
      </c>
      <c r="BL137">
        <f t="shared" si="121"/>
        <v>0</v>
      </c>
      <c r="BM137">
        <f t="shared" si="121"/>
        <v>0</v>
      </c>
      <c r="BN137">
        <f t="shared" si="121"/>
        <v>0</v>
      </c>
      <c r="BO137">
        <f t="shared" si="121"/>
        <v>0</v>
      </c>
      <c r="BP137">
        <f t="shared" si="121"/>
        <v>0</v>
      </c>
      <c r="BQ137">
        <f t="shared" si="121"/>
        <v>0</v>
      </c>
      <c r="BR137">
        <f t="shared" si="121"/>
        <v>0</v>
      </c>
      <c r="BS137">
        <f t="shared" si="121"/>
        <v>0</v>
      </c>
      <c r="BT137">
        <f t="shared" si="121"/>
        <v>0</v>
      </c>
      <c r="BU137">
        <f t="shared" si="121"/>
        <v>0</v>
      </c>
      <c r="BV137">
        <f t="shared" si="121"/>
        <v>0</v>
      </c>
      <c r="BW137">
        <f t="shared" si="121"/>
        <v>0</v>
      </c>
      <c r="BX137">
        <f t="shared" si="121"/>
        <v>0</v>
      </c>
      <c r="BY137">
        <f t="shared" si="121"/>
        <v>0</v>
      </c>
      <c r="BZ137">
        <f t="shared" si="121"/>
        <v>0</v>
      </c>
      <c r="CA137">
        <f t="shared" si="121"/>
        <v>0</v>
      </c>
      <c r="CB137">
        <f t="shared" si="125"/>
        <v>0</v>
      </c>
      <c r="CC137">
        <f t="shared" si="119"/>
        <v>0</v>
      </c>
      <c r="CD137">
        <f t="shared" si="111"/>
        <v>0</v>
      </c>
      <c r="CE137">
        <f t="shared" si="111"/>
        <v>0</v>
      </c>
      <c r="CF137">
        <f t="shared" si="111"/>
        <v>0</v>
      </c>
      <c r="CG137">
        <f t="shared" si="111"/>
        <v>0</v>
      </c>
      <c r="CH137">
        <f t="shared" si="111"/>
        <v>0</v>
      </c>
      <c r="CI137">
        <f t="shared" si="111"/>
        <v>0</v>
      </c>
      <c r="CJ137">
        <f t="shared" si="111"/>
        <v>0</v>
      </c>
      <c r="CK137">
        <f t="shared" si="111"/>
        <v>0</v>
      </c>
      <c r="CL137">
        <f t="shared" si="111"/>
        <v>0</v>
      </c>
      <c r="CM137">
        <f t="shared" si="111"/>
        <v>0</v>
      </c>
      <c r="CN137">
        <f t="shared" si="111"/>
        <v>0</v>
      </c>
      <c r="CO137">
        <f t="shared" si="111"/>
        <v>0</v>
      </c>
      <c r="CP137">
        <f t="shared" si="111"/>
        <v>0</v>
      </c>
      <c r="CQ137">
        <f t="shared" si="111"/>
        <v>0</v>
      </c>
      <c r="CR137">
        <f t="shared" si="111"/>
        <v>0</v>
      </c>
      <c r="CS137">
        <f t="shared" si="111"/>
        <v>0</v>
      </c>
      <c r="CT137">
        <f t="shared" si="112"/>
        <v>0</v>
      </c>
      <c r="CU137">
        <f t="shared" si="112"/>
        <v>0</v>
      </c>
      <c r="CV137">
        <f t="shared" si="112"/>
        <v>0</v>
      </c>
      <c r="CW137">
        <f t="shared" si="112"/>
        <v>0</v>
      </c>
      <c r="CX137">
        <f t="shared" si="112"/>
        <v>0</v>
      </c>
      <c r="CY137">
        <f t="shared" si="112"/>
        <v>0</v>
      </c>
      <c r="CZ137">
        <f t="shared" si="112"/>
        <v>0</v>
      </c>
      <c r="DA137">
        <f t="shared" si="112"/>
        <v>0</v>
      </c>
      <c r="DB137">
        <f t="shared" si="112"/>
        <v>0</v>
      </c>
      <c r="DC137">
        <f t="shared" si="112"/>
        <v>0</v>
      </c>
      <c r="DD137">
        <f t="shared" si="112"/>
        <v>0</v>
      </c>
      <c r="DE137">
        <f t="shared" si="112"/>
        <v>0</v>
      </c>
      <c r="DF137">
        <f t="shared" si="112"/>
        <v>0</v>
      </c>
      <c r="DG137">
        <f t="shared" si="112"/>
        <v>0</v>
      </c>
      <c r="DH137">
        <f t="shared" si="112"/>
        <v>0</v>
      </c>
      <c r="DI137">
        <f t="shared" si="112"/>
        <v>0</v>
      </c>
      <c r="DJ137">
        <f t="shared" si="113"/>
        <v>0</v>
      </c>
      <c r="DK137">
        <f t="shared" si="113"/>
        <v>0</v>
      </c>
      <c r="DL137">
        <f t="shared" si="113"/>
        <v>0</v>
      </c>
      <c r="DM137">
        <f t="shared" si="113"/>
        <v>0</v>
      </c>
      <c r="DN137">
        <f t="shared" si="113"/>
        <v>0</v>
      </c>
      <c r="DO137">
        <f t="shared" si="113"/>
        <v>0</v>
      </c>
      <c r="DP137">
        <f t="shared" si="113"/>
        <v>0</v>
      </c>
      <c r="DQ137">
        <f t="shared" si="113"/>
        <v>0</v>
      </c>
      <c r="DR137">
        <f t="shared" si="113"/>
        <v>0</v>
      </c>
      <c r="DS137">
        <f t="shared" si="113"/>
        <v>0</v>
      </c>
      <c r="DT137">
        <f t="shared" si="113"/>
        <v>0</v>
      </c>
      <c r="DU137">
        <f t="shared" si="113"/>
        <v>0</v>
      </c>
      <c r="DV137">
        <f t="shared" si="113"/>
        <v>0</v>
      </c>
      <c r="DW137">
        <f t="shared" si="113"/>
        <v>0</v>
      </c>
      <c r="DX137">
        <f t="shared" si="113"/>
        <v>0</v>
      </c>
      <c r="DY137">
        <f t="shared" si="113"/>
        <v>0</v>
      </c>
      <c r="DZ137">
        <f t="shared" si="114"/>
        <v>0</v>
      </c>
      <c r="EA137">
        <f t="shared" si="114"/>
        <v>0</v>
      </c>
      <c r="EB137">
        <f t="shared" si="114"/>
        <v>0</v>
      </c>
      <c r="EC137">
        <f t="shared" si="114"/>
        <v>0</v>
      </c>
      <c r="ED137">
        <f t="shared" si="114"/>
        <v>0</v>
      </c>
      <c r="EE137">
        <f t="shared" si="114"/>
        <v>0</v>
      </c>
      <c r="EF137">
        <f t="shared" si="114"/>
        <v>0</v>
      </c>
      <c r="EG137">
        <f t="shared" si="114"/>
        <v>0</v>
      </c>
      <c r="EH137">
        <f t="shared" si="114"/>
        <v>0</v>
      </c>
      <c r="EI137">
        <f t="shared" si="114"/>
        <v>0</v>
      </c>
      <c r="EJ137">
        <f t="shared" si="114"/>
        <v>0</v>
      </c>
      <c r="EK137">
        <f t="shared" si="114"/>
        <v>0</v>
      </c>
      <c r="EL137">
        <f t="shared" si="114"/>
        <v>0</v>
      </c>
      <c r="EM137">
        <f t="shared" si="114"/>
        <v>0</v>
      </c>
      <c r="EN137">
        <f t="shared" si="114"/>
        <v>0</v>
      </c>
      <c r="EO137">
        <f t="shared" si="114"/>
        <v>0</v>
      </c>
      <c r="EP137">
        <f t="shared" si="115"/>
        <v>0</v>
      </c>
      <c r="EQ137">
        <f t="shared" si="115"/>
        <v>0</v>
      </c>
      <c r="ER137">
        <f t="shared" si="115"/>
        <v>0</v>
      </c>
      <c r="ES137">
        <f t="shared" si="115"/>
        <v>0</v>
      </c>
      <c r="ET137">
        <f t="shared" si="115"/>
        <v>0</v>
      </c>
      <c r="EU137">
        <f t="shared" si="115"/>
        <v>0</v>
      </c>
      <c r="EV137">
        <f t="shared" si="115"/>
        <v>0</v>
      </c>
      <c r="EW137">
        <f t="shared" si="115"/>
        <v>0</v>
      </c>
      <c r="EX137">
        <f t="shared" si="115"/>
        <v>0</v>
      </c>
      <c r="EY137">
        <f t="shared" si="115"/>
        <v>0</v>
      </c>
      <c r="EZ137">
        <f t="shared" si="115"/>
        <v>0</v>
      </c>
      <c r="FA137">
        <f t="shared" si="115"/>
        <v>0</v>
      </c>
      <c r="FB137">
        <f t="shared" si="115"/>
        <v>0</v>
      </c>
      <c r="FC137">
        <f t="shared" si="115"/>
        <v>0</v>
      </c>
      <c r="FD137">
        <f t="shared" si="115"/>
        <v>0</v>
      </c>
      <c r="FE137">
        <f t="shared" si="115"/>
        <v>0</v>
      </c>
      <c r="FF137">
        <f t="shared" si="116"/>
        <v>0</v>
      </c>
      <c r="FG137">
        <f t="shared" si="116"/>
        <v>0</v>
      </c>
      <c r="FH137">
        <f t="shared" si="116"/>
        <v>0</v>
      </c>
      <c r="FI137">
        <f t="shared" si="116"/>
        <v>0</v>
      </c>
      <c r="FJ137">
        <f t="shared" si="116"/>
        <v>0</v>
      </c>
      <c r="FK137">
        <f t="shared" si="116"/>
        <v>0</v>
      </c>
      <c r="FL137">
        <f t="shared" si="116"/>
        <v>0</v>
      </c>
      <c r="FM137">
        <f t="shared" si="116"/>
        <v>0</v>
      </c>
      <c r="FN137">
        <f t="shared" si="116"/>
        <v>0</v>
      </c>
      <c r="FO137">
        <f t="shared" si="116"/>
        <v>0</v>
      </c>
      <c r="FP137">
        <f t="shared" si="116"/>
        <v>0</v>
      </c>
      <c r="FQ137">
        <f t="shared" si="116"/>
        <v>0</v>
      </c>
      <c r="FR137">
        <f t="shared" si="116"/>
        <v>0</v>
      </c>
      <c r="FS137">
        <f t="shared" si="116"/>
        <v>0</v>
      </c>
      <c r="FT137">
        <f t="shared" si="116"/>
        <v>0</v>
      </c>
      <c r="FU137">
        <f t="shared" si="116"/>
        <v>0</v>
      </c>
      <c r="FV137">
        <f t="shared" si="117"/>
        <v>0</v>
      </c>
      <c r="FW137">
        <f t="shared" si="117"/>
        <v>0</v>
      </c>
      <c r="FX137">
        <f t="shared" si="117"/>
        <v>0</v>
      </c>
      <c r="FY137">
        <f t="shared" si="117"/>
        <v>0</v>
      </c>
      <c r="FZ137">
        <f t="shared" si="117"/>
        <v>0</v>
      </c>
      <c r="GA137">
        <f t="shared" si="117"/>
        <v>0</v>
      </c>
      <c r="GB137">
        <f t="shared" si="117"/>
        <v>0</v>
      </c>
      <c r="GC137">
        <f t="shared" si="117"/>
        <v>0</v>
      </c>
      <c r="GD137">
        <f t="shared" si="117"/>
        <v>0</v>
      </c>
      <c r="GE137">
        <f t="shared" si="117"/>
        <v>0</v>
      </c>
      <c r="GF137">
        <f t="shared" si="117"/>
        <v>0</v>
      </c>
      <c r="GG137">
        <f t="shared" si="117"/>
        <v>0</v>
      </c>
      <c r="GH137">
        <f t="shared" si="117"/>
        <v>0</v>
      </c>
      <c r="GI137">
        <f t="shared" si="117"/>
        <v>0</v>
      </c>
      <c r="GJ137">
        <f t="shared" si="117"/>
        <v>0</v>
      </c>
      <c r="GK137">
        <f t="shared" si="117"/>
        <v>0</v>
      </c>
      <c r="GL137">
        <f t="shared" si="118"/>
        <v>0</v>
      </c>
      <c r="GM137">
        <f t="shared" si="118"/>
        <v>0</v>
      </c>
      <c r="GN137">
        <f t="shared" si="118"/>
        <v>0</v>
      </c>
      <c r="GO137">
        <f t="shared" si="118"/>
        <v>0</v>
      </c>
      <c r="GP137">
        <f t="shared" si="118"/>
        <v>0</v>
      </c>
      <c r="GQ137">
        <f t="shared" si="118"/>
        <v>0</v>
      </c>
      <c r="GR137">
        <f t="shared" si="118"/>
        <v>0</v>
      </c>
      <c r="GS137">
        <f t="shared" si="118"/>
        <v>0</v>
      </c>
    </row>
    <row r="138" spans="1:201">
      <c r="A138" s="2">
        <v>1782</v>
      </c>
      <c r="B138">
        <f t="shared" si="126"/>
        <v>0</v>
      </c>
      <c r="C138">
        <f t="shared" si="126"/>
        <v>0</v>
      </c>
      <c r="D138">
        <f t="shared" si="126"/>
        <v>0</v>
      </c>
      <c r="E138">
        <f t="shared" si="126"/>
        <v>0</v>
      </c>
      <c r="F138">
        <f t="shared" si="126"/>
        <v>0</v>
      </c>
      <c r="G138">
        <f t="shared" si="126"/>
        <v>0</v>
      </c>
      <c r="H138">
        <f t="shared" si="126"/>
        <v>0</v>
      </c>
      <c r="I138">
        <f t="shared" si="126"/>
        <v>0</v>
      </c>
      <c r="J138">
        <f t="shared" si="126"/>
        <v>0</v>
      </c>
      <c r="K138">
        <f t="shared" si="126"/>
        <v>0</v>
      </c>
      <c r="L138">
        <f t="shared" si="126"/>
        <v>0</v>
      </c>
      <c r="M138">
        <f t="shared" si="126"/>
        <v>0</v>
      </c>
      <c r="N138">
        <f t="shared" si="126"/>
        <v>0</v>
      </c>
      <c r="O138">
        <f t="shared" si="126"/>
        <v>0</v>
      </c>
      <c r="P138">
        <f t="shared" si="126"/>
        <v>0</v>
      </c>
      <c r="Q138">
        <f t="shared" si="122"/>
        <v>0</v>
      </c>
      <c r="R138">
        <f t="shared" si="122"/>
        <v>0</v>
      </c>
      <c r="S138">
        <f t="shared" si="122"/>
        <v>0</v>
      </c>
      <c r="T138">
        <f t="shared" si="122"/>
        <v>0</v>
      </c>
      <c r="U138">
        <f t="shared" si="122"/>
        <v>0</v>
      </c>
      <c r="V138">
        <f t="shared" si="122"/>
        <v>0</v>
      </c>
      <c r="W138">
        <f t="shared" si="122"/>
        <v>0</v>
      </c>
      <c r="X138">
        <f t="shared" si="122"/>
        <v>0</v>
      </c>
      <c r="Y138">
        <f t="shared" si="122"/>
        <v>0</v>
      </c>
      <c r="Z138">
        <f t="shared" si="122"/>
        <v>0</v>
      </c>
      <c r="AA138">
        <f t="shared" si="122"/>
        <v>0</v>
      </c>
      <c r="AB138">
        <f t="shared" si="122"/>
        <v>0</v>
      </c>
      <c r="AC138">
        <f t="shared" si="122"/>
        <v>0</v>
      </c>
      <c r="AD138">
        <f t="shared" si="122"/>
        <v>0</v>
      </c>
      <c r="AE138">
        <f t="shared" si="122"/>
        <v>0</v>
      </c>
      <c r="AF138">
        <f t="shared" si="122"/>
        <v>0</v>
      </c>
      <c r="AG138">
        <f t="shared" si="123"/>
        <v>0</v>
      </c>
      <c r="AH138">
        <f t="shared" si="120"/>
        <v>0</v>
      </c>
      <c r="AI138">
        <f t="shared" si="120"/>
        <v>0</v>
      </c>
      <c r="AJ138">
        <f t="shared" si="120"/>
        <v>0</v>
      </c>
      <c r="AK138">
        <f t="shared" si="120"/>
        <v>0</v>
      </c>
      <c r="AL138">
        <f t="shared" si="120"/>
        <v>0</v>
      </c>
      <c r="AM138">
        <f t="shared" si="120"/>
        <v>0</v>
      </c>
      <c r="AN138">
        <f t="shared" si="120"/>
        <v>0</v>
      </c>
      <c r="AO138">
        <f t="shared" si="120"/>
        <v>0</v>
      </c>
      <c r="AP138">
        <f t="shared" si="120"/>
        <v>0</v>
      </c>
      <c r="AQ138">
        <f t="shared" si="120"/>
        <v>0</v>
      </c>
      <c r="AR138">
        <f t="shared" si="120"/>
        <v>0</v>
      </c>
      <c r="AS138">
        <f t="shared" si="120"/>
        <v>0</v>
      </c>
      <c r="AT138">
        <f t="shared" si="120"/>
        <v>0</v>
      </c>
      <c r="AU138">
        <f t="shared" si="120"/>
        <v>0</v>
      </c>
      <c r="AV138">
        <f t="shared" si="120"/>
        <v>0</v>
      </c>
      <c r="AW138">
        <f t="shared" si="120"/>
        <v>0</v>
      </c>
      <c r="AX138">
        <f t="shared" si="124"/>
        <v>0</v>
      </c>
      <c r="AY138">
        <f t="shared" si="124"/>
        <v>0</v>
      </c>
      <c r="AZ138">
        <f t="shared" si="124"/>
        <v>0</v>
      </c>
      <c r="BA138">
        <f t="shared" si="124"/>
        <v>0</v>
      </c>
      <c r="BB138">
        <f t="shared" si="124"/>
        <v>0</v>
      </c>
      <c r="BC138">
        <f t="shared" si="124"/>
        <v>0</v>
      </c>
      <c r="BD138">
        <f t="shared" si="124"/>
        <v>0</v>
      </c>
      <c r="BE138">
        <f t="shared" si="124"/>
        <v>0</v>
      </c>
      <c r="BF138">
        <f t="shared" si="124"/>
        <v>0</v>
      </c>
      <c r="BG138">
        <f t="shared" si="124"/>
        <v>0</v>
      </c>
      <c r="BH138">
        <f t="shared" si="124"/>
        <v>0</v>
      </c>
      <c r="BI138">
        <f t="shared" si="124"/>
        <v>0</v>
      </c>
      <c r="BJ138">
        <f t="shared" si="124"/>
        <v>0</v>
      </c>
      <c r="BK138">
        <f t="shared" si="124"/>
        <v>0</v>
      </c>
      <c r="BL138">
        <f t="shared" si="121"/>
        <v>0</v>
      </c>
      <c r="BM138">
        <f t="shared" si="121"/>
        <v>0</v>
      </c>
      <c r="BN138">
        <f t="shared" si="121"/>
        <v>0</v>
      </c>
      <c r="BO138">
        <f t="shared" si="121"/>
        <v>0</v>
      </c>
      <c r="BP138">
        <f t="shared" si="121"/>
        <v>0</v>
      </c>
      <c r="BQ138">
        <f t="shared" si="121"/>
        <v>0</v>
      </c>
      <c r="BR138">
        <f t="shared" si="121"/>
        <v>0</v>
      </c>
      <c r="BS138">
        <f t="shared" si="121"/>
        <v>0</v>
      </c>
      <c r="BT138">
        <f t="shared" si="121"/>
        <v>0</v>
      </c>
      <c r="BU138">
        <f t="shared" si="121"/>
        <v>0</v>
      </c>
      <c r="BV138">
        <f t="shared" si="121"/>
        <v>0</v>
      </c>
      <c r="BW138">
        <f t="shared" si="121"/>
        <v>0</v>
      </c>
      <c r="BX138">
        <f t="shared" si="121"/>
        <v>0</v>
      </c>
      <c r="BY138">
        <f t="shared" si="121"/>
        <v>0</v>
      </c>
      <c r="BZ138">
        <f t="shared" si="121"/>
        <v>0</v>
      </c>
      <c r="CA138">
        <f t="shared" si="121"/>
        <v>0</v>
      </c>
      <c r="CB138">
        <f t="shared" si="125"/>
        <v>0</v>
      </c>
      <c r="CC138">
        <f t="shared" si="119"/>
        <v>0</v>
      </c>
      <c r="CD138">
        <f t="shared" si="111"/>
        <v>0</v>
      </c>
      <c r="CE138">
        <f t="shared" si="111"/>
        <v>0</v>
      </c>
      <c r="CF138">
        <f t="shared" si="111"/>
        <v>0</v>
      </c>
      <c r="CG138">
        <f t="shared" si="111"/>
        <v>0</v>
      </c>
      <c r="CH138">
        <f t="shared" si="111"/>
        <v>0</v>
      </c>
      <c r="CI138">
        <f t="shared" si="111"/>
        <v>0</v>
      </c>
      <c r="CJ138">
        <f t="shared" si="111"/>
        <v>0</v>
      </c>
      <c r="CK138">
        <f t="shared" si="111"/>
        <v>0</v>
      </c>
      <c r="CL138">
        <f t="shared" si="111"/>
        <v>0</v>
      </c>
      <c r="CM138">
        <f t="shared" si="111"/>
        <v>0</v>
      </c>
      <c r="CN138">
        <f t="shared" si="111"/>
        <v>0</v>
      </c>
      <c r="CO138">
        <f t="shared" si="111"/>
        <v>0</v>
      </c>
      <c r="CP138">
        <f t="shared" si="111"/>
        <v>0</v>
      </c>
      <c r="CQ138">
        <f t="shared" si="111"/>
        <v>0</v>
      </c>
      <c r="CR138">
        <f t="shared" si="111"/>
        <v>0</v>
      </c>
      <c r="CS138">
        <f t="shared" si="111"/>
        <v>0</v>
      </c>
      <c r="CT138">
        <f t="shared" si="112"/>
        <v>0</v>
      </c>
      <c r="CU138">
        <f t="shared" si="112"/>
        <v>0</v>
      </c>
      <c r="CV138">
        <f t="shared" si="112"/>
        <v>0</v>
      </c>
      <c r="CW138">
        <f t="shared" si="112"/>
        <v>0</v>
      </c>
      <c r="CX138">
        <f t="shared" si="112"/>
        <v>0</v>
      </c>
      <c r="CY138">
        <f t="shared" si="112"/>
        <v>0</v>
      </c>
      <c r="CZ138">
        <f t="shared" si="112"/>
        <v>0</v>
      </c>
      <c r="DA138">
        <f t="shared" si="112"/>
        <v>0</v>
      </c>
      <c r="DB138">
        <f t="shared" si="112"/>
        <v>0</v>
      </c>
      <c r="DC138">
        <f t="shared" si="112"/>
        <v>0</v>
      </c>
      <c r="DD138">
        <f t="shared" si="112"/>
        <v>0</v>
      </c>
      <c r="DE138">
        <f t="shared" si="112"/>
        <v>0</v>
      </c>
      <c r="DF138">
        <f t="shared" si="112"/>
        <v>0</v>
      </c>
      <c r="DG138">
        <f t="shared" si="112"/>
        <v>0</v>
      </c>
      <c r="DH138">
        <f t="shared" si="112"/>
        <v>0</v>
      </c>
      <c r="DI138">
        <f t="shared" si="112"/>
        <v>0</v>
      </c>
      <c r="DJ138">
        <f t="shared" si="113"/>
        <v>0</v>
      </c>
      <c r="DK138">
        <f t="shared" si="113"/>
        <v>0</v>
      </c>
      <c r="DL138">
        <f t="shared" si="113"/>
        <v>0</v>
      </c>
      <c r="DM138">
        <f t="shared" si="113"/>
        <v>0</v>
      </c>
      <c r="DN138">
        <f t="shared" si="113"/>
        <v>0</v>
      </c>
      <c r="DO138">
        <f t="shared" si="113"/>
        <v>0</v>
      </c>
      <c r="DP138">
        <f t="shared" si="113"/>
        <v>0</v>
      </c>
      <c r="DQ138">
        <f t="shared" si="113"/>
        <v>0</v>
      </c>
      <c r="DR138">
        <f t="shared" si="113"/>
        <v>0</v>
      </c>
      <c r="DS138">
        <f t="shared" si="113"/>
        <v>0</v>
      </c>
      <c r="DT138">
        <f t="shared" si="113"/>
        <v>0</v>
      </c>
      <c r="DU138">
        <f t="shared" si="113"/>
        <v>0</v>
      </c>
      <c r="DV138">
        <f t="shared" si="113"/>
        <v>0</v>
      </c>
      <c r="DW138">
        <f t="shared" si="113"/>
        <v>0</v>
      </c>
      <c r="DX138">
        <f t="shared" si="113"/>
        <v>0</v>
      </c>
      <c r="DY138">
        <f t="shared" si="113"/>
        <v>0</v>
      </c>
      <c r="DZ138">
        <f t="shared" si="114"/>
        <v>0</v>
      </c>
      <c r="EA138">
        <f t="shared" si="114"/>
        <v>0</v>
      </c>
      <c r="EB138">
        <f t="shared" si="114"/>
        <v>0</v>
      </c>
      <c r="EC138">
        <f t="shared" si="114"/>
        <v>0</v>
      </c>
      <c r="ED138">
        <f t="shared" si="114"/>
        <v>0</v>
      </c>
      <c r="EE138">
        <f t="shared" si="114"/>
        <v>0</v>
      </c>
      <c r="EF138">
        <f t="shared" si="114"/>
        <v>0</v>
      </c>
      <c r="EG138">
        <f t="shared" si="114"/>
        <v>0</v>
      </c>
      <c r="EH138">
        <f t="shared" si="114"/>
        <v>0</v>
      </c>
      <c r="EI138">
        <f t="shared" si="114"/>
        <v>0</v>
      </c>
      <c r="EJ138">
        <f t="shared" si="114"/>
        <v>0</v>
      </c>
      <c r="EK138">
        <f t="shared" si="114"/>
        <v>0</v>
      </c>
      <c r="EL138">
        <f t="shared" si="114"/>
        <v>0</v>
      </c>
      <c r="EM138">
        <f t="shared" si="114"/>
        <v>0</v>
      </c>
      <c r="EN138">
        <f t="shared" si="114"/>
        <v>0</v>
      </c>
      <c r="EO138">
        <f t="shared" si="114"/>
        <v>0</v>
      </c>
      <c r="EP138">
        <f t="shared" si="115"/>
        <v>0</v>
      </c>
      <c r="EQ138">
        <f t="shared" si="115"/>
        <v>0</v>
      </c>
      <c r="ER138">
        <f t="shared" si="115"/>
        <v>0</v>
      </c>
      <c r="ES138">
        <f t="shared" si="115"/>
        <v>0</v>
      </c>
      <c r="ET138">
        <f t="shared" si="115"/>
        <v>0</v>
      </c>
      <c r="EU138">
        <f t="shared" si="115"/>
        <v>0</v>
      </c>
      <c r="EV138">
        <f t="shared" si="115"/>
        <v>0</v>
      </c>
      <c r="EW138">
        <f t="shared" si="115"/>
        <v>0</v>
      </c>
      <c r="EX138">
        <f t="shared" si="115"/>
        <v>0</v>
      </c>
      <c r="EY138">
        <f t="shared" si="115"/>
        <v>0</v>
      </c>
      <c r="EZ138">
        <f t="shared" si="115"/>
        <v>0</v>
      </c>
      <c r="FA138">
        <f t="shared" si="115"/>
        <v>0</v>
      </c>
      <c r="FB138">
        <f t="shared" si="115"/>
        <v>0</v>
      </c>
      <c r="FC138">
        <f t="shared" si="115"/>
        <v>0</v>
      </c>
      <c r="FD138">
        <f t="shared" si="115"/>
        <v>0</v>
      </c>
      <c r="FE138">
        <f t="shared" si="115"/>
        <v>0</v>
      </c>
      <c r="FF138">
        <f t="shared" si="116"/>
        <v>0</v>
      </c>
      <c r="FG138">
        <f t="shared" si="116"/>
        <v>0</v>
      </c>
      <c r="FH138">
        <f t="shared" si="116"/>
        <v>0</v>
      </c>
      <c r="FI138">
        <f t="shared" si="116"/>
        <v>0</v>
      </c>
      <c r="FJ138">
        <f t="shared" si="116"/>
        <v>0</v>
      </c>
      <c r="FK138">
        <f t="shared" si="116"/>
        <v>0</v>
      </c>
      <c r="FL138">
        <f t="shared" si="116"/>
        <v>0</v>
      </c>
      <c r="FM138">
        <f t="shared" si="116"/>
        <v>0</v>
      </c>
      <c r="FN138">
        <f t="shared" si="116"/>
        <v>0</v>
      </c>
      <c r="FO138">
        <f t="shared" si="116"/>
        <v>0</v>
      </c>
      <c r="FP138">
        <f t="shared" si="116"/>
        <v>0</v>
      </c>
      <c r="FQ138">
        <f t="shared" si="116"/>
        <v>0</v>
      </c>
      <c r="FR138">
        <f t="shared" si="116"/>
        <v>0</v>
      </c>
      <c r="FS138">
        <f t="shared" si="116"/>
        <v>0</v>
      </c>
      <c r="FT138">
        <f t="shared" si="116"/>
        <v>0</v>
      </c>
      <c r="FU138">
        <f t="shared" si="116"/>
        <v>0</v>
      </c>
      <c r="FV138">
        <f t="shared" si="117"/>
        <v>0</v>
      </c>
      <c r="FW138">
        <f t="shared" si="117"/>
        <v>0</v>
      </c>
      <c r="FX138">
        <f t="shared" si="117"/>
        <v>0</v>
      </c>
      <c r="FY138">
        <f t="shared" si="117"/>
        <v>0</v>
      </c>
      <c r="FZ138">
        <f t="shared" si="117"/>
        <v>0</v>
      </c>
      <c r="GA138">
        <f t="shared" si="117"/>
        <v>0</v>
      </c>
      <c r="GB138">
        <f t="shared" si="117"/>
        <v>0</v>
      </c>
      <c r="GC138">
        <f t="shared" si="117"/>
        <v>0</v>
      </c>
      <c r="GD138">
        <f t="shared" si="117"/>
        <v>0</v>
      </c>
      <c r="GE138">
        <f t="shared" si="117"/>
        <v>0</v>
      </c>
      <c r="GF138">
        <f t="shared" si="117"/>
        <v>0</v>
      </c>
      <c r="GG138">
        <f t="shared" si="117"/>
        <v>0</v>
      </c>
      <c r="GH138">
        <f t="shared" si="117"/>
        <v>0</v>
      </c>
      <c r="GI138">
        <f t="shared" si="117"/>
        <v>0</v>
      </c>
      <c r="GJ138">
        <f t="shared" si="117"/>
        <v>0</v>
      </c>
      <c r="GK138">
        <f t="shared" si="117"/>
        <v>0</v>
      </c>
      <c r="GL138">
        <f t="shared" si="118"/>
        <v>0</v>
      </c>
      <c r="GM138">
        <f t="shared" si="118"/>
        <v>0</v>
      </c>
      <c r="GN138">
        <f t="shared" si="118"/>
        <v>0</v>
      </c>
      <c r="GO138">
        <f t="shared" si="118"/>
        <v>0</v>
      </c>
      <c r="GP138">
        <f t="shared" si="118"/>
        <v>0</v>
      </c>
      <c r="GQ138">
        <f t="shared" si="118"/>
        <v>0</v>
      </c>
      <c r="GR138">
        <f t="shared" si="118"/>
        <v>0</v>
      </c>
      <c r="GS138">
        <f t="shared" si="118"/>
        <v>0</v>
      </c>
    </row>
    <row r="139" spans="1:201">
      <c r="A139" s="2">
        <v>1540</v>
      </c>
      <c r="B139">
        <f t="shared" si="126"/>
        <v>0</v>
      </c>
      <c r="C139">
        <f t="shared" si="126"/>
        <v>0</v>
      </c>
      <c r="D139">
        <f t="shared" si="126"/>
        <v>0</v>
      </c>
      <c r="E139">
        <f t="shared" si="126"/>
        <v>0</v>
      </c>
      <c r="F139">
        <f t="shared" si="126"/>
        <v>0</v>
      </c>
      <c r="G139">
        <f t="shared" si="126"/>
        <v>0</v>
      </c>
      <c r="H139">
        <f t="shared" si="126"/>
        <v>0</v>
      </c>
      <c r="I139">
        <f t="shared" si="126"/>
        <v>0</v>
      </c>
      <c r="J139">
        <f t="shared" si="126"/>
        <v>0</v>
      </c>
      <c r="K139">
        <f t="shared" si="126"/>
        <v>0</v>
      </c>
      <c r="L139">
        <f t="shared" si="126"/>
        <v>0</v>
      </c>
      <c r="M139">
        <f t="shared" si="126"/>
        <v>0</v>
      </c>
      <c r="N139">
        <f t="shared" si="126"/>
        <v>0</v>
      </c>
      <c r="O139">
        <f t="shared" si="126"/>
        <v>0</v>
      </c>
      <c r="P139">
        <f t="shared" si="126"/>
        <v>0</v>
      </c>
      <c r="Q139">
        <f t="shared" si="122"/>
        <v>0</v>
      </c>
      <c r="R139">
        <f t="shared" si="122"/>
        <v>0</v>
      </c>
      <c r="S139">
        <f t="shared" si="122"/>
        <v>0</v>
      </c>
      <c r="T139">
        <f t="shared" si="122"/>
        <v>0</v>
      </c>
      <c r="U139">
        <f t="shared" si="122"/>
        <v>0</v>
      </c>
      <c r="V139">
        <f t="shared" si="122"/>
        <v>0</v>
      </c>
      <c r="W139">
        <f t="shared" si="122"/>
        <v>0</v>
      </c>
      <c r="X139">
        <f t="shared" si="122"/>
        <v>0</v>
      </c>
      <c r="Y139">
        <f t="shared" si="122"/>
        <v>0</v>
      </c>
      <c r="Z139">
        <f t="shared" si="122"/>
        <v>0</v>
      </c>
      <c r="AA139">
        <f t="shared" si="122"/>
        <v>0</v>
      </c>
      <c r="AB139">
        <f t="shared" si="122"/>
        <v>0</v>
      </c>
      <c r="AC139">
        <f t="shared" si="122"/>
        <v>0</v>
      </c>
      <c r="AD139">
        <f t="shared" si="122"/>
        <v>0</v>
      </c>
      <c r="AE139">
        <f t="shared" si="122"/>
        <v>0</v>
      </c>
      <c r="AF139">
        <f t="shared" si="122"/>
        <v>0</v>
      </c>
      <c r="AG139">
        <f t="shared" si="123"/>
        <v>0</v>
      </c>
      <c r="AH139">
        <f t="shared" si="120"/>
        <v>0</v>
      </c>
      <c r="AI139">
        <f t="shared" si="120"/>
        <v>0</v>
      </c>
      <c r="AJ139">
        <f t="shared" si="120"/>
        <v>0</v>
      </c>
      <c r="AK139">
        <f t="shared" si="120"/>
        <v>0</v>
      </c>
      <c r="AL139">
        <f t="shared" si="120"/>
        <v>0</v>
      </c>
      <c r="AM139">
        <f t="shared" si="120"/>
        <v>0</v>
      </c>
      <c r="AN139">
        <f t="shared" si="120"/>
        <v>0</v>
      </c>
      <c r="AO139">
        <f t="shared" si="120"/>
        <v>0</v>
      </c>
      <c r="AP139">
        <f t="shared" si="120"/>
        <v>0</v>
      </c>
      <c r="AQ139">
        <f t="shared" si="120"/>
        <v>0</v>
      </c>
      <c r="AR139">
        <f t="shared" si="120"/>
        <v>0</v>
      </c>
      <c r="AS139">
        <f t="shared" si="120"/>
        <v>0</v>
      </c>
      <c r="AT139">
        <f t="shared" si="120"/>
        <v>0</v>
      </c>
      <c r="AU139">
        <f t="shared" si="120"/>
        <v>0</v>
      </c>
      <c r="AV139">
        <f t="shared" si="120"/>
        <v>0</v>
      </c>
      <c r="AW139">
        <f t="shared" si="120"/>
        <v>0</v>
      </c>
      <c r="AX139">
        <f t="shared" si="124"/>
        <v>0</v>
      </c>
      <c r="AY139">
        <f t="shared" si="124"/>
        <v>0</v>
      </c>
      <c r="AZ139">
        <f t="shared" si="124"/>
        <v>0</v>
      </c>
      <c r="BA139">
        <f t="shared" si="124"/>
        <v>0</v>
      </c>
      <c r="BB139">
        <f t="shared" si="124"/>
        <v>0</v>
      </c>
      <c r="BC139">
        <f t="shared" si="124"/>
        <v>0</v>
      </c>
      <c r="BD139">
        <f t="shared" si="124"/>
        <v>0</v>
      </c>
      <c r="BE139">
        <f t="shared" si="124"/>
        <v>0</v>
      </c>
      <c r="BF139">
        <f t="shared" si="124"/>
        <v>0</v>
      </c>
      <c r="BG139">
        <f t="shared" si="124"/>
        <v>0</v>
      </c>
      <c r="BH139">
        <f t="shared" si="124"/>
        <v>0</v>
      </c>
      <c r="BI139">
        <f t="shared" si="124"/>
        <v>0</v>
      </c>
      <c r="BJ139">
        <f t="shared" si="124"/>
        <v>0</v>
      </c>
      <c r="BK139">
        <f t="shared" si="124"/>
        <v>0</v>
      </c>
      <c r="BL139">
        <f t="shared" si="121"/>
        <v>0</v>
      </c>
      <c r="BM139">
        <f t="shared" si="121"/>
        <v>0</v>
      </c>
      <c r="BN139">
        <f t="shared" si="121"/>
        <v>0</v>
      </c>
      <c r="BO139">
        <f t="shared" si="121"/>
        <v>0</v>
      </c>
      <c r="BP139">
        <f t="shared" si="121"/>
        <v>0</v>
      </c>
      <c r="BQ139">
        <f t="shared" si="121"/>
        <v>0</v>
      </c>
      <c r="BR139">
        <f t="shared" si="121"/>
        <v>0</v>
      </c>
      <c r="BS139">
        <f t="shared" si="121"/>
        <v>0</v>
      </c>
      <c r="BT139">
        <f t="shared" si="121"/>
        <v>0</v>
      </c>
      <c r="BU139">
        <f t="shared" si="121"/>
        <v>0</v>
      </c>
      <c r="BV139">
        <f t="shared" si="121"/>
        <v>0</v>
      </c>
      <c r="BW139">
        <f t="shared" si="121"/>
        <v>0</v>
      </c>
      <c r="BX139">
        <f t="shared" si="121"/>
        <v>0</v>
      </c>
      <c r="BY139">
        <f t="shared" si="121"/>
        <v>0</v>
      </c>
      <c r="BZ139">
        <f t="shared" si="121"/>
        <v>0</v>
      </c>
      <c r="CA139">
        <f t="shared" si="121"/>
        <v>0</v>
      </c>
      <c r="CB139">
        <f t="shared" si="125"/>
        <v>0</v>
      </c>
      <c r="CC139">
        <f t="shared" si="119"/>
        <v>0</v>
      </c>
      <c r="CD139">
        <f t="shared" si="111"/>
        <v>0</v>
      </c>
      <c r="CE139">
        <f t="shared" si="111"/>
        <v>0</v>
      </c>
      <c r="CF139">
        <f t="shared" si="111"/>
        <v>0</v>
      </c>
      <c r="CG139">
        <f t="shared" si="111"/>
        <v>0</v>
      </c>
      <c r="CH139">
        <f t="shared" si="111"/>
        <v>0</v>
      </c>
      <c r="CI139">
        <f t="shared" si="111"/>
        <v>0</v>
      </c>
      <c r="CJ139">
        <f t="shared" si="111"/>
        <v>0</v>
      </c>
      <c r="CK139">
        <f t="shared" si="111"/>
        <v>0</v>
      </c>
      <c r="CL139">
        <f t="shared" si="111"/>
        <v>0</v>
      </c>
      <c r="CM139">
        <f t="shared" si="111"/>
        <v>0</v>
      </c>
      <c r="CN139">
        <f t="shared" si="111"/>
        <v>0</v>
      </c>
      <c r="CO139">
        <f t="shared" si="111"/>
        <v>0</v>
      </c>
      <c r="CP139">
        <f t="shared" si="111"/>
        <v>0</v>
      </c>
      <c r="CQ139">
        <f t="shared" si="111"/>
        <v>0</v>
      </c>
      <c r="CR139">
        <f t="shared" si="111"/>
        <v>0</v>
      </c>
      <c r="CS139">
        <f t="shared" si="111"/>
        <v>0</v>
      </c>
      <c r="CT139">
        <f t="shared" si="112"/>
        <v>0</v>
      </c>
      <c r="CU139">
        <f t="shared" si="112"/>
        <v>0</v>
      </c>
      <c r="CV139">
        <f t="shared" si="112"/>
        <v>0</v>
      </c>
      <c r="CW139">
        <f t="shared" si="112"/>
        <v>0</v>
      </c>
      <c r="CX139">
        <f t="shared" si="112"/>
        <v>0</v>
      </c>
      <c r="CY139">
        <f t="shared" si="112"/>
        <v>0</v>
      </c>
      <c r="CZ139">
        <f t="shared" si="112"/>
        <v>0</v>
      </c>
      <c r="DA139">
        <f t="shared" si="112"/>
        <v>0</v>
      </c>
      <c r="DB139">
        <f t="shared" si="112"/>
        <v>0</v>
      </c>
      <c r="DC139">
        <f t="shared" si="112"/>
        <v>0</v>
      </c>
      <c r="DD139">
        <f t="shared" si="112"/>
        <v>0</v>
      </c>
      <c r="DE139">
        <f t="shared" si="112"/>
        <v>0</v>
      </c>
      <c r="DF139">
        <f t="shared" si="112"/>
        <v>0</v>
      </c>
      <c r="DG139">
        <f t="shared" si="112"/>
        <v>0</v>
      </c>
      <c r="DH139">
        <f t="shared" si="112"/>
        <v>0</v>
      </c>
      <c r="DI139">
        <f t="shared" si="112"/>
        <v>0</v>
      </c>
      <c r="DJ139">
        <f t="shared" si="113"/>
        <v>0</v>
      </c>
      <c r="DK139">
        <f t="shared" si="113"/>
        <v>0</v>
      </c>
      <c r="DL139">
        <f t="shared" si="113"/>
        <v>0</v>
      </c>
      <c r="DM139">
        <f t="shared" si="113"/>
        <v>0</v>
      </c>
      <c r="DN139">
        <f t="shared" si="113"/>
        <v>0</v>
      </c>
      <c r="DO139">
        <f t="shared" si="113"/>
        <v>0</v>
      </c>
      <c r="DP139">
        <f t="shared" si="113"/>
        <v>0</v>
      </c>
      <c r="DQ139">
        <f t="shared" si="113"/>
        <v>0</v>
      </c>
      <c r="DR139">
        <f t="shared" si="113"/>
        <v>0</v>
      </c>
      <c r="DS139">
        <f t="shared" si="113"/>
        <v>0</v>
      </c>
      <c r="DT139">
        <f t="shared" si="113"/>
        <v>0</v>
      </c>
      <c r="DU139">
        <f t="shared" si="113"/>
        <v>0</v>
      </c>
      <c r="DV139">
        <f t="shared" si="113"/>
        <v>0</v>
      </c>
      <c r="DW139">
        <f t="shared" si="113"/>
        <v>0</v>
      </c>
      <c r="DX139">
        <f t="shared" si="113"/>
        <v>0</v>
      </c>
      <c r="DY139">
        <f t="shared" si="113"/>
        <v>0</v>
      </c>
      <c r="DZ139">
        <f t="shared" si="114"/>
        <v>0</v>
      </c>
      <c r="EA139">
        <f t="shared" si="114"/>
        <v>0</v>
      </c>
      <c r="EB139">
        <f t="shared" si="114"/>
        <v>0</v>
      </c>
      <c r="EC139">
        <f t="shared" si="114"/>
        <v>0</v>
      </c>
      <c r="ED139">
        <f t="shared" si="114"/>
        <v>0</v>
      </c>
      <c r="EE139">
        <f t="shared" si="114"/>
        <v>0</v>
      </c>
      <c r="EF139">
        <f t="shared" si="114"/>
        <v>0</v>
      </c>
      <c r="EG139">
        <f t="shared" si="114"/>
        <v>0</v>
      </c>
      <c r="EH139">
        <f t="shared" si="114"/>
        <v>0</v>
      </c>
      <c r="EI139">
        <f t="shared" si="114"/>
        <v>0</v>
      </c>
      <c r="EJ139">
        <f t="shared" si="114"/>
        <v>0</v>
      </c>
      <c r="EK139">
        <f t="shared" si="114"/>
        <v>0</v>
      </c>
      <c r="EL139">
        <f t="shared" si="114"/>
        <v>0</v>
      </c>
      <c r="EM139">
        <f t="shared" si="114"/>
        <v>0</v>
      </c>
      <c r="EN139">
        <f t="shared" si="114"/>
        <v>0</v>
      </c>
      <c r="EO139">
        <f t="shared" si="114"/>
        <v>0</v>
      </c>
      <c r="EP139">
        <f t="shared" si="115"/>
        <v>0</v>
      </c>
      <c r="EQ139">
        <f t="shared" si="115"/>
        <v>0</v>
      </c>
      <c r="ER139">
        <f t="shared" si="115"/>
        <v>0</v>
      </c>
      <c r="ES139">
        <f t="shared" si="115"/>
        <v>0</v>
      </c>
      <c r="ET139">
        <f t="shared" si="115"/>
        <v>0</v>
      </c>
      <c r="EU139">
        <f t="shared" si="115"/>
        <v>0</v>
      </c>
      <c r="EV139">
        <f t="shared" si="115"/>
        <v>0</v>
      </c>
      <c r="EW139">
        <f t="shared" si="115"/>
        <v>0</v>
      </c>
      <c r="EX139">
        <f t="shared" si="115"/>
        <v>0</v>
      </c>
      <c r="EY139">
        <f t="shared" si="115"/>
        <v>0</v>
      </c>
      <c r="EZ139">
        <f t="shared" si="115"/>
        <v>0</v>
      </c>
      <c r="FA139">
        <f t="shared" si="115"/>
        <v>0</v>
      </c>
      <c r="FB139">
        <f t="shared" si="115"/>
        <v>0</v>
      </c>
      <c r="FC139">
        <f t="shared" si="115"/>
        <v>0</v>
      </c>
      <c r="FD139">
        <f t="shared" si="115"/>
        <v>0</v>
      </c>
      <c r="FE139">
        <f t="shared" si="115"/>
        <v>0</v>
      </c>
      <c r="FF139">
        <f t="shared" si="116"/>
        <v>0</v>
      </c>
      <c r="FG139">
        <f t="shared" si="116"/>
        <v>0</v>
      </c>
      <c r="FH139">
        <f t="shared" si="116"/>
        <v>0</v>
      </c>
      <c r="FI139">
        <f t="shared" si="116"/>
        <v>0</v>
      </c>
      <c r="FJ139">
        <f t="shared" si="116"/>
        <v>0</v>
      </c>
      <c r="FK139">
        <f t="shared" si="116"/>
        <v>0</v>
      </c>
      <c r="FL139">
        <f t="shared" si="116"/>
        <v>0</v>
      </c>
      <c r="FM139">
        <f t="shared" si="116"/>
        <v>0</v>
      </c>
      <c r="FN139">
        <f t="shared" si="116"/>
        <v>0</v>
      </c>
      <c r="FO139">
        <f t="shared" si="116"/>
        <v>0</v>
      </c>
      <c r="FP139">
        <f t="shared" si="116"/>
        <v>0</v>
      </c>
      <c r="FQ139">
        <f t="shared" si="116"/>
        <v>0</v>
      </c>
      <c r="FR139">
        <f t="shared" si="116"/>
        <v>0</v>
      </c>
      <c r="FS139">
        <f t="shared" si="116"/>
        <v>0</v>
      </c>
      <c r="FT139">
        <f t="shared" si="116"/>
        <v>0</v>
      </c>
      <c r="FU139">
        <f t="shared" si="116"/>
        <v>0</v>
      </c>
      <c r="FV139">
        <f t="shared" si="117"/>
        <v>0</v>
      </c>
      <c r="FW139">
        <f t="shared" si="117"/>
        <v>0</v>
      </c>
      <c r="FX139">
        <f t="shared" si="117"/>
        <v>0</v>
      </c>
      <c r="FY139">
        <f t="shared" si="117"/>
        <v>0</v>
      </c>
      <c r="FZ139">
        <f t="shared" si="117"/>
        <v>0</v>
      </c>
      <c r="GA139">
        <f t="shared" si="117"/>
        <v>0</v>
      </c>
      <c r="GB139">
        <f t="shared" si="117"/>
        <v>0</v>
      </c>
      <c r="GC139">
        <f t="shared" si="117"/>
        <v>0</v>
      </c>
      <c r="GD139">
        <f t="shared" si="117"/>
        <v>0</v>
      </c>
      <c r="GE139">
        <f t="shared" si="117"/>
        <v>0</v>
      </c>
      <c r="GF139">
        <f t="shared" si="117"/>
        <v>0</v>
      </c>
      <c r="GG139">
        <f t="shared" si="117"/>
        <v>0</v>
      </c>
      <c r="GH139">
        <f t="shared" si="117"/>
        <v>0</v>
      </c>
      <c r="GI139">
        <f t="shared" si="117"/>
        <v>0</v>
      </c>
      <c r="GJ139">
        <f t="shared" si="117"/>
        <v>0</v>
      </c>
      <c r="GK139">
        <f t="shared" si="117"/>
        <v>0</v>
      </c>
      <c r="GL139">
        <f t="shared" si="118"/>
        <v>0</v>
      </c>
      <c r="GM139">
        <f t="shared" si="118"/>
        <v>0</v>
      </c>
      <c r="GN139">
        <f t="shared" si="118"/>
        <v>0</v>
      </c>
      <c r="GO139">
        <f t="shared" si="118"/>
        <v>0</v>
      </c>
      <c r="GP139">
        <f t="shared" si="118"/>
        <v>0</v>
      </c>
      <c r="GQ139">
        <f t="shared" si="118"/>
        <v>0</v>
      </c>
      <c r="GR139">
        <f t="shared" si="118"/>
        <v>0</v>
      </c>
      <c r="GS139">
        <f t="shared" si="118"/>
        <v>0</v>
      </c>
    </row>
    <row r="140" spans="1:201">
      <c r="A140" s="2">
        <v>1580</v>
      </c>
      <c r="B140">
        <f t="shared" si="126"/>
        <v>0</v>
      </c>
      <c r="C140">
        <f t="shared" si="126"/>
        <v>0</v>
      </c>
      <c r="D140">
        <f t="shared" si="126"/>
        <v>0</v>
      </c>
      <c r="E140">
        <f t="shared" si="126"/>
        <v>0</v>
      </c>
      <c r="F140">
        <f t="shared" si="126"/>
        <v>0</v>
      </c>
      <c r="G140">
        <f t="shared" si="126"/>
        <v>0</v>
      </c>
      <c r="H140">
        <f t="shared" si="126"/>
        <v>0</v>
      </c>
      <c r="I140">
        <f t="shared" si="126"/>
        <v>0</v>
      </c>
      <c r="J140">
        <f t="shared" si="126"/>
        <v>0</v>
      </c>
      <c r="K140">
        <f t="shared" si="126"/>
        <v>0</v>
      </c>
      <c r="L140">
        <f t="shared" si="126"/>
        <v>0</v>
      </c>
      <c r="M140">
        <f t="shared" si="126"/>
        <v>0</v>
      </c>
      <c r="N140">
        <f t="shared" si="126"/>
        <v>0</v>
      </c>
      <c r="O140">
        <f t="shared" si="126"/>
        <v>0</v>
      </c>
      <c r="P140">
        <f t="shared" si="126"/>
        <v>0</v>
      </c>
      <c r="Q140">
        <f t="shared" si="122"/>
        <v>0</v>
      </c>
      <c r="R140">
        <f t="shared" si="122"/>
        <v>0</v>
      </c>
      <c r="S140">
        <f t="shared" si="122"/>
        <v>0</v>
      </c>
      <c r="T140">
        <f t="shared" si="122"/>
        <v>0</v>
      </c>
      <c r="U140">
        <f t="shared" si="122"/>
        <v>0</v>
      </c>
      <c r="V140">
        <f t="shared" si="122"/>
        <v>0</v>
      </c>
      <c r="W140">
        <f t="shared" si="122"/>
        <v>0</v>
      </c>
      <c r="X140">
        <f t="shared" si="122"/>
        <v>0</v>
      </c>
      <c r="Y140">
        <f t="shared" si="122"/>
        <v>0</v>
      </c>
      <c r="Z140">
        <f t="shared" si="122"/>
        <v>0</v>
      </c>
      <c r="AA140">
        <f t="shared" si="122"/>
        <v>0</v>
      </c>
      <c r="AB140">
        <f t="shared" si="122"/>
        <v>0</v>
      </c>
      <c r="AC140">
        <f t="shared" si="122"/>
        <v>0</v>
      </c>
      <c r="AD140">
        <f t="shared" si="122"/>
        <v>0</v>
      </c>
      <c r="AE140">
        <f t="shared" si="122"/>
        <v>0</v>
      </c>
      <c r="AF140">
        <f t="shared" si="122"/>
        <v>0</v>
      </c>
      <c r="AG140">
        <f t="shared" si="123"/>
        <v>0</v>
      </c>
      <c r="AH140">
        <f t="shared" si="120"/>
        <v>0</v>
      </c>
      <c r="AI140">
        <f t="shared" si="120"/>
        <v>0</v>
      </c>
      <c r="AJ140">
        <f t="shared" si="120"/>
        <v>0</v>
      </c>
      <c r="AK140">
        <f t="shared" si="120"/>
        <v>0</v>
      </c>
      <c r="AL140">
        <f t="shared" si="120"/>
        <v>0</v>
      </c>
      <c r="AM140">
        <f t="shared" si="120"/>
        <v>0</v>
      </c>
      <c r="AN140">
        <f t="shared" si="120"/>
        <v>0</v>
      </c>
      <c r="AO140">
        <f t="shared" si="120"/>
        <v>0</v>
      </c>
      <c r="AP140">
        <f t="shared" si="120"/>
        <v>0</v>
      </c>
      <c r="AQ140">
        <f t="shared" si="120"/>
        <v>0</v>
      </c>
      <c r="AR140">
        <f t="shared" si="120"/>
        <v>0</v>
      </c>
      <c r="AS140">
        <f t="shared" si="120"/>
        <v>0</v>
      </c>
      <c r="AT140">
        <f t="shared" si="120"/>
        <v>0</v>
      </c>
      <c r="AU140">
        <f t="shared" si="120"/>
        <v>0</v>
      </c>
      <c r="AV140">
        <f t="shared" si="120"/>
        <v>0</v>
      </c>
      <c r="AW140">
        <f t="shared" si="120"/>
        <v>0</v>
      </c>
      <c r="AX140">
        <f t="shared" si="124"/>
        <v>0</v>
      </c>
      <c r="AY140">
        <f t="shared" si="124"/>
        <v>0</v>
      </c>
      <c r="AZ140">
        <f t="shared" si="124"/>
        <v>0</v>
      </c>
      <c r="BA140">
        <f t="shared" si="124"/>
        <v>0</v>
      </c>
      <c r="BB140">
        <f t="shared" si="124"/>
        <v>0</v>
      </c>
      <c r="BC140">
        <f t="shared" si="124"/>
        <v>0</v>
      </c>
      <c r="BD140">
        <f t="shared" si="124"/>
        <v>0</v>
      </c>
      <c r="BE140">
        <f t="shared" si="124"/>
        <v>0</v>
      </c>
      <c r="BF140">
        <f t="shared" si="124"/>
        <v>0</v>
      </c>
      <c r="BG140">
        <f t="shared" si="124"/>
        <v>0</v>
      </c>
      <c r="BH140">
        <f t="shared" si="124"/>
        <v>0</v>
      </c>
      <c r="BI140">
        <f t="shared" si="124"/>
        <v>0</v>
      </c>
      <c r="BJ140">
        <f t="shared" si="124"/>
        <v>0</v>
      </c>
      <c r="BK140">
        <f t="shared" si="124"/>
        <v>0</v>
      </c>
      <c r="BL140">
        <f t="shared" si="121"/>
        <v>0</v>
      </c>
      <c r="BM140">
        <f t="shared" si="121"/>
        <v>0</v>
      </c>
      <c r="BN140">
        <f t="shared" si="121"/>
        <v>0</v>
      </c>
      <c r="BO140">
        <f t="shared" si="121"/>
        <v>0</v>
      </c>
      <c r="BP140">
        <f t="shared" si="121"/>
        <v>0</v>
      </c>
      <c r="BQ140">
        <f t="shared" si="121"/>
        <v>0</v>
      </c>
      <c r="BR140">
        <f t="shared" si="121"/>
        <v>0</v>
      </c>
      <c r="BS140">
        <f t="shared" si="121"/>
        <v>0</v>
      </c>
      <c r="BT140">
        <f t="shared" si="121"/>
        <v>0</v>
      </c>
      <c r="BU140">
        <f t="shared" si="121"/>
        <v>0</v>
      </c>
      <c r="BV140">
        <f t="shared" si="121"/>
        <v>0</v>
      </c>
      <c r="BW140">
        <f t="shared" si="121"/>
        <v>0</v>
      </c>
      <c r="BX140">
        <f t="shared" si="121"/>
        <v>0</v>
      </c>
      <c r="BY140">
        <f t="shared" si="121"/>
        <v>0</v>
      </c>
      <c r="BZ140">
        <f t="shared" si="121"/>
        <v>0</v>
      </c>
      <c r="CA140">
        <f t="shared" si="121"/>
        <v>0</v>
      </c>
      <c r="CB140">
        <f t="shared" si="125"/>
        <v>0</v>
      </c>
      <c r="CC140">
        <f t="shared" si="119"/>
        <v>0</v>
      </c>
      <c r="CD140">
        <f t="shared" si="111"/>
        <v>0</v>
      </c>
      <c r="CE140">
        <f t="shared" si="111"/>
        <v>0</v>
      </c>
      <c r="CF140">
        <f t="shared" si="111"/>
        <v>0</v>
      </c>
      <c r="CG140">
        <f t="shared" si="111"/>
        <v>0</v>
      </c>
      <c r="CH140">
        <f t="shared" si="111"/>
        <v>0</v>
      </c>
      <c r="CI140">
        <f t="shared" si="111"/>
        <v>0</v>
      </c>
      <c r="CJ140">
        <f t="shared" si="111"/>
        <v>0</v>
      </c>
      <c r="CK140">
        <f t="shared" si="111"/>
        <v>0</v>
      </c>
      <c r="CL140">
        <f t="shared" si="111"/>
        <v>0</v>
      </c>
      <c r="CM140">
        <f t="shared" si="111"/>
        <v>0</v>
      </c>
      <c r="CN140">
        <f t="shared" si="111"/>
        <v>0</v>
      </c>
      <c r="CO140">
        <f t="shared" si="111"/>
        <v>0</v>
      </c>
      <c r="CP140">
        <f t="shared" si="111"/>
        <v>0</v>
      </c>
      <c r="CQ140">
        <f t="shared" si="111"/>
        <v>0</v>
      </c>
      <c r="CR140">
        <f t="shared" si="111"/>
        <v>0</v>
      </c>
      <c r="CS140">
        <f t="shared" si="111"/>
        <v>0</v>
      </c>
      <c r="CT140">
        <f t="shared" si="112"/>
        <v>0</v>
      </c>
      <c r="CU140">
        <f t="shared" si="112"/>
        <v>0</v>
      </c>
      <c r="CV140">
        <f t="shared" si="112"/>
        <v>0</v>
      </c>
      <c r="CW140">
        <f t="shared" si="112"/>
        <v>0</v>
      </c>
      <c r="CX140">
        <f t="shared" si="112"/>
        <v>0</v>
      </c>
      <c r="CY140">
        <f t="shared" si="112"/>
        <v>0</v>
      </c>
      <c r="CZ140">
        <f t="shared" si="112"/>
        <v>0</v>
      </c>
      <c r="DA140">
        <f t="shared" si="112"/>
        <v>0</v>
      </c>
      <c r="DB140">
        <f t="shared" si="112"/>
        <v>0</v>
      </c>
      <c r="DC140">
        <f t="shared" si="112"/>
        <v>0</v>
      </c>
      <c r="DD140">
        <f t="shared" si="112"/>
        <v>0</v>
      </c>
      <c r="DE140">
        <f t="shared" si="112"/>
        <v>0</v>
      </c>
      <c r="DF140">
        <f t="shared" si="112"/>
        <v>0</v>
      </c>
      <c r="DG140">
        <f t="shared" si="112"/>
        <v>0</v>
      </c>
      <c r="DH140">
        <f t="shared" si="112"/>
        <v>0</v>
      </c>
      <c r="DI140">
        <f t="shared" si="112"/>
        <v>0</v>
      </c>
      <c r="DJ140">
        <f t="shared" si="113"/>
        <v>0</v>
      </c>
      <c r="DK140">
        <f t="shared" si="113"/>
        <v>0</v>
      </c>
      <c r="DL140">
        <f t="shared" si="113"/>
        <v>0</v>
      </c>
      <c r="DM140">
        <f t="shared" si="113"/>
        <v>0</v>
      </c>
      <c r="DN140">
        <f t="shared" si="113"/>
        <v>0</v>
      </c>
      <c r="DO140">
        <f t="shared" si="113"/>
        <v>0</v>
      </c>
      <c r="DP140">
        <f t="shared" si="113"/>
        <v>0</v>
      </c>
      <c r="DQ140">
        <f t="shared" si="113"/>
        <v>0</v>
      </c>
      <c r="DR140">
        <f t="shared" si="113"/>
        <v>0</v>
      </c>
      <c r="DS140">
        <f t="shared" si="113"/>
        <v>0</v>
      </c>
      <c r="DT140">
        <f t="shared" si="113"/>
        <v>0</v>
      </c>
      <c r="DU140">
        <f t="shared" si="113"/>
        <v>0</v>
      </c>
      <c r="DV140">
        <f t="shared" si="113"/>
        <v>0</v>
      </c>
      <c r="DW140">
        <f t="shared" si="113"/>
        <v>0</v>
      </c>
      <c r="DX140">
        <f t="shared" si="113"/>
        <v>0</v>
      </c>
      <c r="DY140">
        <f t="shared" si="113"/>
        <v>0</v>
      </c>
      <c r="DZ140">
        <f t="shared" si="114"/>
        <v>0</v>
      </c>
      <c r="EA140">
        <f t="shared" si="114"/>
        <v>0</v>
      </c>
      <c r="EB140">
        <f t="shared" si="114"/>
        <v>0</v>
      </c>
      <c r="EC140">
        <f t="shared" si="114"/>
        <v>0</v>
      </c>
      <c r="ED140">
        <f t="shared" si="114"/>
        <v>0</v>
      </c>
      <c r="EE140">
        <f t="shared" si="114"/>
        <v>0</v>
      </c>
      <c r="EF140">
        <f t="shared" si="114"/>
        <v>0</v>
      </c>
      <c r="EG140">
        <f t="shared" si="114"/>
        <v>0</v>
      </c>
      <c r="EH140">
        <f t="shared" si="114"/>
        <v>0</v>
      </c>
      <c r="EI140">
        <f t="shared" si="114"/>
        <v>0</v>
      </c>
      <c r="EJ140">
        <f t="shared" si="114"/>
        <v>0</v>
      </c>
      <c r="EK140">
        <f t="shared" si="114"/>
        <v>0</v>
      </c>
      <c r="EL140">
        <f t="shared" si="114"/>
        <v>0</v>
      </c>
      <c r="EM140">
        <f t="shared" si="114"/>
        <v>0</v>
      </c>
      <c r="EN140">
        <f t="shared" si="114"/>
        <v>0</v>
      </c>
      <c r="EO140">
        <f t="shared" si="114"/>
        <v>0</v>
      </c>
      <c r="EP140">
        <f t="shared" si="115"/>
        <v>0</v>
      </c>
      <c r="EQ140">
        <f t="shared" si="115"/>
        <v>0</v>
      </c>
      <c r="ER140">
        <f t="shared" si="115"/>
        <v>0</v>
      </c>
      <c r="ES140">
        <f t="shared" si="115"/>
        <v>0</v>
      </c>
      <c r="ET140">
        <f t="shared" si="115"/>
        <v>0</v>
      </c>
      <c r="EU140">
        <f t="shared" si="115"/>
        <v>0</v>
      </c>
      <c r="EV140">
        <f t="shared" si="115"/>
        <v>0</v>
      </c>
      <c r="EW140">
        <f t="shared" si="115"/>
        <v>0</v>
      </c>
      <c r="EX140">
        <f t="shared" si="115"/>
        <v>0</v>
      </c>
      <c r="EY140">
        <f t="shared" si="115"/>
        <v>0</v>
      </c>
      <c r="EZ140">
        <f t="shared" si="115"/>
        <v>0</v>
      </c>
      <c r="FA140">
        <f t="shared" si="115"/>
        <v>0</v>
      </c>
      <c r="FB140">
        <f t="shared" si="115"/>
        <v>0</v>
      </c>
      <c r="FC140">
        <f t="shared" si="115"/>
        <v>0</v>
      </c>
      <c r="FD140">
        <f t="shared" si="115"/>
        <v>0</v>
      </c>
      <c r="FE140">
        <f t="shared" si="115"/>
        <v>0</v>
      </c>
      <c r="FF140">
        <f t="shared" si="116"/>
        <v>0</v>
      </c>
      <c r="FG140">
        <f t="shared" si="116"/>
        <v>0</v>
      </c>
      <c r="FH140">
        <f t="shared" si="116"/>
        <v>0</v>
      </c>
      <c r="FI140">
        <f t="shared" si="116"/>
        <v>0</v>
      </c>
      <c r="FJ140">
        <f t="shared" si="116"/>
        <v>0</v>
      </c>
      <c r="FK140">
        <f t="shared" si="116"/>
        <v>0</v>
      </c>
      <c r="FL140">
        <f t="shared" si="116"/>
        <v>0</v>
      </c>
      <c r="FM140">
        <f t="shared" si="116"/>
        <v>0</v>
      </c>
      <c r="FN140">
        <f t="shared" si="116"/>
        <v>0</v>
      </c>
      <c r="FO140">
        <f t="shared" si="116"/>
        <v>0</v>
      </c>
      <c r="FP140">
        <f t="shared" si="116"/>
        <v>0</v>
      </c>
      <c r="FQ140">
        <f t="shared" si="116"/>
        <v>0</v>
      </c>
      <c r="FR140">
        <f t="shared" si="116"/>
        <v>0</v>
      </c>
      <c r="FS140">
        <f t="shared" si="116"/>
        <v>0</v>
      </c>
      <c r="FT140">
        <f t="shared" si="116"/>
        <v>0</v>
      </c>
      <c r="FU140">
        <f t="shared" si="116"/>
        <v>0</v>
      </c>
      <c r="FV140">
        <f t="shared" si="117"/>
        <v>0</v>
      </c>
      <c r="FW140">
        <f t="shared" si="117"/>
        <v>0</v>
      </c>
      <c r="FX140">
        <f t="shared" si="117"/>
        <v>0</v>
      </c>
      <c r="FY140">
        <f t="shared" si="117"/>
        <v>0</v>
      </c>
      <c r="FZ140">
        <f t="shared" si="117"/>
        <v>0</v>
      </c>
      <c r="GA140">
        <f t="shared" si="117"/>
        <v>0</v>
      </c>
      <c r="GB140">
        <f t="shared" si="117"/>
        <v>0</v>
      </c>
      <c r="GC140">
        <f t="shared" si="117"/>
        <v>0</v>
      </c>
      <c r="GD140">
        <f t="shared" si="117"/>
        <v>0</v>
      </c>
      <c r="GE140">
        <f t="shared" si="117"/>
        <v>0</v>
      </c>
      <c r="GF140">
        <f t="shared" si="117"/>
        <v>0</v>
      </c>
      <c r="GG140">
        <f t="shared" si="117"/>
        <v>0</v>
      </c>
      <c r="GH140">
        <f t="shared" si="117"/>
        <v>0</v>
      </c>
      <c r="GI140">
        <f t="shared" si="117"/>
        <v>0</v>
      </c>
      <c r="GJ140">
        <f t="shared" si="117"/>
        <v>0</v>
      </c>
      <c r="GK140">
        <f t="shared" si="117"/>
        <v>0</v>
      </c>
      <c r="GL140">
        <f t="shared" si="118"/>
        <v>0</v>
      </c>
      <c r="GM140">
        <f t="shared" si="118"/>
        <v>0</v>
      </c>
      <c r="GN140">
        <f t="shared" si="118"/>
        <v>0</v>
      </c>
      <c r="GO140">
        <f t="shared" si="118"/>
        <v>0</v>
      </c>
      <c r="GP140">
        <f t="shared" si="118"/>
        <v>0</v>
      </c>
      <c r="GQ140">
        <f t="shared" si="118"/>
        <v>0</v>
      </c>
      <c r="GR140">
        <f t="shared" si="118"/>
        <v>0</v>
      </c>
      <c r="GS140">
        <f t="shared" si="118"/>
        <v>0</v>
      </c>
    </row>
    <row r="141" spans="1:201">
      <c r="A141" s="2">
        <v>1294</v>
      </c>
      <c r="B141">
        <f t="shared" si="126"/>
        <v>0</v>
      </c>
      <c r="C141">
        <f t="shared" si="126"/>
        <v>0</v>
      </c>
      <c r="D141">
        <f t="shared" si="126"/>
        <v>0</v>
      </c>
      <c r="E141">
        <f t="shared" si="126"/>
        <v>0</v>
      </c>
      <c r="F141">
        <f t="shared" si="126"/>
        <v>0</v>
      </c>
      <c r="G141">
        <f t="shared" si="126"/>
        <v>0</v>
      </c>
      <c r="H141">
        <f t="shared" si="126"/>
        <v>0</v>
      </c>
      <c r="I141">
        <f t="shared" si="126"/>
        <v>0</v>
      </c>
      <c r="J141">
        <f t="shared" si="126"/>
        <v>0</v>
      </c>
      <c r="K141">
        <f t="shared" si="126"/>
        <v>0</v>
      </c>
      <c r="L141">
        <f t="shared" si="126"/>
        <v>0</v>
      </c>
      <c r="M141">
        <f t="shared" si="126"/>
        <v>0</v>
      </c>
      <c r="N141">
        <f t="shared" si="126"/>
        <v>0</v>
      </c>
      <c r="O141">
        <f t="shared" si="126"/>
        <v>0</v>
      </c>
      <c r="P141">
        <f t="shared" si="126"/>
        <v>0</v>
      </c>
      <c r="Q141">
        <f t="shared" si="122"/>
        <v>0</v>
      </c>
      <c r="R141">
        <f t="shared" si="122"/>
        <v>0</v>
      </c>
      <c r="S141">
        <f t="shared" si="122"/>
        <v>0</v>
      </c>
      <c r="T141">
        <f t="shared" si="122"/>
        <v>0</v>
      </c>
      <c r="U141">
        <f t="shared" si="122"/>
        <v>0</v>
      </c>
      <c r="V141">
        <f t="shared" si="122"/>
        <v>0</v>
      </c>
      <c r="W141">
        <f t="shared" si="122"/>
        <v>0</v>
      </c>
      <c r="X141">
        <f t="shared" si="122"/>
        <v>0</v>
      </c>
      <c r="Y141">
        <f t="shared" si="122"/>
        <v>0</v>
      </c>
      <c r="Z141">
        <f t="shared" si="122"/>
        <v>0</v>
      </c>
      <c r="AA141">
        <f t="shared" si="122"/>
        <v>0</v>
      </c>
      <c r="AB141">
        <f t="shared" si="122"/>
        <v>0</v>
      </c>
      <c r="AC141">
        <f t="shared" si="122"/>
        <v>0</v>
      </c>
      <c r="AD141">
        <f t="shared" si="122"/>
        <v>0</v>
      </c>
      <c r="AE141">
        <f t="shared" si="122"/>
        <v>0</v>
      </c>
      <c r="AF141">
        <f t="shared" si="122"/>
        <v>0</v>
      </c>
      <c r="AG141">
        <f t="shared" si="123"/>
        <v>0</v>
      </c>
      <c r="AH141">
        <f t="shared" si="120"/>
        <v>0</v>
      </c>
      <c r="AI141">
        <f t="shared" si="120"/>
        <v>0</v>
      </c>
      <c r="AJ141">
        <f t="shared" si="120"/>
        <v>0</v>
      </c>
      <c r="AK141">
        <f t="shared" si="120"/>
        <v>0</v>
      </c>
      <c r="AL141">
        <f t="shared" si="120"/>
        <v>0</v>
      </c>
      <c r="AM141">
        <f t="shared" si="120"/>
        <v>0</v>
      </c>
      <c r="AN141">
        <f t="shared" si="120"/>
        <v>0</v>
      </c>
      <c r="AO141">
        <f t="shared" si="120"/>
        <v>0</v>
      </c>
      <c r="AP141">
        <f t="shared" si="120"/>
        <v>0</v>
      </c>
      <c r="AQ141">
        <f t="shared" si="120"/>
        <v>0</v>
      </c>
      <c r="AR141">
        <f t="shared" si="120"/>
        <v>0</v>
      </c>
      <c r="AS141">
        <f t="shared" si="120"/>
        <v>0</v>
      </c>
      <c r="AT141">
        <f t="shared" si="120"/>
        <v>0</v>
      </c>
      <c r="AU141">
        <f t="shared" si="120"/>
        <v>0</v>
      </c>
      <c r="AV141">
        <f t="shared" si="120"/>
        <v>0</v>
      </c>
      <c r="AW141">
        <f t="shared" si="120"/>
        <v>0</v>
      </c>
      <c r="AX141">
        <f t="shared" si="124"/>
        <v>0</v>
      </c>
      <c r="AY141">
        <f t="shared" si="124"/>
        <v>0</v>
      </c>
      <c r="AZ141">
        <f t="shared" si="124"/>
        <v>0</v>
      </c>
      <c r="BA141">
        <f t="shared" si="124"/>
        <v>0</v>
      </c>
      <c r="BB141">
        <f t="shared" si="124"/>
        <v>0</v>
      </c>
      <c r="BC141">
        <f t="shared" si="124"/>
        <v>0</v>
      </c>
      <c r="BD141">
        <f t="shared" si="124"/>
        <v>0</v>
      </c>
      <c r="BE141">
        <f t="shared" si="124"/>
        <v>0</v>
      </c>
      <c r="BF141">
        <f t="shared" si="124"/>
        <v>0</v>
      </c>
      <c r="BG141">
        <f t="shared" si="124"/>
        <v>0</v>
      </c>
      <c r="BH141">
        <f t="shared" si="124"/>
        <v>0</v>
      </c>
      <c r="BI141">
        <f t="shared" si="124"/>
        <v>0</v>
      </c>
      <c r="BJ141">
        <f t="shared" si="124"/>
        <v>0</v>
      </c>
      <c r="BK141">
        <f t="shared" si="124"/>
        <v>0</v>
      </c>
      <c r="BL141">
        <f t="shared" si="121"/>
        <v>0</v>
      </c>
      <c r="BM141">
        <f t="shared" si="121"/>
        <v>0</v>
      </c>
      <c r="BN141">
        <f t="shared" si="121"/>
        <v>0</v>
      </c>
      <c r="BO141">
        <f t="shared" si="121"/>
        <v>0</v>
      </c>
      <c r="BP141">
        <f t="shared" si="121"/>
        <v>0</v>
      </c>
      <c r="BQ141">
        <f t="shared" si="121"/>
        <v>0</v>
      </c>
      <c r="BR141">
        <f t="shared" si="121"/>
        <v>0</v>
      </c>
      <c r="BS141">
        <f t="shared" si="121"/>
        <v>0</v>
      </c>
      <c r="BT141">
        <f t="shared" si="121"/>
        <v>0</v>
      </c>
      <c r="BU141">
        <f t="shared" si="121"/>
        <v>0</v>
      </c>
      <c r="BV141">
        <f t="shared" si="121"/>
        <v>0</v>
      </c>
      <c r="BW141">
        <f t="shared" si="121"/>
        <v>0</v>
      </c>
      <c r="BX141">
        <f t="shared" si="121"/>
        <v>0</v>
      </c>
      <c r="BY141">
        <f t="shared" si="121"/>
        <v>0</v>
      </c>
      <c r="BZ141">
        <f t="shared" si="121"/>
        <v>0</v>
      </c>
      <c r="CA141">
        <f t="shared" si="121"/>
        <v>0</v>
      </c>
      <c r="CB141">
        <f t="shared" si="125"/>
        <v>0</v>
      </c>
      <c r="CC141">
        <f t="shared" si="119"/>
        <v>0</v>
      </c>
      <c r="CD141">
        <f t="shared" si="111"/>
        <v>0</v>
      </c>
      <c r="CE141">
        <f t="shared" si="111"/>
        <v>0</v>
      </c>
      <c r="CF141">
        <f t="shared" si="111"/>
        <v>0</v>
      </c>
      <c r="CG141">
        <f t="shared" si="111"/>
        <v>0</v>
      </c>
      <c r="CH141">
        <f t="shared" si="111"/>
        <v>0</v>
      </c>
      <c r="CI141">
        <f t="shared" si="111"/>
        <v>0</v>
      </c>
      <c r="CJ141">
        <f t="shared" si="111"/>
        <v>0</v>
      </c>
      <c r="CK141">
        <f t="shared" si="111"/>
        <v>0</v>
      </c>
      <c r="CL141">
        <f t="shared" si="111"/>
        <v>0</v>
      </c>
      <c r="CM141">
        <f t="shared" si="111"/>
        <v>0</v>
      </c>
      <c r="CN141">
        <f t="shared" si="111"/>
        <v>0</v>
      </c>
      <c r="CO141">
        <f t="shared" si="111"/>
        <v>0</v>
      </c>
      <c r="CP141">
        <f t="shared" si="111"/>
        <v>0</v>
      </c>
      <c r="CQ141">
        <f t="shared" si="111"/>
        <v>0</v>
      </c>
      <c r="CR141">
        <f t="shared" si="111"/>
        <v>0</v>
      </c>
      <c r="CS141">
        <f t="shared" si="111"/>
        <v>0</v>
      </c>
      <c r="CT141">
        <f t="shared" si="112"/>
        <v>0</v>
      </c>
      <c r="CU141">
        <f t="shared" si="112"/>
        <v>0</v>
      </c>
      <c r="CV141">
        <f t="shared" si="112"/>
        <v>0</v>
      </c>
      <c r="CW141">
        <f t="shared" si="112"/>
        <v>0</v>
      </c>
      <c r="CX141">
        <f t="shared" si="112"/>
        <v>0</v>
      </c>
      <c r="CY141">
        <f t="shared" si="112"/>
        <v>0</v>
      </c>
      <c r="CZ141">
        <f t="shared" si="112"/>
        <v>0</v>
      </c>
      <c r="DA141">
        <f t="shared" si="112"/>
        <v>0</v>
      </c>
      <c r="DB141">
        <f t="shared" si="112"/>
        <v>0</v>
      </c>
      <c r="DC141">
        <f t="shared" si="112"/>
        <v>0</v>
      </c>
      <c r="DD141">
        <f t="shared" si="112"/>
        <v>0</v>
      </c>
      <c r="DE141">
        <f t="shared" si="112"/>
        <v>0</v>
      </c>
      <c r="DF141">
        <f t="shared" si="112"/>
        <v>0</v>
      </c>
      <c r="DG141">
        <f t="shared" si="112"/>
        <v>0</v>
      </c>
      <c r="DH141">
        <f t="shared" si="112"/>
        <v>0</v>
      </c>
      <c r="DI141">
        <f t="shared" si="112"/>
        <v>0</v>
      </c>
      <c r="DJ141">
        <f t="shared" si="113"/>
        <v>0</v>
      </c>
      <c r="DK141">
        <f t="shared" si="113"/>
        <v>0</v>
      </c>
      <c r="DL141">
        <f t="shared" si="113"/>
        <v>0</v>
      </c>
      <c r="DM141">
        <f t="shared" si="113"/>
        <v>0</v>
      </c>
      <c r="DN141">
        <f t="shared" si="113"/>
        <v>0</v>
      </c>
      <c r="DO141">
        <f t="shared" si="113"/>
        <v>0</v>
      </c>
      <c r="DP141">
        <f t="shared" si="113"/>
        <v>0</v>
      </c>
      <c r="DQ141">
        <f t="shared" si="113"/>
        <v>0</v>
      </c>
      <c r="DR141">
        <f t="shared" si="113"/>
        <v>0</v>
      </c>
      <c r="DS141">
        <f t="shared" si="113"/>
        <v>0</v>
      </c>
      <c r="DT141">
        <f t="shared" si="113"/>
        <v>0</v>
      </c>
      <c r="DU141">
        <f t="shared" si="113"/>
        <v>0</v>
      </c>
      <c r="DV141">
        <f t="shared" si="113"/>
        <v>0</v>
      </c>
      <c r="DW141">
        <f t="shared" si="113"/>
        <v>0</v>
      </c>
      <c r="DX141">
        <f t="shared" si="113"/>
        <v>0</v>
      </c>
      <c r="DY141">
        <f t="shared" si="113"/>
        <v>0</v>
      </c>
      <c r="DZ141">
        <f t="shared" si="114"/>
        <v>0</v>
      </c>
      <c r="EA141">
        <f t="shared" si="114"/>
        <v>0</v>
      </c>
      <c r="EB141">
        <f t="shared" si="114"/>
        <v>0</v>
      </c>
      <c r="EC141">
        <f t="shared" si="114"/>
        <v>0</v>
      </c>
      <c r="ED141">
        <f t="shared" si="114"/>
        <v>0</v>
      </c>
      <c r="EE141">
        <f t="shared" si="114"/>
        <v>0</v>
      </c>
      <c r="EF141">
        <f t="shared" si="114"/>
        <v>0</v>
      </c>
      <c r="EG141">
        <f t="shared" si="114"/>
        <v>0</v>
      </c>
      <c r="EH141">
        <f t="shared" si="114"/>
        <v>0</v>
      </c>
      <c r="EI141">
        <f t="shared" si="114"/>
        <v>0</v>
      </c>
      <c r="EJ141">
        <f t="shared" si="114"/>
        <v>0</v>
      </c>
      <c r="EK141">
        <f t="shared" si="114"/>
        <v>0</v>
      </c>
      <c r="EL141">
        <f t="shared" si="114"/>
        <v>0</v>
      </c>
      <c r="EM141">
        <f t="shared" si="114"/>
        <v>0</v>
      </c>
      <c r="EN141">
        <f t="shared" si="114"/>
        <v>0</v>
      </c>
      <c r="EO141">
        <f t="shared" si="114"/>
        <v>0</v>
      </c>
      <c r="EP141">
        <f t="shared" si="115"/>
        <v>0</v>
      </c>
      <c r="EQ141">
        <f t="shared" si="115"/>
        <v>0</v>
      </c>
      <c r="ER141">
        <f t="shared" si="115"/>
        <v>0</v>
      </c>
      <c r="ES141">
        <f t="shared" si="115"/>
        <v>0</v>
      </c>
      <c r="ET141">
        <f t="shared" si="115"/>
        <v>0</v>
      </c>
      <c r="EU141">
        <f t="shared" si="115"/>
        <v>0</v>
      </c>
      <c r="EV141">
        <f t="shared" si="115"/>
        <v>0</v>
      </c>
      <c r="EW141">
        <f t="shared" si="115"/>
        <v>0</v>
      </c>
      <c r="EX141">
        <f t="shared" si="115"/>
        <v>0</v>
      </c>
      <c r="EY141">
        <f t="shared" si="115"/>
        <v>0</v>
      </c>
      <c r="EZ141">
        <f t="shared" si="115"/>
        <v>0</v>
      </c>
      <c r="FA141">
        <f t="shared" si="115"/>
        <v>0</v>
      </c>
      <c r="FB141">
        <f t="shared" si="115"/>
        <v>0</v>
      </c>
      <c r="FC141">
        <f t="shared" si="115"/>
        <v>0</v>
      </c>
      <c r="FD141">
        <f t="shared" si="115"/>
        <v>0</v>
      </c>
      <c r="FE141">
        <f t="shared" si="115"/>
        <v>0</v>
      </c>
      <c r="FF141">
        <f t="shared" si="116"/>
        <v>0</v>
      </c>
      <c r="FG141">
        <f t="shared" si="116"/>
        <v>0</v>
      </c>
      <c r="FH141">
        <f t="shared" si="116"/>
        <v>0</v>
      </c>
      <c r="FI141">
        <f t="shared" si="116"/>
        <v>0</v>
      </c>
      <c r="FJ141">
        <f t="shared" si="116"/>
        <v>0</v>
      </c>
      <c r="FK141">
        <f t="shared" si="116"/>
        <v>0</v>
      </c>
      <c r="FL141">
        <f t="shared" si="116"/>
        <v>0</v>
      </c>
      <c r="FM141">
        <f t="shared" si="116"/>
        <v>0</v>
      </c>
      <c r="FN141">
        <f t="shared" si="116"/>
        <v>0</v>
      </c>
      <c r="FO141">
        <f t="shared" si="116"/>
        <v>0</v>
      </c>
      <c r="FP141">
        <f t="shared" si="116"/>
        <v>0</v>
      </c>
      <c r="FQ141">
        <f t="shared" si="116"/>
        <v>0</v>
      </c>
      <c r="FR141">
        <f t="shared" si="116"/>
        <v>0</v>
      </c>
      <c r="FS141">
        <f t="shared" si="116"/>
        <v>0</v>
      </c>
      <c r="FT141">
        <f t="shared" si="116"/>
        <v>0</v>
      </c>
      <c r="FU141">
        <f t="shared" si="116"/>
        <v>0</v>
      </c>
      <c r="FV141">
        <f t="shared" si="117"/>
        <v>0</v>
      </c>
      <c r="FW141">
        <f t="shared" si="117"/>
        <v>0</v>
      </c>
      <c r="FX141">
        <f t="shared" si="117"/>
        <v>0</v>
      </c>
      <c r="FY141">
        <f t="shared" si="117"/>
        <v>0</v>
      </c>
      <c r="FZ141">
        <f t="shared" si="117"/>
        <v>0</v>
      </c>
      <c r="GA141">
        <f t="shared" si="117"/>
        <v>0</v>
      </c>
      <c r="GB141">
        <f t="shared" si="117"/>
        <v>0</v>
      </c>
      <c r="GC141">
        <f t="shared" si="117"/>
        <v>0</v>
      </c>
      <c r="GD141">
        <f t="shared" si="117"/>
        <v>0</v>
      </c>
      <c r="GE141">
        <f t="shared" si="117"/>
        <v>0</v>
      </c>
      <c r="GF141">
        <f t="shared" si="117"/>
        <v>0</v>
      </c>
      <c r="GG141">
        <f t="shared" si="117"/>
        <v>0</v>
      </c>
      <c r="GH141">
        <f t="shared" si="117"/>
        <v>0</v>
      </c>
      <c r="GI141">
        <f t="shared" si="117"/>
        <v>0</v>
      </c>
      <c r="GJ141">
        <f t="shared" si="117"/>
        <v>0</v>
      </c>
      <c r="GK141">
        <f t="shared" si="117"/>
        <v>0</v>
      </c>
      <c r="GL141">
        <f t="shared" si="118"/>
        <v>0</v>
      </c>
      <c r="GM141">
        <f t="shared" si="118"/>
        <v>0</v>
      </c>
      <c r="GN141">
        <f t="shared" si="118"/>
        <v>0</v>
      </c>
      <c r="GO141">
        <f t="shared" si="118"/>
        <v>0</v>
      </c>
      <c r="GP141">
        <f t="shared" si="118"/>
        <v>0</v>
      </c>
      <c r="GQ141">
        <f t="shared" si="118"/>
        <v>0</v>
      </c>
      <c r="GR141">
        <f t="shared" si="118"/>
        <v>0</v>
      </c>
      <c r="GS141">
        <f t="shared" si="118"/>
        <v>0</v>
      </c>
    </row>
    <row r="142" spans="1:201">
      <c r="A142" s="2">
        <v>1691</v>
      </c>
      <c r="B142">
        <f t="shared" si="126"/>
        <v>0</v>
      </c>
      <c r="C142">
        <f t="shared" si="126"/>
        <v>0</v>
      </c>
      <c r="D142">
        <f t="shared" si="126"/>
        <v>0</v>
      </c>
      <c r="E142">
        <f t="shared" si="126"/>
        <v>0</v>
      </c>
      <c r="F142">
        <f t="shared" si="126"/>
        <v>0</v>
      </c>
      <c r="G142">
        <f t="shared" si="126"/>
        <v>0</v>
      </c>
      <c r="H142">
        <f t="shared" si="126"/>
        <v>0</v>
      </c>
      <c r="I142">
        <f t="shared" si="126"/>
        <v>0</v>
      </c>
      <c r="J142">
        <f t="shared" si="126"/>
        <v>0</v>
      </c>
      <c r="K142">
        <f t="shared" si="126"/>
        <v>0</v>
      </c>
      <c r="L142">
        <f t="shared" si="126"/>
        <v>0</v>
      </c>
      <c r="M142">
        <f t="shared" si="126"/>
        <v>0</v>
      </c>
      <c r="N142">
        <f t="shared" si="126"/>
        <v>0</v>
      </c>
      <c r="O142">
        <f t="shared" si="126"/>
        <v>0</v>
      </c>
      <c r="P142">
        <f t="shared" si="126"/>
        <v>0</v>
      </c>
      <c r="Q142">
        <f t="shared" si="122"/>
        <v>0</v>
      </c>
      <c r="R142">
        <f t="shared" si="122"/>
        <v>0</v>
      </c>
      <c r="S142">
        <f t="shared" si="122"/>
        <v>0</v>
      </c>
      <c r="T142">
        <f t="shared" si="122"/>
        <v>0</v>
      </c>
      <c r="U142">
        <f t="shared" si="122"/>
        <v>0</v>
      </c>
      <c r="V142">
        <f t="shared" si="122"/>
        <v>0</v>
      </c>
      <c r="W142">
        <f t="shared" si="122"/>
        <v>0</v>
      </c>
      <c r="X142">
        <f t="shared" si="122"/>
        <v>0</v>
      </c>
      <c r="Y142">
        <f t="shared" si="122"/>
        <v>0</v>
      </c>
      <c r="Z142">
        <f t="shared" si="122"/>
        <v>0</v>
      </c>
      <c r="AA142">
        <f t="shared" si="122"/>
        <v>0</v>
      </c>
      <c r="AB142">
        <f t="shared" si="122"/>
        <v>0</v>
      </c>
      <c r="AC142">
        <f t="shared" si="122"/>
        <v>0</v>
      </c>
      <c r="AD142">
        <f t="shared" si="122"/>
        <v>0</v>
      </c>
      <c r="AE142">
        <f t="shared" si="122"/>
        <v>0</v>
      </c>
      <c r="AF142">
        <f t="shared" si="122"/>
        <v>0</v>
      </c>
      <c r="AG142">
        <f t="shared" si="123"/>
        <v>0</v>
      </c>
      <c r="AH142">
        <f t="shared" si="120"/>
        <v>0</v>
      </c>
      <c r="AI142">
        <f t="shared" si="120"/>
        <v>0</v>
      </c>
      <c r="AJ142">
        <f t="shared" si="120"/>
        <v>0</v>
      </c>
      <c r="AK142">
        <f t="shared" si="120"/>
        <v>0</v>
      </c>
      <c r="AL142">
        <f t="shared" si="120"/>
        <v>0</v>
      </c>
      <c r="AM142">
        <f t="shared" si="120"/>
        <v>0</v>
      </c>
      <c r="AN142">
        <f t="shared" si="120"/>
        <v>0</v>
      </c>
      <c r="AO142">
        <f t="shared" si="120"/>
        <v>0</v>
      </c>
      <c r="AP142">
        <f t="shared" si="120"/>
        <v>0</v>
      </c>
      <c r="AQ142">
        <f t="shared" si="120"/>
        <v>0</v>
      </c>
      <c r="AR142">
        <f t="shared" si="120"/>
        <v>0</v>
      </c>
      <c r="AS142">
        <f t="shared" si="120"/>
        <v>0</v>
      </c>
      <c r="AT142">
        <f t="shared" si="120"/>
        <v>0</v>
      </c>
      <c r="AU142">
        <f t="shared" si="120"/>
        <v>0</v>
      </c>
      <c r="AV142">
        <f t="shared" si="120"/>
        <v>0</v>
      </c>
      <c r="AW142">
        <f t="shared" si="120"/>
        <v>0</v>
      </c>
      <c r="AX142">
        <f t="shared" si="124"/>
        <v>0</v>
      </c>
      <c r="AY142">
        <f t="shared" si="124"/>
        <v>0</v>
      </c>
      <c r="AZ142">
        <f t="shared" si="124"/>
        <v>0</v>
      </c>
      <c r="BA142">
        <f t="shared" si="124"/>
        <v>0</v>
      </c>
      <c r="BB142">
        <f t="shared" si="124"/>
        <v>0</v>
      </c>
      <c r="BC142">
        <f t="shared" si="124"/>
        <v>0</v>
      </c>
      <c r="BD142">
        <f t="shared" si="124"/>
        <v>0</v>
      </c>
      <c r="BE142">
        <f t="shared" si="124"/>
        <v>0</v>
      </c>
      <c r="BF142">
        <f t="shared" si="124"/>
        <v>0</v>
      </c>
      <c r="BG142">
        <f t="shared" si="124"/>
        <v>0</v>
      </c>
      <c r="BH142">
        <f t="shared" si="124"/>
        <v>0</v>
      </c>
      <c r="BI142">
        <f t="shared" si="124"/>
        <v>0</v>
      </c>
      <c r="BJ142">
        <f t="shared" si="124"/>
        <v>0</v>
      </c>
      <c r="BK142">
        <f t="shared" si="124"/>
        <v>0</v>
      </c>
      <c r="BL142">
        <f t="shared" si="121"/>
        <v>0</v>
      </c>
      <c r="BM142">
        <f t="shared" si="121"/>
        <v>0</v>
      </c>
      <c r="BN142">
        <f t="shared" si="121"/>
        <v>0</v>
      </c>
      <c r="BO142">
        <f t="shared" si="121"/>
        <v>0</v>
      </c>
      <c r="BP142">
        <f t="shared" si="121"/>
        <v>0</v>
      </c>
      <c r="BQ142">
        <f t="shared" si="121"/>
        <v>0</v>
      </c>
      <c r="BR142">
        <f t="shared" si="121"/>
        <v>0</v>
      </c>
      <c r="BS142">
        <f t="shared" si="121"/>
        <v>0</v>
      </c>
      <c r="BT142">
        <f t="shared" si="121"/>
        <v>0</v>
      </c>
      <c r="BU142">
        <f t="shared" si="121"/>
        <v>0</v>
      </c>
      <c r="BV142">
        <f t="shared" si="121"/>
        <v>0</v>
      </c>
      <c r="BW142">
        <f t="shared" si="121"/>
        <v>0</v>
      </c>
      <c r="BX142">
        <f t="shared" si="121"/>
        <v>0</v>
      </c>
      <c r="BY142">
        <f t="shared" si="121"/>
        <v>0</v>
      </c>
      <c r="BZ142">
        <f t="shared" si="121"/>
        <v>0</v>
      </c>
      <c r="CA142">
        <f t="shared" si="121"/>
        <v>0</v>
      </c>
      <c r="CB142">
        <f t="shared" si="125"/>
        <v>0</v>
      </c>
      <c r="CC142">
        <f t="shared" si="119"/>
        <v>0</v>
      </c>
      <c r="CD142">
        <f t="shared" si="111"/>
        <v>0</v>
      </c>
      <c r="CE142">
        <f t="shared" si="111"/>
        <v>0</v>
      </c>
      <c r="CF142">
        <f t="shared" si="111"/>
        <v>0</v>
      </c>
      <c r="CG142">
        <f t="shared" si="111"/>
        <v>0</v>
      </c>
      <c r="CH142">
        <f t="shared" si="111"/>
        <v>0</v>
      </c>
      <c r="CI142">
        <f t="shared" si="111"/>
        <v>0</v>
      </c>
      <c r="CJ142">
        <f t="shared" si="111"/>
        <v>0</v>
      </c>
      <c r="CK142">
        <f t="shared" si="111"/>
        <v>0</v>
      </c>
      <c r="CL142">
        <f t="shared" si="111"/>
        <v>0</v>
      </c>
      <c r="CM142">
        <f t="shared" si="111"/>
        <v>0</v>
      </c>
      <c r="CN142">
        <f t="shared" si="111"/>
        <v>0</v>
      </c>
      <c r="CO142">
        <f t="shared" si="111"/>
        <v>0</v>
      </c>
      <c r="CP142">
        <f t="shared" si="111"/>
        <v>0</v>
      </c>
      <c r="CQ142">
        <f t="shared" si="111"/>
        <v>0</v>
      </c>
      <c r="CR142">
        <f t="shared" si="111"/>
        <v>0</v>
      </c>
      <c r="CS142">
        <f t="shared" si="111"/>
        <v>0</v>
      </c>
      <c r="CT142">
        <f t="shared" si="112"/>
        <v>0</v>
      </c>
      <c r="CU142">
        <f t="shared" si="112"/>
        <v>0</v>
      </c>
      <c r="CV142">
        <f t="shared" si="112"/>
        <v>0</v>
      </c>
      <c r="CW142">
        <f t="shared" si="112"/>
        <v>0</v>
      </c>
      <c r="CX142">
        <f t="shared" si="112"/>
        <v>0</v>
      </c>
      <c r="CY142">
        <f t="shared" si="112"/>
        <v>0</v>
      </c>
      <c r="CZ142">
        <f t="shared" si="112"/>
        <v>0</v>
      </c>
      <c r="DA142">
        <f t="shared" si="112"/>
        <v>0</v>
      </c>
      <c r="DB142">
        <f t="shared" si="112"/>
        <v>0</v>
      </c>
      <c r="DC142">
        <f t="shared" si="112"/>
        <v>0</v>
      </c>
      <c r="DD142">
        <f t="shared" si="112"/>
        <v>0</v>
      </c>
      <c r="DE142">
        <f t="shared" si="112"/>
        <v>0</v>
      </c>
      <c r="DF142">
        <f t="shared" si="112"/>
        <v>0</v>
      </c>
      <c r="DG142">
        <f t="shared" si="112"/>
        <v>0</v>
      </c>
      <c r="DH142">
        <f t="shared" si="112"/>
        <v>0</v>
      </c>
      <c r="DI142">
        <f t="shared" si="112"/>
        <v>0</v>
      </c>
      <c r="DJ142">
        <f t="shared" si="113"/>
        <v>0</v>
      </c>
      <c r="DK142">
        <f t="shared" si="113"/>
        <v>0</v>
      </c>
      <c r="DL142">
        <f t="shared" si="113"/>
        <v>0</v>
      </c>
      <c r="DM142">
        <f t="shared" si="113"/>
        <v>0</v>
      </c>
      <c r="DN142">
        <f t="shared" si="113"/>
        <v>0</v>
      </c>
      <c r="DO142">
        <f t="shared" si="113"/>
        <v>0</v>
      </c>
      <c r="DP142">
        <f t="shared" si="113"/>
        <v>0</v>
      </c>
      <c r="DQ142">
        <f t="shared" si="113"/>
        <v>0</v>
      </c>
      <c r="DR142">
        <f t="shared" si="113"/>
        <v>0</v>
      </c>
      <c r="DS142">
        <f t="shared" si="113"/>
        <v>0</v>
      </c>
      <c r="DT142">
        <f t="shared" si="113"/>
        <v>0</v>
      </c>
      <c r="DU142">
        <f t="shared" si="113"/>
        <v>0</v>
      </c>
      <c r="DV142">
        <f t="shared" si="113"/>
        <v>0</v>
      </c>
      <c r="DW142">
        <f t="shared" si="113"/>
        <v>0</v>
      </c>
      <c r="DX142">
        <f t="shared" si="113"/>
        <v>0</v>
      </c>
      <c r="DY142">
        <f t="shared" si="113"/>
        <v>0</v>
      </c>
      <c r="DZ142">
        <f t="shared" si="114"/>
        <v>0</v>
      </c>
      <c r="EA142">
        <f t="shared" si="114"/>
        <v>0</v>
      </c>
      <c r="EB142">
        <f t="shared" si="114"/>
        <v>0</v>
      </c>
      <c r="EC142">
        <f t="shared" si="114"/>
        <v>0</v>
      </c>
      <c r="ED142">
        <f t="shared" si="114"/>
        <v>0</v>
      </c>
      <c r="EE142">
        <f t="shared" si="114"/>
        <v>0</v>
      </c>
      <c r="EF142">
        <f t="shared" si="114"/>
        <v>0</v>
      </c>
      <c r="EG142">
        <f t="shared" si="114"/>
        <v>0</v>
      </c>
      <c r="EH142">
        <f t="shared" si="114"/>
        <v>0</v>
      </c>
      <c r="EI142">
        <f t="shared" si="114"/>
        <v>0</v>
      </c>
      <c r="EJ142">
        <f t="shared" si="114"/>
        <v>0</v>
      </c>
      <c r="EK142">
        <f t="shared" si="114"/>
        <v>0</v>
      </c>
      <c r="EL142">
        <f t="shared" si="114"/>
        <v>0</v>
      </c>
      <c r="EM142">
        <f t="shared" si="114"/>
        <v>0</v>
      </c>
      <c r="EN142">
        <f t="shared" si="114"/>
        <v>0</v>
      </c>
      <c r="EO142">
        <f t="shared" si="114"/>
        <v>0</v>
      </c>
      <c r="EP142">
        <f t="shared" si="115"/>
        <v>0</v>
      </c>
      <c r="EQ142">
        <f t="shared" si="115"/>
        <v>0</v>
      </c>
      <c r="ER142">
        <f t="shared" si="115"/>
        <v>0</v>
      </c>
      <c r="ES142">
        <f t="shared" si="115"/>
        <v>0</v>
      </c>
      <c r="ET142">
        <f t="shared" si="115"/>
        <v>0</v>
      </c>
      <c r="EU142">
        <f t="shared" si="115"/>
        <v>0</v>
      </c>
      <c r="EV142">
        <f t="shared" si="115"/>
        <v>0</v>
      </c>
      <c r="EW142">
        <f t="shared" si="115"/>
        <v>0</v>
      </c>
      <c r="EX142">
        <f t="shared" si="115"/>
        <v>0</v>
      </c>
      <c r="EY142">
        <f t="shared" si="115"/>
        <v>0</v>
      </c>
      <c r="EZ142">
        <f t="shared" si="115"/>
        <v>0</v>
      </c>
      <c r="FA142">
        <f t="shared" si="115"/>
        <v>0</v>
      </c>
      <c r="FB142">
        <f t="shared" si="115"/>
        <v>0</v>
      </c>
      <c r="FC142">
        <f t="shared" si="115"/>
        <v>0</v>
      </c>
      <c r="FD142">
        <f t="shared" si="115"/>
        <v>0</v>
      </c>
      <c r="FE142">
        <f t="shared" si="115"/>
        <v>0</v>
      </c>
      <c r="FF142">
        <f t="shared" si="116"/>
        <v>0</v>
      </c>
      <c r="FG142">
        <f t="shared" si="116"/>
        <v>0</v>
      </c>
      <c r="FH142">
        <f t="shared" si="116"/>
        <v>0</v>
      </c>
      <c r="FI142">
        <f t="shared" si="116"/>
        <v>0</v>
      </c>
      <c r="FJ142">
        <f t="shared" si="116"/>
        <v>0</v>
      </c>
      <c r="FK142">
        <f t="shared" si="116"/>
        <v>0</v>
      </c>
      <c r="FL142">
        <f t="shared" si="116"/>
        <v>0</v>
      </c>
      <c r="FM142">
        <f t="shared" si="116"/>
        <v>0</v>
      </c>
      <c r="FN142">
        <f t="shared" si="116"/>
        <v>0</v>
      </c>
      <c r="FO142">
        <f t="shared" si="116"/>
        <v>0</v>
      </c>
      <c r="FP142">
        <f t="shared" si="116"/>
        <v>0</v>
      </c>
      <c r="FQ142">
        <f t="shared" si="116"/>
        <v>0</v>
      </c>
      <c r="FR142">
        <f t="shared" si="116"/>
        <v>0</v>
      </c>
      <c r="FS142">
        <f t="shared" si="116"/>
        <v>0</v>
      </c>
      <c r="FT142">
        <f t="shared" si="116"/>
        <v>0</v>
      </c>
      <c r="FU142">
        <f t="shared" si="116"/>
        <v>0</v>
      </c>
      <c r="FV142">
        <f t="shared" si="117"/>
        <v>0</v>
      </c>
      <c r="FW142">
        <f t="shared" si="117"/>
        <v>0</v>
      </c>
      <c r="FX142">
        <f t="shared" si="117"/>
        <v>0</v>
      </c>
      <c r="FY142">
        <f t="shared" si="117"/>
        <v>0</v>
      </c>
      <c r="FZ142">
        <f t="shared" si="117"/>
        <v>0</v>
      </c>
      <c r="GA142">
        <f t="shared" si="117"/>
        <v>0</v>
      </c>
      <c r="GB142">
        <f t="shared" si="117"/>
        <v>0</v>
      </c>
      <c r="GC142">
        <f t="shared" si="117"/>
        <v>0</v>
      </c>
      <c r="GD142">
        <f t="shared" si="117"/>
        <v>0</v>
      </c>
      <c r="GE142">
        <f t="shared" si="117"/>
        <v>0</v>
      </c>
      <c r="GF142">
        <f t="shared" si="117"/>
        <v>0</v>
      </c>
      <c r="GG142">
        <f t="shared" si="117"/>
        <v>0</v>
      </c>
      <c r="GH142">
        <f t="shared" si="117"/>
        <v>0</v>
      </c>
      <c r="GI142">
        <f t="shared" si="117"/>
        <v>0</v>
      </c>
      <c r="GJ142">
        <f t="shared" si="117"/>
        <v>0</v>
      </c>
      <c r="GK142">
        <f t="shared" si="117"/>
        <v>0</v>
      </c>
      <c r="GL142">
        <f t="shared" si="118"/>
        <v>0</v>
      </c>
      <c r="GM142">
        <f t="shared" si="118"/>
        <v>0</v>
      </c>
      <c r="GN142">
        <f t="shared" si="118"/>
        <v>0</v>
      </c>
      <c r="GO142">
        <f t="shared" si="118"/>
        <v>0</v>
      </c>
      <c r="GP142">
        <f t="shared" si="118"/>
        <v>0</v>
      </c>
      <c r="GQ142">
        <f t="shared" si="118"/>
        <v>0</v>
      </c>
      <c r="GR142">
        <f t="shared" si="118"/>
        <v>0</v>
      </c>
      <c r="GS142">
        <f t="shared" si="118"/>
        <v>0</v>
      </c>
    </row>
    <row r="143" spans="1:201">
      <c r="A143" s="2">
        <v>1337</v>
      </c>
      <c r="B143">
        <f t="shared" si="126"/>
        <v>0</v>
      </c>
      <c r="C143">
        <f t="shared" si="126"/>
        <v>0</v>
      </c>
      <c r="D143">
        <f t="shared" si="126"/>
        <v>0</v>
      </c>
      <c r="E143">
        <f t="shared" si="126"/>
        <v>0</v>
      </c>
      <c r="F143">
        <f t="shared" si="126"/>
        <v>0</v>
      </c>
      <c r="G143">
        <f t="shared" si="126"/>
        <v>0</v>
      </c>
      <c r="H143">
        <f t="shared" si="126"/>
        <v>0</v>
      </c>
      <c r="I143">
        <f t="shared" si="126"/>
        <v>0</v>
      </c>
      <c r="J143">
        <f t="shared" si="126"/>
        <v>0</v>
      </c>
      <c r="K143">
        <f t="shared" si="126"/>
        <v>0</v>
      </c>
      <c r="L143">
        <f t="shared" si="126"/>
        <v>0</v>
      </c>
      <c r="M143">
        <f t="shared" si="126"/>
        <v>0</v>
      </c>
      <c r="N143">
        <f t="shared" si="126"/>
        <v>0</v>
      </c>
      <c r="O143">
        <f t="shared" si="126"/>
        <v>0</v>
      </c>
      <c r="P143">
        <f t="shared" si="126"/>
        <v>0</v>
      </c>
      <c r="Q143">
        <f t="shared" si="122"/>
        <v>0</v>
      </c>
      <c r="R143">
        <f t="shared" si="122"/>
        <v>0</v>
      </c>
      <c r="S143">
        <f t="shared" si="122"/>
        <v>0</v>
      </c>
      <c r="T143">
        <f t="shared" si="122"/>
        <v>0</v>
      </c>
      <c r="U143">
        <f t="shared" si="122"/>
        <v>0</v>
      </c>
      <c r="V143">
        <f t="shared" si="122"/>
        <v>0</v>
      </c>
      <c r="W143">
        <f t="shared" si="122"/>
        <v>0</v>
      </c>
      <c r="X143">
        <f t="shared" si="122"/>
        <v>0</v>
      </c>
      <c r="Y143">
        <f t="shared" si="122"/>
        <v>0</v>
      </c>
      <c r="Z143">
        <f t="shared" si="122"/>
        <v>0</v>
      </c>
      <c r="AA143">
        <f t="shared" si="122"/>
        <v>0</v>
      </c>
      <c r="AB143">
        <f t="shared" si="122"/>
        <v>0</v>
      </c>
      <c r="AC143">
        <f t="shared" si="122"/>
        <v>0</v>
      </c>
      <c r="AD143">
        <f t="shared" si="122"/>
        <v>0</v>
      </c>
      <c r="AE143">
        <f t="shared" si="122"/>
        <v>0</v>
      </c>
      <c r="AF143">
        <f t="shared" si="122"/>
        <v>0</v>
      </c>
      <c r="AG143">
        <f t="shared" si="123"/>
        <v>0</v>
      </c>
      <c r="AH143">
        <f t="shared" si="120"/>
        <v>0</v>
      </c>
      <c r="AI143">
        <f t="shared" si="120"/>
        <v>0</v>
      </c>
      <c r="AJ143">
        <f t="shared" si="120"/>
        <v>0</v>
      </c>
      <c r="AK143">
        <f t="shared" si="120"/>
        <v>0</v>
      </c>
      <c r="AL143">
        <f t="shared" si="120"/>
        <v>0</v>
      </c>
      <c r="AM143">
        <f t="shared" si="120"/>
        <v>0</v>
      </c>
      <c r="AN143">
        <f t="shared" si="120"/>
        <v>0</v>
      </c>
      <c r="AO143">
        <f t="shared" si="120"/>
        <v>0</v>
      </c>
      <c r="AP143">
        <f t="shared" si="120"/>
        <v>0</v>
      </c>
      <c r="AQ143">
        <f t="shared" si="120"/>
        <v>0</v>
      </c>
      <c r="AR143">
        <f t="shared" si="120"/>
        <v>0</v>
      </c>
      <c r="AS143">
        <f t="shared" si="120"/>
        <v>0</v>
      </c>
      <c r="AT143">
        <f t="shared" si="120"/>
        <v>0</v>
      </c>
      <c r="AU143">
        <f t="shared" si="120"/>
        <v>0</v>
      </c>
      <c r="AV143">
        <f t="shared" si="120"/>
        <v>0</v>
      </c>
      <c r="AW143">
        <f t="shared" si="120"/>
        <v>0</v>
      </c>
      <c r="AX143">
        <f t="shared" si="124"/>
        <v>0</v>
      </c>
      <c r="AY143">
        <f t="shared" si="124"/>
        <v>0</v>
      </c>
      <c r="AZ143">
        <f t="shared" si="124"/>
        <v>0</v>
      </c>
      <c r="BA143">
        <f t="shared" si="124"/>
        <v>0</v>
      </c>
      <c r="BB143">
        <f t="shared" si="124"/>
        <v>0</v>
      </c>
      <c r="BC143">
        <f t="shared" si="124"/>
        <v>0</v>
      </c>
      <c r="BD143">
        <f t="shared" si="124"/>
        <v>0</v>
      </c>
      <c r="BE143">
        <f t="shared" si="124"/>
        <v>0</v>
      </c>
      <c r="BF143">
        <f t="shared" si="124"/>
        <v>0</v>
      </c>
      <c r="BG143">
        <f t="shared" si="124"/>
        <v>0</v>
      </c>
      <c r="BH143">
        <f t="shared" si="124"/>
        <v>0</v>
      </c>
      <c r="BI143">
        <f t="shared" si="124"/>
        <v>0</v>
      </c>
      <c r="BJ143">
        <f t="shared" si="124"/>
        <v>0</v>
      </c>
      <c r="BK143">
        <f t="shared" si="124"/>
        <v>0</v>
      </c>
      <c r="BL143">
        <f t="shared" si="121"/>
        <v>0</v>
      </c>
      <c r="BM143">
        <f t="shared" si="121"/>
        <v>0</v>
      </c>
      <c r="BN143">
        <f t="shared" si="121"/>
        <v>0</v>
      </c>
      <c r="BO143">
        <f t="shared" si="121"/>
        <v>0</v>
      </c>
      <c r="BP143">
        <f t="shared" si="121"/>
        <v>0</v>
      </c>
      <c r="BQ143">
        <f t="shared" si="121"/>
        <v>0</v>
      </c>
      <c r="BR143">
        <f t="shared" si="121"/>
        <v>0</v>
      </c>
      <c r="BS143">
        <f t="shared" si="121"/>
        <v>0</v>
      </c>
      <c r="BT143">
        <f t="shared" si="121"/>
        <v>0</v>
      </c>
      <c r="BU143">
        <f t="shared" si="121"/>
        <v>0</v>
      </c>
      <c r="BV143">
        <f t="shared" si="121"/>
        <v>0</v>
      </c>
      <c r="BW143">
        <f t="shared" si="121"/>
        <v>0</v>
      </c>
      <c r="BX143">
        <f t="shared" si="121"/>
        <v>0</v>
      </c>
      <c r="BY143">
        <f t="shared" si="121"/>
        <v>0</v>
      </c>
      <c r="BZ143">
        <f t="shared" si="121"/>
        <v>0</v>
      </c>
      <c r="CA143">
        <f t="shared" si="121"/>
        <v>0</v>
      </c>
      <c r="CB143">
        <f t="shared" si="125"/>
        <v>0</v>
      </c>
      <c r="CC143">
        <f t="shared" si="119"/>
        <v>0</v>
      </c>
      <c r="CD143">
        <f t="shared" si="111"/>
        <v>0</v>
      </c>
      <c r="CE143">
        <f t="shared" si="111"/>
        <v>0</v>
      </c>
      <c r="CF143">
        <f t="shared" si="111"/>
        <v>0</v>
      </c>
      <c r="CG143">
        <f t="shared" si="111"/>
        <v>0</v>
      </c>
      <c r="CH143">
        <f t="shared" si="111"/>
        <v>0</v>
      </c>
      <c r="CI143">
        <f t="shared" si="111"/>
        <v>0</v>
      </c>
      <c r="CJ143">
        <f t="shared" si="111"/>
        <v>0</v>
      </c>
      <c r="CK143">
        <f t="shared" si="111"/>
        <v>0</v>
      </c>
      <c r="CL143">
        <f t="shared" si="111"/>
        <v>0</v>
      </c>
      <c r="CM143">
        <f t="shared" si="111"/>
        <v>0</v>
      </c>
      <c r="CN143">
        <f t="shared" si="111"/>
        <v>0</v>
      </c>
      <c r="CO143">
        <f t="shared" si="111"/>
        <v>0</v>
      </c>
      <c r="CP143">
        <f t="shared" si="111"/>
        <v>0</v>
      </c>
      <c r="CQ143">
        <f t="shared" si="111"/>
        <v>0</v>
      </c>
      <c r="CR143">
        <f t="shared" si="111"/>
        <v>0</v>
      </c>
      <c r="CS143">
        <f t="shared" si="111"/>
        <v>0</v>
      </c>
      <c r="CT143">
        <f t="shared" si="112"/>
        <v>0</v>
      </c>
      <c r="CU143">
        <f t="shared" si="112"/>
        <v>0</v>
      </c>
      <c r="CV143">
        <f t="shared" si="112"/>
        <v>0</v>
      </c>
      <c r="CW143">
        <f t="shared" si="112"/>
        <v>0</v>
      </c>
      <c r="CX143">
        <f t="shared" si="112"/>
        <v>0</v>
      </c>
      <c r="CY143">
        <f t="shared" si="112"/>
        <v>0</v>
      </c>
      <c r="CZ143">
        <f t="shared" si="112"/>
        <v>0</v>
      </c>
      <c r="DA143">
        <f t="shared" si="112"/>
        <v>0</v>
      </c>
      <c r="DB143">
        <f t="shared" si="112"/>
        <v>0</v>
      </c>
      <c r="DC143">
        <f t="shared" si="112"/>
        <v>0</v>
      </c>
      <c r="DD143">
        <f t="shared" si="112"/>
        <v>0</v>
      </c>
      <c r="DE143">
        <f t="shared" si="112"/>
        <v>0</v>
      </c>
      <c r="DF143">
        <f t="shared" si="112"/>
        <v>0</v>
      </c>
      <c r="DG143">
        <f t="shared" si="112"/>
        <v>0</v>
      </c>
      <c r="DH143">
        <f t="shared" si="112"/>
        <v>0</v>
      </c>
      <c r="DI143">
        <f t="shared" si="112"/>
        <v>0</v>
      </c>
      <c r="DJ143">
        <f t="shared" si="113"/>
        <v>0</v>
      </c>
      <c r="DK143">
        <f t="shared" si="113"/>
        <v>0</v>
      </c>
      <c r="DL143">
        <f t="shared" si="113"/>
        <v>0</v>
      </c>
      <c r="DM143">
        <f t="shared" si="113"/>
        <v>0</v>
      </c>
      <c r="DN143">
        <f t="shared" si="113"/>
        <v>0</v>
      </c>
      <c r="DO143">
        <f t="shared" si="113"/>
        <v>0</v>
      </c>
      <c r="DP143">
        <f t="shared" si="113"/>
        <v>0</v>
      </c>
      <c r="DQ143">
        <f t="shared" si="113"/>
        <v>0</v>
      </c>
      <c r="DR143">
        <f t="shared" si="113"/>
        <v>0</v>
      </c>
      <c r="DS143">
        <f t="shared" si="113"/>
        <v>0</v>
      </c>
      <c r="DT143">
        <f t="shared" si="113"/>
        <v>0</v>
      </c>
      <c r="DU143">
        <f t="shared" si="113"/>
        <v>0</v>
      </c>
      <c r="DV143">
        <f t="shared" si="113"/>
        <v>0</v>
      </c>
      <c r="DW143">
        <f t="shared" si="113"/>
        <v>0</v>
      </c>
      <c r="DX143">
        <f t="shared" si="113"/>
        <v>0</v>
      </c>
      <c r="DY143">
        <f t="shared" si="113"/>
        <v>0</v>
      </c>
      <c r="DZ143">
        <f t="shared" si="114"/>
        <v>0</v>
      </c>
      <c r="EA143">
        <f t="shared" si="114"/>
        <v>0</v>
      </c>
      <c r="EB143">
        <f t="shared" si="114"/>
        <v>0</v>
      </c>
      <c r="EC143">
        <f t="shared" si="114"/>
        <v>0</v>
      </c>
      <c r="ED143">
        <f t="shared" si="114"/>
        <v>0</v>
      </c>
      <c r="EE143">
        <f t="shared" si="114"/>
        <v>0</v>
      </c>
      <c r="EF143">
        <f t="shared" si="114"/>
        <v>0</v>
      </c>
      <c r="EG143">
        <f t="shared" si="114"/>
        <v>0</v>
      </c>
      <c r="EH143">
        <f t="shared" si="114"/>
        <v>0</v>
      </c>
      <c r="EI143">
        <f t="shared" si="114"/>
        <v>0</v>
      </c>
      <c r="EJ143">
        <f t="shared" si="114"/>
        <v>0</v>
      </c>
      <c r="EK143">
        <f t="shared" si="114"/>
        <v>0</v>
      </c>
      <c r="EL143">
        <f t="shared" si="114"/>
        <v>0</v>
      </c>
      <c r="EM143">
        <f t="shared" si="114"/>
        <v>0</v>
      </c>
      <c r="EN143">
        <f t="shared" si="114"/>
        <v>0</v>
      </c>
      <c r="EO143">
        <f t="shared" si="114"/>
        <v>0</v>
      </c>
      <c r="EP143">
        <f t="shared" si="115"/>
        <v>0</v>
      </c>
      <c r="EQ143">
        <f t="shared" si="115"/>
        <v>0</v>
      </c>
      <c r="ER143">
        <f t="shared" si="115"/>
        <v>0</v>
      </c>
      <c r="ES143">
        <f t="shared" si="115"/>
        <v>0</v>
      </c>
      <c r="ET143">
        <f t="shared" si="115"/>
        <v>0</v>
      </c>
      <c r="EU143">
        <f t="shared" si="115"/>
        <v>0</v>
      </c>
      <c r="EV143">
        <f t="shared" si="115"/>
        <v>0</v>
      </c>
      <c r="EW143">
        <f t="shared" si="115"/>
        <v>0</v>
      </c>
      <c r="EX143">
        <f t="shared" si="115"/>
        <v>0</v>
      </c>
      <c r="EY143">
        <f t="shared" si="115"/>
        <v>0</v>
      </c>
      <c r="EZ143">
        <f t="shared" si="115"/>
        <v>0</v>
      </c>
      <c r="FA143">
        <f t="shared" si="115"/>
        <v>0</v>
      </c>
      <c r="FB143">
        <f t="shared" si="115"/>
        <v>0</v>
      </c>
      <c r="FC143">
        <f t="shared" si="115"/>
        <v>0</v>
      </c>
      <c r="FD143">
        <f t="shared" si="115"/>
        <v>0</v>
      </c>
      <c r="FE143">
        <f t="shared" si="115"/>
        <v>0</v>
      </c>
      <c r="FF143">
        <f t="shared" si="116"/>
        <v>0</v>
      </c>
      <c r="FG143">
        <f t="shared" si="116"/>
        <v>0</v>
      </c>
      <c r="FH143">
        <f t="shared" si="116"/>
        <v>0</v>
      </c>
      <c r="FI143">
        <f t="shared" si="116"/>
        <v>0</v>
      </c>
      <c r="FJ143">
        <f t="shared" si="116"/>
        <v>0</v>
      </c>
      <c r="FK143">
        <f t="shared" si="116"/>
        <v>0</v>
      </c>
      <c r="FL143">
        <f t="shared" si="116"/>
        <v>0</v>
      </c>
      <c r="FM143">
        <f t="shared" si="116"/>
        <v>0</v>
      </c>
      <c r="FN143">
        <f t="shared" si="116"/>
        <v>0</v>
      </c>
      <c r="FO143">
        <f t="shared" si="116"/>
        <v>0</v>
      </c>
      <c r="FP143">
        <f t="shared" si="116"/>
        <v>0</v>
      </c>
      <c r="FQ143">
        <f t="shared" si="116"/>
        <v>0</v>
      </c>
      <c r="FR143">
        <f t="shared" si="116"/>
        <v>0</v>
      </c>
      <c r="FS143">
        <f t="shared" si="116"/>
        <v>0</v>
      </c>
      <c r="FT143">
        <f t="shared" si="116"/>
        <v>0</v>
      </c>
      <c r="FU143">
        <f t="shared" si="116"/>
        <v>0</v>
      </c>
      <c r="FV143">
        <f t="shared" si="117"/>
        <v>0</v>
      </c>
      <c r="FW143">
        <f t="shared" si="117"/>
        <v>0</v>
      </c>
      <c r="FX143">
        <f t="shared" si="117"/>
        <v>0</v>
      </c>
      <c r="FY143">
        <f t="shared" si="117"/>
        <v>0</v>
      </c>
      <c r="FZ143">
        <f t="shared" si="117"/>
        <v>0</v>
      </c>
      <c r="GA143">
        <f t="shared" si="117"/>
        <v>0</v>
      </c>
      <c r="GB143">
        <f t="shared" si="117"/>
        <v>0</v>
      </c>
      <c r="GC143">
        <f t="shared" si="117"/>
        <v>0</v>
      </c>
      <c r="GD143">
        <f t="shared" si="117"/>
        <v>0</v>
      </c>
      <c r="GE143">
        <f t="shared" si="117"/>
        <v>0</v>
      </c>
      <c r="GF143">
        <f t="shared" si="117"/>
        <v>0</v>
      </c>
      <c r="GG143">
        <f t="shared" si="117"/>
        <v>0</v>
      </c>
      <c r="GH143">
        <f t="shared" si="117"/>
        <v>0</v>
      </c>
      <c r="GI143">
        <f t="shared" si="117"/>
        <v>0</v>
      </c>
      <c r="GJ143">
        <f t="shared" si="117"/>
        <v>0</v>
      </c>
      <c r="GK143">
        <f t="shared" si="117"/>
        <v>0</v>
      </c>
      <c r="GL143">
        <f t="shared" si="118"/>
        <v>0</v>
      </c>
      <c r="GM143">
        <f t="shared" si="118"/>
        <v>0</v>
      </c>
      <c r="GN143">
        <f t="shared" si="118"/>
        <v>0</v>
      </c>
      <c r="GO143">
        <f t="shared" si="118"/>
        <v>0</v>
      </c>
      <c r="GP143">
        <f t="shared" si="118"/>
        <v>0</v>
      </c>
      <c r="GQ143">
        <f t="shared" si="118"/>
        <v>0</v>
      </c>
      <c r="GR143">
        <f t="shared" si="118"/>
        <v>0</v>
      </c>
      <c r="GS143">
        <f t="shared" si="118"/>
        <v>0</v>
      </c>
    </row>
    <row r="144" spans="1:201">
      <c r="A144" s="2">
        <v>1743</v>
      </c>
      <c r="B144">
        <f t="shared" si="126"/>
        <v>0</v>
      </c>
      <c r="C144">
        <f t="shared" si="126"/>
        <v>0</v>
      </c>
      <c r="D144">
        <f t="shared" si="126"/>
        <v>0</v>
      </c>
      <c r="E144">
        <f t="shared" si="126"/>
        <v>0</v>
      </c>
      <c r="F144">
        <f t="shared" si="126"/>
        <v>0</v>
      </c>
      <c r="G144">
        <f t="shared" si="126"/>
        <v>0</v>
      </c>
      <c r="H144">
        <f t="shared" si="126"/>
        <v>0</v>
      </c>
      <c r="I144">
        <f t="shared" si="126"/>
        <v>0</v>
      </c>
      <c r="J144">
        <f t="shared" si="126"/>
        <v>0</v>
      </c>
      <c r="K144">
        <f t="shared" si="126"/>
        <v>0</v>
      </c>
      <c r="L144">
        <f t="shared" si="126"/>
        <v>0</v>
      </c>
      <c r="M144">
        <f t="shared" si="126"/>
        <v>0</v>
      </c>
      <c r="N144">
        <f t="shared" si="126"/>
        <v>0</v>
      </c>
      <c r="O144">
        <f t="shared" si="126"/>
        <v>0</v>
      </c>
      <c r="P144">
        <f t="shared" si="126"/>
        <v>0</v>
      </c>
      <c r="Q144">
        <f t="shared" si="122"/>
        <v>0</v>
      </c>
      <c r="R144">
        <f t="shared" si="122"/>
        <v>0</v>
      </c>
      <c r="S144">
        <f t="shared" si="122"/>
        <v>0</v>
      </c>
      <c r="T144">
        <f t="shared" si="122"/>
        <v>0</v>
      </c>
      <c r="U144">
        <f t="shared" si="122"/>
        <v>0</v>
      </c>
      <c r="V144">
        <f t="shared" si="122"/>
        <v>0</v>
      </c>
      <c r="W144">
        <f t="shared" si="122"/>
        <v>0</v>
      </c>
      <c r="X144">
        <f t="shared" si="122"/>
        <v>0</v>
      </c>
      <c r="Y144">
        <f t="shared" si="122"/>
        <v>0</v>
      </c>
      <c r="Z144">
        <f t="shared" si="122"/>
        <v>0</v>
      </c>
      <c r="AA144">
        <f t="shared" si="122"/>
        <v>0</v>
      </c>
      <c r="AB144">
        <f t="shared" si="122"/>
        <v>0</v>
      </c>
      <c r="AC144">
        <f t="shared" si="122"/>
        <v>0</v>
      </c>
      <c r="AD144">
        <f t="shared" si="122"/>
        <v>0</v>
      </c>
      <c r="AE144">
        <f t="shared" si="122"/>
        <v>0</v>
      </c>
      <c r="AF144">
        <f t="shared" si="122"/>
        <v>0</v>
      </c>
      <c r="AG144">
        <f t="shared" si="123"/>
        <v>0</v>
      </c>
      <c r="AH144">
        <f t="shared" si="120"/>
        <v>0</v>
      </c>
      <c r="AI144">
        <f t="shared" si="120"/>
        <v>0</v>
      </c>
      <c r="AJ144">
        <f t="shared" si="120"/>
        <v>0</v>
      </c>
      <c r="AK144">
        <f t="shared" si="120"/>
        <v>0</v>
      </c>
      <c r="AL144">
        <f t="shared" si="120"/>
        <v>0</v>
      </c>
      <c r="AM144">
        <f t="shared" si="120"/>
        <v>0</v>
      </c>
      <c r="AN144">
        <f t="shared" si="120"/>
        <v>0</v>
      </c>
      <c r="AO144">
        <f t="shared" si="120"/>
        <v>0</v>
      </c>
      <c r="AP144">
        <f t="shared" si="120"/>
        <v>0</v>
      </c>
      <c r="AQ144">
        <f t="shared" si="120"/>
        <v>0</v>
      </c>
      <c r="AR144">
        <f t="shared" si="120"/>
        <v>0</v>
      </c>
      <c r="AS144">
        <f t="shared" si="120"/>
        <v>0</v>
      </c>
      <c r="AT144">
        <f t="shared" si="120"/>
        <v>0</v>
      </c>
      <c r="AU144">
        <f t="shared" si="120"/>
        <v>0</v>
      </c>
      <c r="AV144">
        <f t="shared" si="120"/>
        <v>0</v>
      </c>
      <c r="AW144">
        <f t="shared" si="120"/>
        <v>0</v>
      </c>
      <c r="AX144">
        <f t="shared" si="124"/>
        <v>0</v>
      </c>
      <c r="AY144">
        <f t="shared" si="124"/>
        <v>0</v>
      </c>
      <c r="AZ144">
        <f t="shared" si="124"/>
        <v>0</v>
      </c>
      <c r="BA144">
        <f t="shared" si="124"/>
        <v>0</v>
      </c>
      <c r="BB144">
        <f t="shared" si="124"/>
        <v>0</v>
      </c>
      <c r="BC144">
        <f t="shared" si="124"/>
        <v>0</v>
      </c>
      <c r="BD144">
        <f t="shared" si="124"/>
        <v>0</v>
      </c>
      <c r="BE144">
        <f t="shared" si="124"/>
        <v>0</v>
      </c>
      <c r="BF144">
        <f t="shared" si="124"/>
        <v>0</v>
      </c>
      <c r="BG144">
        <f t="shared" si="124"/>
        <v>0</v>
      </c>
      <c r="BH144">
        <f t="shared" si="124"/>
        <v>0</v>
      </c>
      <c r="BI144">
        <f t="shared" si="124"/>
        <v>0</v>
      </c>
      <c r="BJ144">
        <f t="shared" si="124"/>
        <v>0</v>
      </c>
      <c r="BK144">
        <f t="shared" si="124"/>
        <v>0</v>
      </c>
      <c r="BL144">
        <f t="shared" si="121"/>
        <v>0</v>
      </c>
      <c r="BM144">
        <f t="shared" si="121"/>
        <v>0</v>
      </c>
      <c r="BN144">
        <f t="shared" si="121"/>
        <v>0</v>
      </c>
      <c r="BO144">
        <f t="shared" si="121"/>
        <v>0</v>
      </c>
      <c r="BP144">
        <f t="shared" si="121"/>
        <v>0</v>
      </c>
      <c r="BQ144">
        <f t="shared" si="121"/>
        <v>0</v>
      </c>
      <c r="BR144">
        <f t="shared" si="121"/>
        <v>0</v>
      </c>
      <c r="BS144">
        <f t="shared" si="121"/>
        <v>0</v>
      </c>
      <c r="BT144">
        <f t="shared" si="121"/>
        <v>0</v>
      </c>
      <c r="BU144">
        <f t="shared" si="121"/>
        <v>0</v>
      </c>
      <c r="BV144">
        <f t="shared" si="121"/>
        <v>0</v>
      </c>
      <c r="BW144">
        <f t="shared" si="121"/>
        <v>0</v>
      </c>
      <c r="BX144">
        <f t="shared" si="121"/>
        <v>0</v>
      </c>
      <c r="BY144">
        <f t="shared" si="121"/>
        <v>0</v>
      </c>
      <c r="BZ144">
        <f t="shared" si="121"/>
        <v>0</v>
      </c>
      <c r="CA144">
        <f t="shared" si="121"/>
        <v>0</v>
      </c>
      <c r="CB144">
        <f t="shared" si="125"/>
        <v>0</v>
      </c>
      <c r="CC144">
        <f t="shared" si="119"/>
        <v>0</v>
      </c>
      <c r="CD144">
        <f t="shared" si="111"/>
        <v>0</v>
      </c>
      <c r="CE144">
        <f t="shared" si="111"/>
        <v>0</v>
      </c>
      <c r="CF144">
        <f t="shared" si="111"/>
        <v>0</v>
      </c>
      <c r="CG144">
        <f t="shared" si="111"/>
        <v>0</v>
      </c>
      <c r="CH144">
        <f t="shared" si="111"/>
        <v>0</v>
      </c>
      <c r="CI144">
        <f t="shared" si="111"/>
        <v>0</v>
      </c>
      <c r="CJ144">
        <f t="shared" si="111"/>
        <v>0</v>
      </c>
      <c r="CK144">
        <f t="shared" si="111"/>
        <v>0</v>
      </c>
      <c r="CL144">
        <f t="shared" si="111"/>
        <v>0</v>
      </c>
      <c r="CM144">
        <f t="shared" si="111"/>
        <v>0</v>
      </c>
      <c r="CN144">
        <f t="shared" si="111"/>
        <v>0</v>
      </c>
      <c r="CO144">
        <f t="shared" si="111"/>
        <v>0</v>
      </c>
      <c r="CP144">
        <f t="shared" si="111"/>
        <v>0</v>
      </c>
      <c r="CQ144">
        <f t="shared" si="111"/>
        <v>0</v>
      </c>
      <c r="CR144">
        <f t="shared" si="111"/>
        <v>0</v>
      </c>
      <c r="CS144">
        <f t="shared" ref="CS144:DH159" si="127">IF($A144&gt;=CS$4,0,1)*COUNTIF($A$5:$A$204,2020-CS$4-$A144)*$A144*CS$4*(2020-CS$4-$A144)</f>
        <v>0</v>
      </c>
      <c r="CT144">
        <f t="shared" si="112"/>
        <v>0</v>
      </c>
      <c r="CU144">
        <f t="shared" si="112"/>
        <v>0</v>
      </c>
      <c r="CV144">
        <f t="shared" si="112"/>
        <v>0</v>
      </c>
      <c r="CW144">
        <f t="shared" si="112"/>
        <v>0</v>
      </c>
      <c r="CX144">
        <f t="shared" si="112"/>
        <v>0</v>
      </c>
      <c r="CY144">
        <f t="shared" si="112"/>
        <v>0</v>
      </c>
      <c r="CZ144">
        <f t="shared" si="112"/>
        <v>0</v>
      </c>
      <c r="DA144">
        <f t="shared" si="112"/>
        <v>0</v>
      </c>
      <c r="DB144">
        <f t="shared" si="112"/>
        <v>0</v>
      </c>
      <c r="DC144">
        <f t="shared" si="112"/>
        <v>0</v>
      </c>
      <c r="DD144">
        <f t="shared" si="112"/>
        <v>0</v>
      </c>
      <c r="DE144">
        <f t="shared" si="112"/>
        <v>0</v>
      </c>
      <c r="DF144">
        <f t="shared" si="112"/>
        <v>0</v>
      </c>
      <c r="DG144">
        <f t="shared" si="112"/>
        <v>0</v>
      </c>
      <c r="DH144">
        <f t="shared" si="112"/>
        <v>0</v>
      </c>
      <c r="DI144">
        <f t="shared" ref="DI144:DX159" si="128">IF($A144&gt;=DI$4,0,1)*COUNTIF($A$5:$A$204,2020-DI$4-$A144)*$A144*DI$4*(2020-DI$4-$A144)</f>
        <v>0</v>
      </c>
      <c r="DJ144">
        <f t="shared" si="113"/>
        <v>0</v>
      </c>
      <c r="DK144">
        <f t="shared" si="113"/>
        <v>0</v>
      </c>
      <c r="DL144">
        <f t="shared" si="113"/>
        <v>0</v>
      </c>
      <c r="DM144">
        <f t="shared" si="113"/>
        <v>0</v>
      </c>
      <c r="DN144">
        <f t="shared" si="113"/>
        <v>0</v>
      </c>
      <c r="DO144">
        <f t="shared" si="113"/>
        <v>0</v>
      </c>
      <c r="DP144">
        <f t="shared" si="113"/>
        <v>0</v>
      </c>
      <c r="DQ144">
        <f t="shared" si="113"/>
        <v>0</v>
      </c>
      <c r="DR144">
        <f t="shared" si="113"/>
        <v>0</v>
      </c>
      <c r="DS144">
        <f t="shared" si="113"/>
        <v>0</v>
      </c>
      <c r="DT144">
        <f t="shared" si="113"/>
        <v>0</v>
      </c>
      <c r="DU144">
        <f t="shared" si="113"/>
        <v>0</v>
      </c>
      <c r="DV144">
        <f t="shared" si="113"/>
        <v>0</v>
      </c>
      <c r="DW144">
        <f t="shared" si="113"/>
        <v>0</v>
      </c>
      <c r="DX144">
        <f t="shared" si="113"/>
        <v>0</v>
      </c>
      <c r="DY144">
        <f t="shared" ref="DY144:EN159" si="129">IF($A144&gt;=DY$4,0,1)*COUNTIF($A$5:$A$204,2020-DY$4-$A144)*$A144*DY$4*(2020-DY$4-$A144)</f>
        <v>0</v>
      </c>
      <c r="DZ144">
        <f t="shared" si="114"/>
        <v>0</v>
      </c>
      <c r="EA144">
        <f t="shared" si="114"/>
        <v>0</v>
      </c>
      <c r="EB144">
        <f t="shared" si="114"/>
        <v>0</v>
      </c>
      <c r="EC144">
        <f t="shared" si="114"/>
        <v>0</v>
      </c>
      <c r="ED144">
        <f t="shared" si="114"/>
        <v>0</v>
      </c>
      <c r="EE144">
        <f t="shared" si="114"/>
        <v>0</v>
      </c>
      <c r="EF144">
        <f t="shared" si="114"/>
        <v>0</v>
      </c>
      <c r="EG144">
        <f t="shared" si="114"/>
        <v>0</v>
      </c>
      <c r="EH144">
        <f t="shared" si="114"/>
        <v>0</v>
      </c>
      <c r="EI144">
        <f t="shared" si="114"/>
        <v>0</v>
      </c>
      <c r="EJ144">
        <f t="shared" si="114"/>
        <v>0</v>
      </c>
      <c r="EK144">
        <f t="shared" si="114"/>
        <v>0</v>
      </c>
      <c r="EL144">
        <f t="shared" si="114"/>
        <v>0</v>
      </c>
      <c r="EM144">
        <f t="shared" si="114"/>
        <v>0</v>
      </c>
      <c r="EN144">
        <f t="shared" si="114"/>
        <v>0</v>
      </c>
      <c r="EO144">
        <f t="shared" ref="EO144:FD159" si="130">IF($A144&gt;=EO$4,0,1)*COUNTIF($A$5:$A$204,2020-EO$4-$A144)*$A144*EO$4*(2020-EO$4-$A144)</f>
        <v>0</v>
      </c>
      <c r="EP144">
        <f t="shared" si="115"/>
        <v>0</v>
      </c>
      <c r="EQ144">
        <f t="shared" si="115"/>
        <v>0</v>
      </c>
      <c r="ER144">
        <f t="shared" si="115"/>
        <v>0</v>
      </c>
      <c r="ES144">
        <f t="shared" si="115"/>
        <v>0</v>
      </c>
      <c r="ET144">
        <f t="shared" si="115"/>
        <v>0</v>
      </c>
      <c r="EU144">
        <f t="shared" si="115"/>
        <v>0</v>
      </c>
      <c r="EV144">
        <f t="shared" si="115"/>
        <v>0</v>
      </c>
      <c r="EW144">
        <f t="shared" si="115"/>
        <v>0</v>
      </c>
      <c r="EX144">
        <f t="shared" si="115"/>
        <v>0</v>
      </c>
      <c r="EY144">
        <f t="shared" si="115"/>
        <v>0</v>
      </c>
      <c r="EZ144">
        <f t="shared" si="115"/>
        <v>0</v>
      </c>
      <c r="FA144">
        <f t="shared" si="115"/>
        <v>0</v>
      </c>
      <c r="FB144">
        <f t="shared" si="115"/>
        <v>0</v>
      </c>
      <c r="FC144">
        <f t="shared" si="115"/>
        <v>0</v>
      </c>
      <c r="FD144">
        <f t="shared" si="115"/>
        <v>0</v>
      </c>
      <c r="FE144">
        <f t="shared" ref="FE144:FT159" si="131">IF($A144&gt;=FE$4,0,1)*COUNTIF($A$5:$A$204,2020-FE$4-$A144)*$A144*FE$4*(2020-FE$4-$A144)</f>
        <v>0</v>
      </c>
      <c r="FF144">
        <f t="shared" si="116"/>
        <v>0</v>
      </c>
      <c r="FG144">
        <f t="shared" si="116"/>
        <v>0</v>
      </c>
      <c r="FH144">
        <f t="shared" si="116"/>
        <v>0</v>
      </c>
      <c r="FI144">
        <f t="shared" si="116"/>
        <v>0</v>
      </c>
      <c r="FJ144">
        <f t="shared" si="116"/>
        <v>0</v>
      </c>
      <c r="FK144">
        <f t="shared" si="116"/>
        <v>0</v>
      </c>
      <c r="FL144">
        <f t="shared" si="116"/>
        <v>0</v>
      </c>
      <c r="FM144">
        <f t="shared" si="116"/>
        <v>0</v>
      </c>
      <c r="FN144">
        <f t="shared" si="116"/>
        <v>0</v>
      </c>
      <c r="FO144">
        <f t="shared" si="116"/>
        <v>0</v>
      </c>
      <c r="FP144">
        <f t="shared" si="116"/>
        <v>0</v>
      </c>
      <c r="FQ144">
        <f t="shared" si="116"/>
        <v>0</v>
      </c>
      <c r="FR144">
        <f t="shared" si="116"/>
        <v>0</v>
      </c>
      <c r="FS144">
        <f t="shared" si="116"/>
        <v>0</v>
      </c>
      <c r="FT144">
        <f t="shared" si="116"/>
        <v>0</v>
      </c>
      <c r="FU144">
        <f t="shared" ref="FU144:GJ159" si="132">IF($A144&gt;=FU$4,0,1)*COUNTIF($A$5:$A$204,2020-FU$4-$A144)*$A144*FU$4*(2020-FU$4-$A144)</f>
        <v>0</v>
      </c>
      <c r="FV144">
        <f t="shared" si="117"/>
        <v>0</v>
      </c>
      <c r="FW144">
        <f t="shared" si="117"/>
        <v>0</v>
      </c>
      <c r="FX144">
        <f t="shared" si="117"/>
        <v>0</v>
      </c>
      <c r="FY144">
        <f t="shared" si="117"/>
        <v>0</v>
      </c>
      <c r="FZ144">
        <f t="shared" si="117"/>
        <v>0</v>
      </c>
      <c r="GA144">
        <f t="shared" si="117"/>
        <v>0</v>
      </c>
      <c r="GB144">
        <f t="shared" si="117"/>
        <v>0</v>
      </c>
      <c r="GC144">
        <f t="shared" si="117"/>
        <v>0</v>
      </c>
      <c r="GD144">
        <f t="shared" si="117"/>
        <v>0</v>
      </c>
      <c r="GE144">
        <f t="shared" si="117"/>
        <v>0</v>
      </c>
      <c r="GF144">
        <f t="shared" si="117"/>
        <v>0</v>
      </c>
      <c r="GG144">
        <f t="shared" si="117"/>
        <v>0</v>
      </c>
      <c r="GH144">
        <f t="shared" si="117"/>
        <v>0</v>
      </c>
      <c r="GI144">
        <f t="shared" si="117"/>
        <v>0</v>
      </c>
      <c r="GJ144">
        <f t="shared" si="117"/>
        <v>0</v>
      </c>
      <c r="GK144">
        <f t="shared" ref="GK144:GS159" si="133">IF($A144&gt;=GK$4,0,1)*COUNTIF($A$5:$A$204,2020-GK$4-$A144)*$A144*GK$4*(2020-GK$4-$A144)</f>
        <v>0</v>
      </c>
      <c r="GL144">
        <f t="shared" si="118"/>
        <v>0</v>
      </c>
      <c r="GM144">
        <f t="shared" si="118"/>
        <v>0</v>
      </c>
      <c r="GN144">
        <f t="shared" si="118"/>
        <v>0</v>
      </c>
      <c r="GO144">
        <f t="shared" si="118"/>
        <v>0</v>
      </c>
      <c r="GP144">
        <f t="shared" si="118"/>
        <v>0</v>
      </c>
      <c r="GQ144">
        <f t="shared" si="118"/>
        <v>0</v>
      </c>
      <c r="GR144">
        <f t="shared" si="118"/>
        <v>0</v>
      </c>
      <c r="GS144">
        <f t="shared" si="118"/>
        <v>0</v>
      </c>
    </row>
    <row r="145" spans="1:201">
      <c r="A145" s="2">
        <v>1632</v>
      </c>
      <c r="B145">
        <f t="shared" si="126"/>
        <v>0</v>
      </c>
      <c r="C145">
        <f t="shared" si="126"/>
        <v>0</v>
      </c>
      <c r="D145">
        <f t="shared" si="126"/>
        <v>0</v>
      </c>
      <c r="E145">
        <f t="shared" si="126"/>
        <v>0</v>
      </c>
      <c r="F145">
        <f t="shared" si="126"/>
        <v>0</v>
      </c>
      <c r="G145">
        <f t="shared" si="126"/>
        <v>0</v>
      </c>
      <c r="H145">
        <f t="shared" si="126"/>
        <v>0</v>
      </c>
      <c r="I145">
        <f t="shared" si="126"/>
        <v>0</v>
      </c>
      <c r="J145">
        <f t="shared" si="126"/>
        <v>0</v>
      </c>
      <c r="K145">
        <f t="shared" si="126"/>
        <v>0</v>
      </c>
      <c r="L145">
        <f t="shared" si="126"/>
        <v>0</v>
      </c>
      <c r="M145">
        <f t="shared" si="126"/>
        <v>0</v>
      </c>
      <c r="N145">
        <f t="shared" si="126"/>
        <v>0</v>
      </c>
      <c r="O145">
        <f t="shared" si="126"/>
        <v>0</v>
      </c>
      <c r="P145">
        <f t="shared" si="126"/>
        <v>0</v>
      </c>
      <c r="Q145">
        <f t="shared" si="122"/>
        <v>0</v>
      </c>
      <c r="R145">
        <f t="shared" si="122"/>
        <v>0</v>
      </c>
      <c r="S145">
        <f t="shared" si="122"/>
        <v>0</v>
      </c>
      <c r="T145">
        <f t="shared" si="122"/>
        <v>0</v>
      </c>
      <c r="U145">
        <f t="shared" si="122"/>
        <v>0</v>
      </c>
      <c r="V145">
        <f t="shared" si="122"/>
        <v>0</v>
      </c>
      <c r="W145">
        <f t="shared" si="122"/>
        <v>0</v>
      </c>
      <c r="X145">
        <f t="shared" si="122"/>
        <v>0</v>
      </c>
      <c r="Y145">
        <f t="shared" si="122"/>
        <v>0</v>
      </c>
      <c r="Z145">
        <f t="shared" si="122"/>
        <v>0</v>
      </c>
      <c r="AA145">
        <f t="shared" si="122"/>
        <v>0</v>
      </c>
      <c r="AB145">
        <f t="shared" si="122"/>
        <v>0</v>
      </c>
      <c r="AC145">
        <f t="shared" si="122"/>
        <v>0</v>
      </c>
      <c r="AD145">
        <f t="shared" si="122"/>
        <v>0</v>
      </c>
      <c r="AE145">
        <f t="shared" si="122"/>
        <v>0</v>
      </c>
      <c r="AF145">
        <f t="shared" si="122"/>
        <v>0</v>
      </c>
      <c r="AG145">
        <f t="shared" si="123"/>
        <v>0</v>
      </c>
      <c r="AH145">
        <f t="shared" si="120"/>
        <v>0</v>
      </c>
      <c r="AI145">
        <f t="shared" si="120"/>
        <v>0</v>
      </c>
      <c r="AJ145">
        <f t="shared" si="120"/>
        <v>0</v>
      </c>
      <c r="AK145">
        <f t="shared" si="120"/>
        <v>0</v>
      </c>
      <c r="AL145">
        <f t="shared" si="120"/>
        <v>0</v>
      </c>
      <c r="AM145">
        <f t="shared" si="120"/>
        <v>0</v>
      </c>
      <c r="AN145">
        <f t="shared" si="120"/>
        <v>0</v>
      </c>
      <c r="AO145">
        <f t="shared" si="120"/>
        <v>0</v>
      </c>
      <c r="AP145">
        <f t="shared" si="120"/>
        <v>0</v>
      </c>
      <c r="AQ145">
        <f t="shared" si="120"/>
        <v>0</v>
      </c>
      <c r="AR145">
        <f t="shared" si="120"/>
        <v>0</v>
      </c>
      <c r="AS145">
        <f t="shared" si="120"/>
        <v>0</v>
      </c>
      <c r="AT145">
        <f t="shared" si="120"/>
        <v>0</v>
      </c>
      <c r="AU145">
        <f t="shared" si="120"/>
        <v>0</v>
      </c>
      <c r="AV145">
        <f t="shared" si="120"/>
        <v>0</v>
      </c>
      <c r="AW145">
        <f t="shared" si="120"/>
        <v>0</v>
      </c>
      <c r="AX145">
        <f t="shared" si="124"/>
        <v>0</v>
      </c>
      <c r="AY145">
        <f t="shared" si="124"/>
        <v>0</v>
      </c>
      <c r="AZ145">
        <f t="shared" si="124"/>
        <v>0</v>
      </c>
      <c r="BA145">
        <f t="shared" si="124"/>
        <v>0</v>
      </c>
      <c r="BB145">
        <f t="shared" si="124"/>
        <v>0</v>
      </c>
      <c r="BC145">
        <f t="shared" si="124"/>
        <v>0</v>
      </c>
      <c r="BD145">
        <f t="shared" si="124"/>
        <v>0</v>
      </c>
      <c r="BE145">
        <f t="shared" si="124"/>
        <v>0</v>
      </c>
      <c r="BF145">
        <f t="shared" si="124"/>
        <v>0</v>
      </c>
      <c r="BG145">
        <f t="shared" si="124"/>
        <v>0</v>
      </c>
      <c r="BH145">
        <f t="shared" si="124"/>
        <v>0</v>
      </c>
      <c r="BI145">
        <f t="shared" si="124"/>
        <v>0</v>
      </c>
      <c r="BJ145">
        <f t="shared" si="124"/>
        <v>0</v>
      </c>
      <c r="BK145">
        <f t="shared" si="124"/>
        <v>0</v>
      </c>
      <c r="BL145">
        <f t="shared" si="121"/>
        <v>0</v>
      </c>
      <c r="BM145">
        <f t="shared" si="121"/>
        <v>0</v>
      </c>
      <c r="BN145">
        <f t="shared" si="121"/>
        <v>0</v>
      </c>
      <c r="BO145">
        <f t="shared" si="121"/>
        <v>0</v>
      </c>
      <c r="BP145">
        <f t="shared" si="121"/>
        <v>0</v>
      </c>
      <c r="BQ145">
        <f t="shared" si="121"/>
        <v>0</v>
      </c>
      <c r="BR145">
        <f t="shared" si="121"/>
        <v>0</v>
      </c>
      <c r="BS145">
        <f t="shared" si="121"/>
        <v>0</v>
      </c>
      <c r="BT145">
        <f t="shared" si="121"/>
        <v>0</v>
      </c>
      <c r="BU145">
        <f t="shared" si="121"/>
        <v>0</v>
      </c>
      <c r="BV145">
        <f t="shared" si="121"/>
        <v>0</v>
      </c>
      <c r="BW145">
        <f t="shared" si="121"/>
        <v>0</v>
      </c>
      <c r="BX145">
        <f t="shared" si="121"/>
        <v>0</v>
      </c>
      <c r="BY145">
        <f t="shared" si="121"/>
        <v>0</v>
      </c>
      <c r="BZ145">
        <f t="shared" si="121"/>
        <v>0</v>
      </c>
      <c r="CA145">
        <f t="shared" si="121"/>
        <v>0</v>
      </c>
      <c r="CB145">
        <f t="shared" si="125"/>
        <v>0</v>
      </c>
      <c r="CC145">
        <f t="shared" si="119"/>
        <v>0</v>
      </c>
      <c r="CD145">
        <f t="shared" si="119"/>
        <v>0</v>
      </c>
      <c r="CE145">
        <f t="shared" si="119"/>
        <v>0</v>
      </c>
      <c r="CF145">
        <f t="shared" si="119"/>
        <v>0</v>
      </c>
      <c r="CG145">
        <f t="shared" si="119"/>
        <v>0</v>
      </c>
      <c r="CH145">
        <f t="shared" si="119"/>
        <v>0</v>
      </c>
      <c r="CI145">
        <f t="shared" si="119"/>
        <v>0</v>
      </c>
      <c r="CJ145">
        <f t="shared" si="119"/>
        <v>0</v>
      </c>
      <c r="CK145">
        <f t="shared" si="119"/>
        <v>0</v>
      </c>
      <c r="CL145">
        <f t="shared" si="119"/>
        <v>0</v>
      </c>
      <c r="CM145">
        <f t="shared" si="119"/>
        <v>0</v>
      </c>
      <c r="CN145">
        <f t="shared" si="119"/>
        <v>0</v>
      </c>
      <c r="CO145">
        <f t="shared" si="119"/>
        <v>0</v>
      </c>
      <c r="CP145">
        <f t="shared" si="119"/>
        <v>0</v>
      </c>
      <c r="CQ145">
        <f t="shared" si="119"/>
        <v>0</v>
      </c>
      <c r="CR145">
        <f t="shared" si="119"/>
        <v>0</v>
      </c>
      <c r="CS145">
        <f t="shared" si="127"/>
        <v>0</v>
      </c>
      <c r="CT145">
        <f t="shared" si="127"/>
        <v>0</v>
      </c>
      <c r="CU145">
        <f t="shared" si="127"/>
        <v>0</v>
      </c>
      <c r="CV145">
        <f t="shared" si="127"/>
        <v>0</v>
      </c>
      <c r="CW145">
        <f t="shared" si="127"/>
        <v>0</v>
      </c>
      <c r="CX145">
        <f t="shared" si="127"/>
        <v>0</v>
      </c>
      <c r="CY145">
        <f t="shared" si="127"/>
        <v>0</v>
      </c>
      <c r="CZ145">
        <f t="shared" si="127"/>
        <v>0</v>
      </c>
      <c r="DA145">
        <f t="shared" si="127"/>
        <v>0</v>
      </c>
      <c r="DB145">
        <f t="shared" si="127"/>
        <v>0</v>
      </c>
      <c r="DC145">
        <f t="shared" si="127"/>
        <v>0</v>
      </c>
      <c r="DD145">
        <f t="shared" si="127"/>
        <v>0</v>
      </c>
      <c r="DE145">
        <f t="shared" si="127"/>
        <v>0</v>
      </c>
      <c r="DF145">
        <f t="shared" si="127"/>
        <v>0</v>
      </c>
      <c r="DG145">
        <f t="shared" si="127"/>
        <v>0</v>
      </c>
      <c r="DH145">
        <f t="shared" si="127"/>
        <v>0</v>
      </c>
      <c r="DI145">
        <f t="shared" si="128"/>
        <v>0</v>
      </c>
      <c r="DJ145">
        <f t="shared" si="128"/>
        <v>0</v>
      </c>
      <c r="DK145">
        <f t="shared" si="128"/>
        <v>0</v>
      </c>
      <c r="DL145">
        <f t="shared" si="128"/>
        <v>0</v>
      </c>
      <c r="DM145">
        <f t="shared" si="128"/>
        <v>0</v>
      </c>
      <c r="DN145">
        <f t="shared" si="128"/>
        <v>0</v>
      </c>
      <c r="DO145">
        <f t="shared" si="128"/>
        <v>0</v>
      </c>
      <c r="DP145">
        <f t="shared" si="128"/>
        <v>0</v>
      </c>
      <c r="DQ145">
        <f t="shared" si="128"/>
        <v>0</v>
      </c>
      <c r="DR145">
        <f t="shared" si="128"/>
        <v>0</v>
      </c>
      <c r="DS145">
        <f t="shared" si="128"/>
        <v>0</v>
      </c>
      <c r="DT145">
        <f t="shared" si="128"/>
        <v>0</v>
      </c>
      <c r="DU145">
        <f t="shared" si="128"/>
        <v>0</v>
      </c>
      <c r="DV145">
        <f t="shared" si="128"/>
        <v>0</v>
      </c>
      <c r="DW145">
        <f t="shared" si="128"/>
        <v>0</v>
      </c>
      <c r="DX145">
        <f t="shared" si="128"/>
        <v>0</v>
      </c>
      <c r="DY145">
        <f t="shared" si="129"/>
        <v>0</v>
      </c>
      <c r="DZ145">
        <f t="shared" si="129"/>
        <v>0</v>
      </c>
      <c r="EA145">
        <f t="shared" si="129"/>
        <v>0</v>
      </c>
      <c r="EB145">
        <f t="shared" si="129"/>
        <v>0</v>
      </c>
      <c r="EC145">
        <f t="shared" si="129"/>
        <v>0</v>
      </c>
      <c r="ED145">
        <f t="shared" si="129"/>
        <v>0</v>
      </c>
      <c r="EE145">
        <f t="shared" si="129"/>
        <v>0</v>
      </c>
      <c r="EF145">
        <f t="shared" si="129"/>
        <v>0</v>
      </c>
      <c r="EG145">
        <f t="shared" si="129"/>
        <v>0</v>
      </c>
      <c r="EH145">
        <f t="shared" si="129"/>
        <v>0</v>
      </c>
      <c r="EI145">
        <f t="shared" si="129"/>
        <v>0</v>
      </c>
      <c r="EJ145">
        <f t="shared" si="129"/>
        <v>0</v>
      </c>
      <c r="EK145">
        <f t="shared" si="129"/>
        <v>0</v>
      </c>
      <c r="EL145">
        <f t="shared" si="129"/>
        <v>0</v>
      </c>
      <c r="EM145">
        <f t="shared" si="129"/>
        <v>0</v>
      </c>
      <c r="EN145">
        <f t="shared" si="129"/>
        <v>0</v>
      </c>
      <c r="EO145">
        <f t="shared" si="130"/>
        <v>0</v>
      </c>
      <c r="EP145">
        <f t="shared" si="130"/>
        <v>0</v>
      </c>
      <c r="EQ145">
        <f t="shared" si="130"/>
        <v>0</v>
      </c>
      <c r="ER145">
        <f t="shared" si="130"/>
        <v>0</v>
      </c>
      <c r="ES145">
        <f t="shared" si="130"/>
        <v>0</v>
      </c>
      <c r="ET145">
        <f t="shared" si="130"/>
        <v>0</v>
      </c>
      <c r="EU145">
        <f t="shared" si="130"/>
        <v>0</v>
      </c>
      <c r="EV145">
        <f t="shared" si="130"/>
        <v>0</v>
      </c>
      <c r="EW145">
        <f t="shared" si="130"/>
        <v>0</v>
      </c>
      <c r="EX145">
        <f t="shared" si="130"/>
        <v>0</v>
      </c>
      <c r="EY145">
        <f t="shared" si="130"/>
        <v>0</v>
      </c>
      <c r="EZ145">
        <f t="shared" si="130"/>
        <v>0</v>
      </c>
      <c r="FA145">
        <f t="shared" si="130"/>
        <v>0</v>
      </c>
      <c r="FB145">
        <f t="shared" si="130"/>
        <v>0</v>
      </c>
      <c r="FC145">
        <f t="shared" si="130"/>
        <v>0</v>
      </c>
      <c r="FD145">
        <f t="shared" si="130"/>
        <v>0</v>
      </c>
      <c r="FE145">
        <f t="shared" si="131"/>
        <v>0</v>
      </c>
      <c r="FF145">
        <f t="shared" si="131"/>
        <v>0</v>
      </c>
      <c r="FG145">
        <f t="shared" si="131"/>
        <v>0</v>
      </c>
      <c r="FH145">
        <f t="shared" si="131"/>
        <v>0</v>
      </c>
      <c r="FI145">
        <f t="shared" si="131"/>
        <v>0</v>
      </c>
      <c r="FJ145">
        <f t="shared" si="131"/>
        <v>0</v>
      </c>
      <c r="FK145">
        <f t="shared" si="131"/>
        <v>0</v>
      </c>
      <c r="FL145">
        <f t="shared" si="131"/>
        <v>0</v>
      </c>
      <c r="FM145">
        <f t="shared" si="131"/>
        <v>0</v>
      </c>
      <c r="FN145">
        <f t="shared" si="131"/>
        <v>0</v>
      </c>
      <c r="FO145">
        <f t="shared" si="131"/>
        <v>0</v>
      </c>
      <c r="FP145">
        <f t="shared" si="131"/>
        <v>0</v>
      </c>
      <c r="FQ145">
        <f t="shared" si="131"/>
        <v>0</v>
      </c>
      <c r="FR145">
        <f t="shared" si="131"/>
        <v>0</v>
      </c>
      <c r="FS145">
        <f t="shared" si="131"/>
        <v>0</v>
      </c>
      <c r="FT145">
        <f t="shared" si="131"/>
        <v>0</v>
      </c>
      <c r="FU145">
        <f t="shared" si="132"/>
        <v>0</v>
      </c>
      <c r="FV145">
        <f t="shared" si="132"/>
        <v>0</v>
      </c>
      <c r="FW145">
        <f t="shared" si="132"/>
        <v>0</v>
      </c>
      <c r="FX145">
        <f t="shared" si="132"/>
        <v>0</v>
      </c>
      <c r="FY145">
        <f t="shared" si="132"/>
        <v>0</v>
      </c>
      <c r="FZ145">
        <f t="shared" si="132"/>
        <v>0</v>
      </c>
      <c r="GA145">
        <f t="shared" si="132"/>
        <v>0</v>
      </c>
      <c r="GB145">
        <f t="shared" si="132"/>
        <v>0</v>
      </c>
      <c r="GC145">
        <f t="shared" si="132"/>
        <v>0</v>
      </c>
      <c r="GD145">
        <f t="shared" si="132"/>
        <v>0</v>
      </c>
      <c r="GE145">
        <f t="shared" si="132"/>
        <v>0</v>
      </c>
      <c r="GF145">
        <f t="shared" si="132"/>
        <v>0</v>
      </c>
      <c r="GG145">
        <f t="shared" si="132"/>
        <v>0</v>
      </c>
      <c r="GH145">
        <f t="shared" si="132"/>
        <v>0</v>
      </c>
      <c r="GI145">
        <f t="shared" si="132"/>
        <v>0</v>
      </c>
      <c r="GJ145">
        <f t="shared" si="132"/>
        <v>0</v>
      </c>
      <c r="GK145">
        <f t="shared" si="133"/>
        <v>0</v>
      </c>
      <c r="GL145">
        <f t="shared" si="133"/>
        <v>0</v>
      </c>
      <c r="GM145">
        <f t="shared" si="133"/>
        <v>0</v>
      </c>
      <c r="GN145">
        <f t="shared" si="133"/>
        <v>0</v>
      </c>
      <c r="GO145">
        <f t="shared" si="133"/>
        <v>0</v>
      </c>
      <c r="GP145">
        <f t="shared" si="133"/>
        <v>0</v>
      </c>
      <c r="GQ145">
        <f t="shared" si="133"/>
        <v>0</v>
      </c>
      <c r="GR145">
        <f t="shared" si="133"/>
        <v>0</v>
      </c>
      <c r="GS145">
        <f t="shared" si="133"/>
        <v>0</v>
      </c>
    </row>
    <row r="146" spans="1:201">
      <c r="A146" s="2">
        <v>1348</v>
      </c>
      <c r="B146">
        <f t="shared" si="126"/>
        <v>0</v>
      </c>
      <c r="C146">
        <f t="shared" si="126"/>
        <v>0</v>
      </c>
      <c r="D146">
        <f t="shared" si="126"/>
        <v>0</v>
      </c>
      <c r="E146">
        <f t="shared" si="126"/>
        <v>0</v>
      </c>
      <c r="F146">
        <f t="shared" si="126"/>
        <v>0</v>
      </c>
      <c r="G146">
        <f t="shared" si="126"/>
        <v>0</v>
      </c>
      <c r="H146">
        <f t="shared" si="126"/>
        <v>0</v>
      </c>
      <c r="I146">
        <f t="shared" si="126"/>
        <v>0</v>
      </c>
      <c r="J146">
        <f t="shared" si="126"/>
        <v>0</v>
      </c>
      <c r="K146">
        <f t="shared" si="126"/>
        <v>0</v>
      </c>
      <c r="L146">
        <f t="shared" si="126"/>
        <v>0</v>
      </c>
      <c r="M146">
        <f t="shared" si="126"/>
        <v>0</v>
      </c>
      <c r="N146">
        <f t="shared" si="126"/>
        <v>0</v>
      </c>
      <c r="O146">
        <f t="shared" si="126"/>
        <v>0</v>
      </c>
      <c r="P146">
        <f t="shared" si="126"/>
        <v>0</v>
      </c>
      <c r="Q146">
        <f t="shared" si="122"/>
        <v>0</v>
      </c>
      <c r="R146">
        <f t="shared" si="122"/>
        <v>0</v>
      </c>
      <c r="S146">
        <f t="shared" si="122"/>
        <v>0</v>
      </c>
      <c r="T146">
        <f t="shared" si="122"/>
        <v>0</v>
      </c>
      <c r="U146">
        <f t="shared" si="122"/>
        <v>0</v>
      </c>
      <c r="V146">
        <f t="shared" si="122"/>
        <v>0</v>
      </c>
      <c r="W146">
        <f t="shared" si="122"/>
        <v>0</v>
      </c>
      <c r="X146">
        <f t="shared" si="122"/>
        <v>0</v>
      </c>
      <c r="Y146">
        <f t="shared" si="122"/>
        <v>0</v>
      </c>
      <c r="Z146">
        <f t="shared" si="122"/>
        <v>0</v>
      </c>
      <c r="AA146">
        <f t="shared" si="122"/>
        <v>0</v>
      </c>
      <c r="AB146">
        <f t="shared" si="122"/>
        <v>0</v>
      </c>
      <c r="AC146">
        <f t="shared" si="122"/>
        <v>0</v>
      </c>
      <c r="AD146">
        <f t="shared" si="122"/>
        <v>0</v>
      </c>
      <c r="AE146">
        <f t="shared" si="122"/>
        <v>0</v>
      </c>
      <c r="AF146">
        <f t="shared" si="122"/>
        <v>0</v>
      </c>
      <c r="AG146">
        <f t="shared" si="123"/>
        <v>0</v>
      </c>
      <c r="AH146">
        <f t="shared" si="120"/>
        <v>0</v>
      </c>
      <c r="AI146">
        <f t="shared" si="120"/>
        <v>0</v>
      </c>
      <c r="AJ146">
        <f t="shared" si="120"/>
        <v>0</v>
      </c>
      <c r="AK146">
        <f t="shared" si="120"/>
        <v>0</v>
      </c>
      <c r="AL146">
        <f t="shared" si="120"/>
        <v>0</v>
      </c>
      <c r="AM146">
        <f t="shared" si="120"/>
        <v>0</v>
      </c>
      <c r="AN146">
        <f t="shared" si="120"/>
        <v>0</v>
      </c>
      <c r="AO146">
        <f t="shared" si="120"/>
        <v>0</v>
      </c>
      <c r="AP146">
        <f t="shared" si="120"/>
        <v>0</v>
      </c>
      <c r="AQ146">
        <f t="shared" si="120"/>
        <v>0</v>
      </c>
      <c r="AR146">
        <f t="shared" si="120"/>
        <v>0</v>
      </c>
      <c r="AS146">
        <f t="shared" si="120"/>
        <v>0</v>
      </c>
      <c r="AT146">
        <f t="shared" si="120"/>
        <v>0</v>
      </c>
      <c r="AU146">
        <f t="shared" si="120"/>
        <v>0</v>
      </c>
      <c r="AV146">
        <f t="shared" si="120"/>
        <v>0</v>
      </c>
      <c r="AW146">
        <f t="shared" si="120"/>
        <v>0</v>
      </c>
      <c r="AX146">
        <f t="shared" si="124"/>
        <v>0</v>
      </c>
      <c r="AY146">
        <f t="shared" si="124"/>
        <v>0</v>
      </c>
      <c r="AZ146">
        <f t="shared" si="124"/>
        <v>0</v>
      </c>
      <c r="BA146">
        <f t="shared" si="124"/>
        <v>0</v>
      </c>
      <c r="BB146">
        <f t="shared" si="124"/>
        <v>0</v>
      </c>
      <c r="BC146">
        <f t="shared" si="124"/>
        <v>0</v>
      </c>
      <c r="BD146">
        <f t="shared" si="124"/>
        <v>0</v>
      </c>
      <c r="BE146">
        <f t="shared" si="124"/>
        <v>0</v>
      </c>
      <c r="BF146">
        <f t="shared" si="124"/>
        <v>0</v>
      </c>
      <c r="BG146">
        <f t="shared" si="124"/>
        <v>0</v>
      </c>
      <c r="BH146">
        <f t="shared" si="124"/>
        <v>0</v>
      </c>
      <c r="BI146">
        <f t="shared" si="124"/>
        <v>0</v>
      </c>
      <c r="BJ146">
        <f t="shared" si="124"/>
        <v>0</v>
      </c>
      <c r="BK146">
        <f t="shared" si="124"/>
        <v>0</v>
      </c>
      <c r="BL146">
        <f t="shared" si="121"/>
        <v>0</v>
      </c>
      <c r="BM146">
        <f t="shared" si="121"/>
        <v>0</v>
      </c>
      <c r="BN146">
        <f t="shared" si="121"/>
        <v>0</v>
      </c>
      <c r="BO146">
        <f t="shared" si="121"/>
        <v>0</v>
      </c>
      <c r="BP146">
        <f t="shared" si="121"/>
        <v>0</v>
      </c>
      <c r="BQ146">
        <f t="shared" si="121"/>
        <v>0</v>
      </c>
      <c r="BR146">
        <f t="shared" si="121"/>
        <v>0</v>
      </c>
      <c r="BS146">
        <f t="shared" si="121"/>
        <v>0</v>
      </c>
      <c r="BT146">
        <f t="shared" si="121"/>
        <v>0</v>
      </c>
      <c r="BU146">
        <f t="shared" si="121"/>
        <v>0</v>
      </c>
      <c r="BV146">
        <f t="shared" si="121"/>
        <v>0</v>
      </c>
      <c r="BW146">
        <f t="shared" si="121"/>
        <v>0</v>
      </c>
      <c r="BX146">
        <f t="shared" si="121"/>
        <v>0</v>
      </c>
      <c r="BY146">
        <f t="shared" si="121"/>
        <v>0</v>
      </c>
      <c r="BZ146">
        <f t="shared" si="121"/>
        <v>0</v>
      </c>
      <c r="CA146">
        <f t="shared" si="121"/>
        <v>0</v>
      </c>
      <c r="CB146">
        <f t="shared" si="125"/>
        <v>0</v>
      </c>
      <c r="CC146">
        <f t="shared" si="125"/>
        <v>0</v>
      </c>
      <c r="CD146">
        <f t="shared" si="125"/>
        <v>0</v>
      </c>
      <c r="CE146">
        <f t="shared" si="125"/>
        <v>0</v>
      </c>
      <c r="CF146">
        <f t="shared" si="125"/>
        <v>0</v>
      </c>
      <c r="CG146">
        <f t="shared" si="125"/>
        <v>0</v>
      </c>
      <c r="CH146">
        <f t="shared" si="125"/>
        <v>0</v>
      </c>
      <c r="CI146">
        <f t="shared" si="125"/>
        <v>0</v>
      </c>
      <c r="CJ146">
        <f t="shared" si="125"/>
        <v>0</v>
      </c>
      <c r="CK146">
        <f t="shared" si="125"/>
        <v>0</v>
      </c>
      <c r="CL146">
        <f t="shared" si="125"/>
        <v>0</v>
      </c>
      <c r="CM146">
        <f t="shared" si="125"/>
        <v>0</v>
      </c>
      <c r="CN146">
        <f t="shared" si="125"/>
        <v>0</v>
      </c>
      <c r="CO146">
        <f t="shared" si="125"/>
        <v>0</v>
      </c>
      <c r="CP146">
        <f t="shared" si="125"/>
        <v>0</v>
      </c>
      <c r="CQ146">
        <f t="shared" si="125"/>
        <v>0</v>
      </c>
      <c r="CR146">
        <f t="shared" ref="CR146:DG161" si="134">IF($A146&gt;=CR$4,0,1)*COUNTIF($A$5:$A$204,2020-CR$4-$A146)*$A146*CR$4*(2020-CR$4-$A146)</f>
        <v>0</v>
      </c>
      <c r="CS146">
        <f t="shared" si="127"/>
        <v>0</v>
      </c>
      <c r="CT146">
        <f t="shared" si="127"/>
        <v>0</v>
      </c>
      <c r="CU146">
        <f t="shared" si="127"/>
        <v>0</v>
      </c>
      <c r="CV146">
        <f t="shared" si="127"/>
        <v>0</v>
      </c>
      <c r="CW146">
        <f t="shared" si="127"/>
        <v>0</v>
      </c>
      <c r="CX146">
        <f t="shared" si="127"/>
        <v>0</v>
      </c>
      <c r="CY146">
        <f t="shared" si="127"/>
        <v>0</v>
      </c>
      <c r="CZ146">
        <f t="shared" si="127"/>
        <v>0</v>
      </c>
      <c r="DA146">
        <f t="shared" si="127"/>
        <v>0</v>
      </c>
      <c r="DB146">
        <f t="shared" si="127"/>
        <v>0</v>
      </c>
      <c r="DC146">
        <f t="shared" si="127"/>
        <v>0</v>
      </c>
      <c r="DD146">
        <f t="shared" si="127"/>
        <v>0</v>
      </c>
      <c r="DE146">
        <f t="shared" si="127"/>
        <v>0</v>
      </c>
      <c r="DF146">
        <f t="shared" si="127"/>
        <v>0</v>
      </c>
      <c r="DG146">
        <f t="shared" si="127"/>
        <v>0</v>
      </c>
      <c r="DH146">
        <f t="shared" si="127"/>
        <v>0</v>
      </c>
      <c r="DI146">
        <f t="shared" si="128"/>
        <v>0</v>
      </c>
      <c r="DJ146">
        <f t="shared" si="128"/>
        <v>0</v>
      </c>
      <c r="DK146">
        <f t="shared" si="128"/>
        <v>0</v>
      </c>
      <c r="DL146">
        <f t="shared" si="128"/>
        <v>0</v>
      </c>
      <c r="DM146">
        <f t="shared" si="128"/>
        <v>0</v>
      </c>
      <c r="DN146">
        <f t="shared" si="128"/>
        <v>0</v>
      </c>
      <c r="DO146">
        <f t="shared" si="128"/>
        <v>0</v>
      </c>
      <c r="DP146">
        <f t="shared" si="128"/>
        <v>0</v>
      </c>
      <c r="DQ146">
        <f t="shared" si="128"/>
        <v>0</v>
      </c>
      <c r="DR146">
        <f t="shared" si="128"/>
        <v>0</v>
      </c>
      <c r="DS146">
        <f t="shared" si="128"/>
        <v>0</v>
      </c>
      <c r="DT146">
        <f t="shared" si="128"/>
        <v>0</v>
      </c>
      <c r="DU146">
        <f t="shared" si="128"/>
        <v>0</v>
      </c>
      <c r="DV146">
        <f t="shared" si="128"/>
        <v>0</v>
      </c>
      <c r="DW146">
        <f t="shared" si="128"/>
        <v>0</v>
      </c>
      <c r="DX146">
        <f t="shared" si="128"/>
        <v>0</v>
      </c>
      <c r="DY146">
        <f t="shared" si="129"/>
        <v>0</v>
      </c>
      <c r="DZ146">
        <f t="shared" si="129"/>
        <v>0</v>
      </c>
      <c r="EA146">
        <f t="shared" si="129"/>
        <v>0</v>
      </c>
      <c r="EB146">
        <f t="shared" si="129"/>
        <v>0</v>
      </c>
      <c r="EC146">
        <f t="shared" si="129"/>
        <v>0</v>
      </c>
      <c r="ED146">
        <f t="shared" si="129"/>
        <v>0</v>
      </c>
      <c r="EE146">
        <f t="shared" si="129"/>
        <v>0</v>
      </c>
      <c r="EF146">
        <f t="shared" si="129"/>
        <v>0</v>
      </c>
      <c r="EG146">
        <f t="shared" si="129"/>
        <v>0</v>
      </c>
      <c r="EH146">
        <f t="shared" si="129"/>
        <v>0</v>
      </c>
      <c r="EI146">
        <f t="shared" si="129"/>
        <v>0</v>
      </c>
      <c r="EJ146">
        <f t="shared" si="129"/>
        <v>0</v>
      </c>
      <c r="EK146">
        <f t="shared" si="129"/>
        <v>0</v>
      </c>
      <c r="EL146">
        <f t="shared" si="129"/>
        <v>0</v>
      </c>
      <c r="EM146">
        <f t="shared" si="129"/>
        <v>0</v>
      </c>
      <c r="EN146">
        <f t="shared" si="129"/>
        <v>0</v>
      </c>
      <c r="EO146">
        <f t="shared" si="130"/>
        <v>0</v>
      </c>
      <c r="EP146">
        <f t="shared" si="130"/>
        <v>0</v>
      </c>
      <c r="EQ146">
        <f t="shared" si="130"/>
        <v>0</v>
      </c>
      <c r="ER146">
        <f t="shared" si="130"/>
        <v>0</v>
      </c>
      <c r="ES146">
        <f t="shared" si="130"/>
        <v>0</v>
      </c>
      <c r="ET146">
        <f t="shared" si="130"/>
        <v>0</v>
      </c>
      <c r="EU146">
        <f t="shared" si="130"/>
        <v>0</v>
      </c>
      <c r="EV146">
        <f t="shared" si="130"/>
        <v>0</v>
      </c>
      <c r="EW146">
        <f t="shared" si="130"/>
        <v>0</v>
      </c>
      <c r="EX146">
        <f t="shared" si="130"/>
        <v>0</v>
      </c>
      <c r="EY146">
        <f t="shared" si="130"/>
        <v>0</v>
      </c>
      <c r="EZ146">
        <f t="shared" si="130"/>
        <v>0</v>
      </c>
      <c r="FA146">
        <f t="shared" si="130"/>
        <v>0</v>
      </c>
      <c r="FB146">
        <f t="shared" si="130"/>
        <v>0</v>
      </c>
      <c r="FC146">
        <f t="shared" si="130"/>
        <v>0</v>
      </c>
      <c r="FD146">
        <f t="shared" si="130"/>
        <v>0</v>
      </c>
      <c r="FE146">
        <f t="shared" si="131"/>
        <v>0</v>
      </c>
      <c r="FF146">
        <f t="shared" si="131"/>
        <v>0</v>
      </c>
      <c r="FG146">
        <f t="shared" si="131"/>
        <v>0</v>
      </c>
      <c r="FH146">
        <f t="shared" si="131"/>
        <v>0</v>
      </c>
      <c r="FI146">
        <f t="shared" si="131"/>
        <v>0</v>
      </c>
      <c r="FJ146">
        <f t="shared" si="131"/>
        <v>0</v>
      </c>
      <c r="FK146">
        <f t="shared" si="131"/>
        <v>0</v>
      </c>
      <c r="FL146">
        <f t="shared" si="131"/>
        <v>0</v>
      </c>
      <c r="FM146">
        <f t="shared" si="131"/>
        <v>0</v>
      </c>
      <c r="FN146">
        <f t="shared" si="131"/>
        <v>0</v>
      </c>
      <c r="FO146">
        <f t="shared" si="131"/>
        <v>0</v>
      </c>
      <c r="FP146">
        <f t="shared" si="131"/>
        <v>0</v>
      </c>
      <c r="FQ146">
        <f t="shared" si="131"/>
        <v>0</v>
      </c>
      <c r="FR146">
        <f t="shared" si="131"/>
        <v>0</v>
      </c>
      <c r="FS146">
        <f t="shared" si="131"/>
        <v>0</v>
      </c>
      <c r="FT146">
        <f t="shared" si="131"/>
        <v>0</v>
      </c>
      <c r="FU146">
        <f t="shared" si="132"/>
        <v>0</v>
      </c>
      <c r="FV146">
        <f t="shared" si="132"/>
        <v>0</v>
      </c>
      <c r="FW146">
        <f t="shared" si="132"/>
        <v>0</v>
      </c>
      <c r="FX146">
        <f t="shared" si="132"/>
        <v>0</v>
      </c>
      <c r="FY146">
        <f t="shared" si="132"/>
        <v>0</v>
      </c>
      <c r="FZ146">
        <f t="shared" si="132"/>
        <v>0</v>
      </c>
      <c r="GA146">
        <f t="shared" si="132"/>
        <v>0</v>
      </c>
      <c r="GB146">
        <f t="shared" si="132"/>
        <v>0</v>
      </c>
      <c r="GC146">
        <f t="shared" si="132"/>
        <v>0</v>
      </c>
      <c r="GD146">
        <f t="shared" si="132"/>
        <v>0</v>
      </c>
      <c r="GE146">
        <f t="shared" si="132"/>
        <v>0</v>
      </c>
      <c r="GF146">
        <f t="shared" si="132"/>
        <v>0</v>
      </c>
      <c r="GG146">
        <f t="shared" si="132"/>
        <v>0</v>
      </c>
      <c r="GH146">
        <f t="shared" si="132"/>
        <v>0</v>
      </c>
      <c r="GI146">
        <f t="shared" si="132"/>
        <v>0</v>
      </c>
      <c r="GJ146">
        <f t="shared" si="132"/>
        <v>0</v>
      </c>
      <c r="GK146">
        <f t="shared" si="133"/>
        <v>0</v>
      </c>
      <c r="GL146">
        <f t="shared" si="133"/>
        <v>0</v>
      </c>
      <c r="GM146">
        <f t="shared" si="133"/>
        <v>0</v>
      </c>
      <c r="GN146">
        <f t="shared" si="133"/>
        <v>0</v>
      </c>
      <c r="GO146">
        <f t="shared" si="133"/>
        <v>0</v>
      </c>
      <c r="GP146">
        <f t="shared" si="133"/>
        <v>0</v>
      </c>
      <c r="GQ146">
        <f t="shared" si="133"/>
        <v>0</v>
      </c>
      <c r="GR146">
        <f t="shared" si="133"/>
        <v>0</v>
      </c>
      <c r="GS146">
        <f t="shared" si="133"/>
        <v>0</v>
      </c>
    </row>
    <row r="147" spans="1:201">
      <c r="A147" s="2">
        <v>2010</v>
      </c>
      <c r="B147">
        <f t="shared" si="126"/>
        <v>0</v>
      </c>
      <c r="C147">
        <f t="shared" si="126"/>
        <v>0</v>
      </c>
      <c r="D147">
        <f t="shared" si="126"/>
        <v>0</v>
      </c>
      <c r="E147">
        <f t="shared" si="126"/>
        <v>0</v>
      </c>
      <c r="F147">
        <f t="shared" si="126"/>
        <v>0</v>
      </c>
      <c r="G147">
        <f t="shared" si="126"/>
        <v>0</v>
      </c>
      <c r="H147">
        <f t="shared" si="126"/>
        <v>0</v>
      </c>
      <c r="I147">
        <f t="shared" si="126"/>
        <v>0</v>
      </c>
      <c r="J147">
        <f t="shared" si="126"/>
        <v>0</v>
      </c>
      <c r="K147">
        <f t="shared" si="126"/>
        <v>0</v>
      </c>
      <c r="L147">
        <f t="shared" si="126"/>
        <v>0</v>
      </c>
      <c r="M147">
        <f t="shared" si="126"/>
        <v>0</v>
      </c>
      <c r="N147">
        <f t="shared" si="126"/>
        <v>0</v>
      </c>
      <c r="O147">
        <f t="shared" si="126"/>
        <v>0</v>
      </c>
      <c r="P147">
        <f t="shared" si="126"/>
        <v>0</v>
      </c>
      <c r="Q147">
        <f t="shared" si="122"/>
        <v>0</v>
      </c>
      <c r="R147">
        <f t="shared" si="122"/>
        <v>0</v>
      </c>
      <c r="S147">
        <f t="shared" si="122"/>
        <v>0</v>
      </c>
      <c r="T147">
        <f t="shared" si="122"/>
        <v>0</v>
      </c>
      <c r="U147">
        <f t="shared" si="122"/>
        <v>0</v>
      </c>
      <c r="V147">
        <f t="shared" si="122"/>
        <v>0</v>
      </c>
      <c r="W147">
        <f t="shared" si="122"/>
        <v>0</v>
      </c>
      <c r="X147">
        <f t="shared" si="122"/>
        <v>0</v>
      </c>
      <c r="Y147">
        <f t="shared" si="122"/>
        <v>0</v>
      </c>
      <c r="Z147">
        <f t="shared" si="122"/>
        <v>0</v>
      </c>
      <c r="AA147">
        <f t="shared" si="122"/>
        <v>0</v>
      </c>
      <c r="AB147">
        <f t="shared" si="122"/>
        <v>0</v>
      </c>
      <c r="AC147">
        <f t="shared" si="122"/>
        <v>0</v>
      </c>
      <c r="AD147">
        <f t="shared" si="122"/>
        <v>0</v>
      </c>
      <c r="AE147">
        <f t="shared" si="122"/>
        <v>0</v>
      </c>
      <c r="AF147">
        <f t="shared" si="122"/>
        <v>0</v>
      </c>
      <c r="AG147">
        <f t="shared" si="123"/>
        <v>0</v>
      </c>
      <c r="AH147">
        <f t="shared" si="120"/>
        <v>0</v>
      </c>
      <c r="AI147">
        <f t="shared" si="120"/>
        <v>0</v>
      </c>
      <c r="AJ147">
        <f t="shared" si="120"/>
        <v>0</v>
      </c>
      <c r="AK147">
        <f t="shared" si="120"/>
        <v>0</v>
      </c>
      <c r="AL147">
        <f t="shared" si="120"/>
        <v>0</v>
      </c>
      <c r="AM147">
        <f t="shared" si="120"/>
        <v>0</v>
      </c>
      <c r="AN147">
        <f t="shared" si="120"/>
        <v>0</v>
      </c>
      <c r="AO147">
        <f t="shared" si="120"/>
        <v>0</v>
      </c>
      <c r="AP147">
        <f t="shared" si="120"/>
        <v>0</v>
      </c>
      <c r="AQ147">
        <f t="shared" si="120"/>
        <v>0</v>
      </c>
      <c r="AR147">
        <f t="shared" si="120"/>
        <v>0</v>
      </c>
      <c r="AS147">
        <f t="shared" si="120"/>
        <v>0</v>
      </c>
      <c r="AT147">
        <f t="shared" si="120"/>
        <v>0</v>
      </c>
      <c r="AU147">
        <f t="shared" si="120"/>
        <v>0</v>
      </c>
      <c r="AV147">
        <f t="shared" si="120"/>
        <v>0</v>
      </c>
      <c r="AW147">
        <f t="shared" si="120"/>
        <v>0</v>
      </c>
      <c r="AX147">
        <f t="shared" si="124"/>
        <v>0</v>
      </c>
      <c r="AY147">
        <f t="shared" si="124"/>
        <v>0</v>
      </c>
      <c r="AZ147">
        <f t="shared" si="124"/>
        <v>0</v>
      </c>
      <c r="BA147">
        <f t="shared" si="124"/>
        <v>0</v>
      </c>
      <c r="BB147">
        <f t="shared" si="124"/>
        <v>0</v>
      </c>
      <c r="BC147">
        <f t="shared" si="124"/>
        <v>0</v>
      </c>
      <c r="BD147">
        <f t="shared" si="124"/>
        <v>0</v>
      </c>
      <c r="BE147">
        <f t="shared" si="124"/>
        <v>0</v>
      </c>
      <c r="BF147">
        <f t="shared" si="124"/>
        <v>0</v>
      </c>
      <c r="BG147">
        <f t="shared" si="124"/>
        <v>0</v>
      </c>
      <c r="BH147">
        <f t="shared" si="124"/>
        <v>0</v>
      </c>
      <c r="BI147">
        <f t="shared" si="124"/>
        <v>0</v>
      </c>
      <c r="BJ147">
        <f t="shared" si="124"/>
        <v>0</v>
      </c>
      <c r="BK147">
        <f t="shared" si="124"/>
        <v>0</v>
      </c>
      <c r="BL147">
        <f t="shared" si="121"/>
        <v>0</v>
      </c>
      <c r="BM147">
        <f t="shared" si="121"/>
        <v>0</v>
      </c>
      <c r="BN147">
        <f t="shared" si="121"/>
        <v>0</v>
      </c>
      <c r="BO147">
        <f t="shared" si="121"/>
        <v>0</v>
      </c>
      <c r="BP147">
        <f t="shared" si="121"/>
        <v>0</v>
      </c>
      <c r="BQ147">
        <f t="shared" si="121"/>
        <v>0</v>
      </c>
      <c r="BR147">
        <f t="shared" si="121"/>
        <v>0</v>
      </c>
      <c r="BS147">
        <f t="shared" si="121"/>
        <v>0</v>
      </c>
      <c r="BT147">
        <f t="shared" si="121"/>
        <v>0</v>
      </c>
      <c r="BU147">
        <f t="shared" si="121"/>
        <v>0</v>
      </c>
      <c r="BV147">
        <f t="shared" si="121"/>
        <v>0</v>
      </c>
      <c r="BW147">
        <f t="shared" si="121"/>
        <v>0</v>
      </c>
      <c r="BX147">
        <f t="shared" si="121"/>
        <v>0</v>
      </c>
      <c r="BY147">
        <f t="shared" si="121"/>
        <v>0</v>
      </c>
      <c r="BZ147">
        <f t="shared" si="121"/>
        <v>0</v>
      </c>
      <c r="CA147">
        <f t="shared" si="121"/>
        <v>0</v>
      </c>
      <c r="CB147">
        <f t="shared" si="125"/>
        <v>0</v>
      </c>
      <c r="CC147">
        <f t="shared" si="125"/>
        <v>0</v>
      </c>
      <c r="CD147">
        <f t="shared" si="125"/>
        <v>0</v>
      </c>
      <c r="CE147">
        <f t="shared" si="125"/>
        <v>0</v>
      </c>
      <c r="CF147">
        <f t="shared" si="125"/>
        <v>0</v>
      </c>
      <c r="CG147">
        <f t="shared" si="125"/>
        <v>0</v>
      </c>
      <c r="CH147">
        <f t="shared" si="125"/>
        <v>0</v>
      </c>
      <c r="CI147">
        <f t="shared" si="125"/>
        <v>0</v>
      </c>
      <c r="CJ147">
        <f t="shared" si="125"/>
        <v>0</v>
      </c>
      <c r="CK147">
        <f t="shared" si="125"/>
        <v>0</v>
      </c>
      <c r="CL147">
        <f t="shared" si="125"/>
        <v>0</v>
      </c>
      <c r="CM147">
        <f t="shared" si="125"/>
        <v>0</v>
      </c>
      <c r="CN147">
        <f t="shared" si="125"/>
        <v>0</v>
      </c>
      <c r="CO147">
        <f t="shared" si="125"/>
        <v>0</v>
      </c>
      <c r="CP147">
        <f t="shared" si="125"/>
        <v>0</v>
      </c>
      <c r="CQ147">
        <f t="shared" si="125"/>
        <v>0</v>
      </c>
      <c r="CR147">
        <f t="shared" si="134"/>
        <v>0</v>
      </c>
      <c r="CS147">
        <f t="shared" si="127"/>
        <v>0</v>
      </c>
      <c r="CT147">
        <f t="shared" si="127"/>
        <v>0</v>
      </c>
      <c r="CU147">
        <f t="shared" si="127"/>
        <v>0</v>
      </c>
      <c r="CV147">
        <f t="shared" si="127"/>
        <v>0</v>
      </c>
      <c r="CW147">
        <f t="shared" si="127"/>
        <v>0</v>
      </c>
      <c r="CX147">
        <f t="shared" si="127"/>
        <v>0</v>
      </c>
      <c r="CY147">
        <f t="shared" si="127"/>
        <v>0</v>
      </c>
      <c r="CZ147">
        <f t="shared" si="127"/>
        <v>0</v>
      </c>
      <c r="DA147">
        <f t="shared" si="127"/>
        <v>0</v>
      </c>
      <c r="DB147">
        <f t="shared" si="127"/>
        <v>0</v>
      </c>
      <c r="DC147">
        <f t="shared" si="127"/>
        <v>0</v>
      </c>
      <c r="DD147">
        <f t="shared" si="127"/>
        <v>0</v>
      </c>
      <c r="DE147">
        <f t="shared" si="127"/>
        <v>0</v>
      </c>
      <c r="DF147">
        <f t="shared" si="127"/>
        <v>0</v>
      </c>
      <c r="DG147">
        <f t="shared" si="127"/>
        <v>0</v>
      </c>
      <c r="DH147">
        <f t="shared" si="127"/>
        <v>0</v>
      </c>
      <c r="DI147">
        <f t="shared" si="128"/>
        <v>0</v>
      </c>
      <c r="DJ147">
        <f t="shared" si="128"/>
        <v>0</v>
      </c>
      <c r="DK147">
        <f t="shared" si="128"/>
        <v>0</v>
      </c>
      <c r="DL147">
        <f t="shared" si="128"/>
        <v>0</v>
      </c>
      <c r="DM147">
        <f t="shared" si="128"/>
        <v>0</v>
      </c>
      <c r="DN147">
        <f t="shared" si="128"/>
        <v>0</v>
      </c>
      <c r="DO147">
        <f t="shared" si="128"/>
        <v>0</v>
      </c>
      <c r="DP147">
        <f t="shared" si="128"/>
        <v>0</v>
      </c>
      <c r="DQ147">
        <f t="shared" si="128"/>
        <v>0</v>
      </c>
      <c r="DR147">
        <f t="shared" si="128"/>
        <v>0</v>
      </c>
      <c r="DS147">
        <f t="shared" si="128"/>
        <v>0</v>
      </c>
      <c r="DT147">
        <f t="shared" si="128"/>
        <v>0</v>
      </c>
      <c r="DU147">
        <f t="shared" si="128"/>
        <v>0</v>
      </c>
      <c r="DV147">
        <f t="shared" si="128"/>
        <v>0</v>
      </c>
      <c r="DW147">
        <f t="shared" si="128"/>
        <v>0</v>
      </c>
      <c r="DX147">
        <f t="shared" si="128"/>
        <v>0</v>
      </c>
      <c r="DY147">
        <f t="shared" si="129"/>
        <v>0</v>
      </c>
      <c r="DZ147">
        <f t="shared" si="129"/>
        <v>0</v>
      </c>
      <c r="EA147">
        <f t="shared" si="129"/>
        <v>0</v>
      </c>
      <c r="EB147">
        <f t="shared" si="129"/>
        <v>0</v>
      </c>
      <c r="EC147">
        <f t="shared" si="129"/>
        <v>0</v>
      </c>
      <c r="ED147">
        <f t="shared" si="129"/>
        <v>0</v>
      </c>
      <c r="EE147">
        <f t="shared" si="129"/>
        <v>0</v>
      </c>
      <c r="EF147">
        <f t="shared" si="129"/>
        <v>0</v>
      </c>
      <c r="EG147">
        <f t="shared" si="129"/>
        <v>0</v>
      </c>
      <c r="EH147">
        <f t="shared" si="129"/>
        <v>0</v>
      </c>
      <c r="EI147">
        <f t="shared" si="129"/>
        <v>0</v>
      </c>
      <c r="EJ147">
        <f t="shared" si="129"/>
        <v>0</v>
      </c>
      <c r="EK147">
        <f t="shared" si="129"/>
        <v>0</v>
      </c>
      <c r="EL147">
        <f t="shared" si="129"/>
        <v>0</v>
      </c>
      <c r="EM147">
        <f t="shared" si="129"/>
        <v>0</v>
      </c>
      <c r="EN147">
        <f t="shared" si="129"/>
        <v>0</v>
      </c>
      <c r="EO147">
        <f t="shared" si="130"/>
        <v>0</v>
      </c>
      <c r="EP147">
        <f t="shared" si="130"/>
        <v>0</v>
      </c>
      <c r="EQ147">
        <f t="shared" si="130"/>
        <v>0</v>
      </c>
      <c r="ER147">
        <f t="shared" si="130"/>
        <v>0</v>
      </c>
      <c r="ES147">
        <f t="shared" si="130"/>
        <v>0</v>
      </c>
      <c r="ET147">
        <f t="shared" si="130"/>
        <v>0</v>
      </c>
      <c r="EU147">
        <f t="shared" si="130"/>
        <v>0</v>
      </c>
      <c r="EV147">
        <f t="shared" si="130"/>
        <v>0</v>
      </c>
      <c r="EW147">
        <f t="shared" si="130"/>
        <v>0</v>
      </c>
      <c r="EX147">
        <f t="shared" si="130"/>
        <v>0</v>
      </c>
      <c r="EY147">
        <f t="shared" si="130"/>
        <v>0</v>
      </c>
      <c r="EZ147">
        <f t="shared" si="130"/>
        <v>0</v>
      </c>
      <c r="FA147">
        <f t="shared" si="130"/>
        <v>0</v>
      </c>
      <c r="FB147">
        <f t="shared" si="130"/>
        <v>0</v>
      </c>
      <c r="FC147">
        <f t="shared" si="130"/>
        <v>0</v>
      </c>
      <c r="FD147">
        <f t="shared" si="130"/>
        <v>0</v>
      </c>
      <c r="FE147">
        <f t="shared" si="131"/>
        <v>0</v>
      </c>
      <c r="FF147">
        <f t="shared" si="131"/>
        <v>0</v>
      </c>
      <c r="FG147">
        <f t="shared" si="131"/>
        <v>0</v>
      </c>
      <c r="FH147">
        <f t="shared" si="131"/>
        <v>0</v>
      </c>
      <c r="FI147">
        <f t="shared" si="131"/>
        <v>0</v>
      </c>
      <c r="FJ147">
        <f t="shared" si="131"/>
        <v>0</v>
      </c>
      <c r="FK147">
        <f t="shared" si="131"/>
        <v>0</v>
      </c>
      <c r="FL147">
        <f t="shared" si="131"/>
        <v>0</v>
      </c>
      <c r="FM147">
        <f t="shared" si="131"/>
        <v>0</v>
      </c>
      <c r="FN147">
        <f t="shared" si="131"/>
        <v>0</v>
      </c>
      <c r="FO147">
        <f t="shared" si="131"/>
        <v>0</v>
      </c>
      <c r="FP147">
        <f t="shared" si="131"/>
        <v>0</v>
      </c>
      <c r="FQ147">
        <f t="shared" si="131"/>
        <v>0</v>
      </c>
      <c r="FR147">
        <f t="shared" si="131"/>
        <v>0</v>
      </c>
      <c r="FS147">
        <f t="shared" si="131"/>
        <v>0</v>
      </c>
      <c r="FT147">
        <f t="shared" si="131"/>
        <v>0</v>
      </c>
      <c r="FU147">
        <f t="shared" si="132"/>
        <v>0</v>
      </c>
      <c r="FV147">
        <f t="shared" si="132"/>
        <v>0</v>
      </c>
      <c r="FW147">
        <f t="shared" si="132"/>
        <v>0</v>
      </c>
      <c r="FX147">
        <f t="shared" si="132"/>
        <v>0</v>
      </c>
      <c r="FY147">
        <f t="shared" si="132"/>
        <v>0</v>
      </c>
      <c r="FZ147">
        <f t="shared" si="132"/>
        <v>0</v>
      </c>
      <c r="GA147">
        <f t="shared" si="132"/>
        <v>0</v>
      </c>
      <c r="GB147">
        <f t="shared" si="132"/>
        <v>0</v>
      </c>
      <c r="GC147">
        <f t="shared" si="132"/>
        <v>0</v>
      </c>
      <c r="GD147">
        <f t="shared" si="132"/>
        <v>0</v>
      </c>
      <c r="GE147">
        <f t="shared" si="132"/>
        <v>0</v>
      </c>
      <c r="GF147">
        <f t="shared" si="132"/>
        <v>0</v>
      </c>
      <c r="GG147">
        <f t="shared" si="132"/>
        <v>0</v>
      </c>
      <c r="GH147">
        <f t="shared" si="132"/>
        <v>0</v>
      </c>
      <c r="GI147">
        <f t="shared" si="132"/>
        <v>0</v>
      </c>
      <c r="GJ147">
        <f t="shared" si="132"/>
        <v>0</v>
      </c>
      <c r="GK147">
        <f t="shared" si="133"/>
        <v>0</v>
      </c>
      <c r="GL147">
        <f t="shared" si="133"/>
        <v>0</v>
      </c>
      <c r="GM147">
        <f t="shared" si="133"/>
        <v>0</v>
      </c>
      <c r="GN147">
        <f t="shared" si="133"/>
        <v>0</v>
      </c>
      <c r="GO147">
        <f t="shared" si="133"/>
        <v>0</v>
      </c>
      <c r="GP147">
        <f t="shared" si="133"/>
        <v>0</v>
      </c>
      <c r="GQ147">
        <f t="shared" si="133"/>
        <v>0</v>
      </c>
      <c r="GR147">
        <f t="shared" si="133"/>
        <v>0</v>
      </c>
      <c r="GS147">
        <f t="shared" si="133"/>
        <v>0</v>
      </c>
    </row>
    <row r="148" spans="1:201">
      <c r="A148" s="2">
        <v>1794</v>
      </c>
      <c r="B148">
        <f t="shared" si="126"/>
        <v>0</v>
      </c>
      <c r="C148">
        <f t="shared" si="126"/>
        <v>0</v>
      </c>
      <c r="D148">
        <f t="shared" si="126"/>
        <v>0</v>
      </c>
      <c r="E148">
        <f t="shared" si="126"/>
        <v>0</v>
      </c>
      <c r="F148">
        <f t="shared" si="126"/>
        <v>0</v>
      </c>
      <c r="G148">
        <f t="shared" si="126"/>
        <v>0</v>
      </c>
      <c r="H148">
        <f t="shared" si="126"/>
        <v>0</v>
      </c>
      <c r="I148">
        <f t="shared" si="126"/>
        <v>0</v>
      </c>
      <c r="J148">
        <f t="shared" si="126"/>
        <v>0</v>
      </c>
      <c r="K148">
        <f t="shared" si="126"/>
        <v>0</v>
      </c>
      <c r="L148">
        <f t="shared" si="126"/>
        <v>0</v>
      </c>
      <c r="M148">
        <f t="shared" si="126"/>
        <v>0</v>
      </c>
      <c r="N148">
        <f t="shared" si="126"/>
        <v>0</v>
      </c>
      <c r="O148">
        <f t="shared" si="126"/>
        <v>0</v>
      </c>
      <c r="P148">
        <f t="shared" si="126"/>
        <v>0</v>
      </c>
      <c r="Q148">
        <f t="shared" si="122"/>
        <v>0</v>
      </c>
      <c r="R148">
        <f t="shared" si="122"/>
        <v>0</v>
      </c>
      <c r="S148">
        <f t="shared" si="122"/>
        <v>0</v>
      </c>
      <c r="T148">
        <f t="shared" si="122"/>
        <v>0</v>
      </c>
      <c r="U148">
        <f t="shared" si="122"/>
        <v>0</v>
      </c>
      <c r="V148">
        <f t="shared" si="122"/>
        <v>0</v>
      </c>
      <c r="W148">
        <f t="shared" si="122"/>
        <v>0</v>
      </c>
      <c r="X148">
        <f t="shared" si="122"/>
        <v>0</v>
      </c>
      <c r="Y148">
        <f t="shared" si="122"/>
        <v>0</v>
      </c>
      <c r="Z148">
        <f t="shared" si="122"/>
        <v>0</v>
      </c>
      <c r="AA148">
        <f t="shared" si="122"/>
        <v>0</v>
      </c>
      <c r="AB148">
        <f t="shared" si="122"/>
        <v>0</v>
      </c>
      <c r="AC148">
        <f t="shared" si="122"/>
        <v>0</v>
      </c>
      <c r="AD148">
        <f t="shared" si="122"/>
        <v>0</v>
      </c>
      <c r="AE148">
        <f t="shared" si="122"/>
        <v>0</v>
      </c>
      <c r="AF148">
        <f t="shared" ref="AF148:AU163" si="135">IF($A148&gt;=AF$4,0,1)*COUNTIF($A$5:$A$204,2020-AF$4-$A148)*$A148*AF$4*(2020-AF$4-$A148)</f>
        <v>0</v>
      </c>
      <c r="AG148">
        <f t="shared" si="123"/>
        <v>0</v>
      </c>
      <c r="AH148">
        <f t="shared" si="123"/>
        <v>0</v>
      </c>
      <c r="AI148">
        <f t="shared" si="123"/>
        <v>0</v>
      </c>
      <c r="AJ148">
        <f t="shared" si="123"/>
        <v>0</v>
      </c>
      <c r="AK148">
        <f t="shared" si="123"/>
        <v>0</v>
      </c>
      <c r="AL148">
        <f t="shared" si="123"/>
        <v>0</v>
      </c>
      <c r="AM148">
        <f t="shared" si="123"/>
        <v>0</v>
      </c>
      <c r="AN148">
        <f t="shared" si="123"/>
        <v>0</v>
      </c>
      <c r="AO148">
        <f t="shared" si="123"/>
        <v>0</v>
      </c>
      <c r="AP148">
        <f t="shared" si="123"/>
        <v>0</v>
      </c>
      <c r="AQ148">
        <f t="shared" si="123"/>
        <v>0</v>
      </c>
      <c r="AR148">
        <f t="shared" si="123"/>
        <v>0</v>
      </c>
      <c r="AS148">
        <f t="shared" si="123"/>
        <v>0</v>
      </c>
      <c r="AT148">
        <f t="shared" si="123"/>
        <v>0</v>
      </c>
      <c r="AU148">
        <f t="shared" si="123"/>
        <v>0</v>
      </c>
      <c r="AV148">
        <f t="shared" si="123"/>
        <v>0</v>
      </c>
      <c r="AW148">
        <f t="shared" ref="AW148:BL163" si="136">IF($A148&gt;=AW$4,0,1)*COUNTIF($A$5:$A$204,2020-AW$4-$A148)*$A148*AW$4*(2020-AW$4-$A148)</f>
        <v>0</v>
      </c>
      <c r="AX148">
        <f t="shared" si="124"/>
        <v>0</v>
      </c>
      <c r="AY148">
        <f t="shared" si="124"/>
        <v>0</v>
      </c>
      <c r="AZ148">
        <f t="shared" si="124"/>
        <v>0</v>
      </c>
      <c r="BA148">
        <f t="shared" si="124"/>
        <v>0</v>
      </c>
      <c r="BB148">
        <f t="shared" si="124"/>
        <v>0</v>
      </c>
      <c r="BC148">
        <f t="shared" si="124"/>
        <v>0</v>
      </c>
      <c r="BD148">
        <f t="shared" si="124"/>
        <v>0</v>
      </c>
      <c r="BE148">
        <f t="shared" si="124"/>
        <v>0</v>
      </c>
      <c r="BF148">
        <f t="shared" si="124"/>
        <v>0</v>
      </c>
      <c r="BG148">
        <f t="shared" si="124"/>
        <v>0</v>
      </c>
      <c r="BH148">
        <f t="shared" si="124"/>
        <v>0</v>
      </c>
      <c r="BI148">
        <f t="shared" si="124"/>
        <v>0</v>
      </c>
      <c r="BJ148">
        <f t="shared" si="124"/>
        <v>0</v>
      </c>
      <c r="BK148">
        <f t="shared" si="124"/>
        <v>0</v>
      </c>
      <c r="BL148">
        <f t="shared" si="124"/>
        <v>0</v>
      </c>
      <c r="BM148">
        <f t="shared" si="124"/>
        <v>0</v>
      </c>
      <c r="BN148">
        <f t="shared" ref="BN148:CC163" si="137">IF($A148&gt;=BN$4,0,1)*COUNTIF($A$5:$A$204,2020-BN$4-$A148)*$A148*BN$4*(2020-BN$4-$A148)</f>
        <v>0</v>
      </c>
      <c r="BO148">
        <f t="shared" si="137"/>
        <v>0</v>
      </c>
      <c r="BP148">
        <f t="shared" si="137"/>
        <v>0</v>
      </c>
      <c r="BQ148">
        <f t="shared" si="137"/>
        <v>0</v>
      </c>
      <c r="BR148">
        <f t="shared" si="137"/>
        <v>0</v>
      </c>
      <c r="BS148">
        <f t="shared" si="137"/>
        <v>0</v>
      </c>
      <c r="BT148">
        <f t="shared" si="137"/>
        <v>0</v>
      </c>
      <c r="BU148">
        <f t="shared" si="137"/>
        <v>0</v>
      </c>
      <c r="BV148">
        <f t="shared" si="137"/>
        <v>0</v>
      </c>
      <c r="BW148">
        <f t="shared" si="137"/>
        <v>0</v>
      </c>
      <c r="BX148">
        <f t="shared" si="137"/>
        <v>0</v>
      </c>
      <c r="BY148">
        <f t="shared" si="137"/>
        <v>0</v>
      </c>
      <c r="BZ148">
        <f t="shared" si="137"/>
        <v>0</v>
      </c>
      <c r="CA148">
        <f t="shared" si="137"/>
        <v>0</v>
      </c>
      <c r="CB148">
        <f t="shared" si="125"/>
        <v>0</v>
      </c>
      <c r="CC148">
        <f t="shared" si="125"/>
        <v>0</v>
      </c>
      <c r="CD148">
        <f t="shared" si="125"/>
        <v>0</v>
      </c>
      <c r="CE148">
        <f t="shared" si="125"/>
        <v>0</v>
      </c>
      <c r="CF148">
        <f t="shared" si="125"/>
        <v>0</v>
      </c>
      <c r="CG148">
        <f t="shared" si="125"/>
        <v>0</v>
      </c>
      <c r="CH148">
        <f t="shared" si="125"/>
        <v>0</v>
      </c>
      <c r="CI148">
        <f t="shared" si="125"/>
        <v>0</v>
      </c>
      <c r="CJ148">
        <f t="shared" si="125"/>
        <v>0</v>
      </c>
      <c r="CK148">
        <f t="shared" si="125"/>
        <v>0</v>
      </c>
      <c r="CL148">
        <f t="shared" si="125"/>
        <v>0</v>
      </c>
      <c r="CM148">
        <f t="shared" si="125"/>
        <v>0</v>
      </c>
      <c r="CN148">
        <f t="shared" si="125"/>
        <v>0</v>
      </c>
      <c r="CO148">
        <f t="shared" si="125"/>
        <v>0</v>
      </c>
      <c r="CP148">
        <f t="shared" si="125"/>
        <v>0</v>
      </c>
      <c r="CQ148">
        <f t="shared" si="125"/>
        <v>0</v>
      </c>
      <c r="CR148">
        <f t="shared" si="134"/>
        <v>0</v>
      </c>
      <c r="CS148">
        <f t="shared" si="127"/>
        <v>0</v>
      </c>
      <c r="CT148">
        <f t="shared" si="127"/>
        <v>0</v>
      </c>
      <c r="CU148">
        <f t="shared" si="127"/>
        <v>0</v>
      </c>
      <c r="CV148">
        <f t="shared" si="127"/>
        <v>0</v>
      </c>
      <c r="CW148">
        <f t="shared" si="127"/>
        <v>0</v>
      </c>
      <c r="CX148">
        <f t="shared" si="127"/>
        <v>0</v>
      </c>
      <c r="CY148">
        <f t="shared" si="127"/>
        <v>0</v>
      </c>
      <c r="CZ148">
        <f t="shared" si="127"/>
        <v>0</v>
      </c>
      <c r="DA148">
        <f t="shared" si="127"/>
        <v>0</v>
      </c>
      <c r="DB148">
        <f t="shared" si="127"/>
        <v>0</v>
      </c>
      <c r="DC148">
        <f t="shared" si="127"/>
        <v>0</v>
      </c>
      <c r="DD148">
        <f t="shared" si="127"/>
        <v>0</v>
      </c>
      <c r="DE148">
        <f t="shared" si="127"/>
        <v>0</v>
      </c>
      <c r="DF148">
        <f t="shared" si="127"/>
        <v>0</v>
      </c>
      <c r="DG148">
        <f t="shared" si="127"/>
        <v>0</v>
      </c>
      <c r="DH148">
        <f t="shared" si="127"/>
        <v>0</v>
      </c>
      <c r="DI148">
        <f t="shared" si="128"/>
        <v>0</v>
      </c>
      <c r="DJ148">
        <f t="shared" si="128"/>
        <v>0</v>
      </c>
      <c r="DK148">
        <f t="shared" si="128"/>
        <v>0</v>
      </c>
      <c r="DL148">
        <f t="shared" si="128"/>
        <v>0</v>
      </c>
      <c r="DM148">
        <f t="shared" si="128"/>
        <v>0</v>
      </c>
      <c r="DN148">
        <f t="shared" si="128"/>
        <v>0</v>
      </c>
      <c r="DO148">
        <f t="shared" si="128"/>
        <v>0</v>
      </c>
      <c r="DP148">
        <f t="shared" si="128"/>
        <v>0</v>
      </c>
      <c r="DQ148">
        <f t="shared" si="128"/>
        <v>0</v>
      </c>
      <c r="DR148">
        <f t="shared" si="128"/>
        <v>0</v>
      </c>
      <c r="DS148">
        <f t="shared" si="128"/>
        <v>0</v>
      </c>
      <c r="DT148">
        <f t="shared" si="128"/>
        <v>0</v>
      </c>
      <c r="DU148">
        <f t="shared" si="128"/>
        <v>0</v>
      </c>
      <c r="DV148">
        <f t="shared" si="128"/>
        <v>0</v>
      </c>
      <c r="DW148">
        <f t="shared" si="128"/>
        <v>0</v>
      </c>
      <c r="DX148">
        <f t="shared" si="128"/>
        <v>0</v>
      </c>
      <c r="DY148">
        <f t="shared" si="129"/>
        <v>0</v>
      </c>
      <c r="DZ148">
        <f t="shared" si="129"/>
        <v>0</v>
      </c>
      <c r="EA148">
        <f t="shared" si="129"/>
        <v>0</v>
      </c>
      <c r="EB148">
        <f t="shared" si="129"/>
        <v>0</v>
      </c>
      <c r="EC148">
        <f t="shared" si="129"/>
        <v>0</v>
      </c>
      <c r="ED148">
        <f t="shared" si="129"/>
        <v>0</v>
      </c>
      <c r="EE148">
        <f t="shared" si="129"/>
        <v>0</v>
      </c>
      <c r="EF148">
        <f t="shared" si="129"/>
        <v>0</v>
      </c>
      <c r="EG148">
        <f t="shared" si="129"/>
        <v>0</v>
      </c>
      <c r="EH148">
        <f t="shared" si="129"/>
        <v>0</v>
      </c>
      <c r="EI148">
        <f t="shared" si="129"/>
        <v>0</v>
      </c>
      <c r="EJ148">
        <f t="shared" si="129"/>
        <v>0</v>
      </c>
      <c r="EK148">
        <f t="shared" si="129"/>
        <v>0</v>
      </c>
      <c r="EL148">
        <f t="shared" si="129"/>
        <v>0</v>
      </c>
      <c r="EM148">
        <f t="shared" si="129"/>
        <v>0</v>
      </c>
      <c r="EN148">
        <f t="shared" si="129"/>
        <v>0</v>
      </c>
      <c r="EO148">
        <f t="shared" si="130"/>
        <v>0</v>
      </c>
      <c r="EP148">
        <f t="shared" si="130"/>
        <v>0</v>
      </c>
      <c r="EQ148">
        <f t="shared" si="130"/>
        <v>0</v>
      </c>
      <c r="ER148">
        <f t="shared" si="130"/>
        <v>0</v>
      </c>
      <c r="ES148">
        <f t="shared" si="130"/>
        <v>0</v>
      </c>
      <c r="ET148">
        <f t="shared" si="130"/>
        <v>0</v>
      </c>
      <c r="EU148">
        <f t="shared" si="130"/>
        <v>0</v>
      </c>
      <c r="EV148">
        <f t="shared" si="130"/>
        <v>0</v>
      </c>
      <c r="EW148">
        <f t="shared" si="130"/>
        <v>0</v>
      </c>
      <c r="EX148">
        <f t="shared" si="130"/>
        <v>0</v>
      </c>
      <c r="EY148">
        <f t="shared" si="130"/>
        <v>0</v>
      </c>
      <c r="EZ148">
        <f t="shared" si="130"/>
        <v>0</v>
      </c>
      <c r="FA148">
        <f t="shared" si="130"/>
        <v>0</v>
      </c>
      <c r="FB148">
        <f t="shared" si="130"/>
        <v>0</v>
      </c>
      <c r="FC148">
        <f t="shared" si="130"/>
        <v>0</v>
      </c>
      <c r="FD148">
        <f t="shared" si="130"/>
        <v>0</v>
      </c>
      <c r="FE148">
        <f t="shared" si="131"/>
        <v>0</v>
      </c>
      <c r="FF148">
        <f t="shared" si="131"/>
        <v>0</v>
      </c>
      <c r="FG148">
        <f t="shared" si="131"/>
        <v>0</v>
      </c>
      <c r="FH148">
        <f t="shared" si="131"/>
        <v>0</v>
      </c>
      <c r="FI148">
        <f t="shared" si="131"/>
        <v>0</v>
      </c>
      <c r="FJ148">
        <f t="shared" si="131"/>
        <v>0</v>
      </c>
      <c r="FK148">
        <f t="shared" si="131"/>
        <v>0</v>
      </c>
      <c r="FL148">
        <f t="shared" si="131"/>
        <v>0</v>
      </c>
      <c r="FM148">
        <f t="shared" si="131"/>
        <v>0</v>
      </c>
      <c r="FN148">
        <f t="shared" si="131"/>
        <v>0</v>
      </c>
      <c r="FO148">
        <f t="shared" si="131"/>
        <v>0</v>
      </c>
      <c r="FP148">
        <f t="shared" si="131"/>
        <v>0</v>
      </c>
      <c r="FQ148">
        <f t="shared" si="131"/>
        <v>0</v>
      </c>
      <c r="FR148">
        <f t="shared" si="131"/>
        <v>0</v>
      </c>
      <c r="FS148">
        <f t="shared" si="131"/>
        <v>0</v>
      </c>
      <c r="FT148">
        <f t="shared" si="131"/>
        <v>0</v>
      </c>
      <c r="FU148">
        <f t="shared" si="132"/>
        <v>0</v>
      </c>
      <c r="FV148">
        <f t="shared" si="132"/>
        <v>0</v>
      </c>
      <c r="FW148">
        <f t="shared" si="132"/>
        <v>0</v>
      </c>
      <c r="FX148">
        <f t="shared" si="132"/>
        <v>0</v>
      </c>
      <c r="FY148">
        <f t="shared" si="132"/>
        <v>0</v>
      </c>
      <c r="FZ148">
        <f t="shared" si="132"/>
        <v>0</v>
      </c>
      <c r="GA148">
        <f t="shared" si="132"/>
        <v>0</v>
      </c>
      <c r="GB148">
        <f t="shared" si="132"/>
        <v>0</v>
      </c>
      <c r="GC148">
        <f t="shared" si="132"/>
        <v>0</v>
      </c>
      <c r="GD148">
        <f t="shared" si="132"/>
        <v>0</v>
      </c>
      <c r="GE148">
        <f t="shared" si="132"/>
        <v>0</v>
      </c>
      <c r="GF148">
        <f t="shared" si="132"/>
        <v>0</v>
      </c>
      <c r="GG148">
        <f t="shared" si="132"/>
        <v>0</v>
      </c>
      <c r="GH148">
        <f t="shared" si="132"/>
        <v>0</v>
      </c>
      <c r="GI148">
        <f t="shared" si="132"/>
        <v>0</v>
      </c>
      <c r="GJ148">
        <f t="shared" si="132"/>
        <v>0</v>
      </c>
      <c r="GK148">
        <f t="shared" si="133"/>
        <v>0</v>
      </c>
      <c r="GL148">
        <f t="shared" si="133"/>
        <v>0</v>
      </c>
      <c r="GM148">
        <f t="shared" si="133"/>
        <v>0</v>
      </c>
      <c r="GN148">
        <f t="shared" si="133"/>
        <v>0</v>
      </c>
      <c r="GO148">
        <f t="shared" si="133"/>
        <v>0</v>
      </c>
      <c r="GP148">
        <f t="shared" si="133"/>
        <v>0</v>
      </c>
      <c r="GQ148">
        <f t="shared" si="133"/>
        <v>0</v>
      </c>
      <c r="GR148">
        <f t="shared" si="133"/>
        <v>0</v>
      </c>
      <c r="GS148">
        <f t="shared" si="133"/>
        <v>0</v>
      </c>
    </row>
    <row r="149" spans="1:201">
      <c r="A149" s="2">
        <v>1876</v>
      </c>
      <c r="B149">
        <f t="shared" si="126"/>
        <v>0</v>
      </c>
      <c r="C149">
        <f t="shared" si="126"/>
        <v>0</v>
      </c>
      <c r="D149">
        <f t="shared" si="126"/>
        <v>0</v>
      </c>
      <c r="E149">
        <f t="shared" si="126"/>
        <v>0</v>
      </c>
      <c r="F149">
        <f t="shared" si="126"/>
        <v>0</v>
      </c>
      <c r="G149">
        <f t="shared" si="126"/>
        <v>0</v>
      </c>
      <c r="H149">
        <f t="shared" si="126"/>
        <v>0</v>
      </c>
      <c r="I149">
        <f t="shared" si="126"/>
        <v>0</v>
      </c>
      <c r="J149">
        <f t="shared" si="126"/>
        <v>0</v>
      </c>
      <c r="K149">
        <f t="shared" si="126"/>
        <v>0</v>
      </c>
      <c r="L149">
        <f t="shared" si="126"/>
        <v>0</v>
      </c>
      <c r="M149">
        <f t="shared" si="126"/>
        <v>0</v>
      </c>
      <c r="N149">
        <f t="shared" si="126"/>
        <v>0</v>
      </c>
      <c r="O149">
        <f t="shared" si="126"/>
        <v>0</v>
      </c>
      <c r="P149">
        <f t="shared" si="126"/>
        <v>0</v>
      </c>
      <c r="Q149">
        <f t="shared" si="126"/>
        <v>0</v>
      </c>
      <c r="R149">
        <f t="shared" ref="R149:AG164" si="138">IF($A149&gt;=R$4,0,1)*COUNTIF($A$5:$A$204,2020-R$4-$A149)*$A149*R$4*(2020-R$4-$A149)</f>
        <v>0</v>
      </c>
      <c r="S149">
        <f t="shared" si="138"/>
        <v>0</v>
      </c>
      <c r="T149">
        <f t="shared" si="138"/>
        <v>0</v>
      </c>
      <c r="U149">
        <f t="shared" si="138"/>
        <v>0</v>
      </c>
      <c r="V149">
        <f t="shared" si="138"/>
        <v>0</v>
      </c>
      <c r="W149">
        <f t="shared" si="138"/>
        <v>0</v>
      </c>
      <c r="X149">
        <f t="shared" si="138"/>
        <v>0</v>
      </c>
      <c r="Y149">
        <f t="shared" si="138"/>
        <v>0</v>
      </c>
      <c r="Z149">
        <f t="shared" si="138"/>
        <v>0</v>
      </c>
      <c r="AA149">
        <f t="shared" si="138"/>
        <v>0</v>
      </c>
      <c r="AB149">
        <f t="shared" si="138"/>
        <v>0</v>
      </c>
      <c r="AC149">
        <f t="shared" si="138"/>
        <v>0</v>
      </c>
      <c r="AD149">
        <f t="shared" si="138"/>
        <v>0</v>
      </c>
      <c r="AE149">
        <f t="shared" si="138"/>
        <v>0</v>
      </c>
      <c r="AF149">
        <f t="shared" si="135"/>
        <v>0</v>
      </c>
      <c r="AG149">
        <f t="shared" si="135"/>
        <v>0</v>
      </c>
      <c r="AH149">
        <f t="shared" si="135"/>
        <v>0</v>
      </c>
      <c r="AI149">
        <f t="shared" si="135"/>
        <v>0</v>
      </c>
      <c r="AJ149">
        <f t="shared" si="135"/>
        <v>0</v>
      </c>
      <c r="AK149">
        <f t="shared" si="135"/>
        <v>0</v>
      </c>
      <c r="AL149">
        <f t="shared" si="135"/>
        <v>0</v>
      </c>
      <c r="AM149">
        <f t="shared" si="135"/>
        <v>0</v>
      </c>
      <c r="AN149">
        <f t="shared" si="135"/>
        <v>0</v>
      </c>
      <c r="AO149">
        <f t="shared" si="135"/>
        <v>0</v>
      </c>
      <c r="AP149">
        <f t="shared" si="135"/>
        <v>0</v>
      </c>
      <c r="AQ149">
        <f t="shared" si="135"/>
        <v>0</v>
      </c>
      <c r="AR149">
        <f t="shared" si="135"/>
        <v>0</v>
      </c>
      <c r="AS149">
        <f t="shared" si="135"/>
        <v>0</v>
      </c>
      <c r="AT149">
        <f t="shared" si="135"/>
        <v>0</v>
      </c>
      <c r="AU149">
        <f t="shared" si="135"/>
        <v>0</v>
      </c>
      <c r="AV149">
        <f t="shared" ref="AV149:BK164" si="139">IF($A149&gt;=AV$4,0,1)*COUNTIF($A$5:$A$204,2020-AV$4-$A149)*$A149*AV$4*(2020-AV$4-$A149)</f>
        <v>0</v>
      </c>
      <c r="AW149">
        <f t="shared" si="136"/>
        <v>0</v>
      </c>
      <c r="AX149">
        <f t="shared" si="136"/>
        <v>0</v>
      </c>
      <c r="AY149">
        <f t="shared" si="136"/>
        <v>0</v>
      </c>
      <c r="AZ149">
        <f t="shared" si="136"/>
        <v>0</v>
      </c>
      <c r="BA149">
        <f t="shared" si="136"/>
        <v>0</v>
      </c>
      <c r="BB149">
        <f t="shared" si="136"/>
        <v>0</v>
      </c>
      <c r="BC149">
        <f t="shared" si="136"/>
        <v>0</v>
      </c>
      <c r="BD149">
        <f t="shared" si="136"/>
        <v>0</v>
      </c>
      <c r="BE149">
        <f t="shared" si="136"/>
        <v>0</v>
      </c>
      <c r="BF149">
        <f t="shared" si="136"/>
        <v>0</v>
      </c>
      <c r="BG149">
        <f t="shared" si="136"/>
        <v>0</v>
      </c>
      <c r="BH149">
        <f t="shared" si="136"/>
        <v>0</v>
      </c>
      <c r="BI149">
        <f t="shared" si="136"/>
        <v>0</v>
      </c>
      <c r="BJ149">
        <f t="shared" si="136"/>
        <v>0</v>
      </c>
      <c r="BK149">
        <f t="shared" si="136"/>
        <v>0</v>
      </c>
      <c r="BL149">
        <f t="shared" si="136"/>
        <v>0</v>
      </c>
      <c r="BM149">
        <f t="shared" ref="BM149:CB164" si="140">IF($A149&gt;=BM$4,0,1)*COUNTIF($A$5:$A$204,2020-BM$4-$A149)*$A149*BM$4*(2020-BM$4-$A149)</f>
        <v>0</v>
      </c>
      <c r="BN149">
        <f t="shared" si="137"/>
        <v>0</v>
      </c>
      <c r="BO149">
        <f t="shared" si="137"/>
        <v>0</v>
      </c>
      <c r="BP149">
        <f t="shared" si="137"/>
        <v>0</v>
      </c>
      <c r="BQ149">
        <f t="shared" si="137"/>
        <v>0</v>
      </c>
      <c r="BR149">
        <f t="shared" si="137"/>
        <v>0</v>
      </c>
      <c r="BS149">
        <f t="shared" si="137"/>
        <v>0</v>
      </c>
      <c r="BT149">
        <f t="shared" si="137"/>
        <v>0</v>
      </c>
      <c r="BU149">
        <f t="shared" si="137"/>
        <v>0</v>
      </c>
      <c r="BV149">
        <f t="shared" si="137"/>
        <v>0</v>
      </c>
      <c r="BW149">
        <f t="shared" si="137"/>
        <v>0</v>
      </c>
      <c r="BX149">
        <f t="shared" si="137"/>
        <v>0</v>
      </c>
      <c r="BY149">
        <f t="shared" si="137"/>
        <v>0</v>
      </c>
      <c r="BZ149">
        <f t="shared" si="137"/>
        <v>0</v>
      </c>
      <c r="CA149">
        <f t="shared" si="137"/>
        <v>0</v>
      </c>
      <c r="CB149">
        <f t="shared" si="137"/>
        <v>0</v>
      </c>
      <c r="CC149">
        <f t="shared" si="137"/>
        <v>0</v>
      </c>
      <c r="CD149">
        <f t="shared" ref="CD149:CS164" si="141">IF($A149&gt;=CD$4,0,1)*COUNTIF($A$5:$A$204,2020-CD$4-$A149)*$A149*CD$4*(2020-CD$4-$A149)</f>
        <v>0</v>
      </c>
      <c r="CE149">
        <f t="shared" si="141"/>
        <v>0</v>
      </c>
      <c r="CF149">
        <f t="shared" si="141"/>
        <v>0</v>
      </c>
      <c r="CG149">
        <f t="shared" si="141"/>
        <v>0</v>
      </c>
      <c r="CH149">
        <f t="shared" si="141"/>
        <v>0</v>
      </c>
      <c r="CI149">
        <f t="shared" si="141"/>
        <v>0</v>
      </c>
      <c r="CJ149">
        <f t="shared" si="141"/>
        <v>0</v>
      </c>
      <c r="CK149">
        <f t="shared" si="141"/>
        <v>0</v>
      </c>
      <c r="CL149">
        <f t="shared" si="141"/>
        <v>0</v>
      </c>
      <c r="CM149">
        <f t="shared" si="141"/>
        <v>0</v>
      </c>
      <c r="CN149">
        <f t="shared" si="141"/>
        <v>0</v>
      </c>
      <c r="CO149">
        <f t="shared" si="141"/>
        <v>0</v>
      </c>
      <c r="CP149">
        <f t="shared" si="141"/>
        <v>0</v>
      </c>
      <c r="CQ149">
        <f t="shared" si="141"/>
        <v>0</v>
      </c>
      <c r="CR149">
        <f t="shared" si="134"/>
        <v>0</v>
      </c>
      <c r="CS149">
        <f t="shared" si="127"/>
        <v>0</v>
      </c>
      <c r="CT149">
        <f t="shared" si="127"/>
        <v>0</v>
      </c>
      <c r="CU149">
        <f t="shared" si="127"/>
        <v>0</v>
      </c>
      <c r="CV149">
        <f t="shared" si="127"/>
        <v>0</v>
      </c>
      <c r="CW149">
        <f t="shared" si="127"/>
        <v>0</v>
      </c>
      <c r="CX149">
        <f t="shared" si="127"/>
        <v>0</v>
      </c>
      <c r="CY149">
        <f t="shared" si="127"/>
        <v>0</v>
      </c>
      <c r="CZ149">
        <f t="shared" si="127"/>
        <v>0</v>
      </c>
      <c r="DA149">
        <f t="shared" si="127"/>
        <v>0</v>
      </c>
      <c r="DB149">
        <f t="shared" si="127"/>
        <v>0</v>
      </c>
      <c r="DC149">
        <f t="shared" si="127"/>
        <v>0</v>
      </c>
      <c r="DD149">
        <f t="shared" si="127"/>
        <v>0</v>
      </c>
      <c r="DE149">
        <f t="shared" si="127"/>
        <v>0</v>
      </c>
      <c r="DF149">
        <f t="shared" si="127"/>
        <v>0</v>
      </c>
      <c r="DG149">
        <f t="shared" si="127"/>
        <v>0</v>
      </c>
      <c r="DH149">
        <f t="shared" si="127"/>
        <v>0</v>
      </c>
      <c r="DI149">
        <f t="shared" si="128"/>
        <v>0</v>
      </c>
      <c r="DJ149">
        <f t="shared" si="128"/>
        <v>0</v>
      </c>
      <c r="DK149">
        <f t="shared" si="128"/>
        <v>0</v>
      </c>
      <c r="DL149">
        <f t="shared" si="128"/>
        <v>0</v>
      </c>
      <c r="DM149">
        <f t="shared" si="128"/>
        <v>0</v>
      </c>
      <c r="DN149">
        <f t="shared" si="128"/>
        <v>0</v>
      </c>
      <c r="DO149">
        <f t="shared" si="128"/>
        <v>0</v>
      </c>
      <c r="DP149">
        <f t="shared" si="128"/>
        <v>0</v>
      </c>
      <c r="DQ149">
        <f t="shared" si="128"/>
        <v>0</v>
      </c>
      <c r="DR149">
        <f t="shared" si="128"/>
        <v>0</v>
      </c>
      <c r="DS149">
        <f t="shared" si="128"/>
        <v>0</v>
      </c>
      <c r="DT149">
        <f t="shared" si="128"/>
        <v>0</v>
      </c>
      <c r="DU149">
        <f t="shared" si="128"/>
        <v>0</v>
      </c>
      <c r="DV149">
        <f t="shared" si="128"/>
        <v>0</v>
      </c>
      <c r="DW149">
        <f t="shared" si="128"/>
        <v>0</v>
      </c>
      <c r="DX149">
        <f t="shared" si="128"/>
        <v>0</v>
      </c>
      <c r="DY149">
        <f t="shared" si="129"/>
        <v>0</v>
      </c>
      <c r="DZ149">
        <f t="shared" si="129"/>
        <v>0</v>
      </c>
      <c r="EA149">
        <f t="shared" si="129"/>
        <v>0</v>
      </c>
      <c r="EB149">
        <f t="shared" si="129"/>
        <v>0</v>
      </c>
      <c r="EC149">
        <f t="shared" si="129"/>
        <v>0</v>
      </c>
      <c r="ED149">
        <f t="shared" si="129"/>
        <v>0</v>
      </c>
      <c r="EE149">
        <f t="shared" si="129"/>
        <v>0</v>
      </c>
      <c r="EF149">
        <f t="shared" si="129"/>
        <v>0</v>
      </c>
      <c r="EG149">
        <f t="shared" si="129"/>
        <v>0</v>
      </c>
      <c r="EH149">
        <f t="shared" si="129"/>
        <v>0</v>
      </c>
      <c r="EI149">
        <f t="shared" si="129"/>
        <v>0</v>
      </c>
      <c r="EJ149">
        <f t="shared" si="129"/>
        <v>0</v>
      </c>
      <c r="EK149">
        <f t="shared" si="129"/>
        <v>0</v>
      </c>
      <c r="EL149">
        <f t="shared" si="129"/>
        <v>0</v>
      </c>
      <c r="EM149">
        <f t="shared" si="129"/>
        <v>0</v>
      </c>
      <c r="EN149">
        <f t="shared" si="129"/>
        <v>0</v>
      </c>
      <c r="EO149">
        <f t="shared" si="130"/>
        <v>0</v>
      </c>
      <c r="EP149">
        <f t="shared" si="130"/>
        <v>0</v>
      </c>
      <c r="EQ149">
        <f t="shared" si="130"/>
        <v>0</v>
      </c>
      <c r="ER149">
        <f t="shared" si="130"/>
        <v>0</v>
      </c>
      <c r="ES149">
        <f t="shared" si="130"/>
        <v>0</v>
      </c>
      <c r="ET149">
        <f t="shared" si="130"/>
        <v>0</v>
      </c>
      <c r="EU149">
        <f t="shared" si="130"/>
        <v>0</v>
      </c>
      <c r="EV149">
        <f t="shared" si="130"/>
        <v>0</v>
      </c>
      <c r="EW149">
        <f t="shared" si="130"/>
        <v>0</v>
      </c>
      <c r="EX149">
        <f t="shared" si="130"/>
        <v>0</v>
      </c>
      <c r="EY149">
        <f t="shared" si="130"/>
        <v>0</v>
      </c>
      <c r="EZ149">
        <f t="shared" si="130"/>
        <v>0</v>
      </c>
      <c r="FA149">
        <f t="shared" si="130"/>
        <v>0</v>
      </c>
      <c r="FB149">
        <f t="shared" si="130"/>
        <v>0</v>
      </c>
      <c r="FC149">
        <f t="shared" si="130"/>
        <v>0</v>
      </c>
      <c r="FD149">
        <f t="shared" si="130"/>
        <v>0</v>
      </c>
      <c r="FE149">
        <f t="shared" si="131"/>
        <v>0</v>
      </c>
      <c r="FF149">
        <f t="shared" si="131"/>
        <v>0</v>
      </c>
      <c r="FG149">
        <f t="shared" si="131"/>
        <v>0</v>
      </c>
      <c r="FH149">
        <f t="shared" si="131"/>
        <v>0</v>
      </c>
      <c r="FI149">
        <f t="shared" si="131"/>
        <v>0</v>
      </c>
      <c r="FJ149">
        <f t="shared" si="131"/>
        <v>0</v>
      </c>
      <c r="FK149">
        <f t="shared" si="131"/>
        <v>0</v>
      </c>
      <c r="FL149">
        <f t="shared" si="131"/>
        <v>0</v>
      </c>
      <c r="FM149">
        <f t="shared" si="131"/>
        <v>0</v>
      </c>
      <c r="FN149">
        <f t="shared" si="131"/>
        <v>0</v>
      </c>
      <c r="FO149">
        <f t="shared" si="131"/>
        <v>0</v>
      </c>
      <c r="FP149">
        <f t="shared" si="131"/>
        <v>0</v>
      </c>
      <c r="FQ149">
        <f t="shared" si="131"/>
        <v>0</v>
      </c>
      <c r="FR149">
        <f t="shared" si="131"/>
        <v>0</v>
      </c>
      <c r="FS149">
        <f t="shared" si="131"/>
        <v>0</v>
      </c>
      <c r="FT149">
        <f t="shared" si="131"/>
        <v>0</v>
      </c>
      <c r="FU149">
        <f t="shared" si="132"/>
        <v>0</v>
      </c>
      <c r="FV149">
        <f t="shared" si="132"/>
        <v>0</v>
      </c>
      <c r="FW149">
        <f t="shared" si="132"/>
        <v>0</v>
      </c>
      <c r="FX149">
        <f t="shared" si="132"/>
        <v>0</v>
      </c>
      <c r="FY149">
        <f t="shared" si="132"/>
        <v>0</v>
      </c>
      <c r="FZ149">
        <f t="shared" si="132"/>
        <v>0</v>
      </c>
      <c r="GA149">
        <f t="shared" si="132"/>
        <v>0</v>
      </c>
      <c r="GB149">
        <f t="shared" si="132"/>
        <v>0</v>
      </c>
      <c r="GC149">
        <f t="shared" si="132"/>
        <v>0</v>
      </c>
      <c r="GD149">
        <f t="shared" si="132"/>
        <v>0</v>
      </c>
      <c r="GE149">
        <f t="shared" si="132"/>
        <v>0</v>
      </c>
      <c r="GF149">
        <f t="shared" si="132"/>
        <v>0</v>
      </c>
      <c r="GG149">
        <f t="shared" si="132"/>
        <v>0</v>
      </c>
      <c r="GH149">
        <f t="shared" si="132"/>
        <v>0</v>
      </c>
      <c r="GI149">
        <f t="shared" si="132"/>
        <v>0</v>
      </c>
      <c r="GJ149">
        <f t="shared" si="132"/>
        <v>0</v>
      </c>
      <c r="GK149">
        <f t="shared" si="133"/>
        <v>0</v>
      </c>
      <c r="GL149">
        <f t="shared" si="133"/>
        <v>0</v>
      </c>
      <c r="GM149">
        <f t="shared" si="133"/>
        <v>0</v>
      </c>
      <c r="GN149">
        <f t="shared" si="133"/>
        <v>0</v>
      </c>
      <c r="GO149">
        <f t="shared" si="133"/>
        <v>0</v>
      </c>
      <c r="GP149">
        <f t="shared" si="133"/>
        <v>0</v>
      </c>
      <c r="GQ149">
        <f t="shared" si="133"/>
        <v>0</v>
      </c>
      <c r="GR149">
        <f t="shared" si="133"/>
        <v>0</v>
      </c>
      <c r="GS149">
        <f t="shared" si="133"/>
        <v>0</v>
      </c>
    </row>
    <row r="150" spans="1:201">
      <c r="A150" s="2">
        <v>1808</v>
      </c>
      <c r="B150">
        <f t="shared" ref="B150:Q165" si="142">IF($A150&gt;=B$4,0,1)*COUNTIF($A$5:$A$204,2020-B$4-$A150)*$A150*B$4*(2020-B$4-$A150)</f>
        <v>0</v>
      </c>
      <c r="C150">
        <f t="shared" si="142"/>
        <v>0</v>
      </c>
      <c r="D150">
        <f t="shared" si="142"/>
        <v>0</v>
      </c>
      <c r="E150">
        <f t="shared" si="142"/>
        <v>0</v>
      </c>
      <c r="F150">
        <f t="shared" si="142"/>
        <v>0</v>
      </c>
      <c r="G150">
        <f t="shared" si="142"/>
        <v>0</v>
      </c>
      <c r="H150">
        <f t="shared" si="142"/>
        <v>0</v>
      </c>
      <c r="I150">
        <f t="shared" si="142"/>
        <v>0</v>
      </c>
      <c r="J150">
        <f t="shared" si="142"/>
        <v>0</v>
      </c>
      <c r="K150">
        <f t="shared" si="142"/>
        <v>0</v>
      </c>
      <c r="L150">
        <f t="shared" si="142"/>
        <v>0</v>
      </c>
      <c r="M150">
        <f t="shared" si="142"/>
        <v>0</v>
      </c>
      <c r="N150">
        <f t="shared" si="142"/>
        <v>0</v>
      </c>
      <c r="O150">
        <f t="shared" si="142"/>
        <v>0</v>
      </c>
      <c r="P150">
        <f t="shared" si="142"/>
        <v>0</v>
      </c>
      <c r="Q150">
        <f t="shared" si="142"/>
        <v>0</v>
      </c>
      <c r="R150">
        <f t="shared" si="138"/>
        <v>0</v>
      </c>
      <c r="S150">
        <f t="shared" si="138"/>
        <v>0</v>
      </c>
      <c r="T150">
        <f t="shared" si="138"/>
        <v>0</v>
      </c>
      <c r="U150">
        <f t="shared" si="138"/>
        <v>0</v>
      </c>
      <c r="V150">
        <f t="shared" si="138"/>
        <v>0</v>
      </c>
      <c r="W150">
        <f t="shared" si="138"/>
        <v>0</v>
      </c>
      <c r="X150">
        <f t="shared" si="138"/>
        <v>0</v>
      </c>
      <c r="Y150">
        <f t="shared" si="138"/>
        <v>0</v>
      </c>
      <c r="Z150">
        <f t="shared" si="138"/>
        <v>0</v>
      </c>
      <c r="AA150">
        <f t="shared" si="138"/>
        <v>0</v>
      </c>
      <c r="AB150">
        <f t="shared" si="138"/>
        <v>0</v>
      </c>
      <c r="AC150">
        <f t="shared" si="138"/>
        <v>0</v>
      </c>
      <c r="AD150">
        <f t="shared" si="138"/>
        <v>0</v>
      </c>
      <c r="AE150">
        <f t="shared" si="138"/>
        <v>0</v>
      </c>
      <c r="AF150">
        <f t="shared" si="135"/>
        <v>0</v>
      </c>
      <c r="AG150">
        <f t="shared" si="135"/>
        <v>0</v>
      </c>
      <c r="AH150">
        <f t="shared" si="135"/>
        <v>0</v>
      </c>
      <c r="AI150">
        <f t="shared" si="135"/>
        <v>0</v>
      </c>
      <c r="AJ150">
        <f t="shared" si="135"/>
        <v>0</v>
      </c>
      <c r="AK150">
        <f t="shared" si="135"/>
        <v>0</v>
      </c>
      <c r="AL150">
        <f t="shared" si="135"/>
        <v>0</v>
      </c>
      <c r="AM150">
        <f t="shared" si="135"/>
        <v>0</v>
      </c>
      <c r="AN150">
        <f t="shared" si="135"/>
        <v>0</v>
      </c>
      <c r="AO150">
        <f t="shared" si="135"/>
        <v>0</v>
      </c>
      <c r="AP150">
        <f t="shared" si="135"/>
        <v>0</v>
      </c>
      <c r="AQ150">
        <f t="shared" si="135"/>
        <v>0</v>
      </c>
      <c r="AR150">
        <f t="shared" si="135"/>
        <v>0</v>
      </c>
      <c r="AS150">
        <f t="shared" si="135"/>
        <v>0</v>
      </c>
      <c r="AT150">
        <f t="shared" si="135"/>
        <v>0</v>
      </c>
      <c r="AU150">
        <f t="shared" si="135"/>
        <v>0</v>
      </c>
      <c r="AV150">
        <f t="shared" si="139"/>
        <v>0</v>
      </c>
      <c r="AW150">
        <f t="shared" si="136"/>
        <v>0</v>
      </c>
      <c r="AX150">
        <f t="shared" si="136"/>
        <v>0</v>
      </c>
      <c r="AY150">
        <f t="shared" si="136"/>
        <v>0</v>
      </c>
      <c r="AZ150">
        <f t="shared" si="136"/>
        <v>0</v>
      </c>
      <c r="BA150">
        <f t="shared" si="136"/>
        <v>0</v>
      </c>
      <c r="BB150">
        <f t="shared" si="136"/>
        <v>0</v>
      </c>
      <c r="BC150">
        <f t="shared" si="136"/>
        <v>0</v>
      </c>
      <c r="BD150">
        <f t="shared" si="136"/>
        <v>0</v>
      </c>
      <c r="BE150">
        <f t="shared" si="136"/>
        <v>0</v>
      </c>
      <c r="BF150">
        <f t="shared" si="136"/>
        <v>0</v>
      </c>
      <c r="BG150">
        <f t="shared" si="136"/>
        <v>0</v>
      </c>
      <c r="BH150">
        <f t="shared" si="136"/>
        <v>0</v>
      </c>
      <c r="BI150">
        <f t="shared" si="136"/>
        <v>0</v>
      </c>
      <c r="BJ150">
        <f t="shared" si="136"/>
        <v>0</v>
      </c>
      <c r="BK150">
        <f t="shared" si="136"/>
        <v>0</v>
      </c>
      <c r="BL150">
        <f t="shared" si="136"/>
        <v>0</v>
      </c>
      <c r="BM150">
        <f t="shared" si="140"/>
        <v>0</v>
      </c>
      <c r="BN150">
        <f t="shared" si="137"/>
        <v>0</v>
      </c>
      <c r="BO150">
        <f t="shared" si="137"/>
        <v>0</v>
      </c>
      <c r="BP150">
        <f t="shared" si="137"/>
        <v>0</v>
      </c>
      <c r="BQ150">
        <f t="shared" si="137"/>
        <v>0</v>
      </c>
      <c r="BR150">
        <f t="shared" si="137"/>
        <v>0</v>
      </c>
      <c r="BS150">
        <f t="shared" si="137"/>
        <v>0</v>
      </c>
      <c r="BT150">
        <f t="shared" si="137"/>
        <v>0</v>
      </c>
      <c r="BU150">
        <f t="shared" si="137"/>
        <v>0</v>
      </c>
      <c r="BV150">
        <f t="shared" si="137"/>
        <v>0</v>
      </c>
      <c r="BW150">
        <f t="shared" si="137"/>
        <v>0</v>
      </c>
      <c r="BX150">
        <f t="shared" si="137"/>
        <v>0</v>
      </c>
      <c r="BY150">
        <f t="shared" si="137"/>
        <v>0</v>
      </c>
      <c r="BZ150">
        <f t="shared" si="137"/>
        <v>0</v>
      </c>
      <c r="CA150">
        <f t="shared" si="137"/>
        <v>0</v>
      </c>
      <c r="CB150">
        <f t="shared" si="137"/>
        <v>0</v>
      </c>
      <c r="CC150">
        <f t="shared" si="137"/>
        <v>0</v>
      </c>
      <c r="CD150">
        <f t="shared" si="141"/>
        <v>0</v>
      </c>
      <c r="CE150">
        <f t="shared" si="141"/>
        <v>0</v>
      </c>
      <c r="CF150">
        <f t="shared" si="141"/>
        <v>0</v>
      </c>
      <c r="CG150">
        <f t="shared" si="141"/>
        <v>0</v>
      </c>
      <c r="CH150">
        <f t="shared" si="141"/>
        <v>0</v>
      </c>
      <c r="CI150">
        <f t="shared" si="141"/>
        <v>0</v>
      </c>
      <c r="CJ150">
        <f t="shared" si="141"/>
        <v>0</v>
      </c>
      <c r="CK150">
        <f t="shared" si="141"/>
        <v>0</v>
      </c>
      <c r="CL150">
        <f t="shared" si="141"/>
        <v>0</v>
      </c>
      <c r="CM150">
        <f t="shared" si="141"/>
        <v>0</v>
      </c>
      <c r="CN150">
        <f t="shared" si="141"/>
        <v>0</v>
      </c>
      <c r="CO150">
        <f t="shared" si="141"/>
        <v>0</v>
      </c>
      <c r="CP150">
        <f t="shared" si="141"/>
        <v>0</v>
      </c>
      <c r="CQ150">
        <f t="shared" si="141"/>
        <v>0</v>
      </c>
      <c r="CR150">
        <f t="shared" si="134"/>
        <v>0</v>
      </c>
      <c r="CS150">
        <f t="shared" si="127"/>
        <v>0</v>
      </c>
      <c r="CT150">
        <f t="shared" si="127"/>
        <v>0</v>
      </c>
      <c r="CU150">
        <f t="shared" si="127"/>
        <v>0</v>
      </c>
      <c r="CV150">
        <f t="shared" si="127"/>
        <v>0</v>
      </c>
      <c r="CW150">
        <f t="shared" si="127"/>
        <v>0</v>
      </c>
      <c r="CX150">
        <f t="shared" si="127"/>
        <v>0</v>
      </c>
      <c r="CY150">
        <f t="shared" si="127"/>
        <v>0</v>
      </c>
      <c r="CZ150">
        <f t="shared" si="127"/>
        <v>0</v>
      </c>
      <c r="DA150">
        <f t="shared" si="127"/>
        <v>0</v>
      </c>
      <c r="DB150">
        <f t="shared" si="127"/>
        <v>0</v>
      </c>
      <c r="DC150">
        <f t="shared" si="127"/>
        <v>0</v>
      </c>
      <c r="DD150">
        <f t="shared" si="127"/>
        <v>0</v>
      </c>
      <c r="DE150">
        <f t="shared" si="127"/>
        <v>0</v>
      </c>
      <c r="DF150">
        <f t="shared" si="127"/>
        <v>0</v>
      </c>
      <c r="DG150">
        <f t="shared" si="127"/>
        <v>0</v>
      </c>
      <c r="DH150">
        <f t="shared" si="127"/>
        <v>0</v>
      </c>
      <c r="DI150">
        <f t="shared" si="128"/>
        <v>0</v>
      </c>
      <c r="DJ150">
        <f t="shared" si="128"/>
        <v>0</v>
      </c>
      <c r="DK150">
        <f t="shared" si="128"/>
        <v>0</v>
      </c>
      <c r="DL150">
        <f t="shared" si="128"/>
        <v>0</v>
      </c>
      <c r="DM150">
        <f t="shared" si="128"/>
        <v>0</v>
      </c>
      <c r="DN150">
        <f t="shared" si="128"/>
        <v>0</v>
      </c>
      <c r="DO150">
        <f t="shared" si="128"/>
        <v>0</v>
      </c>
      <c r="DP150">
        <f t="shared" si="128"/>
        <v>0</v>
      </c>
      <c r="DQ150">
        <f t="shared" si="128"/>
        <v>0</v>
      </c>
      <c r="DR150">
        <f t="shared" si="128"/>
        <v>0</v>
      </c>
      <c r="DS150">
        <f t="shared" si="128"/>
        <v>0</v>
      </c>
      <c r="DT150">
        <f t="shared" si="128"/>
        <v>0</v>
      </c>
      <c r="DU150">
        <f t="shared" si="128"/>
        <v>0</v>
      </c>
      <c r="DV150">
        <f t="shared" si="128"/>
        <v>0</v>
      </c>
      <c r="DW150">
        <f t="shared" si="128"/>
        <v>0</v>
      </c>
      <c r="DX150">
        <f t="shared" si="128"/>
        <v>0</v>
      </c>
      <c r="DY150">
        <f t="shared" si="129"/>
        <v>0</v>
      </c>
      <c r="DZ150">
        <f t="shared" si="129"/>
        <v>0</v>
      </c>
      <c r="EA150">
        <f t="shared" si="129"/>
        <v>0</v>
      </c>
      <c r="EB150">
        <f t="shared" si="129"/>
        <v>0</v>
      </c>
      <c r="EC150">
        <f t="shared" si="129"/>
        <v>0</v>
      </c>
      <c r="ED150">
        <f t="shared" si="129"/>
        <v>0</v>
      </c>
      <c r="EE150">
        <f t="shared" si="129"/>
        <v>0</v>
      </c>
      <c r="EF150">
        <f t="shared" si="129"/>
        <v>0</v>
      </c>
      <c r="EG150">
        <f t="shared" si="129"/>
        <v>0</v>
      </c>
      <c r="EH150">
        <f t="shared" si="129"/>
        <v>0</v>
      </c>
      <c r="EI150">
        <f t="shared" si="129"/>
        <v>0</v>
      </c>
      <c r="EJ150">
        <f t="shared" si="129"/>
        <v>0</v>
      </c>
      <c r="EK150">
        <f t="shared" si="129"/>
        <v>0</v>
      </c>
      <c r="EL150">
        <f t="shared" si="129"/>
        <v>0</v>
      </c>
      <c r="EM150">
        <f t="shared" si="129"/>
        <v>0</v>
      </c>
      <c r="EN150">
        <f t="shared" si="129"/>
        <v>0</v>
      </c>
      <c r="EO150">
        <f t="shared" si="130"/>
        <v>0</v>
      </c>
      <c r="EP150">
        <f t="shared" si="130"/>
        <v>0</v>
      </c>
      <c r="EQ150">
        <f t="shared" si="130"/>
        <v>0</v>
      </c>
      <c r="ER150">
        <f t="shared" si="130"/>
        <v>0</v>
      </c>
      <c r="ES150">
        <f t="shared" si="130"/>
        <v>0</v>
      </c>
      <c r="ET150">
        <f t="shared" si="130"/>
        <v>0</v>
      </c>
      <c r="EU150">
        <f t="shared" si="130"/>
        <v>0</v>
      </c>
      <c r="EV150">
        <f t="shared" si="130"/>
        <v>0</v>
      </c>
      <c r="EW150">
        <f t="shared" si="130"/>
        <v>0</v>
      </c>
      <c r="EX150">
        <f t="shared" si="130"/>
        <v>0</v>
      </c>
      <c r="EY150">
        <f t="shared" si="130"/>
        <v>0</v>
      </c>
      <c r="EZ150">
        <f t="shared" si="130"/>
        <v>0</v>
      </c>
      <c r="FA150">
        <f t="shared" si="130"/>
        <v>0</v>
      </c>
      <c r="FB150">
        <f t="shared" si="130"/>
        <v>0</v>
      </c>
      <c r="FC150">
        <f t="shared" si="130"/>
        <v>0</v>
      </c>
      <c r="FD150">
        <f t="shared" si="130"/>
        <v>0</v>
      </c>
      <c r="FE150">
        <f t="shared" si="131"/>
        <v>0</v>
      </c>
      <c r="FF150">
        <f t="shared" si="131"/>
        <v>0</v>
      </c>
      <c r="FG150">
        <f t="shared" si="131"/>
        <v>0</v>
      </c>
      <c r="FH150">
        <f t="shared" si="131"/>
        <v>0</v>
      </c>
      <c r="FI150">
        <f t="shared" si="131"/>
        <v>0</v>
      </c>
      <c r="FJ150">
        <f t="shared" si="131"/>
        <v>0</v>
      </c>
      <c r="FK150">
        <f t="shared" si="131"/>
        <v>0</v>
      </c>
      <c r="FL150">
        <f t="shared" si="131"/>
        <v>0</v>
      </c>
      <c r="FM150">
        <f t="shared" si="131"/>
        <v>0</v>
      </c>
      <c r="FN150">
        <f t="shared" si="131"/>
        <v>0</v>
      </c>
      <c r="FO150">
        <f t="shared" si="131"/>
        <v>0</v>
      </c>
      <c r="FP150">
        <f t="shared" si="131"/>
        <v>0</v>
      </c>
      <c r="FQ150">
        <f t="shared" si="131"/>
        <v>0</v>
      </c>
      <c r="FR150">
        <f t="shared" si="131"/>
        <v>0</v>
      </c>
      <c r="FS150">
        <f t="shared" si="131"/>
        <v>0</v>
      </c>
      <c r="FT150">
        <f t="shared" si="131"/>
        <v>0</v>
      </c>
      <c r="FU150">
        <f t="shared" si="132"/>
        <v>0</v>
      </c>
      <c r="FV150">
        <f t="shared" si="132"/>
        <v>0</v>
      </c>
      <c r="FW150">
        <f t="shared" si="132"/>
        <v>0</v>
      </c>
      <c r="FX150">
        <f t="shared" si="132"/>
        <v>0</v>
      </c>
      <c r="FY150">
        <f t="shared" si="132"/>
        <v>0</v>
      </c>
      <c r="FZ150">
        <f t="shared" si="132"/>
        <v>0</v>
      </c>
      <c r="GA150">
        <f t="shared" si="132"/>
        <v>0</v>
      </c>
      <c r="GB150">
        <f t="shared" si="132"/>
        <v>0</v>
      </c>
      <c r="GC150">
        <f t="shared" si="132"/>
        <v>0</v>
      </c>
      <c r="GD150">
        <f t="shared" si="132"/>
        <v>0</v>
      </c>
      <c r="GE150">
        <f t="shared" si="132"/>
        <v>0</v>
      </c>
      <c r="GF150">
        <f t="shared" si="132"/>
        <v>0</v>
      </c>
      <c r="GG150">
        <f t="shared" si="132"/>
        <v>0</v>
      </c>
      <c r="GH150">
        <f t="shared" si="132"/>
        <v>0</v>
      </c>
      <c r="GI150">
        <f t="shared" si="132"/>
        <v>0</v>
      </c>
      <c r="GJ150">
        <f t="shared" si="132"/>
        <v>0</v>
      </c>
      <c r="GK150">
        <f t="shared" si="133"/>
        <v>0</v>
      </c>
      <c r="GL150">
        <f t="shared" si="133"/>
        <v>0</v>
      </c>
      <c r="GM150">
        <f t="shared" si="133"/>
        <v>0</v>
      </c>
      <c r="GN150">
        <f t="shared" si="133"/>
        <v>0</v>
      </c>
      <c r="GO150">
        <f t="shared" si="133"/>
        <v>0</v>
      </c>
      <c r="GP150">
        <f t="shared" si="133"/>
        <v>0</v>
      </c>
      <c r="GQ150">
        <f t="shared" si="133"/>
        <v>0</v>
      </c>
      <c r="GR150">
        <f t="shared" si="133"/>
        <v>0</v>
      </c>
      <c r="GS150">
        <f t="shared" si="133"/>
        <v>0</v>
      </c>
    </row>
    <row r="151" spans="1:201">
      <c r="A151" s="2">
        <v>1647</v>
      </c>
      <c r="B151">
        <f t="shared" si="142"/>
        <v>0</v>
      </c>
      <c r="C151">
        <f t="shared" si="142"/>
        <v>0</v>
      </c>
      <c r="D151">
        <f t="shared" si="142"/>
        <v>0</v>
      </c>
      <c r="E151">
        <f t="shared" si="142"/>
        <v>0</v>
      </c>
      <c r="F151">
        <f t="shared" si="142"/>
        <v>0</v>
      </c>
      <c r="G151">
        <f t="shared" si="142"/>
        <v>0</v>
      </c>
      <c r="H151">
        <f t="shared" si="142"/>
        <v>0</v>
      </c>
      <c r="I151">
        <f t="shared" si="142"/>
        <v>0</v>
      </c>
      <c r="J151">
        <f t="shared" si="142"/>
        <v>0</v>
      </c>
      <c r="K151">
        <f t="shared" si="142"/>
        <v>0</v>
      </c>
      <c r="L151">
        <f t="shared" si="142"/>
        <v>0</v>
      </c>
      <c r="M151">
        <f t="shared" si="142"/>
        <v>0</v>
      </c>
      <c r="N151">
        <f t="shared" si="142"/>
        <v>0</v>
      </c>
      <c r="O151">
        <f t="shared" si="142"/>
        <v>0</v>
      </c>
      <c r="P151">
        <f t="shared" si="142"/>
        <v>0</v>
      </c>
      <c r="Q151">
        <f t="shared" si="142"/>
        <v>0</v>
      </c>
      <c r="R151">
        <f t="shared" si="138"/>
        <v>0</v>
      </c>
      <c r="S151">
        <f t="shared" si="138"/>
        <v>0</v>
      </c>
      <c r="T151">
        <f t="shared" si="138"/>
        <v>0</v>
      </c>
      <c r="U151">
        <f t="shared" si="138"/>
        <v>0</v>
      </c>
      <c r="V151">
        <f t="shared" si="138"/>
        <v>0</v>
      </c>
      <c r="W151">
        <f t="shared" si="138"/>
        <v>0</v>
      </c>
      <c r="X151">
        <f t="shared" si="138"/>
        <v>0</v>
      </c>
      <c r="Y151">
        <f t="shared" si="138"/>
        <v>0</v>
      </c>
      <c r="Z151">
        <f t="shared" si="138"/>
        <v>0</v>
      </c>
      <c r="AA151">
        <f t="shared" si="138"/>
        <v>0</v>
      </c>
      <c r="AB151">
        <f t="shared" si="138"/>
        <v>0</v>
      </c>
      <c r="AC151">
        <f t="shared" si="138"/>
        <v>0</v>
      </c>
      <c r="AD151">
        <f t="shared" si="138"/>
        <v>0</v>
      </c>
      <c r="AE151">
        <f t="shared" si="138"/>
        <v>0</v>
      </c>
      <c r="AF151">
        <f t="shared" si="135"/>
        <v>0</v>
      </c>
      <c r="AG151">
        <f t="shared" si="135"/>
        <v>0</v>
      </c>
      <c r="AH151">
        <f t="shared" si="135"/>
        <v>0</v>
      </c>
      <c r="AI151">
        <f t="shared" si="135"/>
        <v>0</v>
      </c>
      <c r="AJ151">
        <f t="shared" si="135"/>
        <v>0</v>
      </c>
      <c r="AK151">
        <f t="shared" si="135"/>
        <v>0</v>
      </c>
      <c r="AL151">
        <f t="shared" si="135"/>
        <v>0</v>
      </c>
      <c r="AM151">
        <f t="shared" si="135"/>
        <v>0</v>
      </c>
      <c r="AN151">
        <f t="shared" si="135"/>
        <v>0</v>
      </c>
      <c r="AO151">
        <f t="shared" si="135"/>
        <v>0</v>
      </c>
      <c r="AP151">
        <f t="shared" si="135"/>
        <v>0</v>
      </c>
      <c r="AQ151">
        <f t="shared" si="135"/>
        <v>0</v>
      </c>
      <c r="AR151">
        <f t="shared" si="135"/>
        <v>0</v>
      </c>
      <c r="AS151">
        <f t="shared" si="135"/>
        <v>0</v>
      </c>
      <c r="AT151">
        <f t="shared" si="135"/>
        <v>0</v>
      </c>
      <c r="AU151">
        <f t="shared" si="135"/>
        <v>0</v>
      </c>
      <c r="AV151">
        <f t="shared" si="139"/>
        <v>0</v>
      </c>
      <c r="AW151">
        <f t="shared" si="136"/>
        <v>0</v>
      </c>
      <c r="AX151">
        <f t="shared" si="136"/>
        <v>0</v>
      </c>
      <c r="AY151">
        <f t="shared" si="136"/>
        <v>0</v>
      </c>
      <c r="AZ151">
        <f t="shared" si="136"/>
        <v>0</v>
      </c>
      <c r="BA151">
        <f t="shared" si="136"/>
        <v>0</v>
      </c>
      <c r="BB151">
        <f t="shared" si="136"/>
        <v>0</v>
      </c>
      <c r="BC151">
        <f t="shared" si="136"/>
        <v>0</v>
      </c>
      <c r="BD151">
        <f t="shared" si="136"/>
        <v>0</v>
      </c>
      <c r="BE151">
        <f t="shared" si="136"/>
        <v>0</v>
      </c>
      <c r="BF151">
        <f t="shared" si="136"/>
        <v>0</v>
      </c>
      <c r="BG151">
        <f t="shared" si="136"/>
        <v>0</v>
      </c>
      <c r="BH151">
        <f t="shared" si="136"/>
        <v>0</v>
      </c>
      <c r="BI151">
        <f t="shared" si="136"/>
        <v>0</v>
      </c>
      <c r="BJ151">
        <f t="shared" si="136"/>
        <v>0</v>
      </c>
      <c r="BK151">
        <f t="shared" si="136"/>
        <v>0</v>
      </c>
      <c r="BL151">
        <f t="shared" si="136"/>
        <v>0</v>
      </c>
      <c r="BM151">
        <f t="shared" si="140"/>
        <v>0</v>
      </c>
      <c r="BN151">
        <f t="shared" si="137"/>
        <v>0</v>
      </c>
      <c r="BO151">
        <f t="shared" si="137"/>
        <v>0</v>
      </c>
      <c r="BP151">
        <f t="shared" si="137"/>
        <v>0</v>
      </c>
      <c r="BQ151">
        <f t="shared" si="137"/>
        <v>0</v>
      </c>
      <c r="BR151">
        <f t="shared" si="137"/>
        <v>0</v>
      </c>
      <c r="BS151">
        <f t="shared" si="137"/>
        <v>0</v>
      </c>
      <c r="BT151">
        <f t="shared" si="137"/>
        <v>0</v>
      </c>
      <c r="BU151">
        <f t="shared" si="137"/>
        <v>0</v>
      </c>
      <c r="BV151">
        <f t="shared" si="137"/>
        <v>0</v>
      </c>
      <c r="BW151">
        <f t="shared" si="137"/>
        <v>0</v>
      </c>
      <c r="BX151">
        <f t="shared" si="137"/>
        <v>0</v>
      </c>
      <c r="BY151">
        <f t="shared" si="137"/>
        <v>0</v>
      </c>
      <c r="BZ151">
        <f t="shared" si="137"/>
        <v>0</v>
      </c>
      <c r="CA151">
        <f t="shared" si="137"/>
        <v>0</v>
      </c>
      <c r="CB151">
        <f t="shared" si="137"/>
        <v>0</v>
      </c>
      <c r="CC151">
        <f t="shared" si="137"/>
        <v>0</v>
      </c>
      <c r="CD151">
        <f t="shared" si="141"/>
        <v>0</v>
      </c>
      <c r="CE151">
        <f t="shared" si="141"/>
        <v>0</v>
      </c>
      <c r="CF151">
        <f t="shared" si="141"/>
        <v>0</v>
      </c>
      <c r="CG151">
        <f t="shared" si="141"/>
        <v>0</v>
      </c>
      <c r="CH151">
        <f t="shared" si="141"/>
        <v>0</v>
      </c>
      <c r="CI151">
        <f t="shared" si="141"/>
        <v>0</v>
      </c>
      <c r="CJ151">
        <f t="shared" si="141"/>
        <v>0</v>
      </c>
      <c r="CK151">
        <f t="shared" si="141"/>
        <v>0</v>
      </c>
      <c r="CL151">
        <f t="shared" si="141"/>
        <v>0</v>
      </c>
      <c r="CM151">
        <f t="shared" si="141"/>
        <v>0</v>
      </c>
      <c r="CN151">
        <f t="shared" si="141"/>
        <v>0</v>
      </c>
      <c r="CO151">
        <f t="shared" si="141"/>
        <v>0</v>
      </c>
      <c r="CP151">
        <f t="shared" si="141"/>
        <v>0</v>
      </c>
      <c r="CQ151">
        <f t="shared" si="141"/>
        <v>0</v>
      </c>
      <c r="CR151">
        <f t="shared" si="134"/>
        <v>0</v>
      </c>
      <c r="CS151">
        <f t="shared" si="127"/>
        <v>0</v>
      </c>
      <c r="CT151">
        <f t="shared" si="127"/>
        <v>0</v>
      </c>
      <c r="CU151">
        <f t="shared" si="127"/>
        <v>0</v>
      </c>
      <c r="CV151">
        <f t="shared" si="127"/>
        <v>0</v>
      </c>
      <c r="CW151">
        <f t="shared" si="127"/>
        <v>0</v>
      </c>
      <c r="CX151">
        <f t="shared" si="127"/>
        <v>0</v>
      </c>
      <c r="CY151">
        <f t="shared" si="127"/>
        <v>0</v>
      </c>
      <c r="CZ151">
        <f t="shared" si="127"/>
        <v>0</v>
      </c>
      <c r="DA151">
        <f t="shared" si="127"/>
        <v>0</v>
      </c>
      <c r="DB151">
        <f t="shared" si="127"/>
        <v>0</v>
      </c>
      <c r="DC151">
        <f t="shared" si="127"/>
        <v>0</v>
      </c>
      <c r="DD151">
        <f t="shared" si="127"/>
        <v>0</v>
      </c>
      <c r="DE151">
        <f t="shared" si="127"/>
        <v>0</v>
      </c>
      <c r="DF151">
        <f t="shared" si="127"/>
        <v>0</v>
      </c>
      <c r="DG151">
        <f t="shared" si="127"/>
        <v>0</v>
      </c>
      <c r="DH151">
        <f t="shared" si="127"/>
        <v>0</v>
      </c>
      <c r="DI151">
        <f t="shared" si="128"/>
        <v>0</v>
      </c>
      <c r="DJ151">
        <f t="shared" si="128"/>
        <v>0</v>
      </c>
      <c r="DK151">
        <f t="shared" si="128"/>
        <v>0</v>
      </c>
      <c r="DL151">
        <f t="shared" si="128"/>
        <v>0</v>
      </c>
      <c r="DM151">
        <f t="shared" si="128"/>
        <v>0</v>
      </c>
      <c r="DN151">
        <f t="shared" si="128"/>
        <v>0</v>
      </c>
      <c r="DO151">
        <f t="shared" si="128"/>
        <v>0</v>
      </c>
      <c r="DP151">
        <f t="shared" si="128"/>
        <v>0</v>
      </c>
      <c r="DQ151">
        <f t="shared" si="128"/>
        <v>0</v>
      </c>
      <c r="DR151">
        <f t="shared" si="128"/>
        <v>0</v>
      </c>
      <c r="DS151">
        <f t="shared" si="128"/>
        <v>0</v>
      </c>
      <c r="DT151">
        <f t="shared" si="128"/>
        <v>0</v>
      </c>
      <c r="DU151">
        <f t="shared" si="128"/>
        <v>0</v>
      </c>
      <c r="DV151">
        <f t="shared" si="128"/>
        <v>0</v>
      </c>
      <c r="DW151">
        <f t="shared" si="128"/>
        <v>0</v>
      </c>
      <c r="DX151">
        <f t="shared" si="128"/>
        <v>0</v>
      </c>
      <c r="DY151">
        <f t="shared" si="129"/>
        <v>0</v>
      </c>
      <c r="DZ151">
        <f t="shared" si="129"/>
        <v>0</v>
      </c>
      <c r="EA151">
        <f t="shared" si="129"/>
        <v>0</v>
      </c>
      <c r="EB151">
        <f t="shared" si="129"/>
        <v>0</v>
      </c>
      <c r="EC151">
        <f t="shared" si="129"/>
        <v>0</v>
      </c>
      <c r="ED151">
        <f t="shared" si="129"/>
        <v>0</v>
      </c>
      <c r="EE151">
        <f t="shared" si="129"/>
        <v>0</v>
      </c>
      <c r="EF151">
        <f t="shared" si="129"/>
        <v>0</v>
      </c>
      <c r="EG151">
        <f t="shared" si="129"/>
        <v>0</v>
      </c>
      <c r="EH151">
        <f t="shared" si="129"/>
        <v>0</v>
      </c>
      <c r="EI151">
        <f t="shared" si="129"/>
        <v>0</v>
      </c>
      <c r="EJ151">
        <f t="shared" si="129"/>
        <v>0</v>
      </c>
      <c r="EK151">
        <f t="shared" si="129"/>
        <v>0</v>
      </c>
      <c r="EL151">
        <f t="shared" si="129"/>
        <v>0</v>
      </c>
      <c r="EM151">
        <f t="shared" si="129"/>
        <v>0</v>
      </c>
      <c r="EN151">
        <f t="shared" si="129"/>
        <v>0</v>
      </c>
      <c r="EO151">
        <f t="shared" si="130"/>
        <v>0</v>
      </c>
      <c r="EP151">
        <f t="shared" si="130"/>
        <v>0</v>
      </c>
      <c r="EQ151">
        <f t="shared" si="130"/>
        <v>0</v>
      </c>
      <c r="ER151">
        <f t="shared" si="130"/>
        <v>0</v>
      </c>
      <c r="ES151">
        <f t="shared" si="130"/>
        <v>0</v>
      </c>
      <c r="ET151">
        <f t="shared" si="130"/>
        <v>0</v>
      </c>
      <c r="EU151">
        <f t="shared" si="130"/>
        <v>0</v>
      </c>
      <c r="EV151">
        <f t="shared" si="130"/>
        <v>0</v>
      </c>
      <c r="EW151">
        <f t="shared" si="130"/>
        <v>0</v>
      </c>
      <c r="EX151">
        <f t="shared" si="130"/>
        <v>0</v>
      </c>
      <c r="EY151">
        <f t="shared" si="130"/>
        <v>0</v>
      </c>
      <c r="EZ151">
        <f t="shared" si="130"/>
        <v>0</v>
      </c>
      <c r="FA151">
        <f t="shared" si="130"/>
        <v>0</v>
      </c>
      <c r="FB151">
        <f t="shared" si="130"/>
        <v>0</v>
      </c>
      <c r="FC151">
        <f t="shared" si="130"/>
        <v>0</v>
      </c>
      <c r="FD151">
        <f t="shared" si="130"/>
        <v>0</v>
      </c>
      <c r="FE151">
        <f t="shared" si="131"/>
        <v>0</v>
      </c>
      <c r="FF151">
        <f t="shared" si="131"/>
        <v>0</v>
      </c>
      <c r="FG151">
        <f t="shared" si="131"/>
        <v>0</v>
      </c>
      <c r="FH151">
        <f t="shared" si="131"/>
        <v>0</v>
      </c>
      <c r="FI151">
        <f t="shared" si="131"/>
        <v>0</v>
      </c>
      <c r="FJ151">
        <f t="shared" si="131"/>
        <v>0</v>
      </c>
      <c r="FK151">
        <f t="shared" si="131"/>
        <v>0</v>
      </c>
      <c r="FL151">
        <f t="shared" si="131"/>
        <v>0</v>
      </c>
      <c r="FM151">
        <f t="shared" si="131"/>
        <v>0</v>
      </c>
      <c r="FN151">
        <f t="shared" si="131"/>
        <v>0</v>
      </c>
      <c r="FO151">
        <f t="shared" si="131"/>
        <v>0</v>
      </c>
      <c r="FP151">
        <f t="shared" si="131"/>
        <v>0</v>
      </c>
      <c r="FQ151">
        <f t="shared" si="131"/>
        <v>0</v>
      </c>
      <c r="FR151">
        <f t="shared" si="131"/>
        <v>0</v>
      </c>
      <c r="FS151">
        <f t="shared" si="131"/>
        <v>0</v>
      </c>
      <c r="FT151">
        <f t="shared" si="131"/>
        <v>0</v>
      </c>
      <c r="FU151">
        <f t="shared" si="132"/>
        <v>0</v>
      </c>
      <c r="FV151">
        <f t="shared" si="132"/>
        <v>0</v>
      </c>
      <c r="FW151">
        <f t="shared" si="132"/>
        <v>0</v>
      </c>
      <c r="FX151">
        <f t="shared" si="132"/>
        <v>0</v>
      </c>
      <c r="FY151">
        <f t="shared" si="132"/>
        <v>0</v>
      </c>
      <c r="FZ151">
        <f t="shared" si="132"/>
        <v>0</v>
      </c>
      <c r="GA151">
        <f t="shared" si="132"/>
        <v>0</v>
      </c>
      <c r="GB151">
        <f t="shared" si="132"/>
        <v>0</v>
      </c>
      <c r="GC151">
        <f t="shared" si="132"/>
        <v>0</v>
      </c>
      <c r="GD151">
        <f t="shared" si="132"/>
        <v>0</v>
      </c>
      <c r="GE151">
        <f t="shared" si="132"/>
        <v>0</v>
      </c>
      <c r="GF151">
        <f t="shared" si="132"/>
        <v>0</v>
      </c>
      <c r="GG151">
        <f t="shared" si="132"/>
        <v>0</v>
      </c>
      <c r="GH151">
        <f t="shared" si="132"/>
        <v>0</v>
      </c>
      <c r="GI151">
        <f t="shared" si="132"/>
        <v>0</v>
      </c>
      <c r="GJ151">
        <f t="shared" si="132"/>
        <v>0</v>
      </c>
      <c r="GK151">
        <f t="shared" si="133"/>
        <v>0</v>
      </c>
      <c r="GL151">
        <f t="shared" si="133"/>
        <v>0</v>
      </c>
      <c r="GM151">
        <f t="shared" si="133"/>
        <v>0</v>
      </c>
      <c r="GN151">
        <f t="shared" si="133"/>
        <v>0</v>
      </c>
      <c r="GO151">
        <f t="shared" si="133"/>
        <v>0</v>
      </c>
      <c r="GP151">
        <f t="shared" si="133"/>
        <v>0</v>
      </c>
      <c r="GQ151">
        <f t="shared" si="133"/>
        <v>0</v>
      </c>
      <c r="GR151">
        <f t="shared" si="133"/>
        <v>0</v>
      </c>
      <c r="GS151">
        <f t="shared" si="133"/>
        <v>0</v>
      </c>
    </row>
    <row r="152" spans="1:201">
      <c r="A152" s="2">
        <v>422</v>
      </c>
      <c r="B152">
        <f t="shared" si="142"/>
        <v>0</v>
      </c>
      <c r="C152">
        <f t="shared" si="142"/>
        <v>0</v>
      </c>
      <c r="D152">
        <f t="shared" si="142"/>
        <v>0</v>
      </c>
      <c r="E152">
        <f t="shared" si="142"/>
        <v>0</v>
      </c>
      <c r="F152">
        <f t="shared" si="142"/>
        <v>0</v>
      </c>
      <c r="G152">
        <f t="shared" si="142"/>
        <v>0</v>
      </c>
      <c r="H152">
        <f t="shared" si="142"/>
        <v>0</v>
      </c>
      <c r="I152">
        <f t="shared" si="142"/>
        <v>0</v>
      </c>
      <c r="J152">
        <f t="shared" si="142"/>
        <v>0</v>
      </c>
      <c r="K152">
        <f t="shared" si="142"/>
        <v>0</v>
      </c>
      <c r="L152">
        <f t="shared" si="142"/>
        <v>0</v>
      </c>
      <c r="M152">
        <f t="shared" si="142"/>
        <v>0</v>
      </c>
      <c r="N152">
        <f t="shared" si="142"/>
        <v>0</v>
      </c>
      <c r="O152">
        <f t="shared" si="142"/>
        <v>0</v>
      </c>
      <c r="P152">
        <f t="shared" si="142"/>
        <v>0</v>
      </c>
      <c r="Q152">
        <f t="shared" si="142"/>
        <v>0</v>
      </c>
      <c r="R152">
        <f t="shared" si="138"/>
        <v>0</v>
      </c>
      <c r="S152">
        <f t="shared" si="138"/>
        <v>0</v>
      </c>
      <c r="T152">
        <f t="shared" si="138"/>
        <v>0</v>
      </c>
      <c r="U152">
        <f t="shared" si="138"/>
        <v>0</v>
      </c>
      <c r="V152">
        <f t="shared" si="138"/>
        <v>0</v>
      </c>
      <c r="W152">
        <f t="shared" si="138"/>
        <v>0</v>
      </c>
      <c r="X152">
        <f t="shared" si="138"/>
        <v>0</v>
      </c>
      <c r="Y152">
        <f t="shared" si="138"/>
        <v>0</v>
      </c>
      <c r="Z152">
        <f t="shared" si="138"/>
        <v>0</v>
      </c>
      <c r="AA152">
        <f t="shared" si="138"/>
        <v>0</v>
      </c>
      <c r="AB152">
        <f t="shared" si="138"/>
        <v>0</v>
      </c>
      <c r="AC152">
        <f t="shared" si="138"/>
        <v>0</v>
      </c>
      <c r="AD152">
        <f t="shared" si="138"/>
        <v>0</v>
      </c>
      <c r="AE152">
        <f t="shared" si="138"/>
        <v>0</v>
      </c>
      <c r="AF152">
        <f t="shared" si="135"/>
        <v>0</v>
      </c>
      <c r="AG152">
        <f t="shared" si="135"/>
        <v>0</v>
      </c>
      <c r="AH152">
        <f t="shared" si="135"/>
        <v>0</v>
      </c>
      <c r="AI152">
        <f t="shared" si="135"/>
        <v>0</v>
      </c>
      <c r="AJ152">
        <f t="shared" si="135"/>
        <v>0</v>
      </c>
      <c r="AK152">
        <f t="shared" si="135"/>
        <v>0</v>
      </c>
      <c r="AL152">
        <f t="shared" si="135"/>
        <v>0</v>
      </c>
      <c r="AM152">
        <f t="shared" si="135"/>
        <v>0</v>
      </c>
      <c r="AN152">
        <f t="shared" si="135"/>
        <v>0</v>
      </c>
      <c r="AO152">
        <f t="shared" si="135"/>
        <v>0</v>
      </c>
      <c r="AP152">
        <f t="shared" si="135"/>
        <v>0</v>
      </c>
      <c r="AQ152">
        <f t="shared" si="135"/>
        <v>0</v>
      </c>
      <c r="AR152">
        <f t="shared" si="135"/>
        <v>0</v>
      </c>
      <c r="AS152">
        <f t="shared" si="135"/>
        <v>0</v>
      </c>
      <c r="AT152">
        <f t="shared" si="135"/>
        <v>0</v>
      </c>
      <c r="AU152">
        <f t="shared" si="135"/>
        <v>0</v>
      </c>
      <c r="AV152">
        <f t="shared" si="139"/>
        <v>0</v>
      </c>
      <c r="AW152">
        <f t="shared" si="136"/>
        <v>0</v>
      </c>
      <c r="AX152">
        <f t="shared" si="136"/>
        <v>0</v>
      </c>
      <c r="AY152">
        <f t="shared" si="136"/>
        <v>0</v>
      </c>
      <c r="AZ152">
        <f t="shared" si="136"/>
        <v>0</v>
      </c>
      <c r="BA152">
        <f t="shared" si="136"/>
        <v>0</v>
      </c>
      <c r="BB152">
        <f t="shared" si="136"/>
        <v>0</v>
      </c>
      <c r="BC152">
        <f t="shared" si="136"/>
        <v>0</v>
      </c>
      <c r="BD152">
        <f t="shared" si="136"/>
        <v>0</v>
      </c>
      <c r="BE152">
        <f t="shared" si="136"/>
        <v>0</v>
      </c>
      <c r="BF152">
        <f t="shared" si="136"/>
        <v>0</v>
      </c>
      <c r="BG152">
        <f t="shared" si="136"/>
        <v>0</v>
      </c>
      <c r="BH152">
        <f t="shared" si="136"/>
        <v>0</v>
      </c>
      <c r="BI152">
        <f t="shared" si="136"/>
        <v>0</v>
      </c>
      <c r="BJ152">
        <f t="shared" si="136"/>
        <v>0</v>
      </c>
      <c r="BK152">
        <f t="shared" si="136"/>
        <v>0</v>
      </c>
      <c r="BL152">
        <f t="shared" si="136"/>
        <v>0</v>
      </c>
      <c r="BM152">
        <f t="shared" si="140"/>
        <v>0</v>
      </c>
      <c r="BN152">
        <f t="shared" si="137"/>
        <v>0</v>
      </c>
      <c r="BO152">
        <f t="shared" si="137"/>
        <v>0</v>
      </c>
      <c r="BP152">
        <f t="shared" si="137"/>
        <v>0</v>
      </c>
      <c r="BQ152">
        <f t="shared" si="137"/>
        <v>0</v>
      </c>
      <c r="BR152">
        <f t="shared" si="137"/>
        <v>0</v>
      </c>
      <c r="BS152">
        <f t="shared" si="137"/>
        <v>0</v>
      </c>
      <c r="BT152">
        <f t="shared" si="137"/>
        <v>0</v>
      </c>
      <c r="BU152">
        <f t="shared" si="137"/>
        <v>0</v>
      </c>
      <c r="BV152">
        <f t="shared" si="137"/>
        <v>0</v>
      </c>
      <c r="BW152">
        <f t="shared" si="137"/>
        <v>0</v>
      </c>
      <c r="BX152">
        <f t="shared" si="137"/>
        <v>0</v>
      </c>
      <c r="BY152">
        <f t="shared" si="137"/>
        <v>0</v>
      </c>
      <c r="BZ152">
        <f t="shared" si="137"/>
        <v>0</v>
      </c>
      <c r="CA152">
        <f t="shared" si="137"/>
        <v>0</v>
      </c>
      <c r="CB152">
        <f t="shared" si="137"/>
        <v>0</v>
      </c>
      <c r="CC152">
        <f t="shared" si="137"/>
        <v>0</v>
      </c>
      <c r="CD152">
        <f t="shared" si="141"/>
        <v>0</v>
      </c>
      <c r="CE152">
        <f t="shared" si="141"/>
        <v>0</v>
      </c>
      <c r="CF152">
        <f t="shared" si="141"/>
        <v>0</v>
      </c>
      <c r="CG152">
        <f t="shared" si="141"/>
        <v>0</v>
      </c>
      <c r="CH152">
        <f t="shared" si="141"/>
        <v>0</v>
      </c>
      <c r="CI152">
        <f t="shared" si="141"/>
        <v>0</v>
      </c>
      <c r="CJ152">
        <f t="shared" si="141"/>
        <v>0</v>
      </c>
      <c r="CK152">
        <f t="shared" si="141"/>
        <v>0</v>
      </c>
      <c r="CL152">
        <f t="shared" si="141"/>
        <v>0</v>
      </c>
      <c r="CM152">
        <f t="shared" si="141"/>
        <v>0</v>
      </c>
      <c r="CN152">
        <f t="shared" si="141"/>
        <v>0</v>
      </c>
      <c r="CO152">
        <f t="shared" si="141"/>
        <v>0</v>
      </c>
      <c r="CP152">
        <f t="shared" si="141"/>
        <v>0</v>
      </c>
      <c r="CQ152">
        <f t="shared" si="141"/>
        <v>0</v>
      </c>
      <c r="CR152">
        <f t="shared" si="134"/>
        <v>0</v>
      </c>
      <c r="CS152">
        <f t="shared" si="127"/>
        <v>0</v>
      </c>
      <c r="CT152">
        <f t="shared" si="127"/>
        <v>0</v>
      </c>
      <c r="CU152">
        <f t="shared" si="127"/>
        <v>0</v>
      </c>
      <c r="CV152">
        <f t="shared" si="127"/>
        <v>0</v>
      </c>
      <c r="CW152">
        <f t="shared" si="127"/>
        <v>0</v>
      </c>
      <c r="CX152">
        <f t="shared" si="127"/>
        <v>0</v>
      </c>
      <c r="CY152">
        <f t="shared" si="127"/>
        <v>0</v>
      </c>
      <c r="CZ152">
        <f t="shared" si="127"/>
        <v>0</v>
      </c>
      <c r="DA152">
        <f t="shared" si="127"/>
        <v>0</v>
      </c>
      <c r="DB152">
        <f t="shared" si="127"/>
        <v>0</v>
      </c>
      <c r="DC152">
        <f t="shared" si="127"/>
        <v>0</v>
      </c>
      <c r="DD152">
        <f t="shared" si="127"/>
        <v>0</v>
      </c>
      <c r="DE152">
        <f t="shared" si="127"/>
        <v>0</v>
      </c>
      <c r="DF152">
        <f t="shared" si="127"/>
        <v>0</v>
      </c>
      <c r="DG152">
        <f t="shared" si="127"/>
        <v>0</v>
      </c>
      <c r="DH152">
        <f t="shared" si="127"/>
        <v>0</v>
      </c>
      <c r="DI152">
        <f t="shared" si="128"/>
        <v>0</v>
      </c>
      <c r="DJ152">
        <f t="shared" si="128"/>
        <v>0</v>
      </c>
      <c r="DK152">
        <f t="shared" si="128"/>
        <v>0</v>
      </c>
      <c r="DL152">
        <f t="shared" si="128"/>
        <v>0</v>
      </c>
      <c r="DM152">
        <f t="shared" si="128"/>
        <v>0</v>
      </c>
      <c r="DN152">
        <f t="shared" si="128"/>
        <v>0</v>
      </c>
      <c r="DO152">
        <f t="shared" si="128"/>
        <v>0</v>
      </c>
      <c r="DP152">
        <f t="shared" si="128"/>
        <v>0</v>
      </c>
      <c r="DQ152">
        <f t="shared" si="128"/>
        <v>0</v>
      </c>
      <c r="DR152">
        <f t="shared" si="128"/>
        <v>0</v>
      </c>
      <c r="DS152">
        <f t="shared" si="128"/>
        <v>0</v>
      </c>
      <c r="DT152">
        <f t="shared" si="128"/>
        <v>0</v>
      </c>
      <c r="DU152">
        <f t="shared" si="128"/>
        <v>0</v>
      </c>
      <c r="DV152">
        <f t="shared" si="128"/>
        <v>0</v>
      </c>
      <c r="DW152">
        <f t="shared" si="128"/>
        <v>0</v>
      </c>
      <c r="DX152">
        <f t="shared" si="128"/>
        <v>0</v>
      </c>
      <c r="DY152">
        <f t="shared" si="129"/>
        <v>0</v>
      </c>
      <c r="DZ152">
        <f t="shared" si="129"/>
        <v>0</v>
      </c>
      <c r="EA152">
        <f t="shared" si="129"/>
        <v>0</v>
      </c>
      <c r="EB152">
        <f t="shared" si="129"/>
        <v>0</v>
      </c>
      <c r="EC152">
        <f t="shared" si="129"/>
        <v>0</v>
      </c>
      <c r="ED152">
        <f t="shared" si="129"/>
        <v>0</v>
      </c>
      <c r="EE152">
        <f t="shared" si="129"/>
        <v>0</v>
      </c>
      <c r="EF152">
        <f t="shared" si="129"/>
        <v>0</v>
      </c>
      <c r="EG152">
        <f t="shared" si="129"/>
        <v>0</v>
      </c>
      <c r="EH152">
        <f t="shared" si="129"/>
        <v>0</v>
      </c>
      <c r="EI152">
        <f t="shared" si="129"/>
        <v>0</v>
      </c>
      <c r="EJ152">
        <f t="shared" si="129"/>
        <v>0</v>
      </c>
      <c r="EK152">
        <f t="shared" si="129"/>
        <v>0</v>
      </c>
      <c r="EL152">
        <f t="shared" si="129"/>
        <v>0</v>
      </c>
      <c r="EM152">
        <f t="shared" si="129"/>
        <v>0</v>
      </c>
      <c r="EN152">
        <f t="shared" si="129"/>
        <v>0</v>
      </c>
      <c r="EO152">
        <f t="shared" si="130"/>
        <v>0</v>
      </c>
      <c r="EP152">
        <f t="shared" si="130"/>
        <v>0</v>
      </c>
      <c r="EQ152">
        <f t="shared" si="130"/>
        <v>0</v>
      </c>
      <c r="ER152">
        <f t="shared" si="130"/>
        <v>0</v>
      </c>
      <c r="ES152">
        <f t="shared" si="130"/>
        <v>0</v>
      </c>
      <c r="ET152">
        <f t="shared" si="130"/>
        <v>0</v>
      </c>
      <c r="EU152">
        <f t="shared" si="130"/>
        <v>0</v>
      </c>
      <c r="EV152">
        <f t="shared" si="130"/>
        <v>0</v>
      </c>
      <c r="EW152">
        <f t="shared" si="130"/>
        <v>0</v>
      </c>
      <c r="EX152">
        <f t="shared" si="130"/>
        <v>0</v>
      </c>
      <c r="EY152">
        <f t="shared" si="130"/>
        <v>0</v>
      </c>
      <c r="EZ152">
        <f t="shared" si="130"/>
        <v>0</v>
      </c>
      <c r="FA152">
        <f t="shared" si="130"/>
        <v>0</v>
      </c>
      <c r="FB152">
        <f t="shared" si="130"/>
        <v>0</v>
      </c>
      <c r="FC152">
        <f t="shared" si="130"/>
        <v>0</v>
      </c>
      <c r="FD152">
        <f t="shared" si="130"/>
        <v>0</v>
      </c>
      <c r="FE152">
        <f t="shared" si="131"/>
        <v>0</v>
      </c>
      <c r="FF152">
        <f t="shared" si="131"/>
        <v>0</v>
      </c>
      <c r="FG152">
        <f t="shared" si="131"/>
        <v>0</v>
      </c>
      <c r="FH152">
        <f t="shared" si="131"/>
        <v>0</v>
      </c>
      <c r="FI152">
        <f t="shared" si="131"/>
        <v>0</v>
      </c>
      <c r="FJ152">
        <f t="shared" si="131"/>
        <v>0</v>
      </c>
      <c r="FK152">
        <f t="shared" si="131"/>
        <v>0</v>
      </c>
      <c r="FL152">
        <f t="shared" si="131"/>
        <v>0</v>
      </c>
      <c r="FM152">
        <f t="shared" si="131"/>
        <v>0</v>
      </c>
      <c r="FN152">
        <f t="shared" si="131"/>
        <v>0</v>
      </c>
      <c r="FO152">
        <f t="shared" si="131"/>
        <v>0</v>
      </c>
      <c r="FP152">
        <f t="shared" si="131"/>
        <v>0</v>
      </c>
      <c r="FQ152">
        <f t="shared" si="131"/>
        <v>0</v>
      </c>
      <c r="FR152">
        <f t="shared" si="131"/>
        <v>0</v>
      </c>
      <c r="FS152">
        <f t="shared" si="131"/>
        <v>0</v>
      </c>
      <c r="FT152">
        <f t="shared" si="131"/>
        <v>0</v>
      </c>
      <c r="FU152">
        <f t="shared" si="132"/>
        <v>0</v>
      </c>
      <c r="FV152">
        <f t="shared" si="132"/>
        <v>0</v>
      </c>
      <c r="FW152">
        <f t="shared" si="132"/>
        <v>0</v>
      </c>
      <c r="FX152">
        <f t="shared" si="132"/>
        <v>0</v>
      </c>
      <c r="FY152">
        <f t="shared" si="132"/>
        <v>0</v>
      </c>
      <c r="FZ152">
        <f t="shared" si="132"/>
        <v>0</v>
      </c>
      <c r="GA152">
        <f t="shared" si="132"/>
        <v>0</v>
      </c>
      <c r="GB152">
        <f t="shared" si="132"/>
        <v>0</v>
      </c>
      <c r="GC152">
        <f t="shared" si="132"/>
        <v>0</v>
      </c>
      <c r="GD152">
        <f t="shared" si="132"/>
        <v>0</v>
      </c>
      <c r="GE152">
        <f t="shared" si="132"/>
        <v>0</v>
      </c>
      <c r="GF152">
        <f t="shared" si="132"/>
        <v>0</v>
      </c>
      <c r="GG152">
        <f t="shared" si="132"/>
        <v>0</v>
      </c>
      <c r="GH152">
        <f t="shared" si="132"/>
        <v>0</v>
      </c>
      <c r="GI152">
        <f t="shared" si="132"/>
        <v>0</v>
      </c>
      <c r="GJ152">
        <f t="shared" si="132"/>
        <v>0</v>
      </c>
      <c r="GK152">
        <f t="shared" si="133"/>
        <v>0</v>
      </c>
      <c r="GL152">
        <f t="shared" si="133"/>
        <v>0</v>
      </c>
      <c r="GM152">
        <f t="shared" si="133"/>
        <v>0</v>
      </c>
      <c r="GN152">
        <f t="shared" si="133"/>
        <v>0</v>
      </c>
      <c r="GO152">
        <f t="shared" si="133"/>
        <v>0</v>
      </c>
      <c r="GP152">
        <f t="shared" si="133"/>
        <v>0</v>
      </c>
      <c r="GQ152">
        <f t="shared" si="133"/>
        <v>0</v>
      </c>
      <c r="GR152">
        <f t="shared" si="133"/>
        <v>0</v>
      </c>
      <c r="GS152">
        <f t="shared" si="133"/>
        <v>0</v>
      </c>
    </row>
    <row r="153" spans="1:201">
      <c r="A153" s="2">
        <v>1994</v>
      </c>
      <c r="B153">
        <f t="shared" si="142"/>
        <v>0</v>
      </c>
      <c r="C153">
        <f t="shared" si="142"/>
        <v>0</v>
      </c>
      <c r="D153">
        <f t="shared" si="142"/>
        <v>0</v>
      </c>
      <c r="E153">
        <f t="shared" si="142"/>
        <v>0</v>
      </c>
      <c r="F153">
        <f t="shared" si="142"/>
        <v>0</v>
      </c>
      <c r="G153">
        <f t="shared" si="142"/>
        <v>0</v>
      </c>
      <c r="H153">
        <f t="shared" si="142"/>
        <v>0</v>
      </c>
      <c r="I153">
        <f t="shared" si="142"/>
        <v>0</v>
      </c>
      <c r="J153">
        <f t="shared" si="142"/>
        <v>0</v>
      </c>
      <c r="K153">
        <f t="shared" si="142"/>
        <v>0</v>
      </c>
      <c r="L153">
        <f t="shared" si="142"/>
        <v>0</v>
      </c>
      <c r="M153">
        <f t="shared" si="142"/>
        <v>0</v>
      </c>
      <c r="N153">
        <f t="shared" si="142"/>
        <v>0</v>
      </c>
      <c r="O153">
        <f t="shared" si="142"/>
        <v>0</v>
      </c>
      <c r="P153">
        <f t="shared" si="142"/>
        <v>0</v>
      </c>
      <c r="Q153">
        <f t="shared" si="142"/>
        <v>0</v>
      </c>
      <c r="R153">
        <f t="shared" si="138"/>
        <v>0</v>
      </c>
      <c r="S153">
        <f t="shared" si="138"/>
        <v>0</v>
      </c>
      <c r="T153">
        <f t="shared" si="138"/>
        <v>0</v>
      </c>
      <c r="U153">
        <f t="shared" si="138"/>
        <v>0</v>
      </c>
      <c r="V153">
        <f t="shared" si="138"/>
        <v>0</v>
      </c>
      <c r="W153">
        <f t="shared" si="138"/>
        <v>0</v>
      </c>
      <c r="X153">
        <f t="shared" si="138"/>
        <v>0</v>
      </c>
      <c r="Y153">
        <f t="shared" si="138"/>
        <v>0</v>
      </c>
      <c r="Z153">
        <f t="shared" si="138"/>
        <v>0</v>
      </c>
      <c r="AA153">
        <f t="shared" si="138"/>
        <v>0</v>
      </c>
      <c r="AB153">
        <f t="shared" si="138"/>
        <v>0</v>
      </c>
      <c r="AC153">
        <f t="shared" si="138"/>
        <v>0</v>
      </c>
      <c r="AD153">
        <f t="shared" si="138"/>
        <v>0</v>
      </c>
      <c r="AE153">
        <f t="shared" si="138"/>
        <v>0</v>
      </c>
      <c r="AF153">
        <f t="shared" si="135"/>
        <v>0</v>
      </c>
      <c r="AG153">
        <f t="shared" si="135"/>
        <v>0</v>
      </c>
      <c r="AH153">
        <f t="shared" si="135"/>
        <v>0</v>
      </c>
      <c r="AI153">
        <f t="shared" si="135"/>
        <v>0</v>
      </c>
      <c r="AJ153">
        <f t="shared" si="135"/>
        <v>0</v>
      </c>
      <c r="AK153">
        <f t="shared" si="135"/>
        <v>0</v>
      </c>
      <c r="AL153">
        <f t="shared" si="135"/>
        <v>0</v>
      </c>
      <c r="AM153">
        <f t="shared" si="135"/>
        <v>0</v>
      </c>
      <c r="AN153">
        <f t="shared" si="135"/>
        <v>0</v>
      </c>
      <c r="AO153">
        <f t="shared" si="135"/>
        <v>0</v>
      </c>
      <c r="AP153">
        <f t="shared" si="135"/>
        <v>0</v>
      </c>
      <c r="AQ153">
        <f t="shared" si="135"/>
        <v>0</v>
      </c>
      <c r="AR153">
        <f t="shared" si="135"/>
        <v>0</v>
      </c>
      <c r="AS153">
        <f t="shared" si="135"/>
        <v>0</v>
      </c>
      <c r="AT153">
        <f t="shared" si="135"/>
        <v>0</v>
      </c>
      <c r="AU153">
        <f t="shared" si="135"/>
        <v>0</v>
      </c>
      <c r="AV153">
        <f t="shared" si="139"/>
        <v>0</v>
      </c>
      <c r="AW153">
        <f t="shared" si="136"/>
        <v>0</v>
      </c>
      <c r="AX153">
        <f t="shared" si="136"/>
        <v>0</v>
      </c>
      <c r="AY153">
        <f t="shared" si="136"/>
        <v>0</v>
      </c>
      <c r="AZ153">
        <f t="shared" si="136"/>
        <v>0</v>
      </c>
      <c r="BA153">
        <f t="shared" si="136"/>
        <v>0</v>
      </c>
      <c r="BB153">
        <f t="shared" si="136"/>
        <v>0</v>
      </c>
      <c r="BC153">
        <f t="shared" si="136"/>
        <v>0</v>
      </c>
      <c r="BD153">
        <f t="shared" si="136"/>
        <v>0</v>
      </c>
      <c r="BE153">
        <f t="shared" si="136"/>
        <v>0</v>
      </c>
      <c r="BF153">
        <f t="shared" si="136"/>
        <v>0</v>
      </c>
      <c r="BG153">
        <f t="shared" si="136"/>
        <v>0</v>
      </c>
      <c r="BH153">
        <f t="shared" si="136"/>
        <v>0</v>
      </c>
      <c r="BI153">
        <f t="shared" si="136"/>
        <v>0</v>
      </c>
      <c r="BJ153">
        <f t="shared" si="136"/>
        <v>0</v>
      </c>
      <c r="BK153">
        <f t="shared" si="136"/>
        <v>0</v>
      </c>
      <c r="BL153">
        <f t="shared" si="136"/>
        <v>0</v>
      </c>
      <c r="BM153">
        <f t="shared" si="140"/>
        <v>0</v>
      </c>
      <c r="BN153">
        <f t="shared" si="137"/>
        <v>0</v>
      </c>
      <c r="BO153">
        <f t="shared" si="137"/>
        <v>0</v>
      </c>
      <c r="BP153">
        <f t="shared" si="137"/>
        <v>0</v>
      </c>
      <c r="BQ153">
        <f t="shared" si="137"/>
        <v>0</v>
      </c>
      <c r="BR153">
        <f t="shared" si="137"/>
        <v>0</v>
      </c>
      <c r="BS153">
        <f t="shared" si="137"/>
        <v>0</v>
      </c>
      <c r="BT153">
        <f t="shared" si="137"/>
        <v>0</v>
      </c>
      <c r="BU153">
        <f t="shared" si="137"/>
        <v>0</v>
      </c>
      <c r="BV153">
        <f t="shared" si="137"/>
        <v>0</v>
      </c>
      <c r="BW153">
        <f t="shared" si="137"/>
        <v>0</v>
      </c>
      <c r="BX153">
        <f t="shared" si="137"/>
        <v>0</v>
      </c>
      <c r="BY153">
        <f t="shared" si="137"/>
        <v>0</v>
      </c>
      <c r="BZ153">
        <f t="shared" si="137"/>
        <v>0</v>
      </c>
      <c r="CA153">
        <f t="shared" si="137"/>
        <v>0</v>
      </c>
      <c r="CB153">
        <f t="shared" si="137"/>
        <v>0</v>
      </c>
      <c r="CC153">
        <f t="shared" si="137"/>
        <v>0</v>
      </c>
      <c r="CD153">
        <f t="shared" si="141"/>
        <v>0</v>
      </c>
      <c r="CE153">
        <f t="shared" si="141"/>
        <v>0</v>
      </c>
      <c r="CF153">
        <f t="shared" si="141"/>
        <v>0</v>
      </c>
      <c r="CG153">
        <f t="shared" si="141"/>
        <v>0</v>
      </c>
      <c r="CH153">
        <f t="shared" si="141"/>
        <v>0</v>
      </c>
      <c r="CI153">
        <f t="shared" si="141"/>
        <v>0</v>
      </c>
      <c r="CJ153">
        <f t="shared" si="141"/>
        <v>0</v>
      </c>
      <c r="CK153">
        <f t="shared" si="141"/>
        <v>0</v>
      </c>
      <c r="CL153">
        <f t="shared" si="141"/>
        <v>0</v>
      </c>
      <c r="CM153">
        <f t="shared" si="141"/>
        <v>0</v>
      </c>
      <c r="CN153">
        <f t="shared" si="141"/>
        <v>0</v>
      </c>
      <c r="CO153">
        <f t="shared" si="141"/>
        <v>0</v>
      </c>
      <c r="CP153">
        <f t="shared" si="141"/>
        <v>0</v>
      </c>
      <c r="CQ153">
        <f t="shared" si="141"/>
        <v>0</v>
      </c>
      <c r="CR153">
        <f t="shared" si="134"/>
        <v>0</v>
      </c>
      <c r="CS153">
        <f t="shared" si="127"/>
        <v>0</v>
      </c>
      <c r="CT153">
        <f t="shared" si="127"/>
        <v>0</v>
      </c>
      <c r="CU153">
        <f t="shared" si="127"/>
        <v>0</v>
      </c>
      <c r="CV153">
        <f t="shared" si="127"/>
        <v>0</v>
      </c>
      <c r="CW153">
        <f t="shared" si="127"/>
        <v>0</v>
      </c>
      <c r="CX153">
        <f t="shared" si="127"/>
        <v>0</v>
      </c>
      <c r="CY153">
        <f t="shared" si="127"/>
        <v>0</v>
      </c>
      <c r="CZ153">
        <f t="shared" si="127"/>
        <v>0</v>
      </c>
      <c r="DA153">
        <f t="shared" si="127"/>
        <v>0</v>
      </c>
      <c r="DB153">
        <f t="shared" si="127"/>
        <v>0</v>
      </c>
      <c r="DC153">
        <f t="shared" si="127"/>
        <v>0</v>
      </c>
      <c r="DD153">
        <f t="shared" si="127"/>
        <v>0</v>
      </c>
      <c r="DE153">
        <f t="shared" si="127"/>
        <v>0</v>
      </c>
      <c r="DF153">
        <f t="shared" si="127"/>
        <v>0</v>
      </c>
      <c r="DG153">
        <f t="shared" si="127"/>
        <v>0</v>
      </c>
      <c r="DH153">
        <f t="shared" si="127"/>
        <v>0</v>
      </c>
      <c r="DI153">
        <f t="shared" si="128"/>
        <v>0</v>
      </c>
      <c r="DJ153">
        <f t="shared" si="128"/>
        <v>0</v>
      </c>
      <c r="DK153">
        <f t="shared" si="128"/>
        <v>0</v>
      </c>
      <c r="DL153">
        <f t="shared" si="128"/>
        <v>0</v>
      </c>
      <c r="DM153">
        <f t="shared" si="128"/>
        <v>0</v>
      </c>
      <c r="DN153">
        <f t="shared" si="128"/>
        <v>0</v>
      </c>
      <c r="DO153">
        <f t="shared" si="128"/>
        <v>0</v>
      </c>
      <c r="DP153">
        <f t="shared" si="128"/>
        <v>0</v>
      </c>
      <c r="DQ153">
        <f t="shared" si="128"/>
        <v>0</v>
      </c>
      <c r="DR153">
        <f t="shared" si="128"/>
        <v>0</v>
      </c>
      <c r="DS153">
        <f t="shared" si="128"/>
        <v>0</v>
      </c>
      <c r="DT153">
        <f t="shared" si="128"/>
        <v>0</v>
      </c>
      <c r="DU153">
        <f t="shared" si="128"/>
        <v>0</v>
      </c>
      <c r="DV153">
        <f t="shared" si="128"/>
        <v>0</v>
      </c>
      <c r="DW153">
        <f t="shared" si="128"/>
        <v>0</v>
      </c>
      <c r="DX153">
        <f t="shared" si="128"/>
        <v>0</v>
      </c>
      <c r="DY153">
        <f t="shared" si="129"/>
        <v>0</v>
      </c>
      <c r="DZ153">
        <f t="shared" si="129"/>
        <v>0</v>
      </c>
      <c r="EA153">
        <f t="shared" si="129"/>
        <v>0</v>
      </c>
      <c r="EB153">
        <f t="shared" si="129"/>
        <v>0</v>
      </c>
      <c r="EC153">
        <f t="shared" si="129"/>
        <v>0</v>
      </c>
      <c r="ED153">
        <f t="shared" si="129"/>
        <v>0</v>
      </c>
      <c r="EE153">
        <f t="shared" si="129"/>
        <v>0</v>
      </c>
      <c r="EF153">
        <f t="shared" si="129"/>
        <v>0</v>
      </c>
      <c r="EG153">
        <f t="shared" si="129"/>
        <v>0</v>
      </c>
      <c r="EH153">
        <f t="shared" si="129"/>
        <v>0</v>
      </c>
      <c r="EI153">
        <f t="shared" si="129"/>
        <v>0</v>
      </c>
      <c r="EJ153">
        <f t="shared" si="129"/>
        <v>0</v>
      </c>
      <c r="EK153">
        <f t="shared" si="129"/>
        <v>0</v>
      </c>
      <c r="EL153">
        <f t="shared" si="129"/>
        <v>0</v>
      </c>
      <c r="EM153">
        <f t="shared" si="129"/>
        <v>0</v>
      </c>
      <c r="EN153">
        <f t="shared" si="129"/>
        <v>0</v>
      </c>
      <c r="EO153">
        <f t="shared" si="130"/>
        <v>0</v>
      </c>
      <c r="EP153">
        <f t="shared" si="130"/>
        <v>0</v>
      </c>
      <c r="EQ153">
        <f t="shared" si="130"/>
        <v>0</v>
      </c>
      <c r="ER153">
        <f t="shared" si="130"/>
        <v>0</v>
      </c>
      <c r="ES153">
        <f t="shared" si="130"/>
        <v>0</v>
      </c>
      <c r="ET153">
        <f t="shared" si="130"/>
        <v>0</v>
      </c>
      <c r="EU153">
        <f t="shared" si="130"/>
        <v>0</v>
      </c>
      <c r="EV153">
        <f t="shared" si="130"/>
        <v>0</v>
      </c>
      <c r="EW153">
        <f t="shared" si="130"/>
        <v>0</v>
      </c>
      <c r="EX153">
        <f t="shared" si="130"/>
        <v>0</v>
      </c>
      <c r="EY153">
        <f t="shared" si="130"/>
        <v>0</v>
      </c>
      <c r="EZ153">
        <f t="shared" si="130"/>
        <v>0</v>
      </c>
      <c r="FA153">
        <f t="shared" si="130"/>
        <v>0</v>
      </c>
      <c r="FB153">
        <f t="shared" si="130"/>
        <v>0</v>
      </c>
      <c r="FC153">
        <f t="shared" si="130"/>
        <v>0</v>
      </c>
      <c r="FD153">
        <f t="shared" si="130"/>
        <v>0</v>
      </c>
      <c r="FE153">
        <f t="shared" si="131"/>
        <v>0</v>
      </c>
      <c r="FF153">
        <f t="shared" si="131"/>
        <v>0</v>
      </c>
      <c r="FG153">
        <f t="shared" si="131"/>
        <v>0</v>
      </c>
      <c r="FH153">
        <f t="shared" si="131"/>
        <v>0</v>
      </c>
      <c r="FI153">
        <f t="shared" si="131"/>
        <v>0</v>
      </c>
      <c r="FJ153">
        <f t="shared" si="131"/>
        <v>0</v>
      </c>
      <c r="FK153">
        <f t="shared" si="131"/>
        <v>0</v>
      </c>
      <c r="FL153">
        <f t="shared" si="131"/>
        <v>0</v>
      </c>
      <c r="FM153">
        <f t="shared" si="131"/>
        <v>0</v>
      </c>
      <c r="FN153">
        <f t="shared" si="131"/>
        <v>0</v>
      </c>
      <c r="FO153">
        <f t="shared" si="131"/>
        <v>0</v>
      </c>
      <c r="FP153">
        <f t="shared" si="131"/>
        <v>0</v>
      </c>
      <c r="FQ153">
        <f t="shared" si="131"/>
        <v>0</v>
      </c>
      <c r="FR153">
        <f t="shared" si="131"/>
        <v>0</v>
      </c>
      <c r="FS153">
        <f t="shared" si="131"/>
        <v>0</v>
      </c>
      <c r="FT153">
        <f t="shared" si="131"/>
        <v>0</v>
      </c>
      <c r="FU153">
        <f t="shared" si="132"/>
        <v>0</v>
      </c>
      <c r="FV153">
        <f t="shared" si="132"/>
        <v>0</v>
      </c>
      <c r="FW153">
        <f t="shared" si="132"/>
        <v>0</v>
      </c>
      <c r="FX153">
        <f t="shared" si="132"/>
        <v>0</v>
      </c>
      <c r="FY153">
        <f t="shared" si="132"/>
        <v>0</v>
      </c>
      <c r="FZ153">
        <f t="shared" si="132"/>
        <v>0</v>
      </c>
      <c r="GA153">
        <f t="shared" si="132"/>
        <v>0</v>
      </c>
      <c r="GB153">
        <f t="shared" si="132"/>
        <v>0</v>
      </c>
      <c r="GC153">
        <f t="shared" si="132"/>
        <v>0</v>
      </c>
      <c r="GD153">
        <f t="shared" si="132"/>
        <v>0</v>
      </c>
      <c r="GE153">
        <f t="shared" si="132"/>
        <v>0</v>
      </c>
      <c r="GF153">
        <f t="shared" si="132"/>
        <v>0</v>
      </c>
      <c r="GG153">
        <f t="shared" si="132"/>
        <v>0</v>
      </c>
      <c r="GH153">
        <f t="shared" si="132"/>
        <v>0</v>
      </c>
      <c r="GI153">
        <f t="shared" si="132"/>
        <v>0</v>
      </c>
      <c r="GJ153">
        <f t="shared" si="132"/>
        <v>0</v>
      </c>
      <c r="GK153">
        <f t="shared" si="133"/>
        <v>0</v>
      </c>
      <c r="GL153">
        <f t="shared" si="133"/>
        <v>0</v>
      </c>
      <c r="GM153">
        <f t="shared" si="133"/>
        <v>0</v>
      </c>
      <c r="GN153">
        <f t="shared" si="133"/>
        <v>0</v>
      </c>
      <c r="GO153">
        <f t="shared" si="133"/>
        <v>0</v>
      </c>
      <c r="GP153">
        <f t="shared" si="133"/>
        <v>0</v>
      </c>
      <c r="GQ153">
        <f t="shared" si="133"/>
        <v>0</v>
      </c>
      <c r="GR153">
        <f t="shared" si="133"/>
        <v>0</v>
      </c>
      <c r="GS153">
        <f t="shared" si="133"/>
        <v>0</v>
      </c>
    </row>
    <row r="154" spans="1:201">
      <c r="A154" s="2">
        <v>1864</v>
      </c>
      <c r="B154">
        <f t="shared" si="142"/>
        <v>0</v>
      </c>
      <c r="C154">
        <f t="shared" si="142"/>
        <v>0</v>
      </c>
      <c r="D154">
        <f t="shared" si="142"/>
        <v>0</v>
      </c>
      <c r="E154">
        <f t="shared" si="142"/>
        <v>0</v>
      </c>
      <c r="F154">
        <f t="shared" si="142"/>
        <v>0</v>
      </c>
      <c r="G154">
        <f t="shared" si="142"/>
        <v>0</v>
      </c>
      <c r="H154">
        <f t="shared" si="142"/>
        <v>0</v>
      </c>
      <c r="I154">
        <f t="shared" si="142"/>
        <v>0</v>
      </c>
      <c r="J154">
        <f t="shared" si="142"/>
        <v>0</v>
      </c>
      <c r="K154">
        <f t="shared" si="142"/>
        <v>0</v>
      </c>
      <c r="L154">
        <f t="shared" si="142"/>
        <v>0</v>
      </c>
      <c r="M154">
        <f t="shared" si="142"/>
        <v>0</v>
      </c>
      <c r="N154">
        <f t="shared" si="142"/>
        <v>0</v>
      </c>
      <c r="O154">
        <f t="shared" si="142"/>
        <v>0</v>
      </c>
      <c r="P154">
        <f t="shared" si="142"/>
        <v>0</v>
      </c>
      <c r="Q154">
        <f t="shared" si="142"/>
        <v>0</v>
      </c>
      <c r="R154">
        <f t="shared" si="138"/>
        <v>0</v>
      </c>
      <c r="S154">
        <f t="shared" si="138"/>
        <v>0</v>
      </c>
      <c r="T154">
        <f t="shared" si="138"/>
        <v>0</v>
      </c>
      <c r="U154">
        <f t="shared" si="138"/>
        <v>0</v>
      </c>
      <c r="V154">
        <f t="shared" si="138"/>
        <v>0</v>
      </c>
      <c r="W154">
        <f t="shared" si="138"/>
        <v>0</v>
      </c>
      <c r="X154">
        <f t="shared" si="138"/>
        <v>0</v>
      </c>
      <c r="Y154">
        <f t="shared" si="138"/>
        <v>0</v>
      </c>
      <c r="Z154">
        <f t="shared" si="138"/>
        <v>0</v>
      </c>
      <c r="AA154">
        <f t="shared" si="138"/>
        <v>0</v>
      </c>
      <c r="AB154">
        <f t="shared" si="138"/>
        <v>0</v>
      </c>
      <c r="AC154">
        <f t="shared" si="138"/>
        <v>0</v>
      </c>
      <c r="AD154">
        <f t="shared" si="138"/>
        <v>0</v>
      </c>
      <c r="AE154">
        <f t="shared" si="138"/>
        <v>0</v>
      </c>
      <c r="AF154">
        <f t="shared" si="135"/>
        <v>0</v>
      </c>
      <c r="AG154">
        <f t="shared" si="135"/>
        <v>0</v>
      </c>
      <c r="AH154">
        <f t="shared" si="135"/>
        <v>0</v>
      </c>
      <c r="AI154">
        <f t="shared" si="135"/>
        <v>0</v>
      </c>
      <c r="AJ154">
        <f t="shared" si="135"/>
        <v>0</v>
      </c>
      <c r="AK154">
        <f t="shared" si="135"/>
        <v>0</v>
      </c>
      <c r="AL154">
        <f t="shared" si="135"/>
        <v>0</v>
      </c>
      <c r="AM154">
        <f t="shared" si="135"/>
        <v>0</v>
      </c>
      <c r="AN154">
        <f t="shared" si="135"/>
        <v>0</v>
      </c>
      <c r="AO154">
        <f t="shared" si="135"/>
        <v>0</v>
      </c>
      <c r="AP154">
        <f t="shared" si="135"/>
        <v>0</v>
      </c>
      <c r="AQ154">
        <f t="shared" si="135"/>
        <v>0</v>
      </c>
      <c r="AR154">
        <f t="shared" si="135"/>
        <v>0</v>
      </c>
      <c r="AS154">
        <f t="shared" si="135"/>
        <v>0</v>
      </c>
      <c r="AT154">
        <f t="shared" si="135"/>
        <v>0</v>
      </c>
      <c r="AU154">
        <f t="shared" si="135"/>
        <v>0</v>
      </c>
      <c r="AV154">
        <f t="shared" si="139"/>
        <v>0</v>
      </c>
      <c r="AW154">
        <f t="shared" si="136"/>
        <v>0</v>
      </c>
      <c r="AX154">
        <f t="shared" si="136"/>
        <v>0</v>
      </c>
      <c r="AY154">
        <f t="shared" si="136"/>
        <v>0</v>
      </c>
      <c r="AZ154">
        <f t="shared" si="136"/>
        <v>0</v>
      </c>
      <c r="BA154">
        <f t="shared" si="136"/>
        <v>0</v>
      </c>
      <c r="BB154">
        <f t="shared" si="136"/>
        <v>0</v>
      </c>
      <c r="BC154">
        <f t="shared" si="136"/>
        <v>0</v>
      </c>
      <c r="BD154">
        <f t="shared" si="136"/>
        <v>0</v>
      </c>
      <c r="BE154">
        <f t="shared" si="136"/>
        <v>0</v>
      </c>
      <c r="BF154">
        <f t="shared" si="136"/>
        <v>0</v>
      </c>
      <c r="BG154">
        <f t="shared" si="136"/>
        <v>0</v>
      </c>
      <c r="BH154">
        <f t="shared" si="136"/>
        <v>0</v>
      </c>
      <c r="BI154">
        <f t="shared" si="136"/>
        <v>0</v>
      </c>
      <c r="BJ154">
        <f t="shared" si="136"/>
        <v>0</v>
      </c>
      <c r="BK154">
        <f t="shared" si="136"/>
        <v>0</v>
      </c>
      <c r="BL154">
        <f t="shared" si="136"/>
        <v>0</v>
      </c>
      <c r="BM154">
        <f t="shared" si="140"/>
        <v>0</v>
      </c>
      <c r="BN154">
        <f t="shared" si="137"/>
        <v>0</v>
      </c>
      <c r="BO154">
        <f t="shared" si="137"/>
        <v>0</v>
      </c>
      <c r="BP154">
        <f t="shared" si="137"/>
        <v>0</v>
      </c>
      <c r="BQ154">
        <f t="shared" si="137"/>
        <v>0</v>
      </c>
      <c r="BR154">
        <f t="shared" si="137"/>
        <v>0</v>
      </c>
      <c r="BS154">
        <f t="shared" si="137"/>
        <v>0</v>
      </c>
      <c r="BT154">
        <f t="shared" si="137"/>
        <v>0</v>
      </c>
      <c r="BU154">
        <f t="shared" si="137"/>
        <v>0</v>
      </c>
      <c r="BV154">
        <f t="shared" si="137"/>
        <v>0</v>
      </c>
      <c r="BW154">
        <f t="shared" si="137"/>
        <v>0</v>
      </c>
      <c r="BX154">
        <f t="shared" si="137"/>
        <v>0</v>
      </c>
      <c r="BY154">
        <f t="shared" si="137"/>
        <v>0</v>
      </c>
      <c r="BZ154">
        <f t="shared" si="137"/>
        <v>0</v>
      </c>
      <c r="CA154">
        <f t="shared" si="137"/>
        <v>0</v>
      </c>
      <c r="CB154">
        <f t="shared" si="137"/>
        <v>0</v>
      </c>
      <c r="CC154">
        <f t="shared" si="137"/>
        <v>0</v>
      </c>
      <c r="CD154">
        <f t="shared" si="141"/>
        <v>0</v>
      </c>
      <c r="CE154">
        <f t="shared" si="141"/>
        <v>0</v>
      </c>
      <c r="CF154">
        <f t="shared" si="141"/>
        <v>0</v>
      </c>
      <c r="CG154">
        <f t="shared" si="141"/>
        <v>0</v>
      </c>
      <c r="CH154">
        <f t="shared" si="141"/>
        <v>0</v>
      </c>
      <c r="CI154">
        <f t="shared" si="141"/>
        <v>0</v>
      </c>
      <c r="CJ154">
        <f t="shared" si="141"/>
        <v>0</v>
      </c>
      <c r="CK154">
        <f t="shared" si="141"/>
        <v>0</v>
      </c>
      <c r="CL154">
        <f t="shared" si="141"/>
        <v>0</v>
      </c>
      <c r="CM154">
        <f t="shared" si="141"/>
        <v>0</v>
      </c>
      <c r="CN154">
        <f t="shared" si="141"/>
        <v>0</v>
      </c>
      <c r="CO154">
        <f t="shared" si="141"/>
        <v>0</v>
      </c>
      <c r="CP154">
        <f t="shared" si="141"/>
        <v>0</v>
      </c>
      <c r="CQ154">
        <f t="shared" si="141"/>
        <v>0</v>
      </c>
      <c r="CR154">
        <f t="shared" si="134"/>
        <v>0</v>
      </c>
      <c r="CS154">
        <f t="shared" si="127"/>
        <v>0</v>
      </c>
      <c r="CT154">
        <f t="shared" si="127"/>
        <v>0</v>
      </c>
      <c r="CU154">
        <f t="shared" si="127"/>
        <v>0</v>
      </c>
      <c r="CV154">
        <f t="shared" si="127"/>
        <v>0</v>
      </c>
      <c r="CW154">
        <f t="shared" si="127"/>
        <v>0</v>
      </c>
      <c r="CX154">
        <f t="shared" si="127"/>
        <v>0</v>
      </c>
      <c r="CY154">
        <f t="shared" si="127"/>
        <v>0</v>
      </c>
      <c r="CZ154">
        <f t="shared" si="127"/>
        <v>0</v>
      </c>
      <c r="DA154">
        <f t="shared" si="127"/>
        <v>0</v>
      </c>
      <c r="DB154">
        <f t="shared" si="127"/>
        <v>0</v>
      </c>
      <c r="DC154">
        <f t="shared" si="127"/>
        <v>0</v>
      </c>
      <c r="DD154">
        <f t="shared" si="127"/>
        <v>0</v>
      </c>
      <c r="DE154">
        <f t="shared" si="127"/>
        <v>0</v>
      </c>
      <c r="DF154">
        <f t="shared" si="127"/>
        <v>0</v>
      </c>
      <c r="DG154">
        <f t="shared" si="127"/>
        <v>0</v>
      </c>
      <c r="DH154">
        <f t="shared" si="127"/>
        <v>0</v>
      </c>
      <c r="DI154">
        <f t="shared" si="128"/>
        <v>0</v>
      </c>
      <c r="DJ154">
        <f t="shared" si="128"/>
        <v>0</v>
      </c>
      <c r="DK154">
        <f t="shared" si="128"/>
        <v>0</v>
      </c>
      <c r="DL154">
        <f t="shared" si="128"/>
        <v>0</v>
      </c>
      <c r="DM154">
        <f t="shared" si="128"/>
        <v>0</v>
      </c>
      <c r="DN154">
        <f t="shared" si="128"/>
        <v>0</v>
      </c>
      <c r="DO154">
        <f t="shared" si="128"/>
        <v>0</v>
      </c>
      <c r="DP154">
        <f t="shared" si="128"/>
        <v>0</v>
      </c>
      <c r="DQ154">
        <f t="shared" si="128"/>
        <v>0</v>
      </c>
      <c r="DR154">
        <f t="shared" si="128"/>
        <v>0</v>
      </c>
      <c r="DS154">
        <f t="shared" si="128"/>
        <v>0</v>
      </c>
      <c r="DT154">
        <f t="shared" si="128"/>
        <v>0</v>
      </c>
      <c r="DU154">
        <f t="shared" si="128"/>
        <v>0</v>
      </c>
      <c r="DV154">
        <f t="shared" si="128"/>
        <v>0</v>
      </c>
      <c r="DW154">
        <f t="shared" si="128"/>
        <v>0</v>
      </c>
      <c r="DX154">
        <f t="shared" si="128"/>
        <v>0</v>
      </c>
      <c r="DY154">
        <f t="shared" si="129"/>
        <v>0</v>
      </c>
      <c r="DZ154">
        <f t="shared" si="129"/>
        <v>0</v>
      </c>
      <c r="EA154">
        <f t="shared" si="129"/>
        <v>0</v>
      </c>
      <c r="EB154">
        <f t="shared" si="129"/>
        <v>0</v>
      </c>
      <c r="EC154">
        <f t="shared" si="129"/>
        <v>0</v>
      </c>
      <c r="ED154">
        <f t="shared" si="129"/>
        <v>0</v>
      </c>
      <c r="EE154">
        <f t="shared" si="129"/>
        <v>0</v>
      </c>
      <c r="EF154">
        <f t="shared" si="129"/>
        <v>0</v>
      </c>
      <c r="EG154">
        <f t="shared" si="129"/>
        <v>0</v>
      </c>
      <c r="EH154">
        <f t="shared" si="129"/>
        <v>0</v>
      </c>
      <c r="EI154">
        <f t="shared" si="129"/>
        <v>0</v>
      </c>
      <c r="EJ154">
        <f t="shared" si="129"/>
        <v>0</v>
      </c>
      <c r="EK154">
        <f t="shared" si="129"/>
        <v>0</v>
      </c>
      <c r="EL154">
        <f t="shared" si="129"/>
        <v>0</v>
      </c>
      <c r="EM154">
        <f t="shared" si="129"/>
        <v>0</v>
      </c>
      <c r="EN154">
        <f t="shared" si="129"/>
        <v>0</v>
      </c>
      <c r="EO154">
        <f t="shared" si="130"/>
        <v>0</v>
      </c>
      <c r="EP154">
        <f t="shared" si="130"/>
        <v>0</v>
      </c>
      <c r="EQ154">
        <f t="shared" si="130"/>
        <v>0</v>
      </c>
      <c r="ER154">
        <f t="shared" si="130"/>
        <v>0</v>
      </c>
      <c r="ES154">
        <f t="shared" si="130"/>
        <v>0</v>
      </c>
      <c r="ET154">
        <f t="shared" si="130"/>
        <v>0</v>
      </c>
      <c r="EU154">
        <f t="shared" si="130"/>
        <v>0</v>
      </c>
      <c r="EV154">
        <f t="shared" si="130"/>
        <v>0</v>
      </c>
      <c r="EW154">
        <f t="shared" si="130"/>
        <v>0</v>
      </c>
      <c r="EX154">
        <f t="shared" si="130"/>
        <v>0</v>
      </c>
      <c r="EY154">
        <f t="shared" si="130"/>
        <v>0</v>
      </c>
      <c r="EZ154">
        <f t="shared" si="130"/>
        <v>0</v>
      </c>
      <c r="FA154">
        <f t="shared" si="130"/>
        <v>0</v>
      </c>
      <c r="FB154">
        <f t="shared" si="130"/>
        <v>0</v>
      </c>
      <c r="FC154">
        <f t="shared" si="130"/>
        <v>0</v>
      </c>
      <c r="FD154">
        <f t="shared" si="130"/>
        <v>0</v>
      </c>
      <c r="FE154">
        <f t="shared" si="131"/>
        <v>0</v>
      </c>
      <c r="FF154">
        <f t="shared" si="131"/>
        <v>0</v>
      </c>
      <c r="FG154">
        <f t="shared" si="131"/>
        <v>0</v>
      </c>
      <c r="FH154">
        <f t="shared" si="131"/>
        <v>0</v>
      </c>
      <c r="FI154">
        <f t="shared" si="131"/>
        <v>0</v>
      </c>
      <c r="FJ154">
        <f t="shared" si="131"/>
        <v>0</v>
      </c>
      <c r="FK154">
        <f t="shared" si="131"/>
        <v>0</v>
      </c>
      <c r="FL154">
        <f t="shared" si="131"/>
        <v>0</v>
      </c>
      <c r="FM154">
        <f t="shared" si="131"/>
        <v>0</v>
      </c>
      <c r="FN154">
        <f t="shared" si="131"/>
        <v>0</v>
      </c>
      <c r="FO154">
        <f t="shared" si="131"/>
        <v>0</v>
      </c>
      <c r="FP154">
        <f t="shared" si="131"/>
        <v>0</v>
      </c>
      <c r="FQ154">
        <f t="shared" si="131"/>
        <v>0</v>
      </c>
      <c r="FR154">
        <f t="shared" si="131"/>
        <v>0</v>
      </c>
      <c r="FS154">
        <f t="shared" si="131"/>
        <v>0</v>
      </c>
      <c r="FT154">
        <f t="shared" si="131"/>
        <v>0</v>
      </c>
      <c r="FU154">
        <f t="shared" si="132"/>
        <v>0</v>
      </c>
      <c r="FV154">
        <f t="shared" si="132"/>
        <v>0</v>
      </c>
      <c r="FW154">
        <f t="shared" si="132"/>
        <v>0</v>
      </c>
      <c r="FX154">
        <f t="shared" si="132"/>
        <v>0</v>
      </c>
      <c r="FY154">
        <f t="shared" si="132"/>
        <v>0</v>
      </c>
      <c r="FZ154">
        <f t="shared" si="132"/>
        <v>0</v>
      </c>
      <c r="GA154">
        <f t="shared" si="132"/>
        <v>0</v>
      </c>
      <c r="GB154">
        <f t="shared" si="132"/>
        <v>0</v>
      </c>
      <c r="GC154">
        <f t="shared" si="132"/>
        <v>0</v>
      </c>
      <c r="GD154">
        <f t="shared" si="132"/>
        <v>0</v>
      </c>
      <c r="GE154">
        <f t="shared" si="132"/>
        <v>0</v>
      </c>
      <c r="GF154">
        <f t="shared" si="132"/>
        <v>0</v>
      </c>
      <c r="GG154">
        <f t="shared" si="132"/>
        <v>0</v>
      </c>
      <c r="GH154">
        <f t="shared" si="132"/>
        <v>0</v>
      </c>
      <c r="GI154">
        <f t="shared" si="132"/>
        <v>0</v>
      </c>
      <c r="GJ154">
        <f t="shared" si="132"/>
        <v>0</v>
      </c>
      <c r="GK154">
        <f t="shared" si="133"/>
        <v>0</v>
      </c>
      <c r="GL154">
        <f t="shared" si="133"/>
        <v>0</v>
      </c>
      <c r="GM154">
        <f t="shared" si="133"/>
        <v>0</v>
      </c>
      <c r="GN154">
        <f t="shared" si="133"/>
        <v>0</v>
      </c>
      <c r="GO154">
        <f t="shared" si="133"/>
        <v>0</v>
      </c>
      <c r="GP154">
        <f t="shared" si="133"/>
        <v>0</v>
      </c>
      <c r="GQ154">
        <f t="shared" si="133"/>
        <v>0</v>
      </c>
      <c r="GR154">
        <f t="shared" si="133"/>
        <v>0</v>
      </c>
      <c r="GS154">
        <f t="shared" si="133"/>
        <v>0</v>
      </c>
    </row>
    <row r="155" spans="1:201">
      <c r="A155" s="2">
        <v>1996</v>
      </c>
      <c r="B155">
        <f t="shared" si="142"/>
        <v>0</v>
      </c>
      <c r="C155">
        <f t="shared" si="142"/>
        <v>0</v>
      </c>
      <c r="D155">
        <f t="shared" si="142"/>
        <v>0</v>
      </c>
      <c r="E155">
        <f t="shared" si="142"/>
        <v>0</v>
      </c>
      <c r="F155">
        <f t="shared" si="142"/>
        <v>0</v>
      </c>
      <c r="G155">
        <f t="shared" si="142"/>
        <v>0</v>
      </c>
      <c r="H155">
        <f t="shared" si="142"/>
        <v>0</v>
      </c>
      <c r="I155">
        <f t="shared" si="142"/>
        <v>0</v>
      </c>
      <c r="J155">
        <f t="shared" si="142"/>
        <v>0</v>
      </c>
      <c r="K155">
        <f t="shared" si="142"/>
        <v>0</v>
      </c>
      <c r="L155">
        <f t="shared" si="142"/>
        <v>0</v>
      </c>
      <c r="M155">
        <f t="shared" si="142"/>
        <v>0</v>
      </c>
      <c r="N155">
        <f t="shared" si="142"/>
        <v>0</v>
      </c>
      <c r="O155">
        <f t="shared" si="142"/>
        <v>0</v>
      </c>
      <c r="P155">
        <f t="shared" si="142"/>
        <v>0</v>
      </c>
      <c r="Q155">
        <f t="shared" si="142"/>
        <v>0</v>
      </c>
      <c r="R155">
        <f t="shared" si="138"/>
        <v>0</v>
      </c>
      <c r="S155">
        <f t="shared" si="138"/>
        <v>0</v>
      </c>
      <c r="T155">
        <f t="shared" si="138"/>
        <v>0</v>
      </c>
      <c r="U155">
        <f t="shared" si="138"/>
        <v>0</v>
      </c>
      <c r="V155">
        <f t="shared" si="138"/>
        <v>0</v>
      </c>
      <c r="W155">
        <f t="shared" si="138"/>
        <v>0</v>
      </c>
      <c r="X155">
        <f t="shared" si="138"/>
        <v>0</v>
      </c>
      <c r="Y155">
        <f t="shared" si="138"/>
        <v>0</v>
      </c>
      <c r="Z155">
        <f t="shared" si="138"/>
        <v>0</v>
      </c>
      <c r="AA155">
        <f t="shared" si="138"/>
        <v>0</v>
      </c>
      <c r="AB155">
        <f t="shared" si="138"/>
        <v>0</v>
      </c>
      <c r="AC155">
        <f t="shared" si="138"/>
        <v>0</v>
      </c>
      <c r="AD155">
        <f t="shared" si="138"/>
        <v>0</v>
      </c>
      <c r="AE155">
        <f t="shared" si="138"/>
        <v>0</v>
      </c>
      <c r="AF155">
        <f t="shared" si="135"/>
        <v>0</v>
      </c>
      <c r="AG155">
        <f t="shared" si="135"/>
        <v>0</v>
      </c>
      <c r="AH155">
        <f t="shared" si="135"/>
        <v>0</v>
      </c>
      <c r="AI155">
        <f t="shared" si="135"/>
        <v>0</v>
      </c>
      <c r="AJ155">
        <f t="shared" si="135"/>
        <v>0</v>
      </c>
      <c r="AK155">
        <f t="shared" si="135"/>
        <v>0</v>
      </c>
      <c r="AL155">
        <f t="shared" si="135"/>
        <v>0</v>
      </c>
      <c r="AM155">
        <f t="shared" si="135"/>
        <v>0</v>
      </c>
      <c r="AN155">
        <f t="shared" si="135"/>
        <v>0</v>
      </c>
      <c r="AO155">
        <f t="shared" si="135"/>
        <v>0</v>
      </c>
      <c r="AP155">
        <f t="shared" si="135"/>
        <v>0</v>
      </c>
      <c r="AQ155">
        <f t="shared" si="135"/>
        <v>0</v>
      </c>
      <c r="AR155">
        <f t="shared" si="135"/>
        <v>0</v>
      </c>
      <c r="AS155">
        <f t="shared" si="135"/>
        <v>0</v>
      </c>
      <c r="AT155">
        <f t="shared" si="135"/>
        <v>0</v>
      </c>
      <c r="AU155">
        <f t="shared" si="135"/>
        <v>0</v>
      </c>
      <c r="AV155">
        <f t="shared" si="139"/>
        <v>0</v>
      </c>
      <c r="AW155">
        <f t="shared" si="136"/>
        <v>0</v>
      </c>
      <c r="AX155">
        <f t="shared" si="136"/>
        <v>0</v>
      </c>
      <c r="AY155">
        <f t="shared" si="136"/>
        <v>0</v>
      </c>
      <c r="AZ155">
        <f t="shared" si="136"/>
        <v>0</v>
      </c>
      <c r="BA155">
        <f t="shared" si="136"/>
        <v>0</v>
      </c>
      <c r="BB155">
        <f t="shared" si="136"/>
        <v>0</v>
      </c>
      <c r="BC155">
        <f t="shared" si="136"/>
        <v>0</v>
      </c>
      <c r="BD155">
        <f t="shared" si="136"/>
        <v>0</v>
      </c>
      <c r="BE155">
        <f t="shared" si="136"/>
        <v>0</v>
      </c>
      <c r="BF155">
        <f t="shared" si="136"/>
        <v>0</v>
      </c>
      <c r="BG155">
        <f t="shared" si="136"/>
        <v>0</v>
      </c>
      <c r="BH155">
        <f t="shared" si="136"/>
        <v>0</v>
      </c>
      <c r="BI155">
        <f t="shared" si="136"/>
        <v>0</v>
      </c>
      <c r="BJ155">
        <f t="shared" si="136"/>
        <v>0</v>
      </c>
      <c r="BK155">
        <f t="shared" si="136"/>
        <v>0</v>
      </c>
      <c r="BL155">
        <f t="shared" si="136"/>
        <v>0</v>
      </c>
      <c r="BM155">
        <f t="shared" si="140"/>
        <v>0</v>
      </c>
      <c r="BN155">
        <f t="shared" si="137"/>
        <v>0</v>
      </c>
      <c r="BO155">
        <f t="shared" si="137"/>
        <v>0</v>
      </c>
      <c r="BP155">
        <f t="shared" si="137"/>
        <v>0</v>
      </c>
      <c r="BQ155">
        <f t="shared" si="137"/>
        <v>0</v>
      </c>
      <c r="BR155">
        <f t="shared" si="137"/>
        <v>0</v>
      </c>
      <c r="BS155">
        <f t="shared" si="137"/>
        <v>0</v>
      </c>
      <c r="BT155">
        <f t="shared" si="137"/>
        <v>0</v>
      </c>
      <c r="BU155">
        <f t="shared" si="137"/>
        <v>0</v>
      </c>
      <c r="BV155">
        <f t="shared" si="137"/>
        <v>0</v>
      </c>
      <c r="BW155">
        <f t="shared" si="137"/>
        <v>0</v>
      </c>
      <c r="BX155">
        <f t="shared" si="137"/>
        <v>0</v>
      </c>
      <c r="BY155">
        <f t="shared" si="137"/>
        <v>0</v>
      </c>
      <c r="BZ155">
        <f t="shared" si="137"/>
        <v>0</v>
      </c>
      <c r="CA155">
        <f t="shared" si="137"/>
        <v>0</v>
      </c>
      <c r="CB155">
        <f t="shared" si="137"/>
        <v>0</v>
      </c>
      <c r="CC155">
        <f t="shared" si="137"/>
        <v>0</v>
      </c>
      <c r="CD155">
        <f t="shared" si="141"/>
        <v>0</v>
      </c>
      <c r="CE155">
        <f t="shared" si="141"/>
        <v>0</v>
      </c>
      <c r="CF155">
        <f t="shared" si="141"/>
        <v>0</v>
      </c>
      <c r="CG155">
        <f t="shared" si="141"/>
        <v>0</v>
      </c>
      <c r="CH155">
        <f t="shared" si="141"/>
        <v>0</v>
      </c>
      <c r="CI155">
        <f t="shared" si="141"/>
        <v>0</v>
      </c>
      <c r="CJ155">
        <f t="shared" si="141"/>
        <v>0</v>
      </c>
      <c r="CK155">
        <f t="shared" si="141"/>
        <v>0</v>
      </c>
      <c r="CL155">
        <f t="shared" si="141"/>
        <v>0</v>
      </c>
      <c r="CM155">
        <f t="shared" si="141"/>
        <v>0</v>
      </c>
      <c r="CN155">
        <f t="shared" si="141"/>
        <v>0</v>
      </c>
      <c r="CO155">
        <f t="shared" si="141"/>
        <v>0</v>
      </c>
      <c r="CP155">
        <f t="shared" si="141"/>
        <v>0</v>
      </c>
      <c r="CQ155">
        <f t="shared" si="141"/>
        <v>0</v>
      </c>
      <c r="CR155">
        <f t="shared" si="134"/>
        <v>0</v>
      </c>
      <c r="CS155">
        <f t="shared" si="127"/>
        <v>0</v>
      </c>
      <c r="CT155">
        <f t="shared" si="127"/>
        <v>0</v>
      </c>
      <c r="CU155">
        <f t="shared" si="127"/>
        <v>0</v>
      </c>
      <c r="CV155">
        <f t="shared" si="127"/>
        <v>0</v>
      </c>
      <c r="CW155">
        <f t="shared" si="127"/>
        <v>0</v>
      </c>
      <c r="CX155">
        <f t="shared" si="127"/>
        <v>0</v>
      </c>
      <c r="CY155">
        <f t="shared" si="127"/>
        <v>0</v>
      </c>
      <c r="CZ155">
        <f t="shared" si="127"/>
        <v>0</v>
      </c>
      <c r="DA155">
        <f t="shared" si="127"/>
        <v>0</v>
      </c>
      <c r="DB155">
        <f t="shared" si="127"/>
        <v>0</v>
      </c>
      <c r="DC155">
        <f t="shared" si="127"/>
        <v>0</v>
      </c>
      <c r="DD155">
        <f t="shared" si="127"/>
        <v>0</v>
      </c>
      <c r="DE155">
        <f t="shared" si="127"/>
        <v>0</v>
      </c>
      <c r="DF155">
        <f t="shared" si="127"/>
        <v>0</v>
      </c>
      <c r="DG155">
        <f t="shared" si="127"/>
        <v>0</v>
      </c>
      <c r="DH155">
        <f t="shared" si="127"/>
        <v>0</v>
      </c>
      <c r="DI155">
        <f t="shared" si="128"/>
        <v>0</v>
      </c>
      <c r="DJ155">
        <f t="shared" si="128"/>
        <v>0</v>
      </c>
      <c r="DK155">
        <f t="shared" si="128"/>
        <v>0</v>
      </c>
      <c r="DL155">
        <f t="shared" si="128"/>
        <v>0</v>
      </c>
      <c r="DM155">
        <f t="shared" si="128"/>
        <v>0</v>
      </c>
      <c r="DN155">
        <f t="shared" si="128"/>
        <v>0</v>
      </c>
      <c r="DO155">
        <f t="shared" si="128"/>
        <v>0</v>
      </c>
      <c r="DP155">
        <f t="shared" si="128"/>
        <v>0</v>
      </c>
      <c r="DQ155">
        <f t="shared" si="128"/>
        <v>0</v>
      </c>
      <c r="DR155">
        <f t="shared" si="128"/>
        <v>0</v>
      </c>
      <c r="DS155">
        <f t="shared" si="128"/>
        <v>0</v>
      </c>
      <c r="DT155">
        <f t="shared" si="128"/>
        <v>0</v>
      </c>
      <c r="DU155">
        <f t="shared" si="128"/>
        <v>0</v>
      </c>
      <c r="DV155">
        <f t="shared" si="128"/>
        <v>0</v>
      </c>
      <c r="DW155">
        <f t="shared" si="128"/>
        <v>0</v>
      </c>
      <c r="DX155">
        <f t="shared" si="128"/>
        <v>0</v>
      </c>
      <c r="DY155">
        <f t="shared" si="129"/>
        <v>0</v>
      </c>
      <c r="DZ155">
        <f t="shared" si="129"/>
        <v>0</v>
      </c>
      <c r="EA155">
        <f t="shared" si="129"/>
        <v>0</v>
      </c>
      <c r="EB155">
        <f t="shared" si="129"/>
        <v>0</v>
      </c>
      <c r="EC155">
        <f t="shared" si="129"/>
        <v>0</v>
      </c>
      <c r="ED155">
        <f t="shared" si="129"/>
        <v>0</v>
      </c>
      <c r="EE155">
        <f t="shared" si="129"/>
        <v>0</v>
      </c>
      <c r="EF155">
        <f t="shared" si="129"/>
        <v>0</v>
      </c>
      <c r="EG155">
        <f t="shared" si="129"/>
        <v>0</v>
      </c>
      <c r="EH155">
        <f t="shared" si="129"/>
        <v>0</v>
      </c>
      <c r="EI155">
        <f t="shared" si="129"/>
        <v>0</v>
      </c>
      <c r="EJ155">
        <f t="shared" si="129"/>
        <v>0</v>
      </c>
      <c r="EK155">
        <f t="shared" si="129"/>
        <v>0</v>
      </c>
      <c r="EL155">
        <f t="shared" si="129"/>
        <v>0</v>
      </c>
      <c r="EM155">
        <f t="shared" si="129"/>
        <v>0</v>
      </c>
      <c r="EN155">
        <f t="shared" si="129"/>
        <v>0</v>
      </c>
      <c r="EO155">
        <f t="shared" si="130"/>
        <v>0</v>
      </c>
      <c r="EP155">
        <f t="shared" si="130"/>
        <v>0</v>
      </c>
      <c r="EQ155">
        <f t="shared" si="130"/>
        <v>0</v>
      </c>
      <c r="ER155">
        <f t="shared" si="130"/>
        <v>0</v>
      </c>
      <c r="ES155">
        <f t="shared" si="130"/>
        <v>0</v>
      </c>
      <c r="ET155">
        <f t="shared" si="130"/>
        <v>0</v>
      </c>
      <c r="EU155">
        <f t="shared" si="130"/>
        <v>0</v>
      </c>
      <c r="EV155">
        <f t="shared" si="130"/>
        <v>0</v>
      </c>
      <c r="EW155">
        <f t="shared" si="130"/>
        <v>0</v>
      </c>
      <c r="EX155">
        <f t="shared" si="130"/>
        <v>0</v>
      </c>
      <c r="EY155">
        <f t="shared" si="130"/>
        <v>0</v>
      </c>
      <c r="EZ155">
        <f t="shared" si="130"/>
        <v>0</v>
      </c>
      <c r="FA155">
        <f t="shared" si="130"/>
        <v>0</v>
      </c>
      <c r="FB155">
        <f t="shared" si="130"/>
        <v>0</v>
      </c>
      <c r="FC155">
        <f t="shared" si="130"/>
        <v>0</v>
      </c>
      <c r="FD155">
        <f t="shared" si="130"/>
        <v>0</v>
      </c>
      <c r="FE155">
        <f t="shared" si="131"/>
        <v>0</v>
      </c>
      <c r="FF155">
        <f t="shared" si="131"/>
        <v>0</v>
      </c>
      <c r="FG155">
        <f t="shared" si="131"/>
        <v>0</v>
      </c>
      <c r="FH155">
        <f t="shared" si="131"/>
        <v>0</v>
      </c>
      <c r="FI155">
        <f t="shared" si="131"/>
        <v>0</v>
      </c>
      <c r="FJ155">
        <f t="shared" si="131"/>
        <v>0</v>
      </c>
      <c r="FK155">
        <f t="shared" si="131"/>
        <v>0</v>
      </c>
      <c r="FL155">
        <f t="shared" si="131"/>
        <v>0</v>
      </c>
      <c r="FM155">
        <f t="shared" si="131"/>
        <v>0</v>
      </c>
      <c r="FN155">
        <f t="shared" si="131"/>
        <v>0</v>
      </c>
      <c r="FO155">
        <f t="shared" si="131"/>
        <v>0</v>
      </c>
      <c r="FP155">
        <f t="shared" si="131"/>
        <v>0</v>
      </c>
      <c r="FQ155">
        <f t="shared" si="131"/>
        <v>0</v>
      </c>
      <c r="FR155">
        <f t="shared" si="131"/>
        <v>0</v>
      </c>
      <c r="FS155">
        <f t="shared" si="131"/>
        <v>0</v>
      </c>
      <c r="FT155">
        <f t="shared" si="131"/>
        <v>0</v>
      </c>
      <c r="FU155">
        <f t="shared" si="132"/>
        <v>0</v>
      </c>
      <c r="FV155">
        <f t="shared" si="132"/>
        <v>0</v>
      </c>
      <c r="FW155">
        <f t="shared" si="132"/>
        <v>0</v>
      </c>
      <c r="FX155">
        <f t="shared" si="132"/>
        <v>0</v>
      </c>
      <c r="FY155">
        <f t="shared" si="132"/>
        <v>0</v>
      </c>
      <c r="FZ155">
        <f t="shared" si="132"/>
        <v>0</v>
      </c>
      <c r="GA155">
        <f t="shared" si="132"/>
        <v>0</v>
      </c>
      <c r="GB155">
        <f t="shared" si="132"/>
        <v>0</v>
      </c>
      <c r="GC155">
        <f t="shared" si="132"/>
        <v>0</v>
      </c>
      <c r="GD155">
        <f t="shared" si="132"/>
        <v>0</v>
      </c>
      <c r="GE155">
        <f t="shared" si="132"/>
        <v>0</v>
      </c>
      <c r="GF155">
        <f t="shared" si="132"/>
        <v>0</v>
      </c>
      <c r="GG155">
        <f t="shared" si="132"/>
        <v>0</v>
      </c>
      <c r="GH155">
        <f t="shared" si="132"/>
        <v>0</v>
      </c>
      <c r="GI155">
        <f t="shared" si="132"/>
        <v>0</v>
      </c>
      <c r="GJ155">
        <f t="shared" si="132"/>
        <v>0</v>
      </c>
      <c r="GK155">
        <f t="shared" si="133"/>
        <v>0</v>
      </c>
      <c r="GL155">
        <f t="shared" si="133"/>
        <v>0</v>
      </c>
      <c r="GM155">
        <f t="shared" si="133"/>
        <v>0</v>
      </c>
      <c r="GN155">
        <f t="shared" si="133"/>
        <v>0</v>
      </c>
      <c r="GO155">
        <f t="shared" si="133"/>
        <v>0</v>
      </c>
      <c r="GP155">
        <f t="shared" si="133"/>
        <v>0</v>
      </c>
      <c r="GQ155">
        <f t="shared" si="133"/>
        <v>0</v>
      </c>
      <c r="GR155">
        <f t="shared" si="133"/>
        <v>0</v>
      </c>
      <c r="GS155">
        <f t="shared" si="133"/>
        <v>0</v>
      </c>
    </row>
    <row r="156" spans="1:201">
      <c r="A156" s="2">
        <v>1738</v>
      </c>
      <c r="B156">
        <f t="shared" si="142"/>
        <v>0</v>
      </c>
      <c r="C156">
        <f t="shared" si="142"/>
        <v>0</v>
      </c>
      <c r="D156">
        <f t="shared" si="142"/>
        <v>0</v>
      </c>
      <c r="E156">
        <f t="shared" si="142"/>
        <v>0</v>
      </c>
      <c r="F156">
        <f t="shared" si="142"/>
        <v>0</v>
      </c>
      <c r="G156">
        <f t="shared" si="142"/>
        <v>0</v>
      </c>
      <c r="H156">
        <f t="shared" si="142"/>
        <v>0</v>
      </c>
      <c r="I156">
        <f t="shared" si="142"/>
        <v>0</v>
      </c>
      <c r="J156">
        <f t="shared" si="142"/>
        <v>0</v>
      </c>
      <c r="K156">
        <f t="shared" si="142"/>
        <v>0</v>
      </c>
      <c r="L156">
        <f t="shared" si="142"/>
        <v>0</v>
      </c>
      <c r="M156">
        <f t="shared" si="142"/>
        <v>0</v>
      </c>
      <c r="N156">
        <f t="shared" si="142"/>
        <v>0</v>
      </c>
      <c r="O156">
        <f t="shared" si="142"/>
        <v>0</v>
      </c>
      <c r="P156">
        <f t="shared" si="142"/>
        <v>0</v>
      </c>
      <c r="Q156">
        <f t="shared" si="142"/>
        <v>0</v>
      </c>
      <c r="R156">
        <f t="shared" si="138"/>
        <v>0</v>
      </c>
      <c r="S156">
        <f t="shared" si="138"/>
        <v>0</v>
      </c>
      <c r="T156">
        <f t="shared" si="138"/>
        <v>0</v>
      </c>
      <c r="U156">
        <f t="shared" si="138"/>
        <v>0</v>
      </c>
      <c r="V156">
        <f t="shared" si="138"/>
        <v>0</v>
      </c>
      <c r="W156">
        <f t="shared" si="138"/>
        <v>0</v>
      </c>
      <c r="X156">
        <f t="shared" si="138"/>
        <v>0</v>
      </c>
      <c r="Y156">
        <f t="shared" si="138"/>
        <v>0</v>
      </c>
      <c r="Z156">
        <f t="shared" si="138"/>
        <v>0</v>
      </c>
      <c r="AA156">
        <f t="shared" si="138"/>
        <v>0</v>
      </c>
      <c r="AB156">
        <f t="shared" si="138"/>
        <v>0</v>
      </c>
      <c r="AC156">
        <f t="shared" si="138"/>
        <v>0</v>
      </c>
      <c r="AD156">
        <f t="shared" si="138"/>
        <v>0</v>
      </c>
      <c r="AE156">
        <f t="shared" si="138"/>
        <v>0</v>
      </c>
      <c r="AF156">
        <f t="shared" si="135"/>
        <v>0</v>
      </c>
      <c r="AG156">
        <f t="shared" si="135"/>
        <v>0</v>
      </c>
      <c r="AH156">
        <f t="shared" si="135"/>
        <v>0</v>
      </c>
      <c r="AI156">
        <f t="shared" si="135"/>
        <v>0</v>
      </c>
      <c r="AJ156">
        <f t="shared" si="135"/>
        <v>0</v>
      </c>
      <c r="AK156">
        <f t="shared" si="135"/>
        <v>0</v>
      </c>
      <c r="AL156">
        <f t="shared" si="135"/>
        <v>0</v>
      </c>
      <c r="AM156">
        <f t="shared" si="135"/>
        <v>0</v>
      </c>
      <c r="AN156">
        <f t="shared" si="135"/>
        <v>0</v>
      </c>
      <c r="AO156">
        <f t="shared" si="135"/>
        <v>0</v>
      </c>
      <c r="AP156">
        <f t="shared" si="135"/>
        <v>0</v>
      </c>
      <c r="AQ156">
        <f t="shared" si="135"/>
        <v>0</v>
      </c>
      <c r="AR156">
        <f t="shared" si="135"/>
        <v>0</v>
      </c>
      <c r="AS156">
        <f t="shared" si="135"/>
        <v>0</v>
      </c>
      <c r="AT156">
        <f t="shared" si="135"/>
        <v>0</v>
      </c>
      <c r="AU156">
        <f t="shared" si="135"/>
        <v>0</v>
      </c>
      <c r="AV156">
        <f t="shared" si="139"/>
        <v>0</v>
      </c>
      <c r="AW156">
        <f t="shared" si="136"/>
        <v>0</v>
      </c>
      <c r="AX156">
        <f t="shared" si="136"/>
        <v>0</v>
      </c>
      <c r="AY156">
        <f t="shared" si="136"/>
        <v>0</v>
      </c>
      <c r="AZ156">
        <f t="shared" si="136"/>
        <v>0</v>
      </c>
      <c r="BA156">
        <f t="shared" si="136"/>
        <v>0</v>
      </c>
      <c r="BB156">
        <f t="shared" si="136"/>
        <v>0</v>
      </c>
      <c r="BC156">
        <f t="shared" si="136"/>
        <v>0</v>
      </c>
      <c r="BD156">
        <f t="shared" si="136"/>
        <v>0</v>
      </c>
      <c r="BE156">
        <f t="shared" si="136"/>
        <v>0</v>
      </c>
      <c r="BF156">
        <f t="shared" si="136"/>
        <v>0</v>
      </c>
      <c r="BG156">
        <f t="shared" si="136"/>
        <v>0</v>
      </c>
      <c r="BH156">
        <f t="shared" si="136"/>
        <v>0</v>
      </c>
      <c r="BI156">
        <f t="shared" si="136"/>
        <v>0</v>
      </c>
      <c r="BJ156">
        <f t="shared" si="136"/>
        <v>0</v>
      </c>
      <c r="BK156">
        <f t="shared" si="136"/>
        <v>0</v>
      </c>
      <c r="BL156">
        <f t="shared" si="136"/>
        <v>0</v>
      </c>
      <c r="BM156">
        <f t="shared" si="140"/>
        <v>0</v>
      </c>
      <c r="BN156">
        <f t="shared" si="137"/>
        <v>0</v>
      </c>
      <c r="BO156">
        <f t="shared" si="137"/>
        <v>0</v>
      </c>
      <c r="BP156">
        <f t="shared" si="137"/>
        <v>0</v>
      </c>
      <c r="BQ156">
        <f t="shared" si="137"/>
        <v>0</v>
      </c>
      <c r="BR156">
        <f t="shared" si="137"/>
        <v>0</v>
      </c>
      <c r="BS156">
        <f t="shared" si="137"/>
        <v>0</v>
      </c>
      <c r="BT156">
        <f t="shared" si="137"/>
        <v>0</v>
      </c>
      <c r="BU156">
        <f t="shared" si="137"/>
        <v>0</v>
      </c>
      <c r="BV156">
        <f t="shared" si="137"/>
        <v>0</v>
      </c>
      <c r="BW156">
        <f t="shared" si="137"/>
        <v>0</v>
      </c>
      <c r="BX156">
        <f t="shared" si="137"/>
        <v>0</v>
      </c>
      <c r="BY156">
        <f t="shared" si="137"/>
        <v>0</v>
      </c>
      <c r="BZ156">
        <f t="shared" si="137"/>
        <v>0</v>
      </c>
      <c r="CA156">
        <f t="shared" si="137"/>
        <v>0</v>
      </c>
      <c r="CB156">
        <f t="shared" si="137"/>
        <v>0</v>
      </c>
      <c r="CC156">
        <f t="shared" si="137"/>
        <v>0</v>
      </c>
      <c r="CD156">
        <f t="shared" si="141"/>
        <v>0</v>
      </c>
      <c r="CE156">
        <f t="shared" si="141"/>
        <v>0</v>
      </c>
      <c r="CF156">
        <f t="shared" si="141"/>
        <v>0</v>
      </c>
      <c r="CG156">
        <f t="shared" si="141"/>
        <v>0</v>
      </c>
      <c r="CH156">
        <f t="shared" si="141"/>
        <v>0</v>
      </c>
      <c r="CI156">
        <f t="shared" si="141"/>
        <v>0</v>
      </c>
      <c r="CJ156">
        <f t="shared" si="141"/>
        <v>0</v>
      </c>
      <c r="CK156">
        <f t="shared" si="141"/>
        <v>0</v>
      </c>
      <c r="CL156">
        <f t="shared" si="141"/>
        <v>0</v>
      </c>
      <c r="CM156">
        <f t="shared" si="141"/>
        <v>0</v>
      </c>
      <c r="CN156">
        <f t="shared" si="141"/>
        <v>0</v>
      </c>
      <c r="CO156">
        <f t="shared" si="141"/>
        <v>0</v>
      </c>
      <c r="CP156">
        <f t="shared" si="141"/>
        <v>0</v>
      </c>
      <c r="CQ156">
        <f t="shared" si="141"/>
        <v>0</v>
      </c>
      <c r="CR156">
        <f t="shared" si="134"/>
        <v>0</v>
      </c>
      <c r="CS156">
        <f t="shared" si="127"/>
        <v>0</v>
      </c>
      <c r="CT156">
        <f t="shared" si="127"/>
        <v>0</v>
      </c>
      <c r="CU156">
        <f t="shared" si="127"/>
        <v>0</v>
      </c>
      <c r="CV156">
        <f t="shared" si="127"/>
        <v>0</v>
      </c>
      <c r="CW156">
        <f t="shared" si="127"/>
        <v>0</v>
      </c>
      <c r="CX156">
        <f t="shared" si="127"/>
        <v>0</v>
      </c>
      <c r="CY156">
        <f t="shared" si="127"/>
        <v>0</v>
      </c>
      <c r="CZ156">
        <f t="shared" si="127"/>
        <v>0</v>
      </c>
      <c r="DA156">
        <f t="shared" si="127"/>
        <v>0</v>
      </c>
      <c r="DB156">
        <f t="shared" si="127"/>
        <v>0</v>
      </c>
      <c r="DC156">
        <f t="shared" si="127"/>
        <v>0</v>
      </c>
      <c r="DD156">
        <f t="shared" si="127"/>
        <v>0</v>
      </c>
      <c r="DE156">
        <f t="shared" si="127"/>
        <v>0</v>
      </c>
      <c r="DF156">
        <f t="shared" si="127"/>
        <v>0</v>
      </c>
      <c r="DG156">
        <f t="shared" si="127"/>
        <v>0</v>
      </c>
      <c r="DH156">
        <f t="shared" si="127"/>
        <v>0</v>
      </c>
      <c r="DI156">
        <f t="shared" si="128"/>
        <v>0</v>
      </c>
      <c r="DJ156">
        <f t="shared" si="128"/>
        <v>0</v>
      </c>
      <c r="DK156">
        <f t="shared" si="128"/>
        <v>0</v>
      </c>
      <c r="DL156">
        <f t="shared" si="128"/>
        <v>0</v>
      </c>
      <c r="DM156">
        <f t="shared" si="128"/>
        <v>0</v>
      </c>
      <c r="DN156">
        <f t="shared" si="128"/>
        <v>0</v>
      </c>
      <c r="DO156">
        <f t="shared" si="128"/>
        <v>0</v>
      </c>
      <c r="DP156">
        <f t="shared" si="128"/>
        <v>0</v>
      </c>
      <c r="DQ156">
        <f t="shared" si="128"/>
        <v>0</v>
      </c>
      <c r="DR156">
        <f t="shared" si="128"/>
        <v>0</v>
      </c>
      <c r="DS156">
        <f t="shared" si="128"/>
        <v>0</v>
      </c>
      <c r="DT156">
        <f t="shared" si="128"/>
        <v>0</v>
      </c>
      <c r="DU156">
        <f t="shared" si="128"/>
        <v>0</v>
      </c>
      <c r="DV156">
        <f t="shared" si="128"/>
        <v>0</v>
      </c>
      <c r="DW156">
        <f t="shared" si="128"/>
        <v>0</v>
      </c>
      <c r="DX156">
        <f t="shared" si="128"/>
        <v>0</v>
      </c>
      <c r="DY156">
        <f t="shared" si="129"/>
        <v>0</v>
      </c>
      <c r="DZ156">
        <f t="shared" si="129"/>
        <v>0</v>
      </c>
      <c r="EA156">
        <f t="shared" si="129"/>
        <v>0</v>
      </c>
      <c r="EB156">
        <f t="shared" si="129"/>
        <v>0</v>
      </c>
      <c r="EC156">
        <f t="shared" si="129"/>
        <v>0</v>
      </c>
      <c r="ED156">
        <f t="shared" si="129"/>
        <v>0</v>
      </c>
      <c r="EE156">
        <f t="shared" si="129"/>
        <v>0</v>
      </c>
      <c r="EF156">
        <f t="shared" si="129"/>
        <v>0</v>
      </c>
      <c r="EG156">
        <f t="shared" si="129"/>
        <v>0</v>
      </c>
      <c r="EH156">
        <f t="shared" si="129"/>
        <v>0</v>
      </c>
      <c r="EI156">
        <f t="shared" si="129"/>
        <v>0</v>
      </c>
      <c r="EJ156">
        <f t="shared" si="129"/>
        <v>0</v>
      </c>
      <c r="EK156">
        <f t="shared" si="129"/>
        <v>0</v>
      </c>
      <c r="EL156">
        <f t="shared" si="129"/>
        <v>0</v>
      </c>
      <c r="EM156">
        <f t="shared" si="129"/>
        <v>0</v>
      </c>
      <c r="EN156">
        <f t="shared" si="129"/>
        <v>0</v>
      </c>
      <c r="EO156">
        <f t="shared" si="130"/>
        <v>0</v>
      </c>
      <c r="EP156">
        <f t="shared" si="130"/>
        <v>0</v>
      </c>
      <c r="EQ156">
        <f t="shared" si="130"/>
        <v>0</v>
      </c>
      <c r="ER156">
        <f t="shared" si="130"/>
        <v>0</v>
      </c>
      <c r="ES156">
        <f t="shared" si="130"/>
        <v>0</v>
      </c>
      <c r="ET156">
        <f t="shared" si="130"/>
        <v>0</v>
      </c>
      <c r="EU156">
        <f t="shared" si="130"/>
        <v>0</v>
      </c>
      <c r="EV156">
        <f t="shared" si="130"/>
        <v>0</v>
      </c>
      <c r="EW156">
        <f t="shared" si="130"/>
        <v>0</v>
      </c>
      <c r="EX156">
        <f t="shared" si="130"/>
        <v>0</v>
      </c>
      <c r="EY156">
        <f t="shared" si="130"/>
        <v>0</v>
      </c>
      <c r="EZ156">
        <f t="shared" si="130"/>
        <v>0</v>
      </c>
      <c r="FA156">
        <f t="shared" si="130"/>
        <v>0</v>
      </c>
      <c r="FB156">
        <f t="shared" si="130"/>
        <v>0</v>
      </c>
      <c r="FC156">
        <f t="shared" si="130"/>
        <v>0</v>
      </c>
      <c r="FD156">
        <f t="shared" si="130"/>
        <v>0</v>
      </c>
      <c r="FE156">
        <f t="shared" si="131"/>
        <v>0</v>
      </c>
      <c r="FF156">
        <f t="shared" si="131"/>
        <v>0</v>
      </c>
      <c r="FG156">
        <f t="shared" si="131"/>
        <v>0</v>
      </c>
      <c r="FH156">
        <f t="shared" si="131"/>
        <v>0</v>
      </c>
      <c r="FI156">
        <f t="shared" si="131"/>
        <v>0</v>
      </c>
      <c r="FJ156">
        <f t="shared" si="131"/>
        <v>0</v>
      </c>
      <c r="FK156">
        <f t="shared" si="131"/>
        <v>0</v>
      </c>
      <c r="FL156">
        <f t="shared" si="131"/>
        <v>0</v>
      </c>
      <c r="FM156">
        <f t="shared" si="131"/>
        <v>0</v>
      </c>
      <c r="FN156">
        <f t="shared" si="131"/>
        <v>0</v>
      </c>
      <c r="FO156">
        <f t="shared" si="131"/>
        <v>0</v>
      </c>
      <c r="FP156">
        <f t="shared" si="131"/>
        <v>0</v>
      </c>
      <c r="FQ156">
        <f t="shared" si="131"/>
        <v>0</v>
      </c>
      <c r="FR156">
        <f t="shared" si="131"/>
        <v>0</v>
      </c>
      <c r="FS156">
        <f t="shared" si="131"/>
        <v>0</v>
      </c>
      <c r="FT156">
        <f t="shared" si="131"/>
        <v>0</v>
      </c>
      <c r="FU156">
        <f t="shared" si="132"/>
        <v>0</v>
      </c>
      <c r="FV156">
        <f t="shared" si="132"/>
        <v>0</v>
      </c>
      <c r="FW156">
        <f t="shared" si="132"/>
        <v>0</v>
      </c>
      <c r="FX156">
        <f t="shared" si="132"/>
        <v>0</v>
      </c>
      <c r="FY156">
        <f t="shared" si="132"/>
        <v>0</v>
      </c>
      <c r="FZ156">
        <f t="shared" si="132"/>
        <v>0</v>
      </c>
      <c r="GA156">
        <f t="shared" si="132"/>
        <v>0</v>
      </c>
      <c r="GB156">
        <f t="shared" si="132"/>
        <v>0</v>
      </c>
      <c r="GC156">
        <f t="shared" si="132"/>
        <v>0</v>
      </c>
      <c r="GD156">
        <f t="shared" si="132"/>
        <v>0</v>
      </c>
      <c r="GE156">
        <f t="shared" si="132"/>
        <v>0</v>
      </c>
      <c r="GF156">
        <f t="shared" si="132"/>
        <v>0</v>
      </c>
      <c r="GG156">
        <f t="shared" si="132"/>
        <v>0</v>
      </c>
      <c r="GH156">
        <f t="shared" si="132"/>
        <v>0</v>
      </c>
      <c r="GI156">
        <f t="shared" si="132"/>
        <v>0</v>
      </c>
      <c r="GJ156">
        <f t="shared" si="132"/>
        <v>0</v>
      </c>
      <c r="GK156">
        <f t="shared" si="133"/>
        <v>0</v>
      </c>
      <c r="GL156">
        <f t="shared" si="133"/>
        <v>0</v>
      </c>
      <c r="GM156">
        <f t="shared" si="133"/>
        <v>0</v>
      </c>
      <c r="GN156">
        <f t="shared" si="133"/>
        <v>0</v>
      </c>
      <c r="GO156">
        <f t="shared" si="133"/>
        <v>0</v>
      </c>
      <c r="GP156">
        <f t="shared" si="133"/>
        <v>0</v>
      </c>
      <c r="GQ156">
        <f t="shared" si="133"/>
        <v>0</v>
      </c>
      <c r="GR156">
        <f t="shared" si="133"/>
        <v>0</v>
      </c>
      <c r="GS156">
        <f t="shared" si="133"/>
        <v>0</v>
      </c>
    </row>
    <row r="157" spans="1:201">
      <c r="A157" s="2">
        <v>1998</v>
      </c>
      <c r="B157">
        <f t="shared" si="142"/>
        <v>0</v>
      </c>
      <c r="C157">
        <f t="shared" si="142"/>
        <v>0</v>
      </c>
      <c r="D157">
        <f t="shared" si="142"/>
        <v>0</v>
      </c>
      <c r="E157">
        <f t="shared" si="142"/>
        <v>0</v>
      </c>
      <c r="F157">
        <f t="shared" si="142"/>
        <v>0</v>
      </c>
      <c r="G157">
        <f t="shared" si="142"/>
        <v>0</v>
      </c>
      <c r="H157">
        <f t="shared" si="142"/>
        <v>0</v>
      </c>
      <c r="I157">
        <f t="shared" si="142"/>
        <v>0</v>
      </c>
      <c r="J157">
        <f t="shared" si="142"/>
        <v>0</v>
      </c>
      <c r="K157">
        <f t="shared" si="142"/>
        <v>0</v>
      </c>
      <c r="L157">
        <f t="shared" si="142"/>
        <v>0</v>
      </c>
      <c r="M157">
        <f t="shared" si="142"/>
        <v>0</v>
      </c>
      <c r="N157">
        <f t="shared" si="142"/>
        <v>0</v>
      </c>
      <c r="O157">
        <f t="shared" si="142"/>
        <v>0</v>
      </c>
      <c r="P157">
        <f t="shared" si="142"/>
        <v>0</v>
      </c>
      <c r="Q157">
        <f t="shared" si="142"/>
        <v>0</v>
      </c>
      <c r="R157">
        <f t="shared" si="138"/>
        <v>0</v>
      </c>
      <c r="S157">
        <f t="shared" si="138"/>
        <v>0</v>
      </c>
      <c r="T157">
        <f t="shared" si="138"/>
        <v>0</v>
      </c>
      <c r="U157">
        <f t="shared" si="138"/>
        <v>0</v>
      </c>
      <c r="V157">
        <f t="shared" si="138"/>
        <v>0</v>
      </c>
      <c r="W157">
        <f t="shared" si="138"/>
        <v>0</v>
      </c>
      <c r="X157">
        <f t="shared" si="138"/>
        <v>0</v>
      </c>
      <c r="Y157">
        <f t="shared" si="138"/>
        <v>0</v>
      </c>
      <c r="Z157">
        <f t="shared" si="138"/>
        <v>0</v>
      </c>
      <c r="AA157">
        <f t="shared" si="138"/>
        <v>0</v>
      </c>
      <c r="AB157">
        <f t="shared" si="138"/>
        <v>0</v>
      </c>
      <c r="AC157">
        <f t="shared" si="138"/>
        <v>0</v>
      </c>
      <c r="AD157">
        <f t="shared" si="138"/>
        <v>0</v>
      </c>
      <c r="AE157">
        <f t="shared" si="138"/>
        <v>0</v>
      </c>
      <c r="AF157">
        <f t="shared" si="135"/>
        <v>0</v>
      </c>
      <c r="AG157">
        <f t="shared" si="135"/>
        <v>0</v>
      </c>
      <c r="AH157">
        <f t="shared" si="135"/>
        <v>0</v>
      </c>
      <c r="AI157">
        <f t="shared" si="135"/>
        <v>0</v>
      </c>
      <c r="AJ157">
        <f t="shared" si="135"/>
        <v>0</v>
      </c>
      <c r="AK157">
        <f t="shared" si="135"/>
        <v>0</v>
      </c>
      <c r="AL157">
        <f t="shared" si="135"/>
        <v>0</v>
      </c>
      <c r="AM157">
        <f t="shared" si="135"/>
        <v>0</v>
      </c>
      <c r="AN157">
        <f t="shared" si="135"/>
        <v>0</v>
      </c>
      <c r="AO157">
        <f t="shared" si="135"/>
        <v>0</v>
      </c>
      <c r="AP157">
        <f t="shared" si="135"/>
        <v>0</v>
      </c>
      <c r="AQ157">
        <f t="shared" si="135"/>
        <v>0</v>
      </c>
      <c r="AR157">
        <f t="shared" si="135"/>
        <v>0</v>
      </c>
      <c r="AS157">
        <f t="shared" si="135"/>
        <v>0</v>
      </c>
      <c r="AT157">
        <f t="shared" si="135"/>
        <v>0</v>
      </c>
      <c r="AU157">
        <f t="shared" si="135"/>
        <v>0</v>
      </c>
      <c r="AV157">
        <f t="shared" si="139"/>
        <v>0</v>
      </c>
      <c r="AW157">
        <f t="shared" si="136"/>
        <v>0</v>
      </c>
      <c r="AX157">
        <f t="shared" si="136"/>
        <v>0</v>
      </c>
      <c r="AY157">
        <f t="shared" si="136"/>
        <v>0</v>
      </c>
      <c r="AZ157">
        <f t="shared" si="136"/>
        <v>0</v>
      </c>
      <c r="BA157">
        <f t="shared" si="136"/>
        <v>0</v>
      </c>
      <c r="BB157">
        <f t="shared" si="136"/>
        <v>0</v>
      </c>
      <c r="BC157">
        <f t="shared" si="136"/>
        <v>0</v>
      </c>
      <c r="BD157">
        <f t="shared" si="136"/>
        <v>0</v>
      </c>
      <c r="BE157">
        <f t="shared" si="136"/>
        <v>0</v>
      </c>
      <c r="BF157">
        <f t="shared" si="136"/>
        <v>0</v>
      </c>
      <c r="BG157">
        <f t="shared" si="136"/>
        <v>0</v>
      </c>
      <c r="BH157">
        <f t="shared" si="136"/>
        <v>0</v>
      </c>
      <c r="BI157">
        <f t="shared" si="136"/>
        <v>0</v>
      </c>
      <c r="BJ157">
        <f t="shared" si="136"/>
        <v>0</v>
      </c>
      <c r="BK157">
        <f t="shared" si="136"/>
        <v>0</v>
      </c>
      <c r="BL157">
        <f t="shared" si="136"/>
        <v>0</v>
      </c>
      <c r="BM157">
        <f t="shared" si="140"/>
        <v>0</v>
      </c>
      <c r="BN157">
        <f t="shared" si="137"/>
        <v>0</v>
      </c>
      <c r="BO157">
        <f t="shared" si="137"/>
        <v>0</v>
      </c>
      <c r="BP157">
        <f t="shared" si="137"/>
        <v>0</v>
      </c>
      <c r="BQ157">
        <f t="shared" si="137"/>
        <v>0</v>
      </c>
      <c r="BR157">
        <f t="shared" si="137"/>
        <v>0</v>
      </c>
      <c r="BS157">
        <f t="shared" si="137"/>
        <v>0</v>
      </c>
      <c r="BT157">
        <f t="shared" si="137"/>
        <v>0</v>
      </c>
      <c r="BU157">
        <f t="shared" si="137"/>
        <v>0</v>
      </c>
      <c r="BV157">
        <f t="shared" si="137"/>
        <v>0</v>
      </c>
      <c r="BW157">
        <f t="shared" si="137"/>
        <v>0</v>
      </c>
      <c r="BX157">
        <f t="shared" si="137"/>
        <v>0</v>
      </c>
      <c r="BY157">
        <f t="shared" si="137"/>
        <v>0</v>
      </c>
      <c r="BZ157">
        <f t="shared" si="137"/>
        <v>0</v>
      </c>
      <c r="CA157">
        <f t="shared" si="137"/>
        <v>0</v>
      </c>
      <c r="CB157">
        <f t="shared" si="137"/>
        <v>0</v>
      </c>
      <c r="CC157">
        <f t="shared" si="137"/>
        <v>0</v>
      </c>
      <c r="CD157">
        <f t="shared" si="141"/>
        <v>0</v>
      </c>
      <c r="CE157">
        <f t="shared" si="141"/>
        <v>0</v>
      </c>
      <c r="CF157">
        <f t="shared" si="141"/>
        <v>0</v>
      </c>
      <c r="CG157">
        <f t="shared" si="141"/>
        <v>0</v>
      </c>
      <c r="CH157">
        <f t="shared" si="141"/>
        <v>0</v>
      </c>
      <c r="CI157">
        <f t="shared" si="141"/>
        <v>0</v>
      </c>
      <c r="CJ157">
        <f t="shared" si="141"/>
        <v>0</v>
      </c>
      <c r="CK157">
        <f t="shared" si="141"/>
        <v>0</v>
      </c>
      <c r="CL157">
        <f t="shared" si="141"/>
        <v>0</v>
      </c>
      <c r="CM157">
        <f t="shared" si="141"/>
        <v>0</v>
      </c>
      <c r="CN157">
        <f t="shared" si="141"/>
        <v>0</v>
      </c>
      <c r="CO157">
        <f t="shared" si="141"/>
        <v>0</v>
      </c>
      <c r="CP157">
        <f t="shared" si="141"/>
        <v>0</v>
      </c>
      <c r="CQ157">
        <f t="shared" si="141"/>
        <v>0</v>
      </c>
      <c r="CR157">
        <f t="shared" si="134"/>
        <v>0</v>
      </c>
      <c r="CS157">
        <f t="shared" si="127"/>
        <v>0</v>
      </c>
      <c r="CT157">
        <f t="shared" si="127"/>
        <v>0</v>
      </c>
      <c r="CU157">
        <f t="shared" si="127"/>
        <v>0</v>
      </c>
      <c r="CV157">
        <f t="shared" si="127"/>
        <v>0</v>
      </c>
      <c r="CW157">
        <f t="shared" si="127"/>
        <v>0</v>
      </c>
      <c r="CX157">
        <f t="shared" si="127"/>
        <v>0</v>
      </c>
      <c r="CY157">
        <f t="shared" si="127"/>
        <v>0</v>
      </c>
      <c r="CZ157">
        <f t="shared" si="127"/>
        <v>0</v>
      </c>
      <c r="DA157">
        <f t="shared" si="127"/>
        <v>0</v>
      </c>
      <c r="DB157">
        <f t="shared" si="127"/>
        <v>0</v>
      </c>
      <c r="DC157">
        <f t="shared" si="127"/>
        <v>0</v>
      </c>
      <c r="DD157">
        <f t="shared" si="127"/>
        <v>0</v>
      </c>
      <c r="DE157">
        <f t="shared" si="127"/>
        <v>0</v>
      </c>
      <c r="DF157">
        <f t="shared" si="127"/>
        <v>0</v>
      </c>
      <c r="DG157">
        <f t="shared" si="127"/>
        <v>0</v>
      </c>
      <c r="DH157">
        <f t="shared" si="127"/>
        <v>0</v>
      </c>
      <c r="DI157">
        <f t="shared" si="128"/>
        <v>0</v>
      </c>
      <c r="DJ157">
        <f t="shared" si="128"/>
        <v>0</v>
      </c>
      <c r="DK157">
        <f t="shared" si="128"/>
        <v>0</v>
      </c>
      <c r="DL157">
        <f t="shared" si="128"/>
        <v>0</v>
      </c>
      <c r="DM157">
        <f t="shared" si="128"/>
        <v>0</v>
      </c>
      <c r="DN157">
        <f t="shared" si="128"/>
        <v>0</v>
      </c>
      <c r="DO157">
        <f t="shared" si="128"/>
        <v>0</v>
      </c>
      <c r="DP157">
        <f t="shared" si="128"/>
        <v>0</v>
      </c>
      <c r="DQ157">
        <f t="shared" si="128"/>
        <v>0</v>
      </c>
      <c r="DR157">
        <f t="shared" si="128"/>
        <v>0</v>
      </c>
      <c r="DS157">
        <f t="shared" si="128"/>
        <v>0</v>
      </c>
      <c r="DT157">
        <f t="shared" si="128"/>
        <v>0</v>
      </c>
      <c r="DU157">
        <f t="shared" si="128"/>
        <v>0</v>
      </c>
      <c r="DV157">
        <f t="shared" si="128"/>
        <v>0</v>
      </c>
      <c r="DW157">
        <f t="shared" si="128"/>
        <v>0</v>
      </c>
      <c r="DX157">
        <f t="shared" si="128"/>
        <v>0</v>
      </c>
      <c r="DY157">
        <f t="shared" si="129"/>
        <v>0</v>
      </c>
      <c r="DZ157">
        <f t="shared" si="129"/>
        <v>0</v>
      </c>
      <c r="EA157">
        <f t="shared" si="129"/>
        <v>0</v>
      </c>
      <c r="EB157">
        <f t="shared" si="129"/>
        <v>0</v>
      </c>
      <c r="EC157">
        <f t="shared" si="129"/>
        <v>0</v>
      </c>
      <c r="ED157">
        <f t="shared" si="129"/>
        <v>0</v>
      </c>
      <c r="EE157">
        <f t="shared" si="129"/>
        <v>0</v>
      </c>
      <c r="EF157">
        <f t="shared" si="129"/>
        <v>0</v>
      </c>
      <c r="EG157">
        <f t="shared" si="129"/>
        <v>0</v>
      </c>
      <c r="EH157">
        <f t="shared" si="129"/>
        <v>0</v>
      </c>
      <c r="EI157">
        <f t="shared" si="129"/>
        <v>0</v>
      </c>
      <c r="EJ157">
        <f t="shared" si="129"/>
        <v>0</v>
      </c>
      <c r="EK157">
        <f t="shared" si="129"/>
        <v>0</v>
      </c>
      <c r="EL157">
        <f t="shared" si="129"/>
        <v>0</v>
      </c>
      <c r="EM157">
        <f t="shared" si="129"/>
        <v>0</v>
      </c>
      <c r="EN157">
        <f t="shared" si="129"/>
        <v>0</v>
      </c>
      <c r="EO157">
        <f t="shared" si="130"/>
        <v>0</v>
      </c>
      <c r="EP157">
        <f t="shared" si="130"/>
        <v>0</v>
      </c>
      <c r="EQ157">
        <f t="shared" si="130"/>
        <v>0</v>
      </c>
      <c r="ER157">
        <f t="shared" si="130"/>
        <v>0</v>
      </c>
      <c r="ES157">
        <f t="shared" si="130"/>
        <v>0</v>
      </c>
      <c r="ET157">
        <f t="shared" si="130"/>
        <v>0</v>
      </c>
      <c r="EU157">
        <f t="shared" si="130"/>
        <v>0</v>
      </c>
      <c r="EV157">
        <f t="shared" si="130"/>
        <v>0</v>
      </c>
      <c r="EW157">
        <f t="shared" si="130"/>
        <v>0</v>
      </c>
      <c r="EX157">
        <f t="shared" si="130"/>
        <v>0</v>
      </c>
      <c r="EY157">
        <f t="shared" si="130"/>
        <v>0</v>
      </c>
      <c r="EZ157">
        <f t="shared" si="130"/>
        <v>0</v>
      </c>
      <c r="FA157">
        <f t="shared" si="130"/>
        <v>0</v>
      </c>
      <c r="FB157">
        <f t="shared" si="130"/>
        <v>0</v>
      </c>
      <c r="FC157">
        <f t="shared" si="130"/>
        <v>0</v>
      </c>
      <c r="FD157">
        <f t="shared" si="130"/>
        <v>0</v>
      </c>
      <c r="FE157">
        <f t="shared" si="131"/>
        <v>0</v>
      </c>
      <c r="FF157">
        <f t="shared" si="131"/>
        <v>0</v>
      </c>
      <c r="FG157">
        <f t="shared" si="131"/>
        <v>0</v>
      </c>
      <c r="FH157">
        <f t="shared" si="131"/>
        <v>0</v>
      </c>
      <c r="FI157">
        <f t="shared" si="131"/>
        <v>0</v>
      </c>
      <c r="FJ157">
        <f t="shared" si="131"/>
        <v>0</v>
      </c>
      <c r="FK157">
        <f t="shared" si="131"/>
        <v>0</v>
      </c>
      <c r="FL157">
        <f t="shared" si="131"/>
        <v>0</v>
      </c>
      <c r="FM157">
        <f t="shared" si="131"/>
        <v>0</v>
      </c>
      <c r="FN157">
        <f t="shared" si="131"/>
        <v>0</v>
      </c>
      <c r="FO157">
        <f t="shared" si="131"/>
        <v>0</v>
      </c>
      <c r="FP157">
        <f t="shared" si="131"/>
        <v>0</v>
      </c>
      <c r="FQ157">
        <f t="shared" si="131"/>
        <v>0</v>
      </c>
      <c r="FR157">
        <f t="shared" si="131"/>
        <v>0</v>
      </c>
      <c r="FS157">
        <f t="shared" si="131"/>
        <v>0</v>
      </c>
      <c r="FT157">
        <f t="shared" si="131"/>
        <v>0</v>
      </c>
      <c r="FU157">
        <f t="shared" si="132"/>
        <v>0</v>
      </c>
      <c r="FV157">
        <f t="shared" si="132"/>
        <v>0</v>
      </c>
      <c r="FW157">
        <f t="shared" si="132"/>
        <v>0</v>
      </c>
      <c r="FX157">
        <f t="shared" si="132"/>
        <v>0</v>
      </c>
      <c r="FY157">
        <f t="shared" si="132"/>
        <v>0</v>
      </c>
      <c r="FZ157">
        <f t="shared" si="132"/>
        <v>0</v>
      </c>
      <c r="GA157">
        <f t="shared" si="132"/>
        <v>0</v>
      </c>
      <c r="GB157">
        <f t="shared" si="132"/>
        <v>0</v>
      </c>
      <c r="GC157">
        <f t="shared" si="132"/>
        <v>0</v>
      </c>
      <c r="GD157">
        <f t="shared" si="132"/>
        <v>0</v>
      </c>
      <c r="GE157">
        <f t="shared" si="132"/>
        <v>0</v>
      </c>
      <c r="GF157">
        <f t="shared" si="132"/>
        <v>0</v>
      </c>
      <c r="GG157">
        <f t="shared" si="132"/>
        <v>0</v>
      </c>
      <c r="GH157">
        <f t="shared" si="132"/>
        <v>0</v>
      </c>
      <c r="GI157">
        <f t="shared" si="132"/>
        <v>0</v>
      </c>
      <c r="GJ157">
        <f t="shared" si="132"/>
        <v>0</v>
      </c>
      <c r="GK157">
        <f t="shared" si="133"/>
        <v>0</v>
      </c>
      <c r="GL157">
        <f t="shared" si="133"/>
        <v>0</v>
      </c>
      <c r="GM157">
        <f t="shared" si="133"/>
        <v>0</v>
      </c>
      <c r="GN157">
        <f t="shared" si="133"/>
        <v>0</v>
      </c>
      <c r="GO157">
        <f t="shared" si="133"/>
        <v>0</v>
      </c>
      <c r="GP157">
        <f t="shared" si="133"/>
        <v>0</v>
      </c>
      <c r="GQ157">
        <f t="shared" si="133"/>
        <v>0</v>
      </c>
      <c r="GR157">
        <f t="shared" si="133"/>
        <v>0</v>
      </c>
      <c r="GS157">
        <f t="shared" si="133"/>
        <v>0</v>
      </c>
    </row>
    <row r="158" spans="1:201">
      <c r="A158" s="2">
        <v>1749</v>
      </c>
      <c r="B158">
        <f t="shared" si="142"/>
        <v>0</v>
      </c>
      <c r="C158">
        <f t="shared" si="142"/>
        <v>0</v>
      </c>
      <c r="D158">
        <f t="shared" si="142"/>
        <v>0</v>
      </c>
      <c r="E158">
        <f t="shared" si="142"/>
        <v>0</v>
      </c>
      <c r="F158">
        <f t="shared" si="142"/>
        <v>0</v>
      </c>
      <c r="G158">
        <f t="shared" si="142"/>
        <v>0</v>
      </c>
      <c r="H158">
        <f t="shared" si="142"/>
        <v>0</v>
      </c>
      <c r="I158">
        <f t="shared" si="142"/>
        <v>0</v>
      </c>
      <c r="J158">
        <f t="shared" si="142"/>
        <v>0</v>
      </c>
      <c r="K158">
        <f t="shared" si="142"/>
        <v>0</v>
      </c>
      <c r="L158">
        <f t="shared" si="142"/>
        <v>0</v>
      </c>
      <c r="M158">
        <f t="shared" si="142"/>
        <v>0</v>
      </c>
      <c r="N158">
        <f t="shared" si="142"/>
        <v>0</v>
      </c>
      <c r="O158">
        <f t="shared" si="142"/>
        <v>0</v>
      </c>
      <c r="P158">
        <f t="shared" si="142"/>
        <v>0</v>
      </c>
      <c r="Q158">
        <f t="shared" si="142"/>
        <v>0</v>
      </c>
      <c r="R158">
        <f t="shared" si="138"/>
        <v>0</v>
      </c>
      <c r="S158">
        <f t="shared" si="138"/>
        <v>0</v>
      </c>
      <c r="T158">
        <f t="shared" si="138"/>
        <v>0</v>
      </c>
      <c r="U158">
        <f t="shared" si="138"/>
        <v>0</v>
      </c>
      <c r="V158">
        <f t="shared" si="138"/>
        <v>0</v>
      </c>
      <c r="W158">
        <f t="shared" si="138"/>
        <v>0</v>
      </c>
      <c r="X158">
        <f t="shared" si="138"/>
        <v>0</v>
      </c>
      <c r="Y158">
        <f t="shared" si="138"/>
        <v>0</v>
      </c>
      <c r="Z158">
        <f t="shared" si="138"/>
        <v>0</v>
      </c>
      <c r="AA158">
        <f t="shared" si="138"/>
        <v>0</v>
      </c>
      <c r="AB158">
        <f t="shared" si="138"/>
        <v>0</v>
      </c>
      <c r="AC158">
        <f t="shared" si="138"/>
        <v>0</v>
      </c>
      <c r="AD158">
        <f t="shared" si="138"/>
        <v>0</v>
      </c>
      <c r="AE158">
        <f t="shared" si="138"/>
        <v>0</v>
      </c>
      <c r="AF158">
        <f t="shared" si="135"/>
        <v>0</v>
      </c>
      <c r="AG158">
        <f t="shared" si="135"/>
        <v>0</v>
      </c>
      <c r="AH158">
        <f t="shared" si="135"/>
        <v>0</v>
      </c>
      <c r="AI158">
        <f t="shared" si="135"/>
        <v>0</v>
      </c>
      <c r="AJ158">
        <f t="shared" si="135"/>
        <v>0</v>
      </c>
      <c r="AK158">
        <f t="shared" si="135"/>
        <v>0</v>
      </c>
      <c r="AL158">
        <f t="shared" si="135"/>
        <v>0</v>
      </c>
      <c r="AM158">
        <f t="shared" si="135"/>
        <v>0</v>
      </c>
      <c r="AN158">
        <f t="shared" si="135"/>
        <v>0</v>
      </c>
      <c r="AO158">
        <f t="shared" si="135"/>
        <v>0</v>
      </c>
      <c r="AP158">
        <f t="shared" si="135"/>
        <v>0</v>
      </c>
      <c r="AQ158">
        <f t="shared" si="135"/>
        <v>0</v>
      </c>
      <c r="AR158">
        <f t="shared" si="135"/>
        <v>0</v>
      </c>
      <c r="AS158">
        <f t="shared" si="135"/>
        <v>0</v>
      </c>
      <c r="AT158">
        <f t="shared" si="135"/>
        <v>0</v>
      </c>
      <c r="AU158">
        <f t="shared" si="135"/>
        <v>0</v>
      </c>
      <c r="AV158">
        <f t="shared" si="139"/>
        <v>0</v>
      </c>
      <c r="AW158">
        <f t="shared" si="136"/>
        <v>0</v>
      </c>
      <c r="AX158">
        <f t="shared" si="136"/>
        <v>0</v>
      </c>
      <c r="AY158">
        <f t="shared" si="136"/>
        <v>0</v>
      </c>
      <c r="AZ158">
        <f t="shared" si="136"/>
        <v>0</v>
      </c>
      <c r="BA158">
        <f t="shared" si="136"/>
        <v>0</v>
      </c>
      <c r="BB158">
        <f t="shared" si="136"/>
        <v>0</v>
      </c>
      <c r="BC158">
        <f t="shared" si="136"/>
        <v>0</v>
      </c>
      <c r="BD158">
        <f t="shared" si="136"/>
        <v>0</v>
      </c>
      <c r="BE158">
        <f t="shared" si="136"/>
        <v>0</v>
      </c>
      <c r="BF158">
        <f t="shared" si="136"/>
        <v>0</v>
      </c>
      <c r="BG158">
        <f t="shared" si="136"/>
        <v>0</v>
      </c>
      <c r="BH158">
        <f t="shared" si="136"/>
        <v>0</v>
      </c>
      <c r="BI158">
        <f t="shared" si="136"/>
        <v>0</v>
      </c>
      <c r="BJ158">
        <f t="shared" si="136"/>
        <v>0</v>
      </c>
      <c r="BK158">
        <f t="shared" si="136"/>
        <v>0</v>
      </c>
      <c r="BL158">
        <f t="shared" si="136"/>
        <v>0</v>
      </c>
      <c r="BM158">
        <f t="shared" si="140"/>
        <v>0</v>
      </c>
      <c r="BN158">
        <f t="shared" si="137"/>
        <v>0</v>
      </c>
      <c r="BO158">
        <f t="shared" si="137"/>
        <v>0</v>
      </c>
      <c r="BP158">
        <f t="shared" si="137"/>
        <v>0</v>
      </c>
      <c r="BQ158">
        <f t="shared" si="137"/>
        <v>0</v>
      </c>
      <c r="BR158">
        <f t="shared" si="137"/>
        <v>0</v>
      </c>
      <c r="BS158">
        <f t="shared" si="137"/>
        <v>0</v>
      </c>
      <c r="BT158">
        <f t="shared" si="137"/>
        <v>0</v>
      </c>
      <c r="BU158">
        <f t="shared" si="137"/>
        <v>0</v>
      </c>
      <c r="BV158">
        <f t="shared" si="137"/>
        <v>0</v>
      </c>
      <c r="BW158">
        <f t="shared" si="137"/>
        <v>0</v>
      </c>
      <c r="BX158">
        <f t="shared" si="137"/>
        <v>0</v>
      </c>
      <c r="BY158">
        <f t="shared" si="137"/>
        <v>0</v>
      </c>
      <c r="BZ158">
        <f t="shared" si="137"/>
        <v>0</v>
      </c>
      <c r="CA158">
        <f t="shared" si="137"/>
        <v>0</v>
      </c>
      <c r="CB158">
        <f t="shared" si="137"/>
        <v>0</v>
      </c>
      <c r="CC158">
        <f t="shared" si="137"/>
        <v>0</v>
      </c>
      <c r="CD158">
        <f t="shared" si="141"/>
        <v>0</v>
      </c>
      <c r="CE158">
        <f t="shared" si="141"/>
        <v>0</v>
      </c>
      <c r="CF158">
        <f t="shared" si="141"/>
        <v>0</v>
      </c>
      <c r="CG158">
        <f t="shared" si="141"/>
        <v>0</v>
      </c>
      <c r="CH158">
        <f t="shared" si="141"/>
        <v>0</v>
      </c>
      <c r="CI158">
        <f t="shared" si="141"/>
        <v>0</v>
      </c>
      <c r="CJ158">
        <f t="shared" si="141"/>
        <v>0</v>
      </c>
      <c r="CK158">
        <f t="shared" si="141"/>
        <v>0</v>
      </c>
      <c r="CL158">
        <f t="shared" si="141"/>
        <v>0</v>
      </c>
      <c r="CM158">
        <f t="shared" si="141"/>
        <v>0</v>
      </c>
      <c r="CN158">
        <f t="shared" si="141"/>
        <v>0</v>
      </c>
      <c r="CO158">
        <f t="shared" si="141"/>
        <v>0</v>
      </c>
      <c r="CP158">
        <f t="shared" si="141"/>
        <v>0</v>
      </c>
      <c r="CQ158">
        <f t="shared" si="141"/>
        <v>0</v>
      </c>
      <c r="CR158">
        <f t="shared" si="134"/>
        <v>0</v>
      </c>
      <c r="CS158">
        <f t="shared" si="127"/>
        <v>0</v>
      </c>
      <c r="CT158">
        <f t="shared" si="127"/>
        <v>0</v>
      </c>
      <c r="CU158">
        <f t="shared" si="127"/>
        <v>0</v>
      </c>
      <c r="CV158">
        <f t="shared" si="127"/>
        <v>0</v>
      </c>
      <c r="CW158">
        <f t="shared" si="127"/>
        <v>0</v>
      </c>
      <c r="CX158">
        <f t="shared" si="127"/>
        <v>0</v>
      </c>
      <c r="CY158">
        <f t="shared" si="127"/>
        <v>0</v>
      </c>
      <c r="CZ158">
        <f t="shared" si="127"/>
        <v>0</v>
      </c>
      <c r="DA158">
        <f t="shared" si="127"/>
        <v>0</v>
      </c>
      <c r="DB158">
        <f t="shared" si="127"/>
        <v>0</v>
      </c>
      <c r="DC158">
        <f t="shared" si="127"/>
        <v>0</v>
      </c>
      <c r="DD158">
        <f t="shared" si="127"/>
        <v>0</v>
      </c>
      <c r="DE158">
        <f t="shared" si="127"/>
        <v>0</v>
      </c>
      <c r="DF158">
        <f t="shared" si="127"/>
        <v>0</v>
      </c>
      <c r="DG158">
        <f t="shared" si="127"/>
        <v>0</v>
      </c>
      <c r="DH158">
        <f t="shared" si="127"/>
        <v>0</v>
      </c>
      <c r="DI158">
        <f t="shared" si="128"/>
        <v>0</v>
      </c>
      <c r="DJ158">
        <f t="shared" si="128"/>
        <v>0</v>
      </c>
      <c r="DK158">
        <f t="shared" si="128"/>
        <v>0</v>
      </c>
      <c r="DL158">
        <f t="shared" si="128"/>
        <v>0</v>
      </c>
      <c r="DM158">
        <f t="shared" si="128"/>
        <v>0</v>
      </c>
      <c r="DN158">
        <f t="shared" si="128"/>
        <v>0</v>
      </c>
      <c r="DO158">
        <f t="shared" si="128"/>
        <v>0</v>
      </c>
      <c r="DP158">
        <f t="shared" si="128"/>
        <v>0</v>
      </c>
      <c r="DQ158">
        <f t="shared" si="128"/>
        <v>0</v>
      </c>
      <c r="DR158">
        <f t="shared" si="128"/>
        <v>0</v>
      </c>
      <c r="DS158">
        <f t="shared" si="128"/>
        <v>0</v>
      </c>
      <c r="DT158">
        <f t="shared" si="128"/>
        <v>0</v>
      </c>
      <c r="DU158">
        <f t="shared" si="128"/>
        <v>0</v>
      </c>
      <c r="DV158">
        <f t="shared" si="128"/>
        <v>0</v>
      </c>
      <c r="DW158">
        <f t="shared" si="128"/>
        <v>0</v>
      </c>
      <c r="DX158">
        <f t="shared" si="128"/>
        <v>0</v>
      </c>
      <c r="DY158">
        <f t="shared" si="129"/>
        <v>0</v>
      </c>
      <c r="DZ158">
        <f t="shared" si="129"/>
        <v>0</v>
      </c>
      <c r="EA158">
        <f t="shared" si="129"/>
        <v>0</v>
      </c>
      <c r="EB158">
        <f t="shared" si="129"/>
        <v>0</v>
      </c>
      <c r="EC158">
        <f t="shared" si="129"/>
        <v>0</v>
      </c>
      <c r="ED158">
        <f t="shared" si="129"/>
        <v>0</v>
      </c>
      <c r="EE158">
        <f t="shared" si="129"/>
        <v>0</v>
      </c>
      <c r="EF158">
        <f t="shared" si="129"/>
        <v>0</v>
      </c>
      <c r="EG158">
        <f t="shared" si="129"/>
        <v>0</v>
      </c>
      <c r="EH158">
        <f t="shared" si="129"/>
        <v>0</v>
      </c>
      <c r="EI158">
        <f t="shared" si="129"/>
        <v>0</v>
      </c>
      <c r="EJ158">
        <f t="shared" si="129"/>
        <v>0</v>
      </c>
      <c r="EK158">
        <f t="shared" si="129"/>
        <v>0</v>
      </c>
      <c r="EL158">
        <f t="shared" si="129"/>
        <v>0</v>
      </c>
      <c r="EM158">
        <f t="shared" si="129"/>
        <v>0</v>
      </c>
      <c r="EN158">
        <f t="shared" si="129"/>
        <v>0</v>
      </c>
      <c r="EO158">
        <f t="shared" si="130"/>
        <v>0</v>
      </c>
      <c r="EP158">
        <f t="shared" si="130"/>
        <v>0</v>
      </c>
      <c r="EQ158">
        <f t="shared" si="130"/>
        <v>0</v>
      </c>
      <c r="ER158">
        <f t="shared" si="130"/>
        <v>0</v>
      </c>
      <c r="ES158">
        <f t="shared" si="130"/>
        <v>0</v>
      </c>
      <c r="ET158">
        <f t="shared" si="130"/>
        <v>0</v>
      </c>
      <c r="EU158">
        <f t="shared" si="130"/>
        <v>0</v>
      </c>
      <c r="EV158">
        <f t="shared" si="130"/>
        <v>0</v>
      </c>
      <c r="EW158">
        <f t="shared" si="130"/>
        <v>0</v>
      </c>
      <c r="EX158">
        <f t="shared" si="130"/>
        <v>0</v>
      </c>
      <c r="EY158">
        <f t="shared" si="130"/>
        <v>0</v>
      </c>
      <c r="EZ158">
        <f t="shared" si="130"/>
        <v>0</v>
      </c>
      <c r="FA158">
        <f t="shared" si="130"/>
        <v>0</v>
      </c>
      <c r="FB158">
        <f t="shared" si="130"/>
        <v>0</v>
      </c>
      <c r="FC158">
        <f t="shared" si="130"/>
        <v>0</v>
      </c>
      <c r="FD158">
        <f t="shared" si="130"/>
        <v>0</v>
      </c>
      <c r="FE158">
        <f t="shared" si="131"/>
        <v>0</v>
      </c>
      <c r="FF158">
        <f t="shared" si="131"/>
        <v>0</v>
      </c>
      <c r="FG158">
        <f t="shared" si="131"/>
        <v>0</v>
      </c>
      <c r="FH158">
        <f t="shared" si="131"/>
        <v>0</v>
      </c>
      <c r="FI158">
        <f t="shared" si="131"/>
        <v>0</v>
      </c>
      <c r="FJ158">
        <f t="shared" si="131"/>
        <v>0</v>
      </c>
      <c r="FK158">
        <f t="shared" si="131"/>
        <v>0</v>
      </c>
      <c r="FL158">
        <f t="shared" si="131"/>
        <v>0</v>
      </c>
      <c r="FM158">
        <f t="shared" si="131"/>
        <v>0</v>
      </c>
      <c r="FN158">
        <f t="shared" si="131"/>
        <v>0</v>
      </c>
      <c r="FO158">
        <f t="shared" si="131"/>
        <v>0</v>
      </c>
      <c r="FP158">
        <f t="shared" si="131"/>
        <v>0</v>
      </c>
      <c r="FQ158">
        <f t="shared" si="131"/>
        <v>0</v>
      </c>
      <c r="FR158">
        <f t="shared" si="131"/>
        <v>0</v>
      </c>
      <c r="FS158">
        <f t="shared" si="131"/>
        <v>0</v>
      </c>
      <c r="FT158">
        <f t="shared" si="131"/>
        <v>0</v>
      </c>
      <c r="FU158">
        <f t="shared" si="132"/>
        <v>0</v>
      </c>
      <c r="FV158">
        <f t="shared" si="132"/>
        <v>0</v>
      </c>
      <c r="FW158">
        <f t="shared" si="132"/>
        <v>0</v>
      </c>
      <c r="FX158">
        <f t="shared" si="132"/>
        <v>0</v>
      </c>
      <c r="FY158">
        <f t="shared" si="132"/>
        <v>0</v>
      </c>
      <c r="FZ158">
        <f t="shared" si="132"/>
        <v>0</v>
      </c>
      <c r="GA158">
        <f t="shared" si="132"/>
        <v>0</v>
      </c>
      <c r="GB158">
        <f t="shared" si="132"/>
        <v>0</v>
      </c>
      <c r="GC158">
        <f t="shared" si="132"/>
        <v>0</v>
      </c>
      <c r="GD158">
        <f t="shared" si="132"/>
        <v>0</v>
      </c>
      <c r="GE158">
        <f t="shared" si="132"/>
        <v>0</v>
      </c>
      <c r="GF158">
        <f t="shared" si="132"/>
        <v>0</v>
      </c>
      <c r="GG158">
        <f t="shared" si="132"/>
        <v>0</v>
      </c>
      <c r="GH158">
        <f t="shared" si="132"/>
        <v>0</v>
      </c>
      <c r="GI158">
        <f t="shared" si="132"/>
        <v>0</v>
      </c>
      <c r="GJ158">
        <f t="shared" si="132"/>
        <v>0</v>
      </c>
      <c r="GK158">
        <f t="shared" si="133"/>
        <v>0</v>
      </c>
      <c r="GL158">
        <f t="shared" si="133"/>
        <v>0</v>
      </c>
      <c r="GM158">
        <f t="shared" si="133"/>
        <v>0</v>
      </c>
      <c r="GN158">
        <f t="shared" si="133"/>
        <v>0</v>
      </c>
      <c r="GO158">
        <f t="shared" si="133"/>
        <v>0</v>
      </c>
      <c r="GP158">
        <f t="shared" si="133"/>
        <v>0</v>
      </c>
      <c r="GQ158">
        <f t="shared" si="133"/>
        <v>0</v>
      </c>
      <c r="GR158">
        <f t="shared" si="133"/>
        <v>0</v>
      </c>
      <c r="GS158">
        <f t="shared" si="133"/>
        <v>0</v>
      </c>
    </row>
    <row r="159" spans="1:201">
      <c r="A159" s="2">
        <v>1789</v>
      </c>
      <c r="B159">
        <f t="shared" si="142"/>
        <v>0</v>
      </c>
      <c r="C159">
        <f t="shared" si="142"/>
        <v>0</v>
      </c>
      <c r="D159">
        <f t="shared" si="142"/>
        <v>0</v>
      </c>
      <c r="E159">
        <f t="shared" si="142"/>
        <v>0</v>
      </c>
      <c r="F159">
        <f t="shared" si="142"/>
        <v>0</v>
      </c>
      <c r="G159">
        <f t="shared" si="142"/>
        <v>0</v>
      </c>
      <c r="H159">
        <f t="shared" si="142"/>
        <v>0</v>
      </c>
      <c r="I159">
        <f t="shared" si="142"/>
        <v>0</v>
      </c>
      <c r="J159">
        <f t="shared" si="142"/>
        <v>0</v>
      </c>
      <c r="K159">
        <f t="shared" si="142"/>
        <v>0</v>
      </c>
      <c r="L159">
        <f t="shared" si="142"/>
        <v>0</v>
      </c>
      <c r="M159">
        <f t="shared" si="142"/>
        <v>0</v>
      </c>
      <c r="N159">
        <f t="shared" si="142"/>
        <v>0</v>
      </c>
      <c r="O159">
        <f t="shared" si="142"/>
        <v>0</v>
      </c>
      <c r="P159">
        <f t="shared" si="142"/>
        <v>0</v>
      </c>
      <c r="Q159">
        <f t="shared" si="142"/>
        <v>0</v>
      </c>
      <c r="R159">
        <f t="shared" si="138"/>
        <v>0</v>
      </c>
      <c r="S159">
        <f t="shared" si="138"/>
        <v>0</v>
      </c>
      <c r="T159">
        <f t="shared" si="138"/>
        <v>0</v>
      </c>
      <c r="U159">
        <f t="shared" si="138"/>
        <v>0</v>
      </c>
      <c r="V159">
        <f t="shared" si="138"/>
        <v>0</v>
      </c>
      <c r="W159">
        <f t="shared" si="138"/>
        <v>0</v>
      </c>
      <c r="X159">
        <f t="shared" si="138"/>
        <v>0</v>
      </c>
      <c r="Y159">
        <f t="shared" si="138"/>
        <v>0</v>
      </c>
      <c r="Z159">
        <f t="shared" si="138"/>
        <v>0</v>
      </c>
      <c r="AA159">
        <f t="shared" si="138"/>
        <v>0</v>
      </c>
      <c r="AB159">
        <f t="shared" si="138"/>
        <v>0</v>
      </c>
      <c r="AC159">
        <f t="shared" si="138"/>
        <v>0</v>
      </c>
      <c r="AD159">
        <f t="shared" si="138"/>
        <v>0</v>
      </c>
      <c r="AE159">
        <f t="shared" si="138"/>
        <v>0</v>
      </c>
      <c r="AF159">
        <f t="shared" si="135"/>
        <v>0</v>
      </c>
      <c r="AG159">
        <f t="shared" si="135"/>
        <v>0</v>
      </c>
      <c r="AH159">
        <f t="shared" si="135"/>
        <v>0</v>
      </c>
      <c r="AI159">
        <f t="shared" si="135"/>
        <v>0</v>
      </c>
      <c r="AJ159">
        <f t="shared" si="135"/>
        <v>0</v>
      </c>
      <c r="AK159">
        <f t="shared" si="135"/>
        <v>0</v>
      </c>
      <c r="AL159">
        <f t="shared" si="135"/>
        <v>0</v>
      </c>
      <c r="AM159">
        <f t="shared" si="135"/>
        <v>0</v>
      </c>
      <c r="AN159">
        <f t="shared" si="135"/>
        <v>0</v>
      </c>
      <c r="AO159">
        <f t="shared" si="135"/>
        <v>0</v>
      </c>
      <c r="AP159">
        <f t="shared" si="135"/>
        <v>0</v>
      </c>
      <c r="AQ159">
        <f t="shared" si="135"/>
        <v>0</v>
      </c>
      <c r="AR159">
        <f t="shared" si="135"/>
        <v>0</v>
      </c>
      <c r="AS159">
        <f t="shared" si="135"/>
        <v>0</v>
      </c>
      <c r="AT159">
        <f t="shared" si="135"/>
        <v>0</v>
      </c>
      <c r="AU159">
        <f t="shared" si="135"/>
        <v>0</v>
      </c>
      <c r="AV159">
        <f t="shared" si="139"/>
        <v>0</v>
      </c>
      <c r="AW159">
        <f t="shared" si="136"/>
        <v>0</v>
      </c>
      <c r="AX159">
        <f t="shared" si="136"/>
        <v>0</v>
      </c>
      <c r="AY159">
        <f t="shared" si="136"/>
        <v>0</v>
      </c>
      <c r="AZ159">
        <f t="shared" si="136"/>
        <v>0</v>
      </c>
      <c r="BA159">
        <f t="shared" si="136"/>
        <v>0</v>
      </c>
      <c r="BB159">
        <f t="shared" si="136"/>
        <v>0</v>
      </c>
      <c r="BC159">
        <f t="shared" si="136"/>
        <v>0</v>
      </c>
      <c r="BD159">
        <f t="shared" si="136"/>
        <v>0</v>
      </c>
      <c r="BE159">
        <f t="shared" si="136"/>
        <v>0</v>
      </c>
      <c r="BF159">
        <f t="shared" si="136"/>
        <v>0</v>
      </c>
      <c r="BG159">
        <f t="shared" si="136"/>
        <v>0</v>
      </c>
      <c r="BH159">
        <f t="shared" si="136"/>
        <v>0</v>
      </c>
      <c r="BI159">
        <f t="shared" si="136"/>
        <v>0</v>
      </c>
      <c r="BJ159">
        <f t="shared" si="136"/>
        <v>0</v>
      </c>
      <c r="BK159">
        <f t="shared" si="136"/>
        <v>0</v>
      </c>
      <c r="BL159">
        <f t="shared" si="136"/>
        <v>0</v>
      </c>
      <c r="BM159">
        <f t="shared" si="140"/>
        <v>0</v>
      </c>
      <c r="BN159">
        <f t="shared" si="137"/>
        <v>0</v>
      </c>
      <c r="BO159">
        <f t="shared" si="137"/>
        <v>0</v>
      </c>
      <c r="BP159">
        <f t="shared" si="137"/>
        <v>0</v>
      </c>
      <c r="BQ159">
        <f t="shared" si="137"/>
        <v>0</v>
      </c>
      <c r="BR159">
        <f t="shared" si="137"/>
        <v>0</v>
      </c>
      <c r="BS159">
        <f t="shared" si="137"/>
        <v>0</v>
      </c>
      <c r="BT159">
        <f t="shared" si="137"/>
        <v>0</v>
      </c>
      <c r="BU159">
        <f t="shared" si="137"/>
        <v>0</v>
      </c>
      <c r="BV159">
        <f t="shared" si="137"/>
        <v>0</v>
      </c>
      <c r="BW159">
        <f t="shared" si="137"/>
        <v>0</v>
      </c>
      <c r="BX159">
        <f t="shared" si="137"/>
        <v>0</v>
      </c>
      <c r="BY159">
        <f t="shared" si="137"/>
        <v>0</v>
      </c>
      <c r="BZ159">
        <f t="shared" si="137"/>
        <v>0</v>
      </c>
      <c r="CA159">
        <f t="shared" si="137"/>
        <v>0</v>
      </c>
      <c r="CB159">
        <f t="shared" si="137"/>
        <v>0</v>
      </c>
      <c r="CC159">
        <f t="shared" si="137"/>
        <v>0</v>
      </c>
      <c r="CD159">
        <f t="shared" si="141"/>
        <v>0</v>
      </c>
      <c r="CE159">
        <f t="shared" si="141"/>
        <v>0</v>
      </c>
      <c r="CF159">
        <f t="shared" si="141"/>
        <v>0</v>
      </c>
      <c r="CG159">
        <f t="shared" si="141"/>
        <v>0</v>
      </c>
      <c r="CH159">
        <f t="shared" si="141"/>
        <v>0</v>
      </c>
      <c r="CI159">
        <f t="shared" si="141"/>
        <v>0</v>
      </c>
      <c r="CJ159">
        <f t="shared" si="141"/>
        <v>0</v>
      </c>
      <c r="CK159">
        <f t="shared" si="141"/>
        <v>0</v>
      </c>
      <c r="CL159">
        <f t="shared" si="141"/>
        <v>0</v>
      </c>
      <c r="CM159">
        <f t="shared" si="141"/>
        <v>0</v>
      </c>
      <c r="CN159">
        <f t="shared" si="141"/>
        <v>0</v>
      </c>
      <c r="CO159">
        <f t="shared" si="141"/>
        <v>0</v>
      </c>
      <c r="CP159">
        <f t="shared" si="141"/>
        <v>0</v>
      </c>
      <c r="CQ159">
        <f t="shared" si="141"/>
        <v>0</v>
      </c>
      <c r="CR159">
        <f t="shared" si="134"/>
        <v>0</v>
      </c>
      <c r="CS159">
        <f t="shared" si="127"/>
        <v>0</v>
      </c>
      <c r="CT159">
        <f t="shared" si="127"/>
        <v>0</v>
      </c>
      <c r="CU159">
        <f t="shared" si="127"/>
        <v>0</v>
      </c>
      <c r="CV159">
        <f t="shared" si="127"/>
        <v>0</v>
      </c>
      <c r="CW159">
        <f t="shared" si="127"/>
        <v>0</v>
      </c>
      <c r="CX159">
        <f t="shared" si="127"/>
        <v>0</v>
      </c>
      <c r="CY159">
        <f t="shared" si="127"/>
        <v>0</v>
      </c>
      <c r="CZ159">
        <f t="shared" si="127"/>
        <v>0</v>
      </c>
      <c r="DA159">
        <f t="shared" si="127"/>
        <v>0</v>
      </c>
      <c r="DB159">
        <f t="shared" si="127"/>
        <v>0</v>
      </c>
      <c r="DC159">
        <f t="shared" si="127"/>
        <v>0</v>
      </c>
      <c r="DD159">
        <f t="shared" si="127"/>
        <v>0</v>
      </c>
      <c r="DE159">
        <f t="shared" si="127"/>
        <v>0</v>
      </c>
      <c r="DF159">
        <f t="shared" si="127"/>
        <v>0</v>
      </c>
      <c r="DG159">
        <f t="shared" si="127"/>
        <v>0</v>
      </c>
      <c r="DH159">
        <f t="shared" si="127"/>
        <v>0</v>
      </c>
      <c r="DI159">
        <f t="shared" si="128"/>
        <v>0</v>
      </c>
      <c r="DJ159">
        <f t="shared" si="128"/>
        <v>0</v>
      </c>
      <c r="DK159">
        <f t="shared" si="128"/>
        <v>0</v>
      </c>
      <c r="DL159">
        <f t="shared" si="128"/>
        <v>0</v>
      </c>
      <c r="DM159">
        <f t="shared" si="128"/>
        <v>0</v>
      </c>
      <c r="DN159">
        <f t="shared" si="128"/>
        <v>0</v>
      </c>
      <c r="DO159">
        <f t="shared" si="128"/>
        <v>0</v>
      </c>
      <c r="DP159">
        <f t="shared" si="128"/>
        <v>0</v>
      </c>
      <c r="DQ159">
        <f t="shared" si="128"/>
        <v>0</v>
      </c>
      <c r="DR159">
        <f t="shared" si="128"/>
        <v>0</v>
      </c>
      <c r="DS159">
        <f t="shared" si="128"/>
        <v>0</v>
      </c>
      <c r="DT159">
        <f t="shared" si="128"/>
        <v>0</v>
      </c>
      <c r="DU159">
        <f t="shared" si="128"/>
        <v>0</v>
      </c>
      <c r="DV159">
        <f t="shared" si="128"/>
        <v>0</v>
      </c>
      <c r="DW159">
        <f t="shared" si="128"/>
        <v>0</v>
      </c>
      <c r="DX159">
        <f t="shared" si="128"/>
        <v>0</v>
      </c>
      <c r="DY159">
        <f t="shared" si="129"/>
        <v>0</v>
      </c>
      <c r="DZ159">
        <f t="shared" si="129"/>
        <v>0</v>
      </c>
      <c r="EA159">
        <f t="shared" si="129"/>
        <v>0</v>
      </c>
      <c r="EB159">
        <f t="shared" si="129"/>
        <v>0</v>
      </c>
      <c r="EC159">
        <f t="shared" si="129"/>
        <v>0</v>
      </c>
      <c r="ED159">
        <f t="shared" si="129"/>
        <v>0</v>
      </c>
      <c r="EE159">
        <f t="shared" si="129"/>
        <v>0</v>
      </c>
      <c r="EF159">
        <f t="shared" si="129"/>
        <v>0</v>
      </c>
      <c r="EG159">
        <f t="shared" si="129"/>
        <v>0</v>
      </c>
      <c r="EH159">
        <f t="shared" si="129"/>
        <v>0</v>
      </c>
      <c r="EI159">
        <f t="shared" si="129"/>
        <v>0</v>
      </c>
      <c r="EJ159">
        <f t="shared" si="129"/>
        <v>0</v>
      </c>
      <c r="EK159">
        <f t="shared" si="129"/>
        <v>0</v>
      </c>
      <c r="EL159">
        <f t="shared" si="129"/>
        <v>0</v>
      </c>
      <c r="EM159">
        <f t="shared" si="129"/>
        <v>0</v>
      </c>
      <c r="EN159">
        <f t="shared" si="129"/>
        <v>0</v>
      </c>
      <c r="EO159">
        <f t="shared" si="130"/>
        <v>0</v>
      </c>
      <c r="EP159">
        <f t="shared" si="130"/>
        <v>0</v>
      </c>
      <c r="EQ159">
        <f t="shared" si="130"/>
        <v>0</v>
      </c>
      <c r="ER159">
        <f t="shared" si="130"/>
        <v>0</v>
      </c>
      <c r="ES159">
        <f t="shared" si="130"/>
        <v>0</v>
      </c>
      <c r="ET159">
        <f t="shared" si="130"/>
        <v>0</v>
      </c>
      <c r="EU159">
        <f t="shared" si="130"/>
        <v>0</v>
      </c>
      <c r="EV159">
        <f t="shared" si="130"/>
        <v>0</v>
      </c>
      <c r="EW159">
        <f t="shared" si="130"/>
        <v>0</v>
      </c>
      <c r="EX159">
        <f t="shared" si="130"/>
        <v>0</v>
      </c>
      <c r="EY159">
        <f t="shared" si="130"/>
        <v>0</v>
      </c>
      <c r="EZ159">
        <f t="shared" si="130"/>
        <v>0</v>
      </c>
      <c r="FA159">
        <f t="shared" si="130"/>
        <v>0</v>
      </c>
      <c r="FB159">
        <f t="shared" si="130"/>
        <v>0</v>
      </c>
      <c r="FC159">
        <f t="shared" si="130"/>
        <v>0</v>
      </c>
      <c r="FD159">
        <f t="shared" si="130"/>
        <v>0</v>
      </c>
      <c r="FE159">
        <f t="shared" si="131"/>
        <v>0</v>
      </c>
      <c r="FF159">
        <f t="shared" si="131"/>
        <v>0</v>
      </c>
      <c r="FG159">
        <f t="shared" si="131"/>
        <v>0</v>
      </c>
      <c r="FH159">
        <f t="shared" si="131"/>
        <v>0</v>
      </c>
      <c r="FI159">
        <f t="shared" si="131"/>
        <v>0</v>
      </c>
      <c r="FJ159">
        <f t="shared" si="131"/>
        <v>0</v>
      </c>
      <c r="FK159">
        <f t="shared" si="131"/>
        <v>0</v>
      </c>
      <c r="FL159">
        <f t="shared" si="131"/>
        <v>0</v>
      </c>
      <c r="FM159">
        <f t="shared" si="131"/>
        <v>0</v>
      </c>
      <c r="FN159">
        <f t="shared" si="131"/>
        <v>0</v>
      </c>
      <c r="FO159">
        <f t="shared" si="131"/>
        <v>0</v>
      </c>
      <c r="FP159">
        <f t="shared" si="131"/>
        <v>0</v>
      </c>
      <c r="FQ159">
        <f t="shared" si="131"/>
        <v>0</v>
      </c>
      <c r="FR159">
        <f t="shared" si="131"/>
        <v>0</v>
      </c>
      <c r="FS159">
        <f t="shared" si="131"/>
        <v>0</v>
      </c>
      <c r="FT159">
        <f t="shared" si="131"/>
        <v>0</v>
      </c>
      <c r="FU159">
        <f t="shared" si="132"/>
        <v>0</v>
      </c>
      <c r="FV159">
        <f t="shared" si="132"/>
        <v>0</v>
      </c>
      <c r="FW159">
        <f t="shared" si="132"/>
        <v>0</v>
      </c>
      <c r="FX159">
        <f t="shared" si="132"/>
        <v>0</v>
      </c>
      <c r="FY159">
        <f t="shared" si="132"/>
        <v>0</v>
      </c>
      <c r="FZ159">
        <f t="shared" si="132"/>
        <v>0</v>
      </c>
      <c r="GA159">
        <f t="shared" si="132"/>
        <v>0</v>
      </c>
      <c r="GB159">
        <f t="shared" si="132"/>
        <v>0</v>
      </c>
      <c r="GC159">
        <f t="shared" si="132"/>
        <v>0</v>
      </c>
      <c r="GD159">
        <f t="shared" si="132"/>
        <v>0</v>
      </c>
      <c r="GE159">
        <f t="shared" si="132"/>
        <v>0</v>
      </c>
      <c r="GF159">
        <f t="shared" si="132"/>
        <v>0</v>
      </c>
      <c r="GG159">
        <f t="shared" si="132"/>
        <v>0</v>
      </c>
      <c r="GH159">
        <f t="shared" si="132"/>
        <v>0</v>
      </c>
      <c r="GI159">
        <f t="shared" si="132"/>
        <v>0</v>
      </c>
      <c r="GJ159">
        <f t="shared" si="132"/>
        <v>0</v>
      </c>
      <c r="GK159">
        <f t="shared" si="133"/>
        <v>0</v>
      </c>
      <c r="GL159">
        <f t="shared" si="133"/>
        <v>0</v>
      </c>
      <c r="GM159">
        <f t="shared" si="133"/>
        <v>0</v>
      </c>
      <c r="GN159">
        <f t="shared" si="133"/>
        <v>0</v>
      </c>
      <c r="GO159">
        <f t="shared" si="133"/>
        <v>0</v>
      </c>
      <c r="GP159">
        <f t="shared" si="133"/>
        <v>0</v>
      </c>
      <c r="GQ159">
        <f t="shared" si="133"/>
        <v>0</v>
      </c>
      <c r="GR159">
        <f t="shared" si="133"/>
        <v>0</v>
      </c>
      <c r="GS159">
        <f t="shared" si="133"/>
        <v>0</v>
      </c>
    </row>
    <row r="160" spans="1:201">
      <c r="A160" s="2">
        <v>1395</v>
      </c>
      <c r="B160">
        <f t="shared" si="142"/>
        <v>0</v>
      </c>
      <c r="C160">
        <f t="shared" si="142"/>
        <v>0</v>
      </c>
      <c r="D160">
        <f t="shared" si="142"/>
        <v>0</v>
      </c>
      <c r="E160">
        <f t="shared" si="142"/>
        <v>0</v>
      </c>
      <c r="F160">
        <f t="shared" si="142"/>
        <v>0</v>
      </c>
      <c r="G160">
        <f t="shared" si="142"/>
        <v>0</v>
      </c>
      <c r="H160">
        <f t="shared" si="142"/>
        <v>0</v>
      </c>
      <c r="I160">
        <f t="shared" si="142"/>
        <v>0</v>
      </c>
      <c r="J160">
        <f t="shared" si="142"/>
        <v>0</v>
      </c>
      <c r="K160">
        <f t="shared" si="142"/>
        <v>0</v>
      </c>
      <c r="L160">
        <f t="shared" si="142"/>
        <v>0</v>
      </c>
      <c r="M160">
        <f t="shared" si="142"/>
        <v>0</v>
      </c>
      <c r="N160">
        <f t="shared" si="142"/>
        <v>0</v>
      </c>
      <c r="O160">
        <f t="shared" si="142"/>
        <v>0</v>
      </c>
      <c r="P160">
        <f t="shared" si="142"/>
        <v>0</v>
      </c>
      <c r="Q160">
        <f t="shared" si="142"/>
        <v>0</v>
      </c>
      <c r="R160">
        <f t="shared" si="138"/>
        <v>0</v>
      </c>
      <c r="S160">
        <f t="shared" si="138"/>
        <v>0</v>
      </c>
      <c r="T160">
        <f t="shared" si="138"/>
        <v>0</v>
      </c>
      <c r="U160">
        <f t="shared" si="138"/>
        <v>0</v>
      </c>
      <c r="V160">
        <f t="shared" si="138"/>
        <v>0</v>
      </c>
      <c r="W160">
        <f t="shared" si="138"/>
        <v>0</v>
      </c>
      <c r="X160">
        <f t="shared" si="138"/>
        <v>0</v>
      </c>
      <c r="Y160">
        <f t="shared" si="138"/>
        <v>0</v>
      </c>
      <c r="Z160">
        <f t="shared" si="138"/>
        <v>0</v>
      </c>
      <c r="AA160">
        <f t="shared" si="138"/>
        <v>0</v>
      </c>
      <c r="AB160">
        <f t="shared" si="138"/>
        <v>0</v>
      </c>
      <c r="AC160">
        <f t="shared" si="138"/>
        <v>0</v>
      </c>
      <c r="AD160">
        <f t="shared" si="138"/>
        <v>0</v>
      </c>
      <c r="AE160">
        <f t="shared" si="138"/>
        <v>0</v>
      </c>
      <c r="AF160">
        <f t="shared" si="135"/>
        <v>0</v>
      </c>
      <c r="AG160">
        <f t="shared" si="135"/>
        <v>0</v>
      </c>
      <c r="AH160">
        <f t="shared" si="135"/>
        <v>0</v>
      </c>
      <c r="AI160">
        <f t="shared" si="135"/>
        <v>0</v>
      </c>
      <c r="AJ160">
        <f t="shared" si="135"/>
        <v>0</v>
      </c>
      <c r="AK160">
        <f t="shared" si="135"/>
        <v>0</v>
      </c>
      <c r="AL160">
        <f t="shared" si="135"/>
        <v>0</v>
      </c>
      <c r="AM160">
        <f t="shared" si="135"/>
        <v>0</v>
      </c>
      <c r="AN160">
        <f t="shared" si="135"/>
        <v>0</v>
      </c>
      <c r="AO160">
        <f t="shared" si="135"/>
        <v>0</v>
      </c>
      <c r="AP160">
        <f t="shared" si="135"/>
        <v>0</v>
      </c>
      <c r="AQ160">
        <f t="shared" si="135"/>
        <v>0</v>
      </c>
      <c r="AR160">
        <f t="shared" si="135"/>
        <v>0</v>
      </c>
      <c r="AS160">
        <f t="shared" si="135"/>
        <v>0</v>
      </c>
      <c r="AT160">
        <f t="shared" si="135"/>
        <v>0</v>
      </c>
      <c r="AU160">
        <f t="shared" si="135"/>
        <v>0</v>
      </c>
      <c r="AV160">
        <f t="shared" si="139"/>
        <v>0</v>
      </c>
      <c r="AW160">
        <f t="shared" si="136"/>
        <v>0</v>
      </c>
      <c r="AX160">
        <f t="shared" si="136"/>
        <v>0</v>
      </c>
      <c r="AY160">
        <f t="shared" si="136"/>
        <v>0</v>
      </c>
      <c r="AZ160">
        <f t="shared" si="136"/>
        <v>0</v>
      </c>
      <c r="BA160">
        <f t="shared" si="136"/>
        <v>0</v>
      </c>
      <c r="BB160">
        <f t="shared" si="136"/>
        <v>0</v>
      </c>
      <c r="BC160">
        <f t="shared" si="136"/>
        <v>0</v>
      </c>
      <c r="BD160">
        <f t="shared" si="136"/>
        <v>0</v>
      </c>
      <c r="BE160">
        <f t="shared" si="136"/>
        <v>0</v>
      </c>
      <c r="BF160">
        <f t="shared" si="136"/>
        <v>0</v>
      </c>
      <c r="BG160">
        <f t="shared" si="136"/>
        <v>0</v>
      </c>
      <c r="BH160">
        <f t="shared" si="136"/>
        <v>0</v>
      </c>
      <c r="BI160">
        <f t="shared" si="136"/>
        <v>0</v>
      </c>
      <c r="BJ160">
        <f t="shared" si="136"/>
        <v>0</v>
      </c>
      <c r="BK160">
        <f t="shared" si="136"/>
        <v>0</v>
      </c>
      <c r="BL160">
        <f t="shared" si="136"/>
        <v>0</v>
      </c>
      <c r="BM160">
        <f t="shared" si="140"/>
        <v>0</v>
      </c>
      <c r="BN160">
        <f t="shared" si="137"/>
        <v>0</v>
      </c>
      <c r="BO160">
        <f t="shared" si="137"/>
        <v>0</v>
      </c>
      <c r="BP160">
        <f t="shared" si="137"/>
        <v>0</v>
      </c>
      <c r="BQ160">
        <f t="shared" si="137"/>
        <v>0</v>
      </c>
      <c r="BR160">
        <f t="shared" si="137"/>
        <v>0</v>
      </c>
      <c r="BS160">
        <f t="shared" si="137"/>
        <v>0</v>
      </c>
      <c r="BT160">
        <f t="shared" si="137"/>
        <v>0</v>
      </c>
      <c r="BU160">
        <f t="shared" si="137"/>
        <v>0</v>
      </c>
      <c r="BV160">
        <f t="shared" si="137"/>
        <v>0</v>
      </c>
      <c r="BW160">
        <f t="shared" si="137"/>
        <v>0</v>
      </c>
      <c r="BX160">
        <f t="shared" si="137"/>
        <v>0</v>
      </c>
      <c r="BY160">
        <f t="shared" si="137"/>
        <v>0</v>
      </c>
      <c r="BZ160">
        <f t="shared" si="137"/>
        <v>0</v>
      </c>
      <c r="CA160">
        <f t="shared" si="137"/>
        <v>0</v>
      </c>
      <c r="CB160">
        <f t="shared" si="137"/>
        <v>0</v>
      </c>
      <c r="CC160">
        <f t="shared" si="137"/>
        <v>0</v>
      </c>
      <c r="CD160">
        <f t="shared" si="141"/>
        <v>0</v>
      </c>
      <c r="CE160">
        <f t="shared" si="141"/>
        <v>0</v>
      </c>
      <c r="CF160">
        <f t="shared" si="141"/>
        <v>0</v>
      </c>
      <c r="CG160">
        <f t="shared" si="141"/>
        <v>0</v>
      </c>
      <c r="CH160">
        <f t="shared" si="141"/>
        <v>0</v>
      </c>
      <c r="CI160">
        <f t="shared" si="141"/>
        <v>0</v>
      </c>
      <c r="CJ160">
        <f t="shared" si="141"/>
        <v>0</v>
      </c>
      <c r="CK160">
        <f t="shared" si="141"/>
        <v>0</v>
      </c>
      <c r="CL160">
        <f t="shared" si="141"/>
        <v>0</v>
      </c>
      <c r="CM160">
        <f t="shared" si="141"/>
        <v>0</v>
      </c>
      <c r="CN160">
        <f t="shared" si="141"/>
        <v>0</v>
      </c>
      <c r="CO160">
        <f t="shared" si="141"/>
        <v>0</v>
      </c>
      <c r="CP160">
        <f t="shared" si="141"/>
        <v>0</v>
      </c>
      <c r="CQ160">
        <f t="shared" si="141"/>
        <v>0</v>
      </c>
      <c r="CR160">
        <f t="shared" si="134"/>
        <v>0</v>
      </c>
      <c r="CS160">
        <f t="shared" si="134"/>
        <v>0</v>
      </c>
      <c r="CT160">
        <f t="shared" si="134"/>
        <v>0</v>
      </c>
      <c r="CU160">
        <f t="shared" si="134"/>
        <v>0</v>
      </c>
      <c r="CV160">
        <f t="shared" si="134"/>
        <v>0</v>
      </c>
      <c r="CW160">
        <f t="shared" si="134"/>
        <v>0</v>
      </c>
      <c r="CX160">
        <f t="shared" si="134"/>
        <v>0</v>
      </c>
      <c r="CY160">
        <f t="shared" si="134"/>
        <v>0</v>
      </c>
      <c r="CZ160">
        <f t="shared" si="134"/>
        <v>0</v>
      </c>
      <c r="DA160">
        <f t="shared" si="134"/>
        <v>0</v>
      </c>
      <c r="DB160">
        <f t="shared" si="134"/>
        <v>0</v>
      </c>
      <c r="DC160">
        <f t="shared" si="134"/>
        <v>0</v>
      </c>
      <c r="DD160">
        <f t="shared" si="134"/>
        <v>0</v>
      </c>
      <c r="DE160">
        <f t="shared" si="134"/>
        <v>0</v>
      </c>
      <c r="DF160">
        <f t="shared" si="134"/>
        <v>0</v>
      </c>
      <c r="DG160">
        <f t="shared" si="134"/>
        <v>0</v>
      </c>
      <c r="DH160">
        <f t="shared" ref="DH160:DW175" si="143">IF($A160&gt;=DH$4,0,1)*COUNTIF($A$5:$A$204,2020-DH$4-$A160)*$A160*DH$4*(2020-DH$4-$A160)</f>
        <v>0</v>
      </c>
      <c r="DI160">
        <f t="shared" si="143"/>
        <v>0</v>
      </c>
      <c r="DJ160">
        <f t="shared" si="143"/>
        <v>0</v>
      </c>
      <c r="DK160">
        <f t="shared" si="143"/>
        <v>0</v>
      </c>
      <c r="DL160">
        <f t="shared" si="143"/>
        <v>0</v>
      </c>
      <c r="DM160">
        <f t="shared" si="143"/>
        <v>0</v>
      </c>
      <c r="DN160">
        <f t="shared" si="143"/>
        <v>0</v>
      </c>
      <c r="DO160">
        <f t="shared" si="143"/>
        <v>0</v>
      </c>
      <c r="DP160">
        <f t="shared" si="143"/>
        <v>0</v>
      </c>
      <c r="DQ160">
        <f t="shared" si="143"/>
        <v>0</v>
      </c>
      <c r="DR160">
        <f t="shared" si="143"/>
        <v>0</v>
      </c>
      <c r="DS160">
        <f t="shared" si="143"/>
        <v>0</v>
      </c>
      <c r="DT160">
        <f t="shared" si="143"/>
        <v>0</v>
      </c>
      <c r="DU160">
        <f t="shared" si="143"/>
        <v>0</v>
      </c>
      <c r="DV160">
        <f t="shared" si="143"/>
        <v>0</v>
      </c>
      <c r="DW160">
        <f t="shared" si="143"/>
        <v>0</v>
      </c>
      <c r="DX160">
        <f t="shared" ref="DX160:EM175" si="144">IF($A160&gt;=DX$4,0,1)*COUNTIF($A$5:$A$204,2020-DX$4-$A160)*$A160*DX$4*(2020-DX$4-$A160)</f>
        <v>0</v>
      </c>
      <c r="DY160">
        <f t="shared" si="144"/>
        <v>0</v>
      </c>
      <c r="DZ160">
        <f t="shared" si="144"/>
        <v>0</v>
      </c>
      <c r="EA160">
        <f t="shared" si="144"/>
        <v>0</v>
      </c>
      <c r="EB160">
        <f t="shared" si="144"/>
        <v>0</v>
      </c>
      <c r="EC160">
        <f t="shared" si="144"/>
        <v>0</v>
      </c>
      <c r="ED160">
        <f t="shared" si="144"/>
        <v>0</v>
      </c>
      <c r="EE160">
        <f t="shared" si="144"/>
        <v>0</v>
      </c>
      <c r="EF160">
        <f t="shared" si="144"/>
        <v>0</v>
      </c>
      <c r="EG160">
        <f t="shared" si="144"/>
        <v>0</v>
      </c>
      <c r="EH160">
        <f t="shared" si="144"/>
        <v>0</v>
      </c>
      <c r="EI160">
        <f t="shared" si="144"/>
        <v>0</v>
      </c>
      <c r="EJ160">
        <f t="shared" si="144"/>
        <v>0</v>
      </c>
      <c r="EK160">
        <f t="shared" si="144"/>
        <v>0</v>
      </c>
      <c r="EL160">
        <f t="shared" si="144"/>
        <v>0</v>
      </c>
      <c r="EM160">
        <f t="shared" si="144"/>
        <v>0</v>
      </c>
      <c r="EN160">
        <f t="shared" ref="EN160:FC175" si="145">IF($A160&gt;=EN$4,0,1)*COUNTIF($A$5:$A$204,2020-EN$4-$A160)*$A160*EN$4*(2020-EN$4-$A160)</f>
        <v>0</v>
      </c>
      <c r="EO160">
        <f t="shared" si="145"/>
        <v>0</v>
      </c>
      <c r="EP160">
        <f t="shared" si="145"/>
        <v>0</v>
      </c>
      <c r="EQ160">
        <f t="shared" si="145"/>
        <v>0</v>
      </c>
      <c r="ER160">
        <f t="shared" si="145"/>
        <v>0</v>
      </c>
      <c r="ES160">
        <f t="shared" si="145"/>
        <v>0</v>
      </c>
      <c r="ET160">
        <f t="shared" si="145"/>
        <v>0</v>
      </c>
      <c r="EU160">
        <f t="shared" si="145"/>
        <v>0</v>
      </c>
      <c r="EV160">
        <f t="shared" si="145"/>
        <v>0</v>
      </c>
      <c r="EW160">
        <f t="shared" si="145"/>
        <v>0</v>
      </c>
      <c r="EX160">
        <f t="shared" si="145"/>
        <v>0</v>
      </c>
      <c r="EY160">
        <f t="shared" si="145"/>
        <v>0</v>
      </c>
      <c r="EZ160">
        <f t="shared" si="145"/>
        <v>0</v>
      </c>
      <c r="FA160">
        <f t="shared" si="145"/>
        <v>0</v>
      </c>
      <c r="FB160">
        <f t="shared" si="145"/>
        <v>0</v>
      </c>
      <c r="FC160">
        <f t="shared" si="145"/>
        <v>0</v>
      </c>
      <c r="FD160">
        <f t="shared" ref="FD160:FS175" si="146">IF($A160&gt;=FD$4,0,1)*COUNTIF($A$5:$A$204,2020-FD$4-$A160)*$A160*FD$4*(2020-FD$4-$A160)</f>
        <v>0</v>
      </c>
      <c r="FE160">
        <f t="shared" si="146"/>
        <v>0</v>
      </c>
      <c r="FF160">
        <f t="shared" si="146"/>
        <v>0</v>
      </c>
      <c r="FG160">
        <f t="shared" si="146"/>
        <v>0</v>
      </c>
      <c r="FH160">
        <f t="shared" si="146"/>
        <v>0</v>
      </c>
      <c r="FI160">
        <f t="shared" si="146"/>
        <v>0</v>
      </c>
      <c r="FJ160">
        <f t="shared" si="146"/>
        <v>0</v>
      </c>
      <c r="FK160">
        <f t="shared" si="146"/>
        <v>0</v>
      </c>
      <c r="FL160">
        <f t="shared" si="146"/>
        <v>0</v>
      </c>
      <c r="FM160">
        <f t="shared" si="146"/>
        <v>0</v>
      </c>
      <c r="FN160">
        <f t="shared" si="146"/>
        <v>0</v>
      </c>
      <c r="FO160">
        <f t="shared" si="146"/>
        <v>0</v>
      </c>
      <c r="FP160">
        <f t="shared" si="146"/>
        <v>0</v>
      </c>
      <c r="FQ160">
        <f t="shared" si="146"/>
        <v>0</v>
      </c>
      <c r="FR160">
        <f t="shared" si="146"/>
        <v>0</v>
      </c>
      <c r="FS160">
        <f t="shared" si="146"/>
        <v>0</v>
      </c>
      <c r="FT160">
        <f t="shared" ref="FT160:GI175" si="147">IF($A160&gt;=FT$4,0,1)*COUNTIF($A$5:$A$204,2020-FT$4-$A160)*$A160*FT$4*(2020-FT$4-$A160)</f>
        <v>0</v>
      </c>
      <c r="FU160">
        <f t="shared" si="147"/>
        <v>0</v>
      </c>
      <c r="FV160">
        <f t="shared" si="147"/>
        <v>0</v>
      </c>
      <c r="FW160">
        <f t="shared" si="147"/>
        <v>0</v>
      </c>
      <c r="FX160">
        <f t="shared" si="147"/>
        <v>0</v>
      </c>
      <c r="FY160">
        <f t="shared" si="147"/>
        <v>0</v>
      </c>
      <c r="FZ160">
        <f t="shared" si="147"/>
        <v>0</v>
      </c>
      <c r="GA160">
        <f t="shared" si="147"/>
        <v>0</v>
      </c>
      <c r="GB160">
        <f t="shared" si="147"/>
        <v>0</v>
      </c>
      <c r="GC160">
        <f t="shared" si="147"/>
        <v>0</v>
      </c>
      <c r="GD160">
        <f t="shared" si="147"/>
        <v>0</v>
      </c>
      <c r="GE160">
        <f t="shared" si="147"/>
        <v>0</v>
      </c>
      <c r="GF160">
        <f t="shared" si="147"/>
        <v>0</v>
      </c>
      <c r="GG160">
        <f t="shared" si="147"/>
        <v>0</v>
      </c>
      <c r="GH160">
        <f t="shared" si="147"/>
        <v>0</v>
      </c>
      <c r="GI160">
        <f t="shared" si="147"/>
        <v>0</v>
      </c>
      <c r="GJ160">
        <f t="shared" ref="GJ160:GS175" si="148">IF($A160&gt;=GJ$4,0,1)*COUNTIF($A$5:$A$204,2020-GJ$4-$A160)*$A160*GJ$4*(2020-GJ$4-$A160)</f>
        <v>0</v>
      </c>
      <c r="GK160">
        <f t="shared" si="148"/>
        <v>0</v>
      </c>
      <c r="GL160">
        <f t="shared" si="148"/>
        <v>0</v>
      </c>
      <c r="GM160">
        <f t="shared" si="148"/>
        <v>0</v>
      </c>
      <c r="GN160">
        <f t="shared" si="148"/>
        <v>0</v>
      </c>
      <c r="GO160">
        <f t="shared" si="148"/>
        <v>0</v>
      </c>
      <c r="GP160">
        <f t="shared" si="148"/>
        <v>0</v>
      </c>
      <c r="GQ160">
        <f t="shared" si="148"/>
        <v>0</v>
      </c>
      <c r="GR160">
        <f t="shared" si="148"/>
        <v>0</v>
      </c>
      <c r="GS160">
        <f t="shared" si="148"/>
        <v>0</v>
      </c>
    </row>
    <row r="161" spans="1:201">
      <c r="A161" s="2">
        <v>1997</v>
      </c>
      <c r="B161">
        <f t="shared" si="142"/>
        <v>0</v>
      </c>
      <c r="C161">
        <f t="shared" si="142"/>
        <v>0</v>
      </c>
      <c r="D161">
        <f t="shared" si="142"/>
        <v>0</v>
      </c>
      <c r="E161">
        <f t="shared" si="142"/>
        <v>0</v>
      </c>
      <c r="F161">
        <f t="shared" si="142"/>
        <v>0</v>
      </c>
      <c r="G161">
        <f t="shared" si="142"/>
        <v>0</v>
      </c>
      <c r="H161">
        <f t="shared" si="142"/>
        <v>0</v>
      </c>
      <c r="I161">
        <f t="shared" si="142"/>
        <v>0</v>
      </c>
      <c r="J161">
        <f t="shared" si="142"/>
        <v>0</v>
      </c>
      <c r="K161">
        <f t="shared" si="142"/>
        <v>0</v>
      </c>
      <c r="L161">
        <f t="shared" si="142"/>
        <v>0</v>
      </c>
      <c r="M161">
        <f t="shared" si="142"/>
        <v>0</v>
      </c>
      <c r="N161">
        <f t="shared" si="142"/>
        <v>0</v>
      </c>
      <c r="O161">
        <f t="shared" si="142"/>
        <v>0</v>
      </c>
      <c r="P161">
        <f t="shared" si="142"/>
        <v>0</v>
      </c>
      <c r="Q161">
        <f t="shared" si="142"/>
        <v>0</v>
      </c>
      <c r="R161">
        <f t="shared" si="138"/>
        <v>0</v>
      </c>
      <c r="S161">
        <f t="shared" si="138"/>
        <v>0</v>
      </c>
      <c r="T161">
        <f t="shared" si="138"/>
        <v>0</v>
      </c>
      <c r="U161">
        <f t="shared" si="138"/>
        <v>0</v>
      </c>
      <c r="V161">
        <f t="shared" si="138"/>
        <v>0</v>
      </c>
      <c r="W161">
        <f t="shared" si="138"/>
        <v>0</v>
      </c>
      <c r="X161">
        <f t="shared" si="138"/>
        <v>0</v>
      </c>
      <c r="Y161">
        <f t="shared" si="138"/>
        <v>0</v>
      </c>
      <c r="Z161">
        <f t="shared" si="138"/>
        <v>0</v>
      </c>
      <c r="AA161">
        <f t="shared" si="138"/>
        <v>0</v>
      </c>
      <c r="AB161">
        <f t="shared" si="138"/>
        <v>0</v>
      </c>
      <c r="AC161">
        <f t="shared" si="138"/>
        <v>0</v>
      </c>
      <c r="AD161">
        <f t="shared" si="138"/>
        <v>0</v>
      </c>
      <c r="AE161">
        <f t="shared" si="138"/>
        <v>0</v>
      </c>
      <c r="AF161">
        <f t="shared" si="135"/>
        <v>0</v>
      </c>
      <c r="AG161">
        <f t="shared" si="135"/>
        <v>0</v>
      </c>
      <c r="AH161">
        <f t="shared" si="135"/>
        <v>0</v>
      </c>
      <c r="AI161">
        <f t="shared" si="135"/>
        <v>0</v>
      </c>
      <c r="AJ161">
        <f t="shared" si="135"/>
        <v>0</v>
      </c>
      <c r="AK161">
        <f t="shared" si="135"/>
        <v>0</v>
      </c>
      <c r="AL161">
        <f t="shared" si="135"/>
        <v>0</v>
      </c>
      <c r="AM161">
        <f t="shared" si="135"/>
        <v>0</v>
      </c>
      <c r="AN161">
        <f t="shared" si="135"/>
        <v>0</v>
      </c>
      <c r="AO161">
        <f t="shared" si="135"/>
        <v>0</v>
      </c>
      <c r="AP161">
        <f t="shared" si="135"/>
        <v>0</v>
      </c>
      <c r="AQ161">
        <f t="shared" si="135"/>
        <v>0</v>
      </c>
      <c r="AR161">
        <f t="shared" si="135"/>
        <v>0</v>
      </c>
      <c r="AS161">
        <f t="shared" si="135"/>
        <v>0</v>
      </c>
      <c r="AT161">
        <f t="shared" si="135"/>
        <v>0</v>
      </c>
      <c r="AU161">
        <f t="shared" si="135"/>
        <v>0</v>
      </c>
      <c r="AV161">
        <f t="shared" si="139"/>
        <v>0</v>
      </c>
      <c r="AW161">
        <f t="shared" si="136"/>
        <v>0</v>
      </c>
      <c r="AX161">
        <f t="shared" si="136"/>
        <v>0</v>
      </c>
      <c r="AY161">
        <f t="shared" si="136"/>
        <v>0</v>
      </c>
      <c r="AZ161">
        <f t="shared" si="136"/>
        <v>0</v>
      </c>
      <c r="BA161">
        <f t="shared" si="136"/>
        <v>0</v>
      </c>
      <c r="BB161">
        <f t="shared" si="136"/>
        <v>0</v>
      </c>
      <c r="BC161">
        <f t="shared" si="136"/>
        <v>0</v>
      </c>
      <c r="BD161">
        <f t="shared" si="136"/>
        <v>0</v>
      </c>
      <c r="BE161">
        <f t="shared" si="136"/>
        <v>0</v>
      </c>
      <c r="BF161">
        <f t="shared" si="136"/>
        <v>0</v>
      </c>
      <c r="BG161">
        <f t="shared" si="136"/>
        <v>0</v>
      </c>
      <c r="BH161">
        <f t="shared" si="136"/>
        <v>0</v>
      </c>
      <c r="BI161">
        <f t="shared" si="136"/>
        <v>0</v>
      </c>
      <c r="BJ161">
        <f t="shared" si="136"/>
        <v>0</v>
      </c>
      <c r="BK161">
        <f t="shared" si="136"/>
        <v>0</v>
      </c>
      <c r="BL161">
        <f t="shared" si="136"/>
        <v>0</v>
      </c>
      <c r="BM161">
        <f t="shared" si="140"/>
        <v>0</v>
      </c>
      <c r="BN161">
        <f t="shared" si="137"/>
        <v>0</v>
      </c>
      <c r="BO161">
        <f t="shared" si="137"/>
        <v>0</v>
      </c>
      <c r="BP161">
        <f t="shared" si="137"/>
        <v>0</v>
      </c>
      <c r="BQ161">
        <f t="shared" si="137"/>
        <v>0</v>
      </c>
      <c r="BR161">
        <f t="shared" si="137"/>
        <v>0</v>
      </c>
      <c r="BS161">
        <f t="shared" si="137"/>
        <v>0</v>
      </c>
      <c r="BT161">
        <f t="shared" si="137"/>
        <v>0</v>
      </c>
      <c r="BU161">
        <f t="shared" si="137"/>
        <v>0</v>
      </c>
      <c r="BV161">
        <f t="shared" si="137"/>
        <v>0</v>
      </c>
      <c r="BW161">
        <f t="shared" si="137"/>
        <v>0</v>
      </c>
      <c r="BX161">
        <f t="shared" si="137"/>
        <v>0</v>
      </c>
      <c r="BY161">
        <f t="shared" si="137"/>
        <v>0</v>
      </c>
      <c r="BZ161">
        <f t="shared" si="137"/>
        <v>0</v>
      </c>
      <c r="CA161">
        <f t="shared" si="137"/>
        <v>0</v>
      </c>
      <c r="CB161">
        <f t="shared" si="137"/>
        <v>0</v>
      </c>
      <c r="CC161">
        <f t="shared" si="137"/>
        <v>0</v>
      </c>
      <c r="CD161">
        <f t="shared" si="141"/>
        <v>0</v>
      </c>
      <c r="CE161">
        <f t="shared" si="141"/>
        <v>0</v>
      </c>
      <c r="CF161">
        <f t="shared" si="141"/>
        <v>0</v>
      </c>
      <c r="CG161">
        <f t="shared" si="141"/>
        <v>0</v>
      </c>
      <c r="CH161">
        <f t="shared" si="141"/>
        <v>0</v>
      </c>
      <c r="CI161">
        <f t="shared" si="141"/>
        <v>0</v>
      </c>
      <c r="CJ161">
        <f t="shared" si="141"/>
        <v>0</v>
      </c>
      <c r="CK161">
        <f t="shared" si="141"/>
        <v>0</v>
      </c>
      <c r="CL161">
        <f t="shared" si="141"/>
        <v>0</v>
      </c>
      <c r="CM161">
        <f t="shared" si="141"/>
        <v>0</v>
      </c>
      <c r="CN161">
        <f t="shared" si="141"/>
        <v>0</v>
      </c>
      <c r="CO161">
        <f t="shared" si="141"/>
        <v>0</v>
      </c>
      <c r="CP161">
        <f t="shared" si="141"/>
        <v>0</v>
      </c>
      <c r="CQ161">
        <f t="shared" si="141"/>
        <v>0</v>
      </c>
      <c r="CR161">
        <f t="shared" si="134"/>
        <v>0</v>
      </c>
      <c r="CS161">
        <f t="shared" si="134"/>
        <v>0</v>
      </c>
      <c r="CT161">
        <f t="shared" si="134"/>
        <v>0</v>
      </c>
      <c r="CU161">
        <f t="shared" si="134"/>
        <v>0</v>
      </c>
      <c r="CV161">
        <f t="shared" si="134"/>
        <v>0</v>
      </c>
      <c r="CW161">
        <f t="shared" si="134"/>
        <v>0</v>
      </c>
      <c r="CX161">
        <f t="shared" si="134"/>
        <v>0</v>
      </c>
      <c r="CY161">
        <f t="shared" si="134"/>
        <v>0</v>
      </c>
      <c r="CZ161">
        <f t="shared" si="134"/>
        <v>0</v>
      </c>
      <c r="DA161">
        <f t="shared" si="134"/>
        <v>0</v>
      </c>
      <c r="DB161">
        <f t="shared" si="134"/>
        <v>0</v>
      </c>
      <c r="DC161">
        <f t="shared" si="134"/>
        <v>0</v>
      </c>
      <c r="DD161">
        <f t="shared" si="134"/>
        <v>0</v>
      </c>
      <c r="DE161">
        <f t="shared" si="134"/>
        <v>0</v>
      </c>
      <c r="DF161">
        <f t="shared" si="134"/>
        <v>0</v>
      </c>
      <c r="DG161">
        <f t="shared" si="134"/>
        <v>0</v>
      </c>
      <c r="DH161">
        <f t="shared" si="143"/>
        <v>0</v>
      </c>
      <c r="DI161">
        <f t="shared" si="143"/>
        <v>0</v>
      </c>
      <c r="DJ161">
        <f t="shared" si="143"/>
        <v>0</v>
      </c>
      <c r="DK161">
        <f t="shared" si="143"/>
        <v>0</v>
      </c>
      <c r="DL161">
        <f t="shared" si="143"/>
        <v>0</v>
      </c>
      <c r="DM161">
        <f t="shared" si="143"/>
        <v>0</v>
      </c>
      <c r="DN161">
        <f t="shared" si="143"/>
        <v>0</v>
      </c>
      <c r="DO161">
        <f t="shared" si="143"/>
        <v>0</v>
      </c>
      <c r="DP161">
        <f t="shared" si="143"/>
        <v>0</v>
      </c>
      <c r="DQ161">
        <f t="shared" si="143"/>
        <v>0</v>
      </c>
      <c r="DR161">
        <f t="shared" si="143"/>
        <v>0</v>
      </c>
      <c r="DS161">
        <f t="shared" si="143"/>
        <v>0</v>
      </c>
      <c r="DT161">
        <f t="shared" si="143"/>
        <v>0</v>
      </c>
      <c r="DU161">
        <f t="shared" si="143"/>
        <v>0</v>
      </c>
      <c r="DV161">
        <f t="shared" si="143"/>
        <v>0</v>
      </c>
      <c r="DW161">
        <f t="shared" si="143"/>
        <v>0</v>
      </c>
      <c r="DX161">
        <f t="shared" si="144"/>
        <v>0</v>
      </c>
      <c r="DY161">
        <f t="shared" si="144"/>
        <v>0</v>
      </c>
      <c r="DZ161">
        <f t="shared" si="144"/>
        <v>0</v>
      </c>
      <c r="EA161">
        <f t="shared" si="144"/>
        <v>0</v>
      </c>
      <c r="EB161">
        <f t="shared" si="144"/>
        <v>0</v>
      </c>
      <c r="EC161">
        <f t="shared" si="144"/>
        <v>0</v>
      </c>
      <c r="ED161">
        <f t="shared" si="144"/>
        <v>0</v>
      </c>
      <c r="EE161">
        <f t="shared" si="144"/>
        <v>0</v>
      </c>
      <c r="EF161">
        <f t="shared" si="144"/>
        <v>0</v>
      </c>
      <c r="EG161">
        <f t="shared" si="144"/>
        <v>0</v>
      </c>
      <c r="EH161">
        <f t="shared" si="144"/>
        <v>0</v>
      </c>
      <c r="EI161">
        <f t="shared" si="144"/>
        <v>0</v>
      </c>
      <c r="EJ161">
        <f t="shared" si="144"/>
        <v>0</v>
      </c>
      <c r="EK161">
        <f t="shared" si="144"/>
        <v>0</v>
      </c>
      <c r="EL161">
        <f t="shared" si="144"/>
        <v>0</v>
      </c>
      <c r="EM161">
        <f t="shared" si="144"/>
        <v>0</v>
      </c>
      <c r="EN161">
        <f t="shared" si="145"/>
        <v>0</v>
      </c>
      <c r="EO161">
        <f t="shared" si="145"/>
        <v>0</v>
      </c>
      <c r="EP161">
        <f t="shared" si="145"/>
        <v>0</v>
      </c>
      <c r="EQ161">
        <f t="shared" si="145"/>
        <v>0</v>
      </c>
      <c r="ER161">
        <f t="shared" si="145"/>
        <v>0</v>
      </c>
      <c r="ES161">
        <f t="shared" si="145"/>
        <v>0</v>
      </c>
      <c r="ET161">
        <f t="shared" si="145"/>
        <v>0</v>
      </c>
      <c r="EU161">
        <f t="shared" si="145"/>
        <v>0</v>
      </c>
      <c r="EV161">
        <f t="shared" si="145"/>
        <v>0</v>
      </c>
      <c r="EW161">
        <f t="shared" si="145"/>
        <v>0</v>
      </c>
      <c r="EX161">
        <f t="shared" si="145"/>
        <v>0</v>
      </c>
      <c r="EY161">
        <f t="shared" si="145"/>
        <v>0</v>
      </c>
      <c r="EZ161">
        <f t="shared" si="145"/>
        <v>0</v>
      </c>
      <c r="FA161">
        <f t="shared" si="145"/>
        <v>0</v>
      </c>
      <c r="FB161">
        <f t="shared" si="145"/>
        <v>0</v>
      </c>
      <c r="FC161">
        <f t="shared" si="145"/>
        <v>0</v>
      </c>
      <c r="FD161">
        <f t="shared" si="146"/>
        <v>0</v>
      </c>
      <c r="FE161">
        <f t="shared" si="146"/>
        <v>0</v>
      </c>
      <c r="FF161">
        <f t="shared" si="146"/>
        <v>0</v>
      </c>
      <c r="FG161">
        <f t="shared" si="146"/>
        <v>0</v>
      </c>
      <c r="FH161">
        <f t="shared" si="146"/>
        <v>0</v>
      </c>
      <c r="FI161">
        <f t="shared" si="146"/>
        <v>0</v>
      </c>
      <c r="FJ161">
        <f t="shared" si="146"/>
        <v>0</v>
      </c>
      <c r="FK161">
        <f t="shared" si="146"/>
        <v>0</v>
      </c>
      <c r="FL161">
        <f t="shared" si="146"/>
        <v>0</v>
      </c>
      <c r="FM161">
        <f t="shared" si="146"/>
        <v>0</v>
      </c>
      <c r="FN161">
        <f t="shared" si="146"/>
        <v>0</v>
      </c>
      <c r="FO161">
        <f t="shared" si="146"/>
        <v>0</v>
      </c>
      <c r="FP161">
        <f t="shared" si="146"/>
        <v>0</v>
      </c>
      <c r="FQ161">
        <f t="shared" si="146"/>
        <v>0</v>
      </c>
      <c r="FR161">
        <f t="shared" si="146"/>
        <v>0</v>
      </c>
      <c r="FS161">
        <f t="shared" si="146"/>
        <v>0</v>
      </c>
      <c r="FT161">
        <f t="shared" si="147"/>
        <v>0</v>
      </c>
      <c r="FU161">
        <f t="shared" si="147"/>
        <v>0</v>
      </c>
      <c r="FV161">
        <f t="shared" si="147"/>
        <v>0</v>
      </c>
      <c r="FW161">
        <f t="shared" si="147"/>
        <v>0</v>
      </c>
      <c r="FX161">
        <f t="shared" si="147"/>
        <v>0</v>
      </c>
      <c r="FY161">
        <f t="shared" si="147"/>
        <v>0</v>
      </c>
      <c r="FZ161">
        <f t="shared" si="147"/>
        <v>0</v>
      </c>
      <c r="GA161">
        <f t="shared" si="147"/>
        <v>0</v>
      </c>
      <c r="GB161">
        <f t="shared" si="147"/>
        <v>0</v>
      </c>
      <c r="GC161">
        <f t="shared" si="147"/>
        <v>0</v>
      </c>
      <c r="GD161">
        <f t="shared" si="147"/>
        <v>0</v>
      </c>
      <c r="GE161">
        <f t="shared" si="147"/>
        <v>0</v>
      </c>
      <c r="GF161">
        <f t="shared" si="147"/>
        <v>0</v>
      </c>
      <c r="GG161">
        <f t="shared" si="147"/>
        <v>0</v>
      </c>
      <c r="GH161">
        <f t="shared" si="147"/>
        <v>0</v>
      </c>
      <c r="GI161">
        <f t="shared" si="147"/>
        <v>0</v>
      </c>
      <c r="GJ161">
        <f t="shared" si="148"/>
        <v>0</v>
      </c>
      <c r="GK161">
        <f t="shared" si="148"/>
        <v>0</v>
      </c>
      <c r="GL161">
        <f t="shared" si="148"/>
        <v>0</v>
      </c>
      <c r="GM161">
        <f t="shared" si="148"/>
        <v>0</v>
      </c>
      <c r="GN161">
        <f t="shared" si="148"/>
        <v>0</v>
      </c>
      <c r="GO161">
        <f t="shared" si="148"/>
        <v>0</v>
      </c>
      <c r="GP161">
        <f t="shared" si="148"/>
        <v>0</v>
      </c>
      <c r="GQ161">
        <f t="shared" si="148"/>
        <v>0</v>
      </c>
      <c r="GR161">
        <f t="shared" si="148"/>
        <v>0</v>
      </c>
      <c r="GS161">
        <f t="shared" si="148"/>
        <v>0</v>
      </c>
    </row>
    <row r="162" spans="1:201">
      <c r="A162" s="2">
        <v>1440</v>
      </c>
      <c r="B162">
        <f t="shared" si="142"/>
        <v>0</v>
      </c>
      <c r="C162">
        <f t="shared" si="142"/>
        <v>0</v>
      </c>
      <c r="D162">
        <f t="shared" si="142"/>
        <v>0</v>
      </c>
      <c r="E162">
        <f t="shared" si="142"/>
        <v>0</v>
      </c>
      <c r="F162">
        <f t="shared" si="142"/>
        <v>0</v>
      </c>
      <c r="G162">
        <f t="shared" si="142"/>
        <v>0</v>
      </c>
      <c r="H162">
        <f t="shared" si="142"/>
        <v>0</v>
      </c>
      <c r="I162">
        <f t="shared" si="142"/>
        <v>0</v>
      </c>
      <c r="J162">
        <f t="shared" si="142"/>
        <v>0</v>
      </c>
      <c r="K162">
        <f t="shared" si="142"/>
        <v>0</v>
      </c>
      <c r="L162">
        <f t="shared" si="142"/>
        <v>0</v>
      </c>
      <c r="M162">
        <f t="shared" si="142"/>
        <v>0</v>
      </c>
      <c r="N162">
        <f t="shared" si="142"/>
        <v>0</v>
      </c>
      <c r="O162">
        <f t="shared" si="142"/>
        <v>0</v>
      </c>
      <c r="P162">
        <f t="shared" si="142"/>
        <v>0</v>
      </c>
      <c r="Q162">
        <f t="shared" si="142"/>
        <v>0</v>
      </c>
      <c r="R162">
        <f t="shared" si="138"/>
        <v>0</v>
      </c>
      <c r="S162">
        <f t="shared" si="138"/>
        <v>0</v>
      </c>
      <c r="T162">
        <f t="shared" si="138"/>
        <v>0</v>
      </c>
      <c r="U162">
        <f t="shared" si="138"/>
        <v>0</v>
      </c>
      <c r="V162">
        <f t="shared" si="138"/>
        <v>0</v>
      </c>
      <c r="W162">
        <f t="shared" si="138"/>
        <v>0</v>
      </c>
      <c r="X162">
        <f t="shared" si="138"/>
        <v>0</v>
      </c>
      <c r="Y162">
        <f t="shared" si="138"/>
        <v>0</v>
      </c>
      <c r="Z162">
        <f t="shared" si="138"/>
        <v>0</v>
      </c>
      <c r="AA162">
        <f t="shared" si="138"/>
        <v>0</v>
      </c>
      <c r="AB162">
        <f t="shared" si="138"/>
        <v>0</v>
      </c>
      <c r="AC162">
        <f t="shared" si="138"/>
        <v>0</v>
      </c>
      <c r="AD162">
        <f t="shared" si="138"/>
        <v>0</v>
      </c>
      <c r="AE162">
        <f t="shared" si="138"/>
        <v>0</v>
      </c>
      <c r="AF162">
        <f t="shared" si="135"/>
        <v>0</v>
      </c>
      <c r="AG162">
        <f t="shared" si="135"/>
        <v>0</v>
      </c>
      <c r="AH162">
        <f t="shared" si="135"/>
        <v>0</v>
      </c>
      <c r="AI162">
        <f t="shared" si="135"/>
        <v>0</v>
      </c>
      <c r="AJ162">
        <f t="shared" si="135"/>
        <v>0</v>
      </c>
      <c r="AK162">
        <f t="shared" si="135"/>
        <v>0</v>
      </c>
      <c r="AL162">
        <f t="shared" si="135"/>
        <v>0</v>
      </c>
      <c r="AM162">
        <f t="shared" si="135"/>
        <v>0</v>
      </c>
      <c r="AN162">
        <f t="shared" si="135"/>
        <v>0</v>
      </c>
      <c r="AO162">
        <f t="shared" si="135"/>
        <v>0</v>
      </c>
      <c r="AP162">
        <f t="shared" si="135"/>
        <v>0</v>
      </c>
      <c r="AQ162">
        <f t="shared" si="135"/>
        <v>0</v>
      </c>
      <c r="AR162">
        <f t="shared" si="135"/>
        <v>0</v>
      </c>
      <c r="AS162">
        <f t="shared" si="135"/>
        <v>0</v>
      </c>
      <c r="AT162">
        <f t="shared" si="135"/>
        <v>0</v>
      </c>
      <c r="AU162">
        <f t="shared" si="135"/>
        <v>0</v>
      </c>
      <c r="AV162">
        <f t="shared" si="139"/>
        <v>0</v>
      </c>
      <c r="AW162">
        <f t="shared" si="136"/>
        <v>0</v>
      </c>
      <c r="AX162">
        <f t="shared" si="136"/>
        <v>0</v>
      </c>
      <c r="AY162">
        <f t="shared" si="136"/>
        <v>0</v>
      </c>
      <c r="AZ162">
        <f t="shared" si="136"/>
        <v>0</v>
      </c>
      <c r="BA162">
        <f t="shared" si="136"/>
        <v>0</v>
      </c>
      <c r="BB162">
        <f t="shared" si="136"/>
        <v>0</v>
      </c>
      <c r="BC162">
        <f t="shared" si="136"/>
        <v>0</v>
      </c>
      <c r="BD162">
        <f t="shared" si="136"/>
        <v>0</v>
      </c>
      <c r="BE162">
        <f t="shared" si="136"/>
        <v>0</v>
      </c>
      <c r="BF162">
        <f t="shared" si="136"/>
        <v>0</v>
      </c>
      <c r="BG162">
        <f t="shared" si="136"/>
        <v>0</v>
      </c>
      <c r="BH162">
        <f t="shared" si="136"/>
        <v>0</v>
      </c>
      <c r="BI162">
        <f t="shared" si="136"/>
        <v>0</v>
      </c>
      <c r="BJ162">
        <f t="shared" si="136"/>
        <v>0</v>
      </c>
      <c r="BK162">
        <f t="shared" si="136"/>
        <v>0</v>
      </c>
      <c r="BL162">
        <f t="shared" si="136"/>
        <v>0</v>
      </c>
      <c r="BM162">
        <f t="shared" si="140"/>
        <v>0</v>
      </c>
      <c r="BN162">
        <f t="shared" si="137"/>
        <v>0</v>
      </c>
      <c r="BO162">
        <f t="shared" si="137"/>
        <v>0</v>
      </c>
      <c r="BP162">
        <f t="shared" si="137"/>
        <v>0</v>
      </c>
      <c r="BQ162">
        <f t="shared" si="137"/>
        <v>0</v>
      </c>
      <c r="BR162">
        <f t="shared" si="137"/>
        <v>0</v>
      </c>
      <c r="BS162">
        <f t="shared" si="137"/>
        <v>0</v>
      </c>
      <c r="BT162">
        <f t="shared" si="137"/>
        <v>0</v>
      </c>
      <c r="BU162">
        <f t="shared" si="137"/>
        <v>0</v>
      </c>
      <c r="BV162">
        <f t="shared" si="137"/>
        <v>0</v>
      </c>
      <c r="BW162">
        <f t="shared" si="137"/>
        <v>0</v>
      </c>
      <c r="BX162">
        <f t="shared" si="137"/>
        <v>0</v>
      </c>
      <c r="BY162">
        <f t="shared" si="137"/>
        <v>0</v>
      </c>
      <c r="BZ162">
        <f t="shared" si="137"/>
        <v>0</v>
      </c>
      <c r="CA162">
        <f t="shared" si="137"/>
        <v>0</v>
      </c>
      <c r="CB162">
        <f t="shared" si="137"/>
        <v>0</v>
      </c>
      <c r="CC162">
        <f t="shared" si="137"/>
        <v>0</v>
      </c>
      <c r="CD162">
        <f t="shared" si="141"/>
        <v>0</v>
      </c>
      <c r="CE162">
        <f t="shared" si="141"/>
        <v>0</v>
      </c>
      <c r="CF162">
        <f t="shared" si="141"/>
        <v>0</v>
      </c>
      <c r="CG162">
        <f t="shared" si="141"/>
        <v>0</v>
      </c>
      <c r="CH162">
        <f t="shared" si="141"/>
        <v>0</v>
      </c>
      <c r="CI162">
        <f t="shared" si="141"/>
        <v>0</v>
      </c>
      <c r="CJ162">
        <f t="shared" si="141"/>
        <v>0</v>
      </c>
      <c r="CK162">
        <f t="shared" si="141"/>
        <v>0</v>
      </c>
      <c r="CL162">
        <f t="shared" si="141"/>
        <v>0</v>
      </c>
      <c r="CM162">
        <f t="shared" si="141"/>
        <v>0</v>
      </c>
      <c r="CN162">
        <f t="shared" si="141"/>
        <v>0</v>
      </c>
      <c r="CO162">
        <f t="shared" si="141"/>
        <v>0</v>
      </c>
      <c r="CP162">
        <f t="shared" si="141"/>
        <v>0</v>
      </c>
      <c r="CQ162">
        <f t="shared" si="141"/>
        <v>0</v>
      </c>
      <c r="CR162">
        <f t="shared" si="141"/>
        <v>0</v>
      </c>
      <c r="CS162">
        <f t="shared" si="141"/>
        <v>0</v>
      </c>
      <c r="CT162">
        <f t="shared" ref="CT162:DI177" si="149">IF($A162&gt;=CT$4,0,1)*COUNTIF($A$5:$A$204,2020-CT$4-$A162)*$A162*CT$4*(2020-CT$4-$A162)</f>
        <v>0</v>
      </c>
      <c r="CU162">
        <f t="shared" si="149"/>
        <v>0</v>
      </c>
      <c r="CV162">
        <f t="shared" si="149"/>
        <v>0</v>
      </c>
      <c r="CW162">
        <f t="shared" si="149"/>
        <v>0</v>
      </c>
      <c r="CX162">
        <f t="shared" si="149"/>
        <v>0</v>
      </c>
      <c r="CY162">
        <f t="shared" si="149"/>
        <v>0</v>
      </c>
      <c r="CZ162">
        <f t="shared" si="149"/>
        <v>0</v>
      </c>
      <c r="DA162">
        <f t="shared" si="149"/>
        <v>0</v>
      </c>
      <c r="DB162">
        <f t="shared" si="149"/>
        <v>0</v>
      </c>
      <c r="DC162">
        <f t="shared" si="149"/>
        <v>0</v>
      </c>
      <c r="DD162">
        <f t="shared" si="149"/>
        <v>0</v>
      </c>
      <c r="DE162">
        <f t="shared" si="149"/>
        <v>0</v>
      </c>
      <c r="DF162">
        <f t="shared" si="149"/>
        <v>0</v>
      </c>
      <c r="DG162">
        <f t="shared" si="149"/>
        <v>0</v>
      </c>
      <c r="DH162">
        <f t="shared" si="143"/>
        <v>0</v>
      </c>
      <c r="DI162">
        <f t="shared" si="143"/>
        <v>0</v>
      </c>
      <c r="DJ162">
        <f t="shared" si="143"/>
        <v>0</v>
      </c>
      <c r="DK162">
        <f t="shared" si="143"/>
        <v>0</v>
      </c>
      <c r="DL162">
        <f t="shared" si="143"/>
        <v>0</v>
      </c>
      <c r="DM162">
        <f t="shared" si="143"/>
        <v>0</v>
      </c>
      <c r="DN162">
        <f t="shared" si="143"/>
        <v>0</v>
      </c>
      <c r="DO162">
        <f t="shared" si="143"/>
        <v>0</v>
      </c>
      <c r="DP162">
        <f t="shared" si="143"/>
        <v>0</v>
      </c>
      <c r="DQ162">
        <f t="shared" si="143"/>
        <v>0</v>
      </c>
      <c r="DR162">
        <f t="shared" si="143"/>
        <v>0</v>
      </c>
      <c r="DS162">
        <f t="shared" si="143"/>
        <v>0</v>
      </c>
      <c r="DT162">
        <f t="shared" si="143"/>
        <v>0</v>
      </c>
      <c r="DU162">
        <f t="shared" si="143"/>
        <v>0</v>
      </c>
      <c r="DV162">
        <f t="shared" si="143"/>
        <v>0</v>
      </c>
      <c r="DW162">
        <f t="shared" si="143"/>
        <v>0</v>
      </c>
      <c r="DX162">
        <f t="shared" si="144"/>
        <v>0</v>
      </c>
      <c r="DY162">
        <f t="shared" si="144"/>
        <v>0</v>
      </c>
      <c r="DZ162">
        <f t="shared" si="144"/>
        <v>0</v>
      </c>
      <c r="EA162">
        <f t="shared" si="144"/>
        <v>0</v>
      </c>
      <c r="EB162">
        <f t="shared" si="144"/>
        <v>0</v>
      </c>
      <c r="EC162">
        <f t="shared" si="144"/>
        <v>0</v>
      </c>
      <c r="ED162">
        <f t="shared" si="144"/>
        <v>0</v>
      </c>
      <c r="EE162">
        <f t="shared" si="144"/>
        <v>0</v>
      </c>
      <c r="EF162">
        <f t="shared" si="144"/>
        <v>0</v>
      </c>
      <c r="EG162">
        <f t="shared" si="144"/>
        <v>0</v>
      </c>
      <c r="EH162">
        <f t="shared" si="144"/>
        <v>0</v>
      </c>
      <c r="EI162">
        <f t="shared" si="144"/>
        <v>0</v>
      </c>
      <c r="EJ162">
        <f t="shared" si="144"/>
        <v>0</v>
      </c>
      <c r="EK162">
        <f t="shared" si="144"/>
        <v>0</v>
      </c>
      <c r="EL162">
        <f t="shared" si="144"/>
        <v>0</v>
      </c>
      <c r="EM162">
        <f t="shared" si="144"/>
        <v>0</v>
      </c>
      <c r="EN162">
        <f t="shared" si="145"/>
        <v>0</v>
      </c>
      <c r="EO162">
        <f t="shared" si="145"/>
        <v>0</v>
      </c>
      <c r="EP162">
        <f t="shared" si="145"/>
        <v>0</v>
      </c>
      <c r="EQ162">
        <f t="shared" si="145"/>
        <v>0</v>
      </c>
      <c r="ER162">
        <f t="shared" si="145"/>
        <v>0</v>
      </c>
      <c r="ES162">
        <f t="shared" si="145"/>
        <v>0</v>
      </c>
      <c r="ET162">
        <f t="shared" si="145"/>
        <v>0</v>
      </c>
      <c r="EU162">
        <f t="shared" si="145"/>
        <v>0</v>
      </c>
      <c r="EV162">
        <f t="shared" si="145"/>
        <v>0</v>
      </c>
      <c r="EW162">
        <f t="shared" si="145"/>
        <v>0</v>
      </c>
      <c r="EX162">
        <f t="shared" si="145"/>
        <v>0</v>
      </c>
      <c r="EY162">
        <f t="shared" si="145"/>
        <v>0</v>
      </c>
      <c r="EZ162">
        <f t="shared" si="145"/>
        <v>0</v>
      </c>
      <c r="FA162">
        <f t="shared" si="145"/>
        <v>0</v>
      </c>
      <c r="FB162">
        <f t="shared" si="145"/>
        <v>0</v>
      </c>
      <c r="FC162">
        <f t="shared" si="145"/>
        <v>0</v>
      </c>
      <c r="FD162">
        <f t="shared" si="146"/>
        <v>0</v>
      </c>
      <c r="FE162">
        <f t="shared" si="146"/>
        <v>0</v>
      </c>
      <c r="FF162">
        <f t="shared" si="146"/>
        <v>0</v>
      </c>
      <c r="FG162">
        <f t="shared" si="146"/>
        <v>0</v>
      </c>
      <c r="FH162">
        <f t="shared" si="146"/>
        <v>0</v>
      </c>
      <c r="FI162">
        <f t="shared" si="146"/>
        <v>0</v>
      </c>
      <c r="FJ162">
        <f t="shared" si="146"/>
        <v>0</v>
      </c>
      <c r="FK162">
        <f t="shared" si="146"/>
        <v>0</v>
      </c>
      <c r="FL162">
        <f t="shared" si="146"/>
        <v>0</v>
      </c>
      <c r="FM162">
        <f t="shared" si="146"/>
        <v>0</v>
      </c>
      <c r="FN162">
        <f t="shared" si="146"/>
        <v>0</v>
      </c>
      <c r="FO162">
        <f t="shared" si="146"/>
        <v>0</v>
      </c>
      <c r="FP162">
        <f t="shared" si="146"/>
        <v>0</v>
      </c>
      <c r="FQ162">
        <f t="shared" si="146"/>
        <v>0</v>
      </c>
      <c r="FR162">
        <f t="shared" si="146"/>
        <v>0</v>
      </c>
      <c r="FS162">
        <f t="shared" si="146"/>
        <v>0</v>
      </c>
      <c r="FT162">
        <f t="shared" si="147"/>
        <v>0</v>
      </c>
      <c r="FU162">
        <f t="shared" si="147"/>
        <v>0</v>
      </c>
      <c r="FV162">
        <f t="shared" si="147"/>
        <v>0</v>
      </c>
      <c r="FW162">
        <f t="shared" si="147"/>
        <v>0</v>
      </c>
      <c r="FX162">
        <f t="shared" si="147"/>
        <v>0</v>
      </c>
      <c r="FY162">
        <f t="shared" si="147"/>
        <v>0</v>
      </c>
      <c r="FZ162">
        <f t="shared" si="147"/>
        <v>0</v>
      </c>
      <c r="GA162">
        <f t="shared" si="147"/>
        <v>0</v>
      </c>
      <c r="GB162">
        <f t="shared" si="147"/>
        <v>0</v>
      </c>
      <c r="GC162">
        <f t="shared" si="147"/>
        <v>0</v>
      </c>
      <c r="GD162">
        <f t="shared" si="147"/>
        <v>0</v>
      </c>
      <c r="GE162">
        <f t="shared" si="147"/>
        <v>0</v>
      </c>
      <c r="GF162">
        <f t="shared" si="147"/>
        <v>0</v>
      </c>
      <c r="GG162">
        <f t="shared" si="147"/>
        <v>0</v>
      </c>
      <c r="GH162">
        <f t="shared" si="147"/>
        <v>0</v>
      </c>
      <c r="GI162">
        <f t="shared" si="147"/>
        <v>0</v>
      </c>
      <c r="GJ162">
        <f t="shared" si="148"/>
        <v>0</v>
      </c>
      <c r="GK162">
        <f t="shared" si="148"/>
        <v>0</v>
      </c>
      <c r="GL162">
        <f t="shared" si="148"/>
        <v>0</v>
      </c>
      <c r="GM162">
        <f t="shared" si="148"/>
        <v>0</v>
      </c>
      <c r="GN162">
        <f t="shared" si="148"/>
        <v>0</v>
      </c>
      <c r="GO162">
        <f t="shared" si="148"/>
        <v>0</v>
      </c>
      <c r="GP162">
        <f t="shared" si="148"/>
        <v>0</v>
      </c>
      <c r="GQ162">
        <f t="shared" si="148"/>
        <v>0</v>
      </c>
      <c r="GR162">
        <f t="shared" si="148"/>
        <v>0</v>
      </c>
      <c r="GS162">
        <f t="shared" si="148"/>
        <v>0</v>
      </c>
    </row>
    <row r="163" spans="1:201">
      <c r="A163" s="2">
        <v>1676</v>
      </c>
      <c r="B163">
        <f t="shared" si="142"/>
        <v>0</v>
      </c>
      <c r="C163">
        <f t="shared" si="142"/>
        <v>0</v>
      </c>
      <c r="D163">
        <f t="shared" si="142"/>
        <v>0</v>
      </c>
      <c r="E163">
        <f t="shared" si="142"/>
        <v>0</v>
      </c>
      <c r="F163">
        <f t="shared" si="142"/>
        <v>0</v>
      </c>
      <c r="G163">
        <f t="shared" si="142"/>
        <v>0</v>
      </c>
      <c r="H163">
        <f t="shared" si="142"/>
        <v>0</v>
      </c>
      <c r="I163">
        <f t="shared" si="142"/>
        <v>0</v>
      </c>
      <c r="J163">
        <f t="shared" si="142"/>
        <v>0</v>
      </c>
      <c r="K163">
        <f t="shared" si="142"/>
        <v>0</v>
      </c>
      <c r="L163">
        <f t="shared" si="142"/>
        <v>0</v>
      </c>
      <c r="M163">
        <f t="shared" si="142"/>
        <v>0</v>
      </c>
      <c r="N163">
        <f t="shared" si="142"/>
        <v>0</v>
      </c>
      <c r="O163">
        <f t="shared" si="142"/>
        <v>0</v>
      </c>
      <c r="P163">
        <f t="shared" si="142"/>
        <v>0</v>
      </c>
      <c r="Q163">
        <f t="shared" si="142"/>
        <v>0</v>
      </c>
      <c r="R163">
        <f t="shared" si="138"/>
        <v>0</v>
      </c>
      <c r="S163">
        <f t="shared" si="138"/>
        <v>0</v>
      </c>
      <c r="T163">
        <f t="shared" si="138"/>
        <v>0</v>
      </c>
      <c r="U163">
        <f t="shared" si="138"/>
        <v>0</v>
      </c>
      <c r="V163">
        <f t="shared" si="138"/>
        <v>0</v>
      </c>
      <c r="W163">
        <f t="shared" si="138"/>
        <v>0</v>
      </c>
      <c r="X163">
        <f t="shared" si="138"/>
        <v>0</v>
      </c>
      <c r="Y163">
        <f t="shared" si="138"/>
        <v>0</v>
      </c>
      <c r="Z163">
        <f t="shared" si="138"/>
        <v>0</v>
      </c>
      <c r="AA163">
        <f t="shared" si="138"/>
        <v>0</v>
      </c>
      <c r="AB163">
        <f t="shared" si="138"/>
        <v>0</v>
      </c>
      <c r="AC163">
        <f t="shared" si="138"/>
        <v>0</v>
      </c>
      <c r="AD163">
        <f t="shared" si="138"/>
        <v>0</v>
      </c>
      <c r="AE163">
        <f t="shared" si="138"/>
        <v>0</v>
      </c>
      <c r="AF163">
        <f t="shared" si="135"/>
        <v>0</v>
      </c>
      <c r="AG163">
        <f t="shared" si="135"/>
        <v>0</v>
      </c>
      <c r="AH163">
        <f t="shared" si="135"/>
        <v>0</v>
      </c>
      <c r="AI163">
        <f t="shared" si="135"/>
        <v>0</v>
      </c>
      <c r="AJ163">
        <f t="shared" si="135"/>
        <v>0</v>
      </c>
      <c r="AK163">
        <f t="shared" si="135"/>
        <v>0</v>
      </c>
      <c r="AL163">
        <f t="shared" si="135"/>
        <v>0</v>
      </c>
      <c r="AM163">
        <f t="shared" si="135"/>
        <v>0</v>
      </c>
      <c r="AN163">
        <f t="shared" si="135"/>
        <v>0</v>
      </c>
      <c r="AO163">
        <f t="shared" si="135"/>
        <v>0</v>
      </c>
      <c r="AP163">
        <f t="shared" si="135"/>
        <v>0</v>
      </c>
      <c r="AQ163">
        <f t="shared" si="135"/>
        <v>0</v>
      </c>
      <c r="AR163">
        <f t="shared" si="135"/>
        <v>0</v>
      </c>
      <c r="AS163">
        <f t="shared" si="135"/>
        <v>0</v>
      </c>
      <c r="AT163">
        <f t="shared" si="135"/>
        <v>0</v>
      </c>
      <c r="AU163">
        <f t="shared" si="135"/>
        <v>0</v>
      </c>
      <c r="AV163">
        <f t="shared" si="139"/>
        <v>0</v>
      </c>
      <c r="AW163">
        <f t="shared" si="136"/>
        <v>0</v>
      </c>
      <c r="AX163">
        <f t="shared" si="136"/>
        <v>0</v>
      </c>
      <c r="AY163">
        <f t="shared" si="136"/>
        <v>0</v>
      </c>
      <c r="AZ163">
        <f t="shared" si="136"/>
        <v>0</v>
      </c>
      <c r="BA163">
        <f t="shared" si="136"/>
        <v>0</v>
      </c>
      <c r="BB163">
        <f t="shared" si="136"/>
        <v>0</v>
      </c>
      <c r="BC163">
        <f t="shared" si="136"/>
        <v>0</v>
      </c>
      <c r="BD163">
        <f t="shared" si="136"/>
        <v>0</v>
      </c>
      <c r="BE163">
        <f t="shared" si="136"/>
        <v>0</v>
      </c>
      <c r="BF163">
        <f t="shared" si="136"/>
        <v>0</v>
      </c>
      <c r="BG163">
        <f t="shared" si="136"/>
        <v>0</v>
      </c>
      <c r="BH163">
        <f t="shared" si="136"/>
        <v>0</v>
      </c>
      <c r="BI163">
        <f t="shared" si="136"/>
        <v>0</v>
      </c>
      <c r="BJ163">
        <f t="shared" si="136"/>
        <v>0</v>
      </c>
      <c r="BK163">
        <f t="shared" si="136"/>
        <v>0</v>
      </c>
      <c r="BL163">
        <f t="shared" si="136"/>
        <v>0</v>
      </c>
      <c r="BM163">
        <f t="shared" si="140"/>
        <v>0</v>
      </c>
      <c r="BN163">
        <f t="shared" si="137"/>
        <v>0</v>
      </c>
      <c r="BO163">
        <f t="shared" si="137"/>
        <v>0</v>
      </c>
      <c r="BP163">
        <f t="shared" si="137"/>
        <v>0</v>
      </c>
      <c r="BQ163">
        <f t="shared" si="137"/>
        <v>0</v>
      </c>
      <c r="BR163">
        <f t="shared" si="137"/>
        <v>0</v>
      </c>
      <c r="BS163">
        <f t="shared" si="137"/>
        <v>0</v>
      </c>
      <c r="BT163">
        <f t="shared" si="137"/>
        <v>0</v>
      </c>
      <c r="BU163">
        <f t="shared" si="137"/>
        <v>0</v>
      </c>
      <c r="BV163">
        <f t="shared" si="137"/>
        <v>0</v>
      </c>
      <c r="BW163">
        <f t="shared" si="137"/>
        <v>0</v>
      </c>
      <c r="BX163">
        <f t="shared" si="137"/>
        <v>0</v>
      </c>
      <c r="BY163">
        <f t="shared" si="137"/>
        <v>0</v>
      </c>
      <c r="BZ163">
        <f t="shared" si="137"/>
        <v>0</v>
      </c>
      <c r="CA163">
        <f t="shared" si="137"/>
        <v>0</v>
      </c>
      <c r="CB163">
        <f t="shared" si="137"/>
        <v>0</v>
      </c>
      <c r="CC163">
        <f t="shared" si="137"/>
        <v>0</v>
      </c>
      <c r="CD163">
        <f t="shared" si="141"/>
        <v>0</v>
      </c>
      <c r="CE163">
        <f t="shared" si="141"/>
        <v>0</v>
      </c>
      <c r="CF163">
        <f t="shared" si="141"/>
        <v>0</v>
      </c>
      <c r="CG163">
        <f t="shared" si="141"/>
        <v>0</v>
      </c>
      <c r="CH163">
        <f t="shared" si="141"/>
        <v>0</v>
      </c>
      <c r="CI163">
        <f t="shared" si="141"/>
        <v>0</v>
      </c>
      <c r="CJ163">
        <f t="shared" si="141"/>
        <v>0</v>
      </c>
      <c r="CK163">
        <f t="shared" si="141"/>
        <v>0</v>
      </c>
      <c r="CL163">
        <f t="shared" si="141"/>
        <v>0</v>
      </c>
      <c r="CM163">
        <f t="shared" si="141"/>
        <v>0</v>
      </c>
      <c r="CN163">
        <f t="shared" si="141"/>
        <v>0</v>
      </c>
      <c r="CO163">
        <f t="shared" si="141"/>
        <v>0</v>
      </c>
      <c r="CP163">
        <f t="shared" si="141"/>
        <v>0</v>
      </c>
      <c r="CQ163">
        <f t="shared" si="141"/>
        <v>0</v>
      </c>
      <c r="CR163">
        <f t="shared" si="141"/>
        <v>0</v>
      </c>
      <c r="CS163">
        <f t="shared" si="141"/>
        <v>0</v>
      </c>
      <c r="CT163">
        <f t="shared" si="149"/>
        <v>0</v>
      </c>
      <c r="CU163">
        <f t="shared" si="149"/>
        <v>0</v>
      </c>
      <c r="CV163">
        <f t="shared" si="149"/>
        <v>0</v>
      </c>
      <c r="CW163">
        <f t="shared" si="149"/>
        <v>0</v>
      </c>
      <c r="CX163">
        <f t="shared" si="149"/>
        <v>0</v>
      </c>
      <c r="CY163">
        <f t="shared" si="149"/>
        <v>0</v>
      </c>
      <c r="CZ163">
        <f t="shared" si="149"/>
        <v>0</v>
      </c>
      <c r="DA163">
        <f t="shared" si="149"/>
        <v>0</v>
      </c>
      <c r="DB163">
        <f t="shared" si="149"/>
        <v>0</v>
      </c>
      <c r="DC163">
        <f t="shared" si="149"/>
        <v>0</v>
      </c>
      <c r="DD163">
        <f t="shared" si="149"/>
        <v>0</v>
      </c>
      <c r="DE163">
        <f t="shared" si="149"/>
        <v>0</v>
      </c>
      <c r="DF163">
        <f t="shared" si="149"/>
        <v>0</v>
      </c>
      <c r="DG163">
        <f t="shared" si="149"/>
        <v>0</v>
      </c>
      <c r="DH163">
        <f t="shared" si="143"/>
        <v>0</v>
      </c>
      <c r="DI163">
        <f t="shared" si="143"/>
        <v>0</v>
      </c>
      <c r="DJ163">
        <f t="shared" si="143"/>
        <v>0</v>
      </c>
      <c r="DK163">
        <f t="shared" si="143"/>
        <v>0</v>
      </c>
      <c r="DL163">
        <f t="shared" si="143"/>
        <v>0</v>
      </c>
      <c r="DM163">
        <f t="shared" si="143"/>
        <v>0</v>
      </c>
      <c r="DN163">
        <f t="shared" si="143"/>
        <v>0</v>
      </c>
      <c r="DO163">
        <f t="shared" si="143"/>
        <v>0</v>
      </c>
      <c r="DP163">
        <f t="shared" si="143"/>
        <v>0</v>
      </c>
      <c r="DQ163">
        <f t="shared" si="143"/>
        <v>0</v>
      </c>
      <c r="DR163">
        <f t="shared" si="143"/>
        <v>0</v>
      </c>
      <c r="DS163">
        <f t="shared" si="143"/>
        <v>0</v>
      </c>
      <c r="DT163">
        <f t="shared" si="143"/>
        <v>0</v>
      </c>
      <c r="DU163">
        <f t="shared" si="143"/>
        <v>0</v>
      </c>
      <c r="DV163">
        <f t="shared" si="143"/>
        <v>0</v>
      </c>
      <c r="DW163">
        <f t="shared" si="143"/>
        <v>0</v>
      </c>
      <c r="DX163">
        <f t="shared" si="144"/>
        <v>0</v>
      </c>
      <c r="DY163">
        <f t="shared" si="144"/>
        <v>0</v>
      </c>
      <c r="DZ163">
        <f t="shared" si="144"/>
        <v>0</v>
      </c>
      <c r="EA163">
        <f t="shared" si="144"/>
        <v>0</v>
      </c>
      <c r="EB163">
        <f t="shared" si="144"/>
        <v>0</v>
      </c>
      <c r="EC163">
        <f t="shared" si="144"/>
        <v>0</v>
      </c>
      <c r="ED163">
        <f t="shared" si="144"/>
        <v>0</v>
      </c>
      <c r="EE163">
        <f t="shared" si="144"/>
        <v>0</v>
      </c>
      <c r="EF163">
        <f t="shared" si="144"/>
        <v>0</v>
      </c>
      <c r="EG163">
        <f t="shared" si="144"/>
        <v>0</v>
      </c>
      <c r="EH163">
        <f t="shared" si="144"/>
        <v>0</v>
      </c>
      <c r="EI163">
        <f t="shared" si="144"/>
        <v>0</v>
      </c>
      <c r="EJ163">
        <f t="shared" si="144"/>
        <v>0</v>
      </c>
      <c r="EK163">
        <f t="shared" si="144"/>
        <v>0</v>
      </c>
      <c r="EL163">
        <f t="shared" si="144"/>
        <v>0</v>
      </c>
      <c r="EM163">
        <f t="shared" si="144"/>
        <v>0</v>
      </c>
      <c r="EN163">
        <f t="shared" si="145"/>
        <v>0</v>
      </c>
      <c r="EO163">
        <f t="shared" si="145"/>
        <v>0</v>
      </c>
      <c r="EP163">
        <f t="shared" si="145"/>
        <v>0</v>
      </c>
      <c r="EQ163">
        <f t="shared" si="145"/>
        <v>0</v>
      </c>
      <c r="ER163">
        <f t="shared" si="145"/>
        <v>0</v>
      </c>
      <c r="ES163">
        <f t="shared" si="145"/>
        <v>0</v>
      </c>
      <c r="ET163">
        <f t="shared" si="145"/>
        <v>0</v>
      </c>
      <c r="EU163">
        <f t="shared" si="145"/>
        <v>0</v>
      </c>
      <c r="EV163">
        <f t="shared" si="145"/>
        <v>0</v>
      </c>
      <c r="EW163">
        <f t="shared" si="145"/>
        <v>0</v>
      </c>
      <c r="EX163">
        <f t="shared" si="145"/>
        <v>0</v>
      </c>
      <c r="EY163">
        <f t="shared" si="145"/>
        <v>0</v>
      </c>
      <c r="EZ163">
        <f t="shared" si="145"/>
        <v>0</v>
      </c>
      <c r="FA163">
        <f t="shared" si="145"/>
        <v>0</v>
      </c>
      <c r="FB163">
        <f t="shared" si="145"/>
        <v>0</v>
      </c>
      <c r="FC163">
        <f t="shared" si="145"/>
        <v>0</v>
      </c>
      <c r="FD163">
        <f t="shared" si="146"/>
        <v>0</v>
      </c>
      <c r="FE163">
        <f t="shared" si="146"/>
        <v>0</v>
      </c>
      <c r="FF163">
        <f t="shared" si="146"/>
        <v>0</v>
      </c>
      <c r="FG163">
        <f t="shared" si="146"/>
        <v>0</v>
      </c>
      <c r="FH163">
        <f t="shared" si="146"/>
        <v>0</v>
      </c>
      <c r="FI163">
        <f t="shared" si="146"/>
        <v>0</v>
      </c>
      <c r="FJ163">
        <f t="shared" si="146"/>
        <v>0</v>
      </c>
      <c r="FK163">
        <f t="shared" si="146"/>
        <v>0</v>
      </c>
      <c r="FL163">
        <f t="shared" si="146"/>
        <v>0</v>
      </c>
      <c r="FM163">
        <f t="shared" si="146"/>
        <v>0</v>
      </c>
      <c r="FN163">
        <f t="shared" si="146"/>
        <v>0</v>
      </c>
      <c r="FO163">
        <f t="shared" si="146"/>
        <v>0</v>
      </c>
      <c r="FP163">
        <f t="shared" si="146"/>
        <v>0</v>
      </c>
      <c r="FQ163">
        <f t="shared" si="146"/>
        <v>0</v>
      </c>
      <c r="FR163">
        <f t="shared" si="146"/>
        <v>0</v>
      </c>
      <c r="FS163">
        <f t="shared" si="146"/>
        <v>0</v>
      </c>
      <c r="FT163">
        <f t="shared" si="147"/>
        <v>0</v>
      </c>
      <c r="FU163">
        <f t="shared" si="147"/>
        <v>0</v>
      </c>
      <c r="FV163">
        <f t="shared" si="147"/>
        <v>0</v>
      </c>
      <c r="FW163">
        <f t="shared" si="147"/>
        <v>0</v>
      </c>
      <c r="FX163">
        <f t="shared" si="147"/>
        <v>0</v>
      </c>
      <c r="FY163">
        <f t="shared" si="147"/>
        <v>0</v>
      </c>
      <c r="FZ163">
        <f t="shared" si="147"/>
        <v>0</v>
      </c>
      <c r="GA163">
        <f t="shared" si="147"/>
        <v>0</v>
      </c>
      <c r="GB163">
        <f t="shared" si="147"/>
        <v>0</v>
      </c>
      <c r="GC163">
        <f t="shared" si="147"/>
        <v>0</v>
      </c>
      <c r="GD163">
        <f t="shared" si="147"/>
        <v>0</v>
      </c>
      <c r="GE163">
        <f t="shared" si="147"/>
        <v>0</v>
      </c>
      <c r="GF163">
        <f t="shared" si="147"/>
        <v>0</v>
      </c>
      <c r="GG163">
        <f t="shared" si="147"/>
        <v>0</v>
      </c>
      <c r="GH163">
        <f t="shared" si="147"/>
        <v>0</v>
      </c>
      <c r="GI163">
        <f t="shared" si="147"/>
        <v>0</v>
      </c>
      <c r="GJ163">
        <f t="shared" si="148"/>
        <v>0</v>
      </c>
      <c r="GK163">
        <f t="shared" si="148"/>
        <v>0</v>
      </c>
      <c r="GL163">
        <f t="shared" si="148"/>
        <v>0</v>
      </c>
      <c r="GM163">
        <f t="shared" si="148"/>
        <v>0</v>
      </c>
      <c r="GN163">
        <f t="shared" si="148"/>
        <v>0</v>
      </c>
      <c r="GO163">
        <f t="shared" si="148"/>
        <v>0</v>
      </c>
      <c r="GP163">
        <f t="shared" si="148"/>
        <v>0</v>
      </c>
      <c r="GQ163">
        <f t="shared" si="148"/>
        <v>0</v>
      </c>
      <c r="GR163">
        <f t="shared" si="148"/>
        <v>0</v>
      </c>
      <c r="GS163">
        <f t="shared" si="148"/>
        <v>0</v>
      </c>
    </row>
    <row r="164" spans="1:201">
      <c r="A164" s="2">
        <v>1527</v>
      </c>
      <c r="B164">
        <f t="shared" si="142"/>
        <v>0</v>
      </c>
      <c r="C164">
        <f t="shared" si="142"/>
        <v>0</v>
      </c>
      <c r="D164">
        <f t="shared" si="142"/>
        <v>0</v>
      </c>
      <c r="E164">
        <f t="shared" si="142"/>
        <v>0</v>
      </c>
      <c r="F164">
        <f t="shared" si="142"/>
        <v>0</v>
      </c>
      <c r="G164">
        <f t="shared" si="142"/>
        <v>0</v>
      </c>
      <c r="H164">
        <f t="shared" si="142"/>
        <v>0</v>
      </c>
      <c r="I164">
        <f t="shared" si="142"/>
        <v>0</v>
      </c>
      <c r="J164">
        <f t="shared" si="142"/>
        <v>0</v>
      </c>
      <c r="K164">
        <f t="shared" si="142"/>
        <v>0</v>
      </c>
      <c r="L164">
        <f t="shared" si="142"/>
        <v>0</v>
      </c>
      <c r="M164">
        <f t="shared" si="142"/>
        <v>0</v>
      </c>
      <c r="N164">
        <f t="shared" si="142"/>
        <v>0</v>
      </c>
      <c r="O164">
        <f t="shared" si="142"/>
        <v>0</v>
      </c>
      <c r="P164">
        <f t="shared" si="142"/>
        <v>0</v>
      </c>
      <c r="Q164">
        <f t="shared" si="142"/>
        <v>0</v>
      </c>
      <c r="R164">
        <f t="shared" si="138"/>
        <v>0</v>
      </c>
      <c r="S164">
        <f t="shared" si="138"/>
        <v>0</v>
      </c>
      <c r="T164">
        <f t="shared" si="138"/>
        <v>0</v>
      </c>
      <c r="U164">
        <f t="shared" si="138"/>
        <v>0</v>
      </c>
      <c r="V164">
        <f t="shared" si="138"/>
        <v>0</v>
      </c>
      <c r="W164">
        <f t="shared" si="138"/>
        <v>0</v>
      </c>
      <c r="X164">
        <f t="shared" si="138"/>
        <v>0</v>
      </c>
      <c r="Y164">
        <f t="shared" si="138"/>
        <v>0</v>
      </c>
      <c r="Z164">
        <f t="shared" si="138"/>
        <v>0</v>
      </c>
      <c r="AA164">
        <f t="shared" si="138"/>
        <v>0</v>
      </c>
      <c r="AB164">
        <f t="shared" si="138"/>
        <v>0</v>
      </c>
      <c r="AC164">
        <f t="shared" si="138"/>
        <v>0</v>
      </c>
      <c r="AD164">
        <f t="shared" si="138"/>
        <v>0</v>
      </c>
      <c r="AE164">
        <f t="shared" si="138"/>
        <v>0</v>
      </c>
      <c r="AF164">
        <f t="shared" si="138"/>
        <v>0</v>
      </c>
      <c r="AG164">
        <f t="shared" si="138"/>
        <v>0</v>
      </c>
      <c r="AH164">
        <f t="shared" ref="AH164:AW179" si="150">IF($A164&gt;=AH$4,0,1)*COUNTIF($A$5:$A$204,2020-AH$4-$A164)*$A164*AH$4*(2020-AH$4-$A164)</f>
        <v>0</v>
      </c>
      <c r="AI164">
        <f t="shared" si="150"/>
        <v>0</v>
      </c>
      <c r="AJ164">
        <f t="shared" si="150"/>
        <v>0</v>
      </c>
      <c r="AK164">
        <f t="shared" si="150"/>
        <v>0</v>
      </c>
      <c r="AL164">
        <f t="shared" si="150"/>
        <v>0</v>
      </c>
      <c r="AM164">
        <f t="shared" si="150"/>
        <v>0</v>
      </c>
      <c r="AN164">
        <f t="shared" si="150"/>
        <v>0</v>
      </c>
      <c r="AO164">
        <f t="shared" si="150"/>
        <v>0</v>
      </c>
      <c r="AP164">
        <f t="shared" si="150"/>
        <v>0</v>
      </c>
      <c r="AQ164">
        <f t="shared" si="150"/>
        <v>0</v>
      </c>
      <c r="AR164">
        <f t="shared" si="150"/>
        <v>0</v>
      </c>
      <c r="AS164">
        <f t="shared" si="150"/>
        <v>0</v>
      </c>
      <c r="AT164">
        <f t="shared" si="150"/>
        <v>0</v>
      </c>
      <c r="AU164">
        <f t="shared" si="150"/>
        <v>0</v>
      </c>
      <c r="AV164">
        <f t="shared" si="139"/>
        <v>0</v>
      </c>
      <c r="AW164">
        <f t="shared" si="139"/>
        <v>0</v>
      </c>
      <c r="AX164">
        <f t="shared" si="139"/>
        <v>0</v>
      </c>
      <c r="AY164">
        <f t="shared" si="139"/>
        <v>0</v>
      </c>
      <c r="AZ164">
        <f t="shared" si="139"/>
        <v>0</v>
      </c>
      <c r="BA164">
        <f t="shared" si="139"/>
        <v>0</v>
      </c>
      <c r="BB164">
        <f t="shared" si="139"/>
        <v>0</v>
      </c>
      <c r="BC164">
        <f t="shared" si="139"/>
        <v>0</v>
      </c>
      <c r="BD164">
        <f t="shared" si="139"/>
        <v>0</v>
      </c>
      <c r="BE164">
        <f t="shared" si="139"/>
        <v>0</v>
      </c>
      <c r="BF164">
        <f t="shared" si="139"/>
        <v>0</v>
      </c>
      <c r="BG164">
        <f t="shared" si="139"/>
        <v>0</v>
      </c>
      <c r="BH164">
        <f t="shared" si="139"/>
        <v>0</v>
      </c>
      <c r="BI164">
        <f t="shared" si="139"/>
        <v>0</v>
      </c>
      <c r="BJ164">
        <f t="shared" si="139"/>
        <v>0</v>
      </c>
      <c r="BK164">
        <f t="shared" si="139"/>
        <v>0</v>
      </c>
      <c r="BL164">
        <f t="shared" ref="BL164:CA179" si="151">IF($A164&gt;=BL$4,0,1)*COUNTIF($A$5:$A$204,2020-BL$4-$A164)*$A164*BL$4*(2020-BL$4-$A164)</f>
        <v>0</v>
      </c>
      <c r="BM164">
        <f t="shared" si="140"/>
        <v>0</v>
      </c>
      <c r="BN164">
        <f t="shared" si="140"/>
        <v>0</v>
      </c>
      <c r="BO164">
        <f t="shared" si="140"/>
        <v>0</v>
      </c>
      <c r="BP164">
        <f t="shared" si="140"/>
        <v>0</v>
      </c>
      <c r="BQ164">
        <f t="shared" si="140"/>
        <v>0</v>
      </c>
      <c r="BR164">
        <f t="shared" si="140"/>
        <v>0</v>
      </c>
      <c r="BS164">
        <f t="shared" si="140"/>
        <v>0</v>
      </c>
      <c r="BT164">
        <f t="shared" si="140"/>
        <v>0</v>
      </c>
      <c r="BU164">
        <f t="shared" si="140"/>
        <v>0</v>
      </c>
      <c r="BV164">
        <f t="shared" si="140"/>
        <v>0</v>
      </c>
      <c r="BW164">
        <f t="shared" si="140"/>
        <v>0</v>
      </c>
      <c r="BX164">
        <f t="shared" si="140"/>
        <v>0</v>
      </c>
      <c r="BY164">
        <f t="shared" si="140"/>
        <v>0</v>
      </c>
      <c r="BZ164">
        <f t="shared" si="140"/>
        <v>0</v>
      </c>
      <c r="CA164">
        <f t="shared" si="140"/>
        <v>0</v>
      </c>
      <c r="CB164">
        <f t="shared" si="140"/>
        <v>0</v>
      </c>
      <c r="CC164">
        <f t="shared" ref="CC164:CR179" si="152">IF($A164&gt;=CC$4,0,1)*COUNTIF($A$5:$A$204,2020-CC$4-$A164)*$A164*CC$4*(2020-CC$4-$A164)</f>
        <v>0</v>
      </c>
      <c r="CD164">
        <f t="shared" si="141"/>
        <v>0</v>
      </c>
      <c r="CE164">
        <f t="shared" si="141"/>
        <v>0</v>
      </c>
      <c r="CF164">
        <f t="shared" si="141"/>
        <v>0</v>
      </c>
      <c r="CG164">
        <f t="shared" si="141"/>
        <v>0</v>
      </c>
      <c r="CH164">
        <f t="shared" si="141"/>
        <v>0</v>
      </c>
      <c r="CI164">
        <f t="shared" si="141"/>
        <v>0</v>
      </c>
      <c r="CJ164">
        <f t="shared" si="141"/>
        <v>0</v>
      </c>
      <c r="CK164">
        <f t="shared" si="141"/>
        <v>0</v>
      </c>
      <c r="CL164">
        <f t="shared" si="141"/>
        <v>0</v>
      </c>
      <c r="CM164">
        <f t="shared" si="141"/>
        <v>0</v>
      </c>
      <c r="CN164">
        <f t="shared" si="141"/>
        <v>0</v>
      </c>
      <c r="CO164">
        <f t="shared" si="141"/>
        <v>0</v>
      </c>
      <c r="CP164">
        <f t="shared" si="141"/>
        <v>0</v>
      </c>
      <c r="CQ164">
        <f t="shared" si="141"/>
        <v>0</v>
      </c>
      <c r="CR164">
        <f t="shared" si="141"/>
        <v>0</v>
      </c>
      <c r="CS164">
        <f t="shared" si="141"/>
        <v>0</v>
      </c>
      <c r="CT164">
        <f t="shared" si="149"/>
        <v>0</v>
      </c>
      <c r="CU164">
        <f t="shared" si="149"/>
        <v>0</v>
      </c>
      <c r="CV164">
        <f t="shared" si="149"/>
        <v>0</v>
      </c>
      <c r="CW164">
        <f t="shared" si="149"/>
        <v>0</v>
      </c>
      <c r="CX164">
        <f t="shared" si="149"/>
        <v>0</v>
      </c>
      <c r="CY164">
        <f t="shared" si="149"/>
        <v>0</v>
      </c>
      <c r="CZ164">
        <f t="shared" si="149"/>
        <v>0</v>
      </c>
      <c r="DA164">
        <f t="shared" si="149"/>
        <v>0</v>
      </c>
      <c r="DB164">
        <f t="shared" si="149"/>
        <v>0</v>
      </c>
      <c r="DC164">
        <f t="shared" si="149"/>
        <v>0</v>
      </c>
      <c r="DD164">
        <f t="shared" si="149"/>
        <v>0</v>
      </c>
      <c r="DE164">
        <f t="shared" si="149"/>
        <v>0</v>
      </c>
      <c r="DF164">
        <f t="shared" si="149"/>
        <v>0</v>
      </c>
      <c r="DG164">
        <f t="shared" si="149"/>
        <v>0</v>
      </c>
      <c r="DH164">
        <f t="shared" si="143"/>
        <v>0</v>
      </c>
      <c r="DI164">
        <f t="shared" si="143"/>
        <v>0</v>
      </c>
      <c r="DJ164">
        <f t="shared" si="143"/>
        <v>0</v>
      </c>
      <c r="DK164">
        <f t="shared" si="143"/>
        <v>0</v>
      </c>
      <c r="DL164">
        <f t="shared" si="143"/>
        <v>0</v>
      </c>
      <c r="DM164">
        <f t="shared" si="143"/>
        <v>0</v>
      </c>
      <c r="DN164">
        <f t="shared" si="143"/>
        <v>0</v>
      </c>
      <c r="DO164">
        <f t="shared" si="143"/>
        <v>0</v>
      </c>
      <c r="DP164">
        <f t="shared" si="143"/>
        <v>0</v>
      </c>
      <c r="DQ164">
        <f t="shared" si="143"/>
        <v>0</v>
      </c>
      <c r="DR164">
        <f t="shared" si="143"/>
        <v>0</v>
      </c>
      <c r="DS164">
        <f t="shared" si="143"/>
        <v>0</v>
      </c>
      <c r="DT164">
        <f t="shared" si="143"/>
        <v>0</v>
      </c>
      <c r="DU164">
        <f t="shared" si="143"/>
        <v>0</v>
      </c>
      <c r="DV164">
        <f t="shared" si="143"/>
        <v>0</v>
      </c>
      <c r="DW164">
        <f t="shared" si="143"/>
        <v>0</v>
      </c>
      <c r="DX164">
        <f t="shared" si="144"/>
        <v>0</v>
      </c>
      <c r="DY164">
        <f t="shared" si="144"/>
        <v>0</v>
      </c>
      <c r="DZ164">
        <f t="shared" si="144"/>
        <v>0</v>
      </c>
      <c r="EA164">
        <f t="shared" si="144"/>
        <v>0</v>
      </c>
      <c r="EB164">
        <f t="shared" si="144"/>
        <v>0</v>
      </c>
      <c r="EC164">
        <f t="shared" si="144"/>
        <v>0</v>
      </c>
      <c r="ED164">
        <f t="shared" si="144"/>
        <v>0</v>
      </c>
      <c r="EE164">
        <f t="shared" si="144"/>
        <v>0</v>
      </c>
      <c r="EF164">
        <f t="shared" si="144"/>
        <v>0</v>
      </c>
      <c r="EG164">
        <f t="shared" si="144"/>
        <v>0</v>
      </c>
      <c r="EH164">
        <f t="shared" si="144"/>
        <v>0</v>
      </c>
      <c r="EI164">
        <f t="shared" si="144"/>
        <v>0</v>
      </c>
      <c r="EJ164">
        <f t="shared" si="144"/>
        <v>0</v>
      </c>
      <c r="EK164">
        <f t="shared" si="144"/>
        <v>0</v>
      </c>
      <c r="EL164">
        <f t="shared" si="144"/>
        <v>0</v>
      </c>
      <c r="EM164">
        <f t="shared" si="144"/>
        <v>0</v>
      </c>
      <c r="EN164">
        <f t="shared" si="145"/>
        <v>0</v>
      </c>
      <c r="EO164">
        <f t="shared" si="145"/>
        <v>0</v>
      </c>
      <c r="EP164">
        <f t="shared" si="145"/>
        <v>0</v>
      </c>
      <c r="EQ164">
        <f t="shared" si="145"/>
        <v>0</v>
      </c>
      <c r="ER164">
        <f t="shared" si="145"/>
        <v>0</v>
      </c>
      <c r="ES164">
        <f t="shared" si="145"/>
        <v>0</v>
      </c>
      <c r="ET164">
        <f t="shared" si="145"/>
        <v>0</v>
      </c>
      <c r="EU164">
        <f t="shared" si="145"/>
        <v>0</v>
      </c>
      <c r="EV164">
        <f t="shared" si="145"/>
        <v>0</v>
      </c>
      <c r="EW164">
        <f t="shared" si="145"/>
        <v>0</v>
      </c>
      <c r="EX164">
        <f t="shared" si="145"/>
        <v>0</v>
      </c>
      <c r="EY164">
        <f t="shared" si="145"/>
        <v>0</v>
      </c>
      <c r="EZ164">
        <f t="shared" si="145"/>
        <v>0</v>
      </c>
      <c r="FA164">
        <f t="shared" si="145"/>
        <v>0</v>
      </c>
      <c r="FB164">
        <f t="shared" si="145"/>
        <v>0</v>
      </c>
      <c r="FC164">
        <f t="shared" si="145"/>
        <v>0</v>
      </c>
      <c r="FD164">
        <f t="shared" si="146"/>
        <v>0</v>
      </c>
      <c r="FE164">
        <f t="shared" si="146"/>
        <v>0</v>
      </c>
      <c r="FF164">
        <f t="shared" si="146"/>
        <v>0</v>
      </c>
      <c r="FG164">
        <f t="shared" si="146"/>
        <v>0</v>
      </c>
      <c r="FH164">
        <f t="shared" si="146"/>
        <v>0</v>
      </c>
      <c r="FI164">
        <f t="shared" si="146"/>
        <v>0</v>
      </c>
      <c r="FJ164">
        <f t="shared" si="146"/>
        <v>0</v>
      </c>
      <c r="FK164">
        <f t="shared" si="146"/>
        <v>0</v>
      </c>
      <c r="FL164">
        <f t="shared" si="146"/>
        <v>0</v>
      </c>
      <c r="FM164">
        <f t="shared" si="146"/>
        <v>0</v>
      </c>
      <c r="FN164">
        <f t="shared" si="146"/>
        <v>0</v>
      </c>
      <c r="FO164">
        <f t="shared" si="146"/>
        <v>0</v>
      </c>
      <c r="FP164">
        <f t="shared" si="146"/>
        <v>0</v>
      </c>
      <c r="FQ164">
        <f t="shared" si="146"/>
        <v>0</v>
      </c>
      <c r="FR164">
        <f t="shared" si="146"/>
        <v>0</v>
      </c>
      <c r="FS164">
        <f t="shared" si="146"/>
        <v>0</v>
      </c>
      <c r="FT164">
        <f t="shared" si="147"/>
        <v>0</v>
      </c>
      <c r="FU164">
        <f t="shared" si="147"/>
        <v>0</v>
      </c>
      <c r="FV164">
        <f t="shared" si="147"/>
        <v>0</v>
      </c>
      <c r="FW164">
        <f t="shared" si="147"/>
        <v>0</v>
      </c>
      <c r="FX164">
        <f t="shared" si="147"/>
        <v>0</v>
      </c>
      <c r="FY164">
        <f t="shared" si="147"/>
        <v>0</v>
      </c>
      <c r="FZ164">
        <f t="shared" si="147"/>
        <v>0</v>
      </c>
      <c r="GA164">
        <f t="shared" si="147"/>
        <v>0</v>
      </c>
      <c r="GB164">
        <f t="shared" si="147"/>
        <v>0</v>
      </c>
      <c r="GC164">
        <f t="shared" si="147"/>
        <v>0</v>
      </c>
      <c r="GD164">
        <f t="shared" si="147"/>
        <v>0</v>
      </c>
      <c r="GE164">
        <f t="shared" si="147"/>
        <v>0</v>
      </c>
      <c r="GF164">
        <f t="shared" si="147"/>
        <v>0</v>
      </c>
      <c r="GG164">
        <f t="shared" si="147"/>
        <v>0</v>
      </c>
      <c r="GH164">
        <f t="shared" si="147"/>
        <v>0</v>
      </c>
      <c r="GI164">
        <f t="shared" si="147"/>
        <v>0</v>
      </c>
      <c r="GJ164">
        <f t="shared" si="148"/>
        <v>0</v>
      </c>
      <c r="GK164">
        <f t="shared" si="148"/>
        <v>0</v>
      </c>
      <c r="GL164">
        <f t="shared" si="148"/>
        <v>0</v>
      </c>
      <c r="GM164">
        <f t="shared" si="148"/>
        <v>0</v>
      </c>
      <c r="GN164">
        <f t="shared" si="148"/>
        <v>0</v>
      </c>
      <c r="GO164">
        <f t="shared" si="148"/>
        <v>0</v>
      </c>
      <c r="GP164">
        <f t="shared" si="148"/>
        <v>0</v>
      </c>
      <c r="GQ164">
        <f t="shared" si="148"/>
        <v>0</v>
      </c>
      <c r="GR164">
        <f t="shared" si="148"/>
        <v>0</v>
      </c>
      <c r="GS164">
        <f t="shared" si="148"/>
        <v>0</v>
      </c>
    </row>
    <row r="165" spans="1:201">
      <c r="A165" s="2">
        <v>1523</v>
      </c>
      <c r="B165">
        <f t="shared" si="142"/>
        <v>0</v>
      </c>
      <c r="C165">
        <f t="shared" si="142"/>
        <v>0</v>
      </c>
      <c r="D165">
        <f t="shared" si="142"/>
        <v>0</v>
      </c>
      <c r="E165">
        <f t="shared" si="142"/>
        <v>0</v>
      </c>
      <c r="F165">
        <f t="shared" si="142"/>
        <v>0</v>
      </c>
      <c r="G165">
        <f t="shared" si="142"/>
        <v>0</v>
      </c>
      <c r="H165">
        <f t="shared" si="142"/>
        <v>0</v>
      </c>
      <c r="I165">
        <f t="shared" si="142"/>
        <v>0</v>
      </c>
      <c r="J165">
        <f t="shared" si="142"/>
        <v>0</v>
      </c>
      <c r="K165">
        <f t="shared" si="142"/>
        <v>0</v>
      </c>
      <c r="L165">
        <f t="shared" si="142"/>
        <v>0</v>
      </c>
      <c r="M165">
        <f t="shared" si="142"/>
        <v>0</v>
      </c>
      <c r="N165">
        <f t="shared" si="142"/>
        <v>0</v>
      </c>
      <c r="O165">
        <f t="shared" si="142"/>
        <v>0</v>
      </c>
      <c r="P165">
        <f t="shared" si="142"/>
        <v>0</v>
      </c>
      <c r="Q165">
        <f t="shared" ref="Q165:AF180" si="153">IF($A165&gt;=Q$4,0,1)*COUNTIF($A$5:$A$204,2020-Q$4-$A165)*$A165*Q$4*(2020-Q$4-$A165)</f>
        <v>0</v>
      </c>
      <c r="R165">
        <f t="shared" si="153"/>
        <v>0</v>
      </c>
      <c r="S165">
        <f t="shared" si="153"/>
        <v>0</v>
      </c>
      <c r="T165">
        <f t="shared" si="153"/>
        <v>0</v>
      </c>
      <c r="U165">
        <f t="shared" si="153"/>
        <v>0</v>
      </c>
      <c r="V165">
        <f t="shared" si="153"/>
        <v>0</v>
      </c>
      <c r="W165">
        <f t="shared" si="153"/>
        <v>0</v>
      </c>
      <c r="X165">
        <f t="shared" si="153"/>
        <v>0</v>
      </c>
      <c r="Y165">
        <f t="shared" si="153"/>
        <v>0</v>
      </c>
      <c r="Z165">
        <f t="shared" si="153"/>
        <v>0</v>
      </c>
      <c r="AA165">
        <f t="shared" si="153"/>
        <v>0</v>
      </c>
      <c r="AB165">
        <f t="shared" si="153"/>
        <v>0</v>
      </c>
      <c r="AC165">
        <f t="shared" si="153"/>
        <v>0</v>
      </c>
      <c r="AD165">
        <f t="shared" si="153"/>
        <v>0</v>
      </c>
      <c r="AE165">
        <f t="shared" si="153"/>
        <v>0</v>
      </c>
      <c r="AF165">
        <f t="shared" si="153"/>
        <v>0</v>
      </c>
      <c r="AG165">
        <f t="shared" ref="AG165:AV180" si="154">IF($A165&gt;=AG$4,0,1)*COUNTIF($A$5:$A$204,2020-AG$4-$A165)*$A165*AG$4*(2020-AG$4-$A165)</f>
        <v>0</v>
      </c>
      <c r="AH165">
        <f t="shared" si="150"/>
        <v>0</v>
      </c>
      <c r="AI165">
        <f t="shared" si="150"/>
        <v>0</v>
      </c>
      <c r="AJ165">
        <f t="shared" si="150"/>
        <v>0</v>
      </c>
      <c r="AK165">
        <f t="shared" si="150"/>
        <v>0</v>
      </c>
      <c r="AL165">
        <f t="shared" si="150"/>
        <v>0</v>
      </c>
      <c r="AM165">
        <f t="shared" si="150"/>
        <v>0</v>
      </c>
      <c r="AN165">
        <f t="shared" si="150"/>
        <v>0</v>
      </c>
      <c r="AO165">
        <f t="shared" si="150"/>
        <v>0</v>
      </c>
      <c r="AP165">
        <f t="shared" si="150"/>
        <v>0</v>
      </c>
      <c r="AQ165">
        <f t="shared" si="150"/>
        <v>0</v>
      </c>
      <c r="AR165">
        <f t="shared" si="150"/>
        <v>0</v>
      </c>
      <c r="AS165">
        <f t="shared" si="150"/>
        <v>0</v>
      </c>
      <c r="AT165">
        <f t="shared" si="150"/>
        <v>0</v>
      </c>
      <c r="AU165">
        <f t="shared" si="150"/>
        <v>0</v>
      </c>
      <c r="AV165">
        <f t="shared" si="150"/>
        <v>0</v>
      </c>
      <c r="AW165">
        <f t="shared" si="150"/>
        <v>0</v>
      </c>
      <c r="AX165">
        <f t="shared" ref="AX165:BM180" si="155">IF($A165&gt;=AX$4,0,1)*COUNTIF($A$5:$A$204,2020-AX$4-$A165)*$A165*AX$4*(2020-AX$4-$A165)</f>
        <v>0</v>
      </c>
      <c r="AY165">
        <f t="shared" si="155"/>
        <v>0</v>
      </c>
      <c r="AZ165">
        <f t="shared" si="155"/>
        <v>0</v>
      </c>
      <c r="BA165">
        <f t="shared" si="155"/>
        <v>0</v>
      </c>
      <c r="BB165">
        <f t="shared" si="155"/>
        <v>0</v>
      </c>
      <c r="BC165">
        <f t="shared" si="155"/>
        <v>0</v>
      </c>
      <c r="BD165">
        <f t="shared" si="155"/>
        <v>0</v>
      </c>
      <c r="BE165">
        <f t="shared" si="155"/>
        <v>0</v>
      </c>
      <c r="BF165">
        <f t="shared" si="155"/>
        <v>0</v>
      </c>
      <c r="BG165">
        <f t="shared" si="155"/>
        <v>0</v>
      </c>
      <c r="BH165">
        <f t="shared" si="155"/>
        <v>0</v>
      </c>
      <c r="BI165">
        <f t="shared" si="155"/>
        <v>0</v>
      </c>
      <c r="BJ165">
        <f t="shared" si="155"/>
        <v>0</v>
      </c>
      <c r="BK165">
        <f t="shared" si="155"/>
        <v>0</v>
      </c>
      <c r="BL165">
        <f t="shared" si="151"/>
        <v>0</v>
      </c>
      <c r="BM165">
        <f t="shared" si="151"/>
        <v>0</v>
      </c>
      <c r="BN165">
        <f t="shared" si="151"/>
        <v>0</v>
      </c>
      <c r="BO165">
        <f t="shared" si="151"/>
        <v>0</v>
      </c>
      <c r="BP165">
        <f t="shared" si="151"/>
        <v>0</v>
      </c>
      <c r="BQ165">
        <f t="shared" si="151"/>
        <v>0</v>
      </c>
      <c r="BR165">
        <f t="shared" si="151"/>
        <v>0</v>
      </c>
      <c r="BS165">
        <f t="shared" si="151"/>
        <v>0</v>
      </c>
      <c r="BT165">
        <f t="shared" si="151"/>
        <v>0</v>
      </c>
      <c r="BU165">
        <f t="shared" si="151"/>
        <v>0</v>
      </c>
      <c r="BV165">
        <f t="shared" si="151"/>
        <v>0</v>
      </c>
      <c r="BW165">
        <f t="shared" si="151"/>
        <v>0</v>
      </c>
      <c r="BX165">
        <f t="shared" si="151"/>
        <v>0</v>
      </c>
      <c r="BY165">
        <f t="shared" si="151"/>
        <v>0</v>
      </c>
      <c r="BZ165">
        <f t="shared" si="151"/>
        <v>0</v>
      </c>
      <c r="CA165">
        <f t="shared" si="151"/>
        <v>0</v>
      </c>
      <c r="CB165">
        <f t="shared" ref="CB165:CQ180" si="156">IF($A165&gt;=CB$4,0,1)*COUNTIF($A$5:$A$204,2020-CB$4-$A165)*$A165*CB$4*(2020-CB$4-$A165)</f>
        <v>0</v>
      </c>
      <c r="CC165">
        <f t="shared" si="152"/>
        <v>0</v>
      </c>
      <c r="CD165">
        <f t="shared" si="152"/>
        <v>0</v>
      </c>
      <c r="CE165">
        <f t="shared" si="152"/>
        <v>0</v>
      </c>
      <c r="CF165">
        <f t="shared" si="152"/>
        <v>0</v>
      </c>
      <c r="CG165">
        <f t="shared" si="152"/>
        <v>0</v>
      </c>
      <c r="CH165">
        <f t="shared" si="152"/>
        <v>0</v>
      </c>
      <c r="CI165">
        <f t="shared" si="152"/>
        <v>0</v>
      </c>
      <c r="CJ165">
        <f t="shared" si="152"/>
        <v>0</v>
      </c>
      <c r="CK165">
        <f t="shared" si="152"/>
        <v>0</v>
      </c>
      <c r="CL165">
        <f t="shared" si="152"/>
        <v>0</v>
      </c>
      <c r="CM165">
        <f t="shared" si="152"/>
        <v>0</v>
      </c>
      <c r="CN165">
        <f t="shared" si="152"/>
        <v>0</v>
      </c>
      <c r="CO165">
        <f t="shared" si="152"/>
        <v>0</v>
      </c>
      <c r="CP165">
        <f t="shared" si="152"/>
        <v>0</v>
      </c>
      <c r="CQ165">
        <f t="shared" si="152"/>
        <v>0</v>
      </c>
      <c r="CR165">
        <f t="shared" si="152"/>
        <v>0</v>
      </c>
      <c r="CS165">
        <f t="shared" ref="CS165:DH180" si="157">IF($A165&gt;=CS$4,0,1)*COUNTIF($A$5:$A$204,2020-CS$4-$A165)*$A165*CS$4*(2020-CS$4-$A165)</f>
        <v>0</v>
      </c>
      <c r="CT165">
        <f t="shared" si="149"/>
        <v>0</v>
      </c>
      <c r="CU165">
        <f t="shared" si="149"/>
        <v>0</v>
      </c>
      <c r="CV165">
        <f t="shared" si="149"/>
        <v>0</v>
      </c>
      <c r="CW165">
        <f t="shared" si="149"/>
        <v>0</v>
      </c>
      <c r="CX165">
        <f t="shared" si="149"/>
        <v>0</v>
      </c>
      <c r="CY165">
        <f t="shared" si="149"/>
        <v>0</v>
      </c>
      <c r="CZ165">
        <f t="shared" si="149"/>
        <v>0</v>
      </c>
      <c r="DA165">
        <f t="shared" si="149"/>
        <v>0</v>
      </c>
      <c r="DB165">
        <f t="shared" si="149"/>
        <v>0</v>
      </c>
      <c r="DC165">
        <f t="shared" si="149"/>
        <v>0</v>
      </c>
      <c r="DD165">
        <f t="shared" si="149"/>
        <v>0</v>
      </c>
      <c r="DE165">
        <f t="shared" si="149"/>
        <v>0</v>
      </c>
      <c r="DF165">
        <f t="shared" si="149"/>
        <v>0</v>
      </c>
      <c r="DG165">
        <f t="shared" si="149"/>
        <v>0</v>
      </c>
      <c r="DH165">
        <f t="shared" si="143"/>
        <v>0</v>
      </c>
      <c r="DI165">
        <f t="shared" si="143"/>
        <v>0</v>
      </c>
      <c r="DJ165">
        <f t="shared" si="143"/>
        <v>0</v>
      </c>
      <c r="DK165">
        <f t="shared" si="143"/>
        <v>0</v>
      </c>
      <c r="DL165">
        <f t="shared" si="143"/>
        <v>0</v>
      </c>
      <c r="DM165">
        <f t="shared" si="143"/>
        <v>0</v>
      </c>
      <c r="DN165">
        <f t="shared" si="143"/>
        <v>0</v>
      </c>
      <c r="DO165">
        <f t="shared" si="143"/>
        <v>0</v>
      </c>
      <c r="DP165">
        <f t="shared" si="143"/>
        <v>0</v>
      </c>
      <c r="DQ165">
        <f t="shared" si="143"/>
        <v>0</v>
      </c>
      <c r="DR165">
        <f t="shared" si="143"/>
        <v>0</v>
      </c>
      <c r="DS165">
        <f t="shared" si="143"/>
        <v>0</v>
      </c>
      <c r="DT165">
        <f t="shared" si="143"/>
        <v>0</v>
      </c>
      <c r="DU165">
        <f t="shared" si="143"/>
        <v>0</v>
      </c>
      <c r="DV165">
        <f t="shared" si="143"/>
        <v>0</v>
      </c>
      <c r="DW165">
        <f t="shared" si="143"/>
        <v>0</v>
      </c>
      <c r="DX165">
        <f t="shared" si="144"/>
        <v>0</v>
      </c>
      <c r="DY165">
        <f t="shared" si="144"/>
        <v>0</v>
      </c>
      <c r="DZ165">
        <f t="shared" si="144"/>
        <v>0</v>
      </c>
      <c r="EA165">
        <f t="shared" si="144"/>
        <v>0</v>
      </c>
      <c r="EB165">
        <f t="shared" si="144"/>
        <v>0</v>
      </c>
      <c r="EC165">
        <f t="shared" si="144"/>
        <v>0</v>
      </c>
      <c r="ED165">
        <f t="shared" si="144"/>
        <v>0</v>
      </c>
      <c r="EE165">
        <f t="shared" si="144"/>
        <v>0</v>
      </c>
      <c r="EF165">
        <f t="shared" si="144"/>
        <v>0</v>
      </c>
      <c r="EG165">
        <f t="shared" si="144"/>
        <v>0</v>
      </c>
      <c r="EH165">
        <f t="shared" si="144"/>
        <v>0</v>
      </c>
      <c r="EI165">
        <f t="shared" si="144"/>
        <v>0</v>
      </c>
      <c r="EJ165">
        <f t="shared" si="144"/>
        <v>0</v>
      </c>
      <c r="EK165">
        <f t="shared" si="144"/>
        <v>0</v>
      </c>
      <c r="EL165">
        <f t="shared" si="144"/>
        <v>0</v>
      </c>
      <c r="EM165">
        <f t="shared" si="144"/>
        <v>0</v>
      </c>
      <c r="EN165">
        <f t="shared" si="145"/>
        <v>0</v>
      </c>
      <c r="EO165">
        <f t="shared" si="145"/>
        <v>0</v>
      </c>
      <c r="EP165">
        <f t="shared" si="145"/>
        <v>0</v>
      </c>
      <c r="EQ165">
        <f t="shared" si="145"/>
        <v>0</v>
      </c>
      <c r="ER165">
        <f t="shared" si="145"/>
        <v>0</v>
      </c>
      <c r="ES165">
        <f t="shared" si="145"/>
        <v>0</v>
      </c>
      <c r="ET165">
        <f t="shared" si="145"/>
        <v>0</v>
      </c>
      <c r="EU165">
        <f t="shared" si="145"/>
        <v>0</v>
      </c>
      <c r="EV165">
        <f t="shared" si="145"/>
        <v>0</v>
      </c>
      <c r="EW165">
        <f t="shared" si="145"/>
        <v>0</v>
      </c>
      <c r="EX165">
        <f t="shared" si="145"/>
        <v>0</v>
      </c>
      <c r="EY165">
        <f t="shared" si="145"/>
        <v>0</v>
      </c>
      <c r="EZ165">
        <f t="shared" si="145"/>
        <v>0</v>
      </c>
      <c r="FA165">
        <f t="shared" si="145"/>
        <v>0</v>
      </c>
      <c r="FB165">
        <f t="shared" si="145"/>
        <v>0</v>
      </c>
      <c r="FC165">
        <f t="shared" si="145"/>
        <v>0</v>
      </c>
      <c r="FD165">
        <f t="shared" si="146"/>
        <v>0</v>
      </c>
      <c r="FE165">
        <f t="shared" si="146"/>
        <v>0</v>
      </c>
      <c r="FF165">
        <f t="shared" si="146"/>
        <v>0</v>
      </c>
      <c r="FG165">
        <f t="shared" si="146"/>
        <v>0</v>
      </c>
      <c r="FH165">
        <f t="shared" si="146"/>
        <v>0</v>
      </c>
      <c r="FI165">
        <f t="shared" si="146"/>
        <v>0</v>
      </c>
      <c r="FJ165">
        <f t="shared" si="146"/>
        <v>0</v>
      </c>
      <c r="FK165">
        <f t="shared" si="146"/>
        <v>0</v>
      </c>
      <c r="FL165">
        <f t="shared" si="146"/>
        <v>0</v>
      </c>
      <c r="FM165">
        <f t="shared" si="146"/>
        <v>0</v>
      </c>
      <c r="FN165">
        <f t="shared" si="146"/>
        <v>0</v>
      </c>
      <c r="FO165">
        <f t="shared" si="146"/>
        <v>0</v>
      </c>
      <c r="FP165">
        <f t="shared" si="146"/>
        <v>0</v>
      </c>
      <c r="FQ165">
        <f t="shared" si="146"/>
        <v>0</v>
      </c>
      <c r="FR165">
        <f t="shared" si="146"/>
        <v>0</v>
      </c>
      <c r="FS165">
        <f t="shared" si="146"/>
        <v>0</v>
      </c>
      <c r="FT165">
        <f t="shared" si="147"/>
        <v>0</v>
      </c>
      <c r="FU165">
        <f t="shared" si="147"/>
        <v>0</v>
      </c>
      <c r="FV165">
        <f t="shared" si="147"/>
        <v>0</v>
      </c>
      <c r="FW165">
        <f t="shared" si="147"/>
        <v>0</v>
      </c>
      <c r="FX165">
        <f t="shared" si="147"/>
        <v>0</v>
      </c>
      <c r="FY165">
        <f t="shared" si="147"/>
        <v>0</v>
      </c>
      <c r="FZ165">
        <f t="shared" si="147"/>
        <v>0</v>
      </c>
      <c r="GA165">
        <f t="shared" si="147"/>
        <v>0</v>
      </c>
      <c r="GB165">
        <f t="shared" si="147"/>
        <v>0</v>
      </c>
      <c r="GC165">
        <f t="shared" si="147"/>
        <v>0</v>
      </c>
      <c r="GD165">
        <f t="shared" si="147"/>
        <v>0</v>
      </c>
      <c r="GE165">
        <f t="shared" si="147"/>
        <v>0</v>
      </c>
      <c r="GF165">
        <f t="shared" si="147"/>
        <v>0</v>
      </c>
      <c r="GG165">
        <f t="shared" si="147"/>
        <v>0</v>
      </c>
      <c r="GH165">
        <f t="shared" si="147"/>
        <v>0</v>
      </c>
      <c r="GI165">
        <f t="shared" si="147"/>
        <v>0</v>
      </c>
      <c r="GJ165">
        <f t="shared" si="148"/>
        <v>0</v>
      </c>
      <c r="GK165">
        <f t="shared" si="148"/>
        <v>0</v>
      </c>
      <c r="GL165">
        <f t="shared" si="148"/>
        <v>0</v>
      </c>
      <c r="GM165">
        <f t="shared" si="148"/>
        <v>0</v>
      </c>
      <c r="GN165">
        <f t="shared" si="148"/>
        <v>0</v>
      </c>
      <c r="GO165">
        <f t="shared" si="148"/>
        <v>0</v>
      </c>
      <c r="GP165">
        <f t="shared" si="148"/>
        <v>0</v>
      </c>
      <c r="GQ165">
        <f t="shared" si="148"/>
        <v>0</v>
      </c>
      <c r="GR165">
        <f t="shared" si="148"/>
        <v>0</v>
      </c>
      <c r="GS165">
        <f t="shared" si="148"/>
        <v>0</v>
      </c>
    </row>
    <row r="166" spans="1:201">
      <c r="A166" s="2">
        <v>1836</v>
      </c>
      <c r="B166">
        <f t="shared" ref="B166:Q181" si="158">IF($A166&gt;=B$4,0,1)*COUNTIF($A$5:$A$204,2020-B$4-$A166)*$A166*B$4*(2020-B$4-$A166)</f>
        <v>0</v>
      </c>
      <c r="C166">
        <f t="shared" si="158"/>
        <v>0</v>
      </c>
      <c r="D166">
        <f t="shared" si="158"/>
        <v>0</v>
      </c>
      <c r="E166">
        <f t="shared" si="158"/>
        <v>0</v>
      </c>
      <c r="F166">
        <f t="shared" si="158"/>
        <v>0</v>
      </c>
      <c r="G166">
        <f t="shared" si="158"/>
        <v>0</v>
      </c>
      <c r="H166">
        <f t="shared" si="158"/>
        <v>0</v>
      </c>
      <c r="I166">
        <f t="shared" si="158"/>
        <v>0</v>
      </c>
      <c r="J166">
        <f t="shared" si="158"/>
        <v>0</v>
      </c>
      <c r="K166">
        <f t="shared" si="158"/>
        <v>0</v>
      </c>
      <c r="L166">
        <f t="shared" si="158"/>
        <v>0</v>
      </c>
      <c r="M166">
        <f t="shared" si="158"/>
        <v>0</v>
      </c>
      <c r="N166">
        <f t="shared" si="158"/>
        <v>0</v>
      </c>
      <c r="O166">
        <f t="shared" si="158"/>
        <v>0</v>
      </c>
      <c r="P166">
        <f t="shared" si="158"/>
        <v>0</v>
      </c>
      <c r="Q166">
        <f t="shared" si="153"/>
        <v>0</v>
      </c>
      <c r="R166">
        <f t="shared" si="153"/>
        <v>0</v>
      </c>
      <c r="S166">
        <f t="shared" si="153"/>
        <v>0</v>
      </c>
      <c r="T166">
        <f t="shared" si="153"/>
        <v>0</v>
      </c>
      <c r="U166">
        <f t="shared" si="153"/>
        <v>0</v>
      </c>
      <c r="V166">
        <f t="shared" si="153"/>
        <v>0</v>
      </c>
      <c r="W166">
        <f t="shared" si="153"/>
        <v>0</v>
      </c>
      <c r="X166">
        <f t="shared" si="153"/>
        <v>0</v>
      </c>
      <c r="Y166">
        <f t="shared" si="153"/>
        <v>0</v>
      </c>
      <c r="Z166">
        <f t="shared" si="153"/>
        <v>0</v>
      </c>
      <c r="AA166">
        <f t="shared" si="153"/>
        <v>0</v>
      </c>
      <c r="AB166">
        <f t="shared" si="153"/>
        <v>0</v>
      </c>
      <c r="AC166">
        <f t="shared" si="153"/>
        <v>0</v>
      </c>
      <c r="AD166">
        <f t="shared" si="153"/>
        <v>0</v>
      </c>
      <c r="AE166">
        <f t="shared" si="153"/>
        <v>0</v>
      </c>
      <c r="AF166">
        <f t="shared" si="153"/>
        <v>0</v>
      </c>
      <c r="AG166">
        <f t="shared" si="154"/>
        <v>0</v>
      </c>
      <c r="AH166">
        <f t="shared" si="150"/>
        <v>0</v>
      </c>
      <c r="AI166">
        <f t="shared" si="150"/>
        <v>0</v>
      </c>
      <c r="AJ166">
        <f t="shared" si="150"/>
        <v>0</v>
      </c>
      <c r="AK166">
        <f t="shared" si="150"/>
        <v>0</v>
      </c>
      <c r="AL166">
        <f t="shared" si="150"/>
        <v>0</v>
      </c>
      <c r="AM166">
        <f t="shared" si="150"/>
        <v>0</v>
      </c>
      <c r="AN166">
        <f t="shared" si="150"/>
        <v>0</v>
      </c>
      <c r="AO166">
        <f t="shared" si="150"/>
        <v>0</v>
      </c>
      <c r="AP166">
        <f t="shared" si="150"/>
        <v>0</v>
      </c>
      <c r="AQ166">
        <f t="shared" si="150"/>
        <v>0</v>
      </c>
      <c r="AR166">
        <f t="shared" si="150"/>
        <v>0</v>
      </c>
      <c r="AS166">
        <f t="shared" si="150"/>
        <v>0</v>
      </c>
      <c r="AT166">
        <f t="shared" si="150"/>
        <v>0</v>
      </c>
      <c r="AU166">
        <f t="shared" si="150"/>
        <v>0</v>
      </c>
      <c r="AV166">
        <f t="shared" si="150"/>
        <v>0</v>
      </c>
      <c r="AW166">
        <f t="shared" si="150"/>
        <v>0</v>
      </c>
      <c r="AX166">
        <f t="shared" si="155"/>
        <v>0</v>
      </c>
      <c r="AY166">
        <f t="shared" si="155"/>
        <v>0</v>
      </c>
      <c r="AZ166">
        <f t="shared" si="155"/>
        <v>0</v>
      </c>
      <c r="BA166">
        <f t="shared" si="155"/>
        <v>0</v>
      </c>
      <c r="BB166">
        <f t="shared" si="155"/>
        <v>0</v>
      </c>
      <c r="BC166">
        <f t="shared" si="155"/>
        <v>0</v>
      </c>
      <c r="BD166">
        <f t="shared" si="155"/>
        <v>0</v>
      </c>
      <c r="BE166">
        <f t="shared" si="155"/>
        <v>0</v>
      </c>
      <c r="BF166">
        <f t="shared" si="155"/>
        <v>0</v>
      </c>
      <c r="BG166">
        <f t="shared" si="155"/>
        <v>0</v>
      </c>
      <c r="BH166">
        <f t="shared" si="155"/>
        <v>0</v>
      </c>
      <c r="BI166">
        <f t="shared" si="155"/>
        <v>0</v>
      </c>
      <c r="BJ166">
        <f t="shared" si="155"/>
        <v>0</v>
      </c>
      <c r="BK166">
        <f t="shared" si="155"/>
        <v>0</v>
      </c>
      <c r="BL166">
        <f t="shared" si="151"/>
        <v>0</v>
      </c>
      <c r="BM166">
        <f t="shared" si="151"/>
        <v>0</v>
      </c>
      <c r="BN166">
        <f t="shared" si="151"/>
        <v>0</v>
      </c>
      <c r="BO166">
        <f t="shared" si="151"/>
        <v>0</v>
      </c>
      <c r="BP166">
        <f t="shared" si="151"/>
        <v>0</v>
      </c>
      <c r="BQ166">
        <f t="shared" si="151"/>
        <v>0</v>
      </c>
      <c r="BR166">
        <f t="shared" si="151"/>
        <v>0</v>
      </c>
      <c r="BS166">
        <f t="shared" si="151"/>
        <v>0</v>
      </c>
      <c r="BT166">
        <f t="shared" si="151"/>
        <v>0</v>
      </c>
      <c r="BU166">
        <f t="shared" si="151"/>
        <v>0</v>
      </c>
      <c r="BV166">
        <f t="shared" si="151"/>
        <v>0</v>
      </c>
      <c r="BW166">
        <f t="shared" si="151"/>
        <v>0</v>
      </c>
      <c r="BX166">
        <f t="shared" si="151"/>
        <v>0</v>
      </c>
      <c r="BY166">
        <f t="shared" si="151"/>
        <v>0</v>
      </c>
      <c r="BZ166">
        <f t="shared" si="151"/>
        <v>0</v>
      </c>
      <c r="CA166">
        <f t="shared" si="151"/>
        <v>0</v>
      </c>
      <c r="CB166">
        <f t="shared" si="156"/>
        <v>0</v>
      </c>
      <c r="CC166">
        <f t="shared" si="152"/>
        <v>0</v>
      </c>
      <c r="CD166">
        <f t="shared" si="152"/>
        <v>0</v>
      </c>
      <c r="CE166">
        <f t="shared" si="152"/>
        <v>0</v>
      </c>
      <c r="CF166">
        <f t="shared" si="152"/>
        <v>0</v>
      </c>
      <c r="CG166">
        <f t="shared" si="152"/>
        <v>0</v>
      </c>
      <c r="CH166">
        <f t="shared" si="152"/>
        <v>0</v>
      </c>
      <c r="CI166">
        <f t="shared" si="152"/>
        <v>0</v>
      </c>
      <c r="CJ166">
        <f t="shared" si="152"/>
        <v>0</v>
      </c>
      <c r="CK166">
        <f t="shared" si="152"/>
        <v>0</v>
      </c>
      <c r="CL166">
        <f t="shared" si="152"/>
        <v>0</v>
      </c>
      <c r="CM166">
        <f t="shared" si="152"/>
        <v>0</v>
      </c>
      <c r="CN166">
        <f t="shared" si="152"/>
        <v>0</v>
      </c>
      <c r="CO166">
        <f t="shared" si="152"/>
        <v>0</v>
      </c>
      <c r="CP166">
        <f t="shared" si="152"/>
        <v>0</v>
      </c>
      <c r="CQ166">
        <f t="shared" si="152"/>
        <v>0</v>
      </c>
      <c r="CR166">
        <f t="shared" si="152"/>
        <v>0</v>
      </c>
      <c r="CS166">
        <f t="shared" si="157"/>
        <v>0</v>
      </c>
      <c r="CT166">
        <f t="shared" si="149"/>
        <v>0</v>
      </c>
      <c r="CU166">
        <f t="shared" si="149"/>
        <v>0</v>
      </c>
      <c r="CV166">
        <f t="shared" si="149"/>
        <v>0</v>
      </c>
      <c r="CW166">
        <f t="shared" si="149"/>
        <v>0</v>
      </c>
      <c r="CX166">
        <f t="shared" si="149"/>
        <v>0</v>
      </c>
      <c r="CY166">
        <f t="shared" si="149"/>
        <v>0</v>
      </c>
      <c r="CZ166">
        <f t="shared" si="149"/>
        <v>0</v>
      </c>
      <c r="DA166">
        <f t="shared" si="149"/>
        <v>0</v>
      </c>
      <c r="DB166">
        <f t="shared" si="149"/>
        <v>0</v>
      </c>
      <c r="DC166">
        <f t="shared" si="149"/>
        <v>0</v>
      </c>
      <c r="DD166">
        <f t="shared" si="149"/>
        <v>0</v>
      </c>
      <c r="DE166">
        <f t="shared" si="149"/>
        <v>0</v>
      </c>
      <c r="DF166">
        <f t="shared" si="149"/>
        <v>0</v>
      </c>
      <c r="DG166">
        <f t="shared" si="149"/>
        <v>0</v>
      </c>
      <c r="DH166">
        <f t="shared" si="143"/>
        <v>0</v>
      </c>
      <c r="DI166">
        <f t="shared" si="143"/>
        <v>0</v>
      </c>
      <c r="DJ166">
        <f t="shared" si="143"/>
        <v>0</v>
      </c>
      <c r="DK166">
        <f t="shared" si="143"/>
        <v>0</v>
      </c>
      <c r="DL166">
        <f t="shared" si="143"/>
        <v>0</v>
      </c>
      <c r="DM166">
        <f t="shared" si="143"/>
        <v>0</v>
      </c>
      <c r="DN166">
        <f t="shared" si="143"/>
        <v>0</v>
      </c>
      <c r="DO166">
        <f t="shared" si="143"/>
        <v>0</v>
      </c>
      <c r="DP166">
        <f t="shared" si="143"/>
        <v>0</v>
      </c>
      <c r="DQ166">
        <f t="shared" si="143"/>
        <v>0</v>
      </c>
      <c r="DR166">
        <f t="shared" si="143"/>
        <v>0</v>
      </c>
      <c r="DS166">
        <f t="shared" si="143"/>
        <v>0</v>
      </c>
      <c r="DT166">
        <f t="shared" si="143"/>
        <v>0</v>
      </c>
      <c r="DU166">
        <f t="shared" si="143"/>
        <v>0</v>
      </c>
      <c r="DV166">
        <f t="shared" si="143"/>
        <v>0</v>
      </c>
      <c r="DW166">
        <f t="shared" si="143"/>
        <v>0</v>
      </c>
      <c r="DX166">
        <f t="shared" si="144"/>
        <v>0</v>
      </c>
      <c r="DY166">
        <f t="shared" si="144"/>
        <v>0</v>
      </c>
      <c r="DZ166">
        <f t="shared" si="144"/>
        <v>0</v>
      </c>
      <c r="EA166">
        <f t="shared" si="144"/>
        <v>0</v>
      </c>
      <c r="EB166">
        <f t="shared" si="144"/>
        <v>0</v>
      </c>
      <c r="EC166">
        <f t="shared" si="144"/>
        <v>0</v>
      </c>
      <c r="ED166">
        <f t="shared" si="144"/>
        <v>0</v>
      </c>
      <c r="EE166">
        <f t="shared" si="144"/>
        <v>0</v>
      </c>
      <c r="EF166">
        <f t="shared" si="144"/>
        <v>0</v>
      </c>
      <c r="EG166">
        <f t="shared" si="144"/>
        <v>0</v>
      </c>
      <c r="EH166">
        <f t="shared" si="144"/>
        <v>0</v>
      </c>
      <c r="EI166">
        <f t="shared" si="144"/>
        <v>0</v>
      </c>
      <c r="EJ166">
        <f t="shared" si="144"/>
        <v>0</v>
      </c>
      <c r="EK166">
        <f t="shared" si="144"/>
        <v>0</v>
      </c>
      <c r="EL166">
        <f t="shared" si="144"/>
        <v>0</v>
      </c>
      <c r="EM166">
        <f t="shared" si="144"/>
        <v>0</v>
      </c>
      <c r="EN166">
        <f t="shared" si="145"/>
        <v>0</v>
      </c>
      <c r="EO166">
        <f t="shared" si="145"/>
        <v>0</v>
      </c>
      <c r="EP166">
        <f t="shared" si="145"/>
        <v>0</v>
      </c>
      <c r="EQ166">
        <f t="shared" si="145"/>
        <v>0</v>
      </c>
      <c r="ER166">
        <f t="shared" si="145"/>
        <v>0</v>
      </c>
      <c r="ES166">
        <f t="shared" si="145"/>
        <v>0</v>
      </c>
      <c r="ET166">
        <f t="shared" si="145"/>
        <v>0</v>
      </c>
      <c r="EU166">
        <f t="shared" si="145"/>
        <v>0</v>
      </c>
      <c r="EV166">
        <f t="shared" si="145"/>
        <v>0</v>
      </c>
      <c r="EW166">
        <f t="shared" si="145"/>
        <v>0</v>
      </c>
      <c r="EX166">
        <f t="shared" si="145"/>
        <v>0</v>
      </c>
      <c r="EY166">
        <f t="shared" si="145"/>
        <v>0</v>
      </c>
      <c r="EZ166">
        <f t="shared" si="145"/>
        <v>0</v>
      </c>
      <c r="FA166">
        <f t="shared" si="145"/>
        <v>0</v>
      </c>
      <c r="FB166">
        <f t="shared" si="145"/>
        <v>0</v>
      </c>
      <c r="FC166">
        <f t="shared" si="145"/>
        <v>0</v>
      </c>
      <c r="FD166">
        <f t="shared" si="146"/>
        <v>0</v>
      </c>
      <c r="FE166">
        <f t="shared" si="146"/>
        <v>0</v>
      </c>
      <c r="FF166">
        <f t="shared" si="146"/>
        <v>0</v>
      </c>
      <c r="FG166">
        <f t="shared" si="146"/>
        <v>0</v>
      </c>
      <c r="FH166">
        <f t="shared" si="146"/>
        <v>0</v>
      </c>
      <c r="FI166">
        <f t="shared" si="146"/>
        <v>0</v>
      </c>
      <c r="FJ166">
        <f t="shared" si="146"/>
        <v>0</v>
      </c>
      <c r="FK166">
        <f t="shared" si="146"/>
        <v>0</v>
      </c>
      <c r="FL166">
        <f t="shared" si="146"/>
        <v>0</v>
      </c>
      <c r="FM166">
        <f t="shared" si="146"/>
        <v>0</v>
      </c>
      <c r="FN166">
        <f t="shared" si="146"/>
        <v>0</v>
      </c>
      <c r="FO166">
        <f t="shared" si="146"/>
        <v>0</v>
      </c>
      <c r="FP166">
        <f t="shared" si="146"/>
        <v>0</v>
      </c>
      <c r="FQ166">
        <f t="shared" si="146"/>
        <v>0</v>
      </c>
      <c r="FR166">
        <f t="shared" si="146"/>
        <v>0</v>
      </c>
      <c r="FS166">
        <f t="shared" si="146"/>
        <v>0</v>
      </c>
      <c r="FT166">
        <f t="shared" si="147"/>
        <v>0</v>
      </c>
      <c r="FU166">
        <f t="shared" si="147"/>
        <v>0</v>
      </c>
      <c r="FV166">
        <f t="shared" si="147"/>
        <v>0</v>
      </c>
      <c r="FW166">
        <f t="shared" si="147"/>
        <v>0</v>
      </c>
      <c r="FX166">
        <f t="shared" si="147"/>
        <v>0</v>
      </c>
      <c r="FY166">
        <f t="shared" si="147"/>
        <v>0</v>
      </c>
      <c r="FZ166">
        <f t="shared" si="147"/>
        <v>0</v>
      </c>
      <c r="GA166">
        <f t="shared" si="147"/>
        <v>0</v>
      </c>
      <c r="GB166">
        <f t="shared" si="147"/>
        <v>0</v>
      </c>
      <c r="GC166">
        <f t="shared" si="147"/>
        <v>0</v>
      </c>
      <c r="GD166">
        <f t="shared" si="147"/>
        <v>0</v>
      </c>
      <c r="GE166">
        <f t="shared" si="147"/>
        <v>0</v>
      </c>
      <c r="GF166">
        <f t="shared" si="147"/>
        <v>0</v>
      </c>
      <c r="GG166">
        <f t="shared" si="147"/>
        <v>0</v>
      </c>
      <c r="GH166">
        <f t="shared" si="147"/>
        <v>0</v>
      </c>
      <c r="GI166">
        <f t="shared" si="147"/>
        <v>0</v>
      </c>
      <c r="GJ166">
        <f t="shared" si="148"/>
        <v>0</v>
      </c>
      <c r="GK166">
        <f t="shared" si="148"/>
        <v>0</v>
      </c>
      <c r="GL166">
        <f t="shared" si="148"/>
        <v>0</v>
      </c>
      <c r="GM166">
        <f t="shared" si="148"/>
        <v>0</v>
      </c>
      <c r="GN166">
        <f t="shared" si="148"/>
        <v>0</v>
      </c>
      <c r="GO166">
        <f t="shared" si="148"/>
        <v>0</v>
      </c>
      <c r="GP166">
        <f t="shared" si="148"/>
        <v>0</v>
      </c>
      <c r="GQ166">
        <f t="shared" si="148"/>
        <v>0</v>
      </c>
      <c r="GR166">
        <f t="shared" si="148"/>
        <v>0</v>
      </c>
      <c r="GS166">
        <f t="shared" si="148"/>
        <v>0</v>
      </c>
    </row>
    <row r="167" spans="1:201">
      <c r="A167" s="2">
        <v>1366</v>
      </c>
      <c r="B167">
        <f t="shared" si="158"/>
        <v>0</v>
      </c>
      <c r="C167">
        <f t="shared" si="158"/>
        <v>0</v>
      </c>
      <c r="D167">
        <f t="shared" si="158"/>
        <v>0</v>
      </c>
      <c r="E167">
        <f t="shared" si="158"/>
        <v>0</v>
      </c>
      <c r="F167">
        <f t="shared" si="158"/>
        <v>0</v>
      </c>
      <c r="G167">
        <f t="shared" si="158"/>
        <v>0</v>
      </c>
      <c r="H167">
        <f t="shared" si="158"/>
        <v>0</v>
      </c>
      <c r="I167">
        <f t="shared" si="158"/>
        <v>0</v>
      </c>
      <c r="J167">
        <f t="shared" si="158"/>
        <v>0</v>
      </c>
      <c r="K167">
        <f t="shared" si="158"/>
        <v>0</v>
      </c>
      <c r="L167">
        <f t="shared" si="158"/>
        <v>0</v>
      </c>
      <c r="M167">
        <f t="shared" si="158"/>
        <v>0</v>
      </c>
      <c r="N167">
        <f t="shared" si="158"/>
        <v>0</v>
      </c>
      <c r="O167">
        <f t="shared" si="158"/>
        <v>0</v>
      </c>
      <c r="P167">
        <f t="shared" si="158"/>
        <v>0</v>
      </c>
      <c r="Q167">
        <f t="shared" si="153"/>
        <v>0</v>
      </c>
      <c r="R167">
        <f t="shared" si="153"/>
        <v>0</v>
      </c>
      <c r="S167">
        <f t="shared" si="153"/>
        <v>0</v>
      </c>
      <c r="T167">
        <f t="shared" si="153"/>
        <v>0</v>
      </c>
      <c r="U167">
        <f t="shared" si="153"/>
        <v>0</v>
      </c>
      <c r="V167">
        <f t="shared" si="153"/>
        <v>0</v>
      </c>
      <c r="W167">
        <f t="shared" si="153"/>
        <v>0</v>
      </c>
      <c r="X167">
        <f t="shared" si="153"/>
        <v>0</v>
      </c>
      <c r="Y167">
        <f t="shared" si="153"/>
        <v>0</v>
      </c>
      <c r="Z167">
        <f t="shared" si="153"/>
        <v>0</v>
      </c>
      <c r="AA167">
        <f t="shared" si="153"/>
        <v>0</v>
      </c>
      <c r="AB167">
        <f t="shared" si="153"/>
        <v>0</v>
      </c>
      <c r="AC167">
        <f t="shared" si="153"/>
        <v>0</v>
      </c>
      <c r="AD167">
        <f t="shared" si="153"/>
        <v>0</v>
      </c>
      <c r="AE167">
        <f t="shared" si="153"/>
        <v>0</v>
      </c>
      <c r="AF167">
        <f t="shared" si="153"/>
        <v>0</v>
      </c>
      <c r="AG167">
        <f t="shared" si="154"/>
        <v>0</v>
      </c>
      <c r="AH167">
        <f t="shared" si="150"/>
        <v>0</v>
      </c>
      <c r="AI167">
        <f t="shared" si="150"/>
        <v>0</v>
      </c>
      <c r="AJ167">
        <f t="shared" si="150"/>
        <v>0</v>
      </c>
      <c r="AK167">
        <f t="shared" si="150"/>
        <v>0</v>
      </c>
      <c r="AL167">
        <f t="shared" si="150"/>
        <v>0</v>
      </c>
      <c r="AM167">
        <f t="shared" si="150"/>
        <v>0</v>
      </c>
      <c r="AN167">
        <f t="shared" si="150"/>
        <v>0</v>
      </c>
      <c r="AO167">
        <f t="shared" si="150"/>
        <v>0</v>
      </c>
      <c r="AP167">
        <f t="shared" si="150"/>
        <v>0</v>
      </c>
      <c r="AQ167">
        <f t="shared" si="150"/>
        <v>0</v>
      </c>
      <c r="AR167">
        <f t="shared" si="150"/>
        <v>0</v>
      </c>
      <c r="AS167">
        <f t="shared" si="150"/>
        <v>0</v>
      </c>
      <c r="AT167">
        <f t="shared" si="150"/>
        <v>0</v>
      </c>
      <c r="AU167">
        <f t="shared" si="150"/>
        <v>0</v>
      </c>
      <c r="AV167">
        <f t="shared" si="150"/>
        <v>0</v>
      </c>
      <c r="AW167">
        <f t="shared" si="150"/>
        <v>0</v>
      </c>
      <c r="AX167">
        <f t="shared" si="155"/>
        <v>0</v>
      </c>
      <c r="AY167">
        <f t="shared" si="155"/>
        <v>0</v>
      </c>
      <c r="AZ167">
        <f t="shared" si="155"/>
        <v>0</v>
      </c>
      <c r="BA167">
        <f t="shared" si="155"/>
        <v>0</v>
      </c>
      <c r="BB167">
        <f t="shared" si="155"/>
        <v>0</v>
      </c>
      <c r="BC167">
        <f t="shared" si="155"/>
        <v>0</v>
      </c>
      <c r="BD167">
        <f t="shared" si="155"/>
        <v>0</v>
      </c>
      <c r="BE167">
        <f t="shared" si="155"/>
        <v>0</v>
      </c>
      <c r="BF167">
        <f t="shared" si="155"/>
        <v>0</v>
      </c>
      <c r="BG167">
        <f t="shared" si="155"/>
        <v>0</v>
      </c>
      <c r="BH167">
        <f t="shared" si="155"/>
        <v>0</v>
      </c>
      <c r="BI167">
        <f t="shared" si="155"/>
        <v>0</v>
      </c>
      <c r="BJ167">
        <f t="shared" si="155"/>
        <v>0</v>
      </c>
      <c r="BK167">
        <f t="shared" si="155"/>
        <v>0</v>
      </c>
      <c r="BL167">
        <f t="shared" si="151"/>
        <v>0</v>
      </c>
      <c r="BM167">
        <f t="shared" si="151"/>
        <v>0</v>
      </c>
      <c r="BN167">
        <f t="shared" si="151"/>
        <v>0</v>
      </c>
      <c r="BO167">
        <f t="shared" si="151"/>
        <v>0</v>
      </c>
      <c r="BP167">
        <f t="shared" si="151"/>
        <v>0</v>
      </c>
      <c r="BQ167">
        <f t="shared" si="151"/>
        <v>0</v>
      </c>
      <c r="BR167">
        <f t="shared" si="151"/>
        <v>0</v>
      </c>
      <c r="BS167">
        <f t="shared" si="151"/>
        <v>0</v>
      </c>
      <c r="BT167">
        <f t="shared" si="151"/>
        <v>0</v>
      </c>
      <c r="BU167">
        <f t="shared" si="151"/>
        <v>0</v>
      </c>
      <c r="BV167">
        <f t="shared" si="151"/>
        <v>0</v>
      </c>
      <c r="BW167">
        <f t="shared" si="151"/>
        <v>0</v>
      </c>
      <c r="BX167">
        <f t="shared" si="151"/>
        <v>0</v>
      </c>
      <c r="BY167">
        <f t="shared" si="151"/>
        <v>0</v>
      </c>
      <c r="BZ167">
        <f t="shared" si="151"/>
        <v>0</v>
      </c>
      <c r="CA167">
        <f t="shared" si="151"/>
        <v>0</v>
      </c>
      <c r="CB167">
        <f t="shared" si="156"/>
        <v>0</v>
      </c>
      <c r="CC167">
        <f t="shared" si="152"/>
        <v>0</v>
      </c>
      <c r="CD167">
        <f t="shared" si="152"/>
        <v>0</v>
      </c>
      <c r="CE167">
        <f t="shared" si="152"/>
        <v>0</v>
      </c>
      <c r="CF167">
        <f t="shared" si="152"/>
        <v>0</v>
      </c>
      <c r="CG167">
        <f t="shared" si="152"/>
        <v>0</v>
      </c>
      <c r="CH167">
        <f t="shared" si="152"/>
        <v>0</v>
      </c>
      <c r="CI167">
        <f t="shared" si="152"/>
        <v>0</v>
      </c>
      <c r="CJ167">
        <f t="shared" si="152"/>
        <v>0</v>
      </c>
      <c r="CK167">
        <f t="shared" si="152"/>
        <v>0</v>
      </c>
      <c r="CL167">
        <f t="shared" si="152"/>
        <v>0</v>
      </c>
      <c r="CM167">
        <f t="shared" si="152"/>
        <v>0</v>
      </c>
      <c r="CN167">
        <f t="shared" si="152"/>
        <v>0</v>
      </c>
      <c r="CO167">
        <f t="shared" si="152"/>
        <v>0</v>
      </c>
      <c r="CP167">
        <f t="shared" si="152"/>
        <v>0</v>
      </c>
      <c r="CQ167">
        <f t="shared" si="152"/>
        <v>0</v>
      </c>
      <c r="CR167">
        <f t="shared" si="152"/>
        <v>0</v>
      </c>
      <c r="CS167">
        <f t="shared" si="157"/>
        <v>0</v>
      </c>
      <c r="CT167">
        <f t="shared" si="149"/>
        <v>0</v>
      </c>
      <c r="CU167">
        <f t="shared" si="149"/>
        <v>0</v>
      </c>
      <c r="CV167">
        <f t="shared" si="149"/>
        <v>0</v>
      </c>
      <c r="CW167">
        <f t="shared" si="149"/>
        <v>0</v>
      </c>
      <c r="CX167">
        <f t="shared" si="149"/>
        <v>0</v>
      </c>
      <c r="CY167">
        <f t="shared" si="149"/>
        <v>0</v>
      </c>
      <c r="CZ167">
        <f t="shared" si="149"/>
        <v>0</v>
      </c>
      <c r="DA167">
        <f t="shared" si="149"/>
        <v>0</v>
      </c>
      <c r="DB167">
        <f t="shared" si="149"/>
        <v>0</v>
      </c>
      <c r="DC167">
        <f t="shared" si="149"/>
        <v>0</v>
      </c>
      <c r="DD167">
        <f t="shared" si="149"/>
        <v>0</v>
      </c>
      <c r="DE167">
        <f t="shared" si="149"/>
        <v>0</v>
      </c>
      <c r="DF167">
        <f t="shared" si="149"/>
        <v>0</v>
      </c>
      <c r="DG167">
        <f t="shared" si="149"/>
        <v>0</v>
      </c>
      <c r="DH167">
        <f t="shared" si="143"/>
        <v>0</v>
      </c>
      <c r="DI167">
        <f t="shared" si="143"/>
        <v>0</v>
      </c>
      <c r="DJ167">
        <f t="shared" si="143"/>
        <v>0</v>
      </c>
      <c r="DK167">
        <f t="shared" si="143"/>
        <v>0</v>
      </c>
      <c r="DL167">
        <f t="shared" si="143"/>
        <v>0</v>
      </c>
      <c r="DM167">
        <f t="shared" si="143"/>
        <v>0</v>
      </c>
      <c r="DN167">
        <f t="shared" si="143"/>
        <v>0</v>
      </c>
      <c r="DO167">
        <f t="shared" si="143"/>
        <v>0</v>
      </c>
      <c r="DP167">
        <f t="shared" si="143"/>
        <v>0</v>
      </c>
      <c r="DQ167">
        <f t="shared" si="143"/>
        <v>0</v>
      </c>
      <c r="DR167">
        <f t="shared" si="143"/>
        <v>0</v>
      </c>
      <c r="DS167">
        <f t="shared" si="143"/>
        <v>0</v>
      </c>
      <c r="DT167">
        <f t="shared" si="143"/>
        <v>0</v>
      </c>
      <c r="DU167">
        <f t="shared" si="143"/>
        <v>0</v>
      </c>
      <c r="DV167">
        <f t="shared" si="143"/>
        <v>0</v>
      </c>
      <c r="DW167">
        <f t="shared" si="143"/>
        <v>0</v>
      </c>
      <c r="DX167">
        <f t="shared" si="144"/>
        <v>0</v>
      </c>
      <c r="DY167">
        <f t="shared" si="144"/>
        <v>0</v>
      </c>
      <c r="DZ167">
        <f t="shared" si="144"/>
        <v>0</v>
      </c>
      <c r="EA167">
        <f t="shared" si="144"/>
        <v>0</v>
      </c>
      <c r="EB167">
        <f t="shared" si="144"/>
        <v>0</v>
      </c>
      <c r="EC167">
        <f t="shared" si="144"/>
        <v>0</v>
      </c>
      <c r="ED167">
        <f t="shared" si="144"/>
        <v>0</v>
      </c>
      <c r="EE167">
        <f t="shared" si="144"/>
        <v>0</v>
      </c>
      <c r="EF167">
        <f t="shared" si="144"/>
        <v>0</v>
      </c>
      <c r="EG167">
        <f t="shared" si="144"/>
        <v>0</v>
      </c>
      <c r="EH167">
        <f t="shared" si="144"/>
        <v>0</v>
      </c>
      <c r="EI167">
        <f t="shared" si="144"/>
        <v>0</v>
      </c>
      <c r="EJ167">
        <f t="shared" si="144"/>
        <v>0</v>
      </c>
      <c r="EK167">
        <f t="shared" si="144"/>
        <v>0</v>
      </c>
      <c r="EL167">
        <f t="shared" si="144"/>
        <v>0</v>
      </c>
      <c r="EM167">
        <f t="shared" si="144"/>
        <v>0</v>
      </c>
      <c r="EN167">
        <f t="shared" si="145"/>
        <v>0</v>
      </c>
      <c r="EO167">
        <f t="shared" si="145"/>
        <v>0</v>
      </c>
      <c r="EP167">
        <f t="shared" si="145"/>
        <v>0</v>
      </c>
      <c r="EQ167">
        <f t="shared" si="145"/>
        <v>0</v>
      </c>
      <c r="ER167">
        <f t="shared" si="145"/>
        <v>0</v>
      </c>
      <c r="ES167">
        <f t="shared" si="145"/>
        <v>0</v>
      </c>
      <c r="ET167">
        <f t="shared" si="145"/>
        <v>0</v>
      </c>
      <c r="EU167">
        <f t="shared" si="145"/>
        <v>0</v>
      </c>
      <c r="EV167">
        <f t="shared" si="145"/>
        <v>0</v>
      </c>
      <c r="EW167">
        <f t="shared" si="145"/>
        <v>0</v>
      </c>
      <c r="EX167">
        <f t="shared" si="145"/>
        <v>0</v>
      </c>
      <c r="EY167">
        <f t="shared" si="145"/>
        <v>0</v>
      </c>
      <c r="EZ167">
        <f t="shared" si="145"/>
        <v>0</v>
      </c>
      <c r="FA167">
        <f t="shared" si="145"/>
        <v>0</v>
      </c>
      <c r="FB167">
        <f t="shared" si="145"/>
        <v>0</v>
      </c>
      <c r="FC167">
        <f t="shared" si="145"/>
        <v>0</v>
      </c>
      <c r="FD167">
        <f t="shared" si="146"/>
        <v>0</v>
      </c>
      <c r="FE167">
        <f t="shared" si="146"/>
        <v>0</v>
      </c>
      <c r="FF167">
        <f t="shared" si="146"/>
        <v>0</v>
      </c>
      <c r="FG167">
        <f t="shared" si="146"/>
        <v>0</v>
      </c>
      <c r="FH167">
        <f t="shared" si="146"/>
        <v>0</v>
      </c>
      <c r="FI167">
        <f t="shared" si="146"/>
        <v>0</v>
      </c>
      <c r="FJ167">
        <f t="shared" si="146"/>
        <v>0</v>
      </c>
      <c r="FK167">
        <f t="shared" si="146"/>
        <v>0</v>
      </c>
      <c r="FL167">
        <f t="shared" si="146"/>
        <v>0</v>
      </c>
      <c r="FM167">
        <f t="shared" si="146"/>
        <v>0</v>
      </c>
      <c r="FN167">
        <f t="shared" si="146"/>
        <v>0</v>
      </c>
      <c r="FO167">
        <f t="shared" si="146"/>
        <v>0</v>
      </c>
      <c r="FP167">
        <f t="shared" si="146"/>
        <v>0</v>
      </c>
      <c r="FQ167">
        <f t="shared" si="146"/>
        <v>0</v>
      </c>
      <c r="FR167">
        <f t="shared" si="146"/>
        <v>0</v>
      </c>
      <c r="FS167">
        <f t="shared" si="146"/>
        <v>0</v>
      </c>
      <c r="FT167">
        <f t="shared" si="147"/>
        <v>0</v>
      </c>
      <c r="FU167">
        <f t="shared" si="147"/>
        <v>0</v>
      </c>
      <c r="FV167">
        <f t="shared" si="147"/>
        <v>0</v>
      </c>
      <c r="FW167">
        <f t="shared" si="147"/>
        <v>0</v>
      </c>
      <c r="FX167">
        <f t="shared" si="147"/>
        <v>0</v>
      </c>
      <c r="FY167">
        <f t="shared" si="147"/>
        <v>0</v>
      </c>
      <c r="FZ167">
        <f t="shared" si="147"/>
        <v>0</v>
      </c>
      <c r="GA167">
        <f t="shared" si="147"/>
        <v>0</v>
      </c>
      <c r="GB167">
        <f t="shared" si="147"/>
        <v>0</v>
      </c>
      <c r="GC167">
        <f t="shared" si="147"/>
        <v>0</v>
      </c>
      <c r="GD167">
        <f t="shared" si="147"/>
        <v>0</v>
      </c>
      <c r="GE167">
        <f t="shared" si="147"/>
        <v>0</v>
      </c>
      <c r="GF167">
        <f t="shared" si="147"/>
        <v>0</v>
      </c>
      <c r="GG167">
        <f t="shared" si="147"/>
        <v>0</v>
      </c>
      <c r="GH167">
        <f t="shared" si="147"/>
        <v>0</v>
      </c>
      <c r="GI167">
        <f t="shared" si="147"/>
        <v>0</v>
      </c>
      <c r="GJ167">
        <f t="shared" si="148"/>
        <v>0</v>
      </c>
      <c r="GK167">
        <f t="shared" si="148"/>
        <v>0</v>
      </c>
      <c r="GL167">
        <f t="shared" si="148"/>
        <v>0</v>
      </c>
      <c r="GM167">
        <f t="shared" si="148"/>
        <v>0</v>
      </c>
      <c r="GN167">
        <f t="shared" si="148"/>
        <v>0</v>
      </c>
      <c r="GO167">
        <f t="shared" si="148"/>
        <v>0</v>
      </c>
      <c r="GP167">
        <f t="shared" si="148"/>
        <v>0</v>
      </c>
      <c r="GQ167">
        <f t="shared" si="148"/>
        <v>0</v>
      </c>
      <c r="GR167">
        <f t="shared" si="148"/>
        <v>0</v>
      </c>
      <c r="GS167">
        <f t="shared" si="148"/>
        <v>0</v>
      </c>
    </row>
    <row r="168" spans="1:201">
      <c r="A168" s="2">
        <v>1700</v>
      </c>
      <c r="B168">
        <f t="shared" si="158"/>
        <v>0</v>
      </c>
      <c r="C168">
        <f t="shared" si="158"/>
        <v>0</v>
      </c>
      <c r="D168">
        <f t="shared" si="158"/>
        <v>0</v>
      </c>
      <c r="E168">
        <f t="shared" si="158"/>
        <v>0</v>
      </c>
      <c r="F168">
        <f t="shared" si="158"/>
        <v>0</v>
      </c>
      <c r="G168">
        <f t="shared" si="158"/>
        <v>0</v>
      </c>
      <c r="H168">
        <f t="shared" si="158"/>
        <v>0</v>
      </c>
      <c r="I168">
        <f t="shared" si="158"/>
        <v>0</v>
      </c>
      <c r="J168">
        <f t="shared" si="158"/>
        <v>0</v>
      </c>
      <c r="K168">
        <f t="shared" si="158"/>
        <v>0</v>
      </c>
      <c r="L168">
        <f t="shared" si="158"/>
        <v>0</v>
      </c>
      <c r="M168">
        <f t="shared" si="158"/>
        <v>0</v>
      </c>
      <c r="N168">
        <f t="shared" si="158"/>
        <v>0</v>
      </c>
      <c r="O168">
        <f t="shared" si="158"/>
        <v>0</v>
      </c>
      <c r="P168">
        <f t="shared" si="158"/>
        <v>0</v>
      </c>
      <c r="Q168">
        <f t="shared" si="153"/>
        <v>0</v>
      </c>
      <c r="R168">
        <f t="shared" si="153"/>
        <v>0</v>
      </c>
      <c r="S168">
        <f t="shared" si="153"/>
        <v>0</v>
      </c>
      <c r="T168">
        <f t="shared" si="153"/>
        <v>0</v>
      </c>
      <c r="U168">
        <f t="shared" si="153"/>
        <v>0</v>
      </c>
      <c r="V168">
        <f t="shared" si="153"/>
        <v>0</v>
      </c>
      <c r="W168">
        <f t="shared" si="153"/>
        <v>0</v>
      </c>
      <c r="X168">
        <f t="shared" si="153"/>
        <v>0</v>
      </c>
      <c r="Y168">
        <f t="shared" si="153"/>
        <v>0</v>
      </c>
      <c r="Z168">
        <f t="shared" si="153"/>
        <v>0</v>
      </c>
      <c r="AA168">
        <f t="shared" si="153"/>
        <v>0</v>
      </c>
      <c r="AB168">
        <f t="shared" si="153"/>
        <v>0</v>
      </c>
      <c r="AC168">
        <f t="shared" si="153"/>
        <v>0</v>
      </c>
      <c r="AD168">
        <f t="shared" si="153"/>
        <v>0</v>
      </c>
      <c r="AE168">
        <f t="shared" si="153"/>
        <v>0</v>
      </c>
      <c r="AF168">
        <f t="shared" si="153"/>
        <v>0</v>
      </c>
      <c r="AG168">
        <f t="shared" si="154"/>
        <v>0</v>
      </c>
      <c r="AH168">
        <f t="shared" si="150"/>
        <v>0</v>
      </c>
      <c r="AI168">
        <f t="shared" si="150"/>
        <v>0</v>
      </c>
      <c r="AJ168">
        <f t="shared" si="150"/>
        <v>0</v>
      </c>
      <c r="AK168">
        <f t="shared" si="150"/>
        <v>0</v>
      </c>
      <c r="AL168">
        <f t="shared" si="150"/>
        <v>0</v>
      </c>
      <c r="AM168">
        <f t="shared" si="150"/>
        <v>0</v>
      </c>
      <c r="AN168">
        <f t="shared" si="150"/>
        <v>0</v>
      </c>
      <c r="AO168">
        <f t="shared" si="150"/>
        <v>0</v>
      </c>
      <c r="AP168">
        <f t="shared" si="150"/>
        <v>0</v>
      </c>
      <c r="AQ168">
        <f t="shared" si="150"/>
        <v>0</v>
      </c>
      <c r="AR168">
        <f t="shared" si="150"/>
        <v>0</v>
      </c>
      <c r="AS168">
        <f t="shared" si="150"/>
        <v>0</v>
      </c>
      <c r="AT168">
        <f t="shared" si="150"/>
        <v>0</v>
      </c>
      <c r="AU168">
        <f t="shared" si="150"/>
        <v>0</v>
      </c>
      <c r="AV168">
        <f t="shared" si="150"/>
        <v>0</v>
      </c>
      <c r="AW168">
        <f t="shared" si="150"/>
        <v>0</v>
      </c>
      <c r="AX168">
        <f t="shared" si="155"/>
        <v>0</v>
      </c>
      <c r="AY168">
        <f t="shared" si="155"/>
        <v>0</v>
      </c>
      <c r="AZ168">
        <f t="shared" si="155"/>
        <v>0</v>
      </c>
      <c r="BA168">
        <f t="shared" si="155"/>
        <v>0</v>
      </c>
      <c r="BB168">
        <f t="shared" si="155"/>
        <v>0</v>
      </c>
      <c r="BC168">
        <f t="shared" si="155"/>
        <v>0</v>
      </c>
      <c r="BD168">
        <f t="shared" si="155"/>
        <v>0</v>
      </c>
      <c r="BE168">
        <f t="shared" si="155"/>
        <v>0</v>
      </c>
      <c r="BF168">
        <f t="shared" si="155"/>
        <v>0</v>
      </c>
      <c r="BG168">
        <f t="shared" si="155"/>
        <v>0</v>
      </c>
      <c r="BH168">
        <f t="shared" si="155"/>
        <v>0</v>
      </c>
      <c r="BI168">
        <f t="shared" si="155"/>
        <v>0</v>
      </c>
      <c r="BJ168">
        <f t="shared" si="155"/>
        <v>0</v>
      </c>
      <c r="BK168">
        <f t="shared" si="155"/>
        <v>0</v>
      </c>
      <c r="BL168">
        <f t="shared" si="151"/>
        <v>0</v>
      </c>
      <c r="BM168">
        <f t="shared" si="151"/>
        <v>0</v>
      </c>
      <c r="BN168">
        <f t="shared" si="151"/>
        <v>0</v>
      </c>
      <c r="BO168">
        <f t="shared" si="151"/>
        <v>0</v>
      </c>
      <c r="BP168">
        <f t="shared" si="151"/>
        <v>0</v>
      </c>
      <c r="BQ168">
        <f t="shared" si="151"/>
        <v>0</v>
      </c>
      <c r="BR168">
        <f t="shared" si="151"/>
        <v>0</v>
      </c>
      <c r="BS168">
        <f t="shared" si="151"/>
        <v>0</v>
      </c>
      <c r="BT168">
        <f t="shared" si="151"/>
        <v>0</v>
      </c>
      <c r="BU168">
        <f t="shared" si="151"/>
        <v>0</v>
      </c>
      <c r="BV168">
        <f t="shared" si="151"/>
        <v>0</v>
      </c>
      <c r="BW168">
        <f t="shared" si="151"/>
        <v>0</v>
      </c>
      <c r="BX168">
        <f t="shared" si="151"/>
        <v>0</v>
      </c>
      <c r="BY168">
        <f t="shared" si="151"/>
        <v>0</v>
      </c>
      <c r="BZ168">
        <f t="shared" si="151"/>
        <v>0</v>
      </c>
      <c r="CA168">
        <f t="shared" si="151"/>
        <v>0</v>
      </c>
      <c r="CB168">
        <f t="shared" si="156"/>
        <v>0</v>
      </c>
      <c r="CC168">
        <f t="shared" si="152"/>
        <v>0</v>
      </c>
      <c r="CD168">
        <f t="shared" si="152"/>
        <v>0</v>
      </c>
      <c r="CE168">
        <f t="shared" si="152"/>
        <v>0</v>
      </c>
      <c r="CF168">
        <f t="shared" si="152"/>
        <v>0</v>
      </c>
      <c r="CG168">
        <f t="shared" si="152"/>
        <v>0</v>
      </c>
      <c r="CH168">
        <f t="shared" si="152"/>
        <v>0</v>
      </c>
      <c r="CI168">
        <f t="shared" si="152"/>
        <v>0</v>
      </c>
      <c r="CJ168">
        <f t="shared" si="152"/>
        <v>0</v>
      </c>
      <c r="CK168">
        <f t="shared" si="152"/>
        <v>0</v>
      </c>
      <c r="CL168">
        <f t="shared" si="152"/>
        <v>0</v>
      </c>
      <c r="CM168">
        <f t="shared" si="152"/>
        <v>0</v>
      </c>
      <c r="CN168">
        <f t="shared" si="152"/>
        <v>0</v>
      </c>
      <c r="CO168">
        <f t="shared" si="152"/>
        <v>0</v>
      </c>
      <c r="CP168">
        <f t="shared" si="152"/>
        <v>0</v>
      </c>
      <c r="CQ168">
        <f t="shared" si="152"/>
        <v>0</v>
      </c>
      <c r="CR168">
        <f t="shared" si="152"/>
        <v>0</v>
      </c>
      <c r="CS168">
        <f t="shared" si="157"/>
        <v>0</v>
      </c>
      <c r="CT168">
        <f t="shared" si="149"/>
        <v>0</v>
      </c>
      <c r="CU168">
        <f t="shared" si="149"/>
        <v>0</v>
      </c>
      <c r="CV168">
        <f t="shared" si="149"/>
        <v>0</v>
      </c>
      <c r="CW168">
        <f t="shared" si="149"/>
        <v>0</v>
      </c>
      <c r="CX168">
        <f t="shared" si="149"/>
        <v>0</v>
      </c>
      <c r="CY168">
        <f t="shared" si="149"/>
        <v>0</v>
      </c>
      <c r="CZ168">
        <f t="shared" si="149"/>
        <v>0</v>
      </c>
      <c r="DA168">
        <f t="shared" si="149"/>
        <v>0</v>
      </c>
      <c r="DB168">
        <f t="shared" si="149"/>
        <v>0</v>
      </c>
      <c r="DC168">
        <f t="shared" si="149"/>
        <v>0</v>
      </c>
      <c r="DD168">
        <f t="shared" si="149"/>
        <v>0</v>
      </c>
      <c r="DE168">
        <f t="shared" si="149"/>
        <v>0</v>
      </c>
      <c r="DF168">
        <f t="shared" si="149"/>
        <v>0</v>
      </c>
      <c r="DG168">
        <f t="shared" si="149"/>
        <v>0</v>
      </c>
      <c r="DH168">
        <f t="shared" si="143"/>
        <v>0</v>
      </c>
      <c r="DI168">
        <f t="shared" si="143"/>
        <v>0</v>
      </c>
      <c r="DJ168">
        <f t="shared" si="143"/>
        <v>0</v>
      </c>
      <c r="DK168">
        <f t="shared" si="143"/>
        <v>0</v>
      </c>
      <c r="DL168">
        <f t="shared" si="143"/>
        <v>0</v>
      </c>
      <c r="DM168">
        <f t="shared" si="143"/>
        <v>0</v>
      </c>
      <c r="DN168">
        <f t="shared" si="143"/>
        <v>0</v>
      </c>
      <c r="DO168">
        <f t="shared" si="143"/>
        <v>0</v>
      </c>
      <c r="DP168">
        <f t="shared" si="143"/>
        <v>0</v>
      </c>
      <c r="DQ168">
        <f t="shared" si="143"/>
        <v>0</v>
      </c>
      <c r="DR168">
        <f t="shared" si="143"/>
        <v>0</v>
      </c>
      <c r="DS168">
        <f t="shared" si="143"/>
        <v>0</v>
      </c>
      <c r="DT168">
        <f t="shared" si="143"/>
        <v>0</v>
      </c>
      <c r="DU168">
        <f t="shared" si="143"/>
        <v>0</v>
      </c>
      <c r="DV168">
        <f t="shared" si="143"/>
        <v>0</v>
      </c>
      <c r="DW168">
        <f t="shared" si="143"/>
        <v>0</v>
      </c>
      <c r="DX168">
        <f t="shared" si="144"/>
        <v>0</v>
      </c>
      <c r="DY168">
        <f t="shared" si="144"/>
        <v>0</v>
      </c>
      <c r="DZ168">
        <f t="shared" si="144"/>
        <v>0</v>
      </c>
      <c r="EA168">
        <f t="shared" si="144"/>
        <v>0</v>
      </c>
      <c r="EB168">
        <f t="shared" si="144"/>
        <v>0</v>
      </c>
      <c r="EC168">
        <f t="shared" si="144"/>
        <v>0</v>
      </c>
      <c r="ED168">
        <f t="shared" si="144"/>
        <v>0</v>
      </c>
      <c r="EE168">
        <f t="shared" si="144"/>
        <v>0</v>
      </c>
      <c r="EF168">
        <f t="shared" si="144"/>
        <v>0</v>
      </c>
      <c r="EG168">
        <f t="shared" si="144"/>
        <v>0</v>
      </c>
      <c r="EH168">
        <f t="shared" si="144"/>
        <v>0</v>
      </c>
      <c r="EI168">
        <f t="shared" si="144"/>
        <v>0</v>
      </c>
      <c r="EJ168">
        <f t="shared" si="144"/>
        <v>0</v>
      </c>
      <c r="EK168">
        <f t="shared" si="144"/>
        <v>0</v>
      </c>
      <c r="EL168">
        <f t="shared" si="144"/>
        <v>0</v>
      </c>
      <c r="EM168">
        <f t="shared" si="144"/>
        <v>0</v>
      </c>
      <c r="EN168">
        <f t="shared" si="145"/>
        <v>0</v>
      </c>
      <c r="EO168">
        <f t="shared" si="145"/>
        <v>0</v>
      </c>
      <c r="EP168">
        <f t="shared" si="145"/>
        <v>0</v>
      </c>
      <c r="EQ168">
        <f t="shared" si="145"/>
        <v>0</v>
      </c>
      <c r="ER168">
        <f t="shared" si="145"/>
        <v>0</v>
      </c>
      <c r="ES168">
        <f t="shared" si="145"/>
        <v>0</v>
      </c>
      <c r="ET168">
        <f t="shared" si="145"/>
        <v>0</v>
      </c>
      <c r="EU168">
        <f t="shared" si="145"/>
        <v>0</v>
      </c>
      <c r="EV168">
        <f t="shared" si="145"/>
        <v>0</v>
      </c>
      <c r="EW168">
        <f t="shared" si="145"/>
        <v>0</v>
      </c>
      <c r="EX168">
        <f t="shared" si="145"/>
        <v>0</v>
      </c>
      <c r="EY168">
        <f t="shared" si="145"/>
        <v>0</v>
      </c>
      <c r="EZ168">
        <f t="shared" si="145"/>
        <v>0</v>
      </c>
      <c r="FA168">
        <f t="shared" si="145"/>
        <v>0</v>
      </c>
      <c r="FB168">
        <f t="shared" si="145"/>
        <v>0</v>
      </c>
      <c r="FC168">
        <f t="shared" si="145"/>
        <v>0</v>
      </c>
      <c r="FD168">
        <f t="shared" si="146"/>
        <v>0</v>
      </c>
      <c r="FE168">
        <f t="shared" si="146"/>
        <v>0</v>
      </c>
      <c r="FF168">
        <f t="shared" si="146"/>
        <v>0</v>
      </c>
      <c r="FG168">
        <f t="shared" si="146"/>
        <v>0</v>
      </c>
      <c r="FH168">
        <f t="shared" si="146"/>
        <v>0</v>
      </c>
      <c r="FI168">
        <f t="shared" si="146"/>
        <v>0</v>
      </c>
      <c r="FJ168">
        <f t="shared" si="146"/>
        <v>0</v>
      </c>
      <c r="FK168">
        <f t="shared" si="146"/>
        <v>0</v>
      </c>
      <c r="FL168">
        <f t="shared" si="146"/>
        <v>0</v>
      </c>
      <c r="FM168">
        <f t="shared" si="146"/>
        <v>0</v>
      </c>
      <c r="FN168">
        <f t="shared" si="146"/>
        <v>0</v>
      </c>
      <c r="FO168">
        <f t="shared" si="146"/>
        <v>0</v>
      </c>
      <c r="FP168">
        <f t="shared" si="146"/>
        <v>0</v>
      </c>
      <c r="FQ168">
        <f t="shared" si="146"/>
        <v>0</v>
      </c>
      <c r="FR168">
        <f t="shared" si="146"/>
        <v>0</v>
      </c>
      <c r="FS168">
        <f t="shared" si="146"/>
        <v>0</v>
      </c>
      <c r="FT168">
        <f t="shared" si="147"/>
        <v>0</v>
      </c>
      <c r="FU168">
        <f t="shared" si="147"/>
        <v>0</v>
      </c>
      <c r="FV168">
        <f t="shared" si="147"/>
        <v>0</v>
      </c>
      <c r="FW168">
        <f t="shared" si="147"/>
        <v>0</v>
      </c>
      <c r="FX168">
        <f t="shared" si="147"/>
        <v>0</v>
      </c>
      <c r="FY168">
        <f t="shared" si="147"/>
        <v>0</v>
      </c>
      <c r="FZ168">
        <f t="shared" si="147"/>
        <v>0</v>
      </c>
      <c r="GA168">
        <f t="shared" si="147"/>
        <v>0</v>
      </c>
      <c r="GB168">
        <f t="shared" si="147"/>
        <v>0</v>
      </c>
      <c r="GC168">
        <f t="shared" si="147"/>
        <v>0</v>
      </c>
      <c r="GD168">
        <f t="shared" si="147"/>
        <v>0</v>
      </c>
      <c r="GE168">
        <f t="shared" si="147"/>
        <v>0</v>
      </c>
      <c r="GF168">
        <f t="shared" si="147"/>
        <v>0</v>
      </c>
      <c r="GG168">
        <f t="shared" si="147"/>
        <v>0</v>
      </c>
      <c r="GH168">
        <f t="shared" si="147"/>
        <v>0</v>
      </c>
      <c r="GI168">
        <f t="shared" si="147"/>
        <v>0</v>
      </c>
      <c r="GJ168">
        <f t="shared" si="148"/>
        <v>0</v>
      </c>
      <c r="GK168">
        <f t="shared" si="148"/>
        <v>0</v>
      </c>
      <c r="GL168">
        <f t="shared" si="148"/>
        <v>0</v>
      </c>
      <c r="GM168">
        <f t="shared" si="148"/>
        <v>0</v>
      </c>
      <c r="GN168">
        <f t="shared" si="148"/>
        <v>0</v>
      </c>
      <c r="GO168">
        <f t="shared" si="148"/>
        <v>0</v>
      </c>
      <c r="GP168">
        <f t="shared" si="148"/>
        <v>0</v>
      </c>
      <c r="GQ168">
        <f t="shared" si="148"/>
        <v>0</v>
      </c>
      <c r="GR168">
        <f t="shared" si="148"/>
        <v>0</v>
      </c>
      <c r="GS168">
        <f t="shared" si="148"/>
        <v>0</v>
      </c>
    </row>
    <row r="169" spans="1:201">
      <c r="A169" s="2">
        <v>1826</v>
      </c>
      <c r="B169">
        <f t="shared" si="158"/>
        <v>0</v>
      </c>
      <c r="C169">
        <f t="shared" si="158"/>
        <v>0</v>
      </c>
      <c r="D169">
        <f t="shared" si="158"/>
        <v>0</v>
      </c>
      <c r="E169">
        <f t="shared" si="158"/>
        <v>0</v>
      </c>
      <c r="F169">
        <f t="shared" si="158"/>
        <v>0</v>
      </c>
      <c r="G169">
        <f t="shared" si="158"/>
        <v>0</v>
      </c>
      <c r="H169">
        <f t="shared" si="158"/>
        <v>0</v>
      </c>
      <c r="I169">
        <f t="shared" si="158"/>
        <v>0</v>
      </c>
      <c r="J169">
        <f t="shared" si="158"/>
        <v>0</v>
      </c>
      <c r="K169">
        <f t="shared" si="158"/>
        <v>0</v>
      </c>
      <c r="L169">
        <f t="shared" si="158"/>
        <v>0</v>
      </c>
      <c r="M169">
        <f t="shared" si="158"/>
        <v>0</v>
      </c>
      <c r="N169">
        <f t="shared" si="158"/>
        <v>0</v>
      </c>
      <c r="O169">
        <f t="shared" si="158"/>
        <v>0</v>
      </c>
      <c r="P169">
        <f t="shared" si="158"/>
        <v>0</v>
      </c>
      <c r="Q169">
        <f t="shared" si="153"/>
        <v>0</v>
      </c>
      <c r="R169">
        <f t="shared" si="153"/>
        <v>0</v>
      </c>
      <c r="S169">
        <f t="shared" si="153"/>
        <v>0</v>
      </c>
      <c r="T169">
        <f t="shared" si="153"/>
        <v>0</v>
      </c>
      <c r="U169">
        <f t="shared" si="153"/>
        <v>0</v>
      </c>
      <c r="V169">
        <f t="shared" si="153"/>
        <v>0</v>
      </c>
      <c r="W169">
        <f t="shared" si="153"/>
        <v>0</v>
      </c>
      <c r="X169">
        <f t="shared" si="153"/>
        <v>0</v>
      </c>
      <c r="Y169">
        <f t="shared" si="153"/>
        <v>0</v>
      </c>
      <c r="Z169">
        <f t="shared" si="153"/>
        <v>0</v>
      </c>
      <c r="AA169">
        <f t="shared" si="153"/>
        <v>0</v>
      </c>
      <c r="AB169">
        <f t="shared" si="153"/>
        <v>0</v>
      </c>
      <c r="AC169">
        <f t="shared" si="153"/>
        <v>0</v>
      </c>
      <c r="AD169">
        <f t="shared" si="153"/>
        <v>0</v>
      </c>
      <c r="AE169">
        <f t="shared" si="153"/>
        <v>0</v>
      </c>
      <c r="AF169">
        <f t="shared" si="153"/>
        <v>0</v>
      </c>
      <c r="AG169">
        <f t="shared" si="154"/>
        <v>0</v>
      </c>
      <c r="AH169">
        <f t="shared" si="150"/>
        <v>0</v>
      </c>
      <c r="AI169">
        <f t="shared" si="150"/>
        <v>0</v>
      </c>
      <c r="AJ169">
        <f t="shared" si="150"/>
        <v>0</v>
      </c>
      <c r="AK169">
        <f t="shared" si="150"/>
        <v>0</v>
      </c>
      <c r="AL169">
        <f t="shared" si="150"/>
        <v>0</v>
      </c>
      <c r="AM169">
        <f t="shared" si="150"/>
        <v>0</v>
      </c>
      <c r="AN169">
        <f t="shared" si="150"/>
        <v>0</v>
      </c>
      <c r="AO169">
        <f t="shared" si="150"/>
        <v>0</v>
      </c>
      <c r="AP169">
        <f t="shared" si="150"/>
        <v>0</v>
      </c>
      <c r="AQ169">
        <f t="shared" si="150"/>
        <v>0</v>
      </c>
      <c r="AR169">
        <f t="shared" si="150"/>
        <v>0</v>
      </c>
      <c r="AS169">
        <f t="shared" si="150"/>
        <v>0</v>
      </c>
      <c r="AT169">
        <f t="shared" si="150"/>
        <v>0</v>
      </c>
      <c r="AU169">
        <f t="shared" si="150"/>
        <v>0</v>
      </c>
      <c r="AV169">
        <f t="shared" si="150"/>
        <v>0</v>
      </c>
      <c r="AW169">
        <f t="shared" si="150"/>
        <v>0</v>
      </c>
      <c r="AX169">
        <f t="shared" si="155"/>
        <v>0</v>
      </c>
      <c r="AY169">
        <f t="shared" si="155"/>
        <v>0</v>
      </c>
      <c r="AZ169">
        <f t="shared" si="155"/>
        <v>0</v>
      </c>
      <c r="BA169">
        <f t="shared" si="155"/>
        <v>0</v>
      </c>
      <c r="BB169">
        <f t="shared" si="155"/>
        <v>0</v>
      </c>
      <c r="BC169">
        <f t="shared" si="155"/>
        <v>0</v>
      </c>
      <c r="BD169">
        <f t="shared" si="155"/>
        <v>0</v>
      </c>
      <c r="BE169">
        <f t="shared" si="155"/>
        <v>0</v>
      </c>
      <c r="BF169">
        <f t="shared" si="155"/>
        <v>0</v>
      </c>
      <c r="BG169">
        <f t="shared" si="155"/>
        <v>0</v>
      </c>
      <c r="BH169">
        <f t="shared" si="155"/>
        <v>0</v>
      </c>
      <c r="BI169">
        <f t="shared" si="155"/>
        <v>0</v>
      </c>
      <c r="BJ169">
        <f t="shared" si="155"/>
        <v>0</v>
      </c>
      <c r="BK169">
        <f t="shared" si="155"/>
        <v>0</v>
      </c>
      <c r="BL169">
        <f t="shared" si="151"/>
        <v>0</v>
      </c>
      <c r="BM169">
        <f t="shared" si="151"/>
        <v>0</v>
      </c>
      <c r="BN169">
        <f t="shared" si="151"/>
        <v>0</v>
      </c>
      <c r="BO169">
        <f t="shared" si="151"/>
        <v>0</v>
      </c>
      <c r="BP169">
        <f t="shared" si="151"/>
        <v>0</v>
      </c>
      <c r="BQ169">
        <f t="shared" si="151"/>
        <v>0</v>
      </c>
      <c r="BR169">
        <f t="shared" si="151"/>
        <v>0</v>
      </c>
      <c r="BS169">
        <f t="shared" si="151"/>
        <v>0</v>
      </c>
      <c r="BT169">
        <f t="shared" si="151"/>
        <v>0</v>
      </c>
      <c r="BU169">
        <f t="shared" si="151"/>
        <v>0</v>
      </c>
      <c r="BV169">
        <f t="shared" si="151"/>
        <v>0</v>
      </c>
      <c r="BW169">
        <f t="shared" si="151"/>
        <v>0</v>
      </c>
      <c r="BX169">
        <f t="shared" si="151"/>
        <v>0</v>
      </c>
      <c r="BY169">
        <f t="shared" si="151"/>
        <v>0</v>
      </c>
      <c r="BZ169">
        <f t="shared" si="151"/>
        <v>0</v>
      </c>
      <c r="CA169">
        <f t="shared" si="151"/>
        <v>0</v>
      </c>
      <c r="CB169">
        <f t="shared" si="156"/>
        <v>0</v>
      </c>
      <c r="CC169">
        <f t="shared" si="152"/>
        <v>0</v>
      </c>
      <c r="CD169">
        <f t="shared" si="152"/>
        <v>0</v>
      </c>
      <c r="CE169">
        <f t="shared" si="152"/>
        <v>0</v>
      </c>
      <c r="CF169">
        <f t="shared" si="152"/>
        <v>0</v>
      </c>
      <c r="CG169">
        <f t="shared" si="152"/>
        <v>0</v>
      </c>
      <c r="CH169">
        <f t="shared" si="152"/>
        <v>0</v>
      </c>
      <c r="CI169">
        <f t="shared" si="152"/>
        <v>0</v>
      </c>
      <c r="CJ169">
        <f t="shared" si="152"/>
        <v>0</v>
      </c>
      <c r="CK169">
        <f t="shared" si="152"/>
        <v>0</v>
      </c>
      <c r="CL169">
        <f t="shared" si="152"/>
        <v>0</v>
      </c>
      <c r="CM169">
        <f t="shared" si="152"/>
        <v>0</v>
      </c>
      <c r="CN169">
        <f t="shared" si="152"/>
        <v>0</v>
      </c>
      <c r="CO169">
        <f t="shared" si="152"/>
        <v>0</v>
      </c>
      <c r="CP169">
        <f t="shared" si="152"/>
        <v>0</v>
      </c>
      <c r="CQ169">
        <f t="shared" si="152"/>
        <v>0</v>
      </c>
      <c r="CR169">
        <f t="shared" si="152"/>
        <v>0</v>
      </c>
      <c r="CS169">
        <f t="shared" si="157"/>
        <v>0</v>
      </c>
      <c r="CT169">
        <f t="shared" si="149"/>
        <v>0</v>
      </c>
      <c r="CU169">
        <f t="shared" si="149"/>
        <v>0</v>
      </c>
      <c r="CV169">
        <f t="shared" si="149"/>
        <v>0</v>
      </c>
      <c r="CW169">
        <f t="shared" si="149"/>
        <v>0</v>
      </c>
      <c r="CX169">
        <f t="shared" si="149"/>
        <v>0</v>
      </c>
      <c r="CY169">
        <f t="shared" si="149"/>
        <v>0</v>
      </c>
      <c r="CZ169">
        <f t="shared" si="149"/>
        <v>0</v>
      </c>
      <c r="DA169">
        <f t="shared" si="149"/>
        <v>0</v>
      </c>
      <c r="DB169">
        <f t="shared" si="149"/>
        <v>0</v>
      </c>
      <c r="DC169">
        <f t="shared" si="149"/>
        <v>0</v>
      </c>
      <c r="DD169">
        <f t="shared" si="149"/>
        <v>0</v>
      </c>
      <c r="DE169">
        <f t="shared" si="149"/>
        <v>0</v>
      </c>
      <c r="DF169">
        <f t="shared" si="149"/>
        <v>0</v>
      </c>
      <c r="DG169">
        <f t="shared" si="149"/>
        <v>0</v>
      </c>
      <c r="DH169">
        <f t="shared" si="143"/>
        <v>0</v>
      </c>
      <c r="DI169">
        <f t="shared" si="143"/>
        <v>0</v>
      </c>
      <c r="DJ169">
        <f t="shared" si="143"/>
        <v>0</v>
      </c>
      <c r="DK169">
        <f t="shared" si="143"/>
        <v>0</v>
      </c>
      <c r="DL169">
        <f t="shared" si="143"/>
        <v>0</v>
      </c>
      <c r="DM169">
        <f t="shared" si="143"/>
        <v>0</v>
      </c>
      <c r="DN169">
        <f t="shared" si="143"/>
        <v>0</v>
      </c>
      <c r="DO169">
        <f t="shared" si="143"/>
        <v>0</v>
      </c>
      <c r="DP169">
        <f t="shared" si="143"/>
        <v>0</v>
      </c>
      <c r="DQ169">
        <f t="shared" si="143"/>
        <v>0</v>
      </c>
      <c r="DR169">
        <f t="shared" si="143"/>
        <v>0</v>
      </c>
      <c r="DS169">
        <f t="shared" si="143"/>
        <v>0</v>
      </c>
      <c r="DT169">
        <f t="shared" si="143"/>
        <v>0</v>
      </c>
      <c r="DU169">
        <f t="shared" si="143"/>
        <v>0</v>
      </c>
      <c r="DV169">
        <f t="shared" si="143"/>
        <v>0</v>
      </c>
      <c r="DW169">
        <f t="shared" si="143"/>
        <v>0</v>
      </c>
      <c r="DX169">
        <f t="shared" si="144"/>
        <v>0</v>
      </c>
      <c r="DY169">
        <f t="shared" si="144"/>
        <v>0</v>
      </c>
      <c r="DZ169">
        <f t="shared" si="144"/>
        <v>0</v>
      </c>
      <c r="EA169">
        <f t="shared" si="144"/>
        <v>0</v>
      </c>
      <c r="EB169">
        <f t="shared" si="144"/>
        <v>0</v>
      </c>
      <c r="EC169">
        <f t="shared" si="144"/>
        <v>0</v>
      </c>
      <c r="ED169">
        <f t="shared" si="144"/>
        <v>0</v>
      </c>
      <c r="EE169">
        <f t="shared" si="144"/>
        <v>0</v>
      </c>
      <c r="EF169">
        <f t="shared" si="144"/>
        <v>0</v>
      </c>
      <c r="EG169">
        <f t="shared" si="144"/>
        <v>0</v>
      </c>
      <c r="EH169">
        <f t="shared" si="144"/>
        <v>0</v>
      </c>
      <c r="EI169">
        <f t="shared" si="144"/>
        <v>0</v>
      </c>
      <c r="EJ169">
        <f t="shared" si="144"/>
        <v>0</v>
      </c>
      <c r="EK169">
        <f t="shared" si="144"/>
        <v>0</v>
      </c>
      <c r="EL169">
        <f t="shared" si="144"/>
        <v>0</v>
      </c>
      <c r="EM169">
        <f t="shared" si="144"/>
        <v>0</v>
      </c>
      <c r="EN169">
        <f t="shared" si="145"/>
        <v>0</v>
      </c>
      <c r="EO169">
        <f t="shared" si="145"/>
        <v>0</v>
      </c>
      <c r="EP169">
        <f t="shared" si="145"/>
        <v>0</v>
      </c>
      <c r="EQ169">
        <f t="shared" si="145"/>
        <v>0</v>
      </c>
      <c r="ER169">
        <f t="shared" si="145"/>
        <v>0</v>
      </c>
      <c r="ES169">
        <f t="shared" si="145"/>
        <v>0</v>
      </c>
      <c r="ET169">
        <f t="shared" si="145"/>
        <v>0</v>
      </c>
      <c r="EU169">
        <f t="shared" si="145"/>
        <v>0</v>
      </c>
      <c r="EV169">
        <f t="shared" si="145"/>
        <v>0</v>
      </c>
      <c r="EW169">
        <f t="shared" si="145"/>
        <v>0</v>
      </c>
      <c r="EX169">
        <f t="shared" si="145"/>
        <v>0</v>
      </c>
      <c r="EY169">
        <f t="shared" si="145"/>
        <v>0</v>
      </c>
      <c r="EZ169">
        <f t="shared" si="145"/>
        <v>0</v>
      </c>
      <c r="FA169">
        <f t="shared" si="145"/>
        <v>0</v>
      </c>
      <c r="FB169">
        <f t="shared" si="145"/>
        <v>0</v>
      </c>
      <c r="FC169">
        <f t="shared" si="145"/>
        <v>0</v>
      </c>
      <c r="FD169">
        <f t="shared" si="146"/>
        <v>0</v>
      </c>
      <c r="FE169">
        <f t="shared" si="146"/>
        <v>0</v>
      </c>
      <c r="FF169">
        <f t="shared" si="146"/>
        <v>0</v>
      </c>
      <c r="FG169">
        <f t="shared" si="146"/>
        <v>0</v>
      </c>
      <c r="FH169">
        <f t="shared" si="146"/>
        <v>0</v>
      </c>
      <c r="FI169">
        <f t="shared" si="146"/>
        <v>0</v>
      </c>
      <c r="FJ169">
        <f t="shared" si="146"/>
        <v>0</v>
      </c>
      <c r="FK169">
        <f t="shared" si="146"/>
        <v>0</v>
      </c>
      <c r="FL169">
        <f t="shared" si="146"/>
        <v>0</v>
      </c>
      <c r="FM169">
        <f t="shared" si="146"/>
        <v>0</v>
      </c>
      <c r="FN169">
        <f t="shared" si="146"/>
        <v>0</v>
      </c>
      <c r="FO169">
        <f t="shared" si="146"/>
        <v>0</v>
      </c>
      <c r="FP169">
        <f t="shared" si="146"/>
        <v>0</v>
      </c>
      <c r="FQ169">
        <f t="shared" si="146"/>
        <v>0</v>
      </c>
      <c r="FR169">
        <f t="shared" si="146"/>
        <v>0</v>
      </c>
      <c r="FS169">
        <f t="shared" si="146"/>
        <v>0</v>
      </c>
      <c r="FT169">
        <f t="shared" si="147"/>
        <v>0</v>
      </c>
      <c r="FU169">
        <f t="shared" si="147"/>
        <v>0</v>
      </c>
      <c r="FV169">
        <f t="shared" si="147"/>
        <v>0</v>
      </c>
      <c r="FW169">
        <f t="shared" si="147"/>
        <v>0</v>
      </c>
      <c r="FX169">
        <f t="shared" si="147"/>
        <v>0</v>
      </c>
      <c r="FY169">
        <f t="shared" si="147"/>
        <v>0</v>
      </c>
      <c r="FZ169">
        <f t="shared" si="147"/>
        <v>0</v>
      </c>
      <c r="GA169">
        <f t="shared" si="147"/>
        <v>0</v>
      </c>
      <c r="GB169">
        <f t="shared" si="147"/>
        <v>0</v>
      </c>
      <c r="GC169">
        <f t="shared" si="147"/>
        <v>0</v>
      </c>
      <c r="GD169">
        <f t="shared" si="147"/>
        <v>0</v>
      </c>
      <c r="GE169">
        <f t="shared" si="147"/>
        <v>0</v>
      </c>
      <c r="GF169">
        <f t="shared" si="147"/>
        <v>0</v>
      </c>
      <c r="GG169">
        <f t="shared" si="147"/>
        <v>0</v>
      </c>
      <c r="GH169">
        <f t="shared" si="147"/>
        <v>0</v>
      </c>
      <c r="GI169">
        <f t="shared" si="147"/>
        <v>0</v>
      </c>
      <c r="GJ169">
        <f t="shared" si="148"/>
        <v>0</v>
      </c>
      <c r="GK169">
        <f t="shared" si="148"/>
        <v>0</v>
      </c>
      <c r="GL169">
        <f t="shared" si="148"/>
        <v>0</v>
      </c>
      <c r="GM169">
        <f t="shared" si="148"/>
        <v>0</v>
      </c>
      <c r="GN169">
        <f t="shared" si="148"/>
        <v>0</v>
      </c>
      <c r="GO169">
        <f t="shared" si="148"/>
        <v>0</v>
      </c>
      <c r="GP169">
        <f t="shared" si="148"/>
        <v>0</v>
      </c>
      <c r="GQ169">
        <f t="shared" si="148"/>
        <v>0</v>
      </c>
      <c r="GR169">
        <f t="shared" si="148"/>
        <v>0</v>
      </c>
      <c r="GS169">
        <f t="shared" si="148"/>
        <v>0</v>
      </c>
    </row>
    <row r="170" spans="1:201">
      <c r="A170" s="2">
        <v>1426</v>
      </c>
      <c r="B170">
        <f t="shared" si="158"/>
        <v>0</v>
      </c>
      <c r="C170">
        <f t="shared" si="158"/>
        <v>0</v>
      </c>
      <c r="D170">
        <f t="shared" si="158"/>
        <v>0</v>
      </c>
      <c r="E170">
        <f t="shared" si="158"/>
        <v>0</v>
      </c>
      <c r="F170">
        <f t="shared" si="158"/>
        <v>0</v>
      </c>
      <c r="G170">
        <f t="shared" si="158"/>
        <v>0</v>
      </c>
      <c r="H170">
        <f t="shared" si="158"/>
        <v>0</v>
      </c>
      <c r="I170">
        <f t="shared" si="158"/>
        <v>0</v>
      </c>
      <c r="J170">
        <f t="shared" si="158"/>
        <v>0</v>
      </c>
      <c r="K170">
        <f t="shared" si="158"/>
        <v>0</v>
      </c>
      <c r="L170">
        <f t="shared" si="158"/>
        <v>0</v>
      </c>
      <c r="M170">
        <f t="shared" si="158"/>
        <v>0</v>
      </c>
      <c r="N170">
        <f t="shared" si="158"/>
        <v>0</v>
      </c>
      <c r="O170">
        <f t="shared" si="158"/>
        <v>0</v>
      </c>
      <c r="P170">
        <f t="shared" si="158"/>
        <v>0</v>
      </c>
      <c r="Q170">
        <f t="shared" si="153"/>
        <v>0</v>
      </c>
      <c r="R170">
        <f t="shared" si="153"/>
        <v>0</v>
      </c>
      <c r="S170">
        <f t="shared" si="153"/>
        <v>0</v>
      </c>
      <c r="T170">
        <f t="shared" si="153"/>
        <v>0</v>
      </c>
      <c r="U170">
        <f t="shared" si="153"/>
        <v>0</v>
      </c>
      <c r="V170">
        <f t="shared" si="153"/>
        <v>0</v>
      </c>
      <c r="W170">
        <f t="shared" si="153"/>
        <v>0</v>
      </c>
      <c r="X170">
        <f t="shared" si="153"/>
        <v>0</v>
      </c>
      <c r="Y170">
        <f t="shared" si="153"/>
        <v>0</v>
      </c>
      <c r="Z170">
        <f t="shared" si="153"/>
        <v>0</v>
      </c>
      <c r="AA170">
        <f t="shared" si="153"/>
        <v>0</v>
      </c>
      <c r="AB170">
        <f t="shared" si="153"/>
        <v>0</v>
      </c>
      <c r="AC170">
        <f t="shared" si="153"/>
        <v>0</v>
      </c>
      <c r="AD170">
        <f t="shared" si="153"/>
        <v>0</v>
      </c>
      <c r="AE170">
        <f t="shared" si="153"/>
        <v>0</v>
      </c>
      <c r="AF170">
        <f t="shared" si="153"/>
        <v>0</v>
      </c>
      <c r="AG170">
        <f t="shared" si="154"/>
        <v>0</v>
      </c>
      <c r="AH170">
        <f t="shared" si="150"/>
        <v>0</v>
      </c>
      <c r="AI170">
        <f t="shared" si="150"/>
        <v>0</v>
      </c>
      <c r="AJ170">
        <f t="shared" si="150"/>
        <v>0</v>
      </c>
      <c r="AK170">
        <f t="shared" si="150"/>
        <v>0</v>
      </c>
      <c r="AL170">
        <f t="shared" si="150"/>
        <v>0</v>
      </c>
      <c r="AM170">
        <f t="shared" si="150"/>
        <v>0</v>
      </c>
      <c r="AN170">
        <f t="shared" si="150"/>
        <v>0</v>
      </c>
      <c r="AO170">
        <f t="shared" si="150"/>
        <v>0</v>
      </c>
      <c r="AP170">
        <f t="shared" si="150"/>
        <v>0</v>
      </c>
      <c r="AQ170">
        <f t="shared" si="150"/>
        <v>0</v>
      </c>
      <c r="AR170">
        <f t="shared" si="150"/>
        <v>0</v>
      </c>
      <c r="AS170">
        <f t="shared" si="150"/>
        <v>0</v>
      </c>
      <c r="AT170">
        <f t="shared" si="150"/>
        <v>0</v>
      </c>
      <c r="AU170">
        <f t="shared" si="150"/>
        <v>0</v>
      </c>
      <c r="AV170">
        <f t="shared" si="150"/>
        <v>0</v>
      </c>
      <c r="AW170">
        <f t="shared" si="150"/>
        <v>0</v>
      </c>
      <c r="AX170">
        <f t="shared" si="155"/>
        <v>0</v>
      </c>
      <c r="AY170">
        <f t="shared" si="155"/>
        <v>0</v>
      </c>
      <c r="AZ170">
        <f t="shared" si="155"/>
        <v>0</v>
      </c>
      <c r="BA170">
        <f t="shared" si="155"/>
        <v>0</v>
      </c>
      <c r="BB170">
        <f t="shared" si="155"/>
        <v>0</v>
      </c>
      <c r="BC170">
        <f t="shared" si="155"/>
        <v>0</v>
      </c>
      <c r="BD170">
        <f t="shared" si="155"/>
        <v>0</v>
      </c>
      <c r="BE170">
        <f t="shared" si="155"/>
        <v>0</v>
      </c>
      <c r="BF170">
        <f t="shared" si="155"/>
        <v>0</v>
      </c>
      <c r="BG170">
        <f t="shared" si="155"/>
        <v>0</v>
      </c>
      <c r="BH170">
        <f t="shared" si="155"/>
        <v>0</v>
      </c>
      <c r="BI170">
        <f t="shared" si="155"/>
        <v>0</v>
      </c>
      <c r="BJ170">
        <f t="shared" si="155"/>
        <v>0</v>
      </c>
      <c r="BK170">
        <f t="shared" si="155"/>
        <v>0</v>
      </c>
      <c r="BL170">
        <f t="shared" si="151"/>
        <v>0</v>
      </c>
      <c r="BM170">
        <f t="shared" si="151"/>
        <v>0</v>
      </c>
      <c r="BN170">
        <f t="shared" si="151"/>
        <v>0</v>
      </c>
      <c r="BO170">
        <f t="shared" si="151"/>
        <v>0</v>
      </c>
      <c r="BP170">
        <f t="shared" si="151"/>
        <v>0</v>
      </c>
      <c r="BQ170">
        <f t="shared" si="151"/>
        <v>0</v>
      </c>
      <c r="BR170">
        <f t="shared" si="151"/>
        <v>0</v>
      </c>
      <c r="BS170">
        <f t="shared" si="151"/>
        <v>0</v>
      </c>
      <c r="BT170">
        <f t="shared" si="151"/>
        <v>0</v>
      </c>
      <c r="BU170">
        <f t="shared" si="151"/>
        <v>0</v>
      </c>
      <c r="BV170">
        <f t="shared" si="151"/>
        <v>0</v>
      </c>
      <c r="BW170">
        <f t="shared" si="151"/>
        <v>0</v>
      </c>
      <c r="BX170">
        <f t="shared" si="151"/>
        <v>0</v>
      </c>
      <c r="BY170">
        <f t="shared" si="151"/>
        <v>0</v>
      </c>
      <c r="BZ170">
        <f t="shared" si="151"/>
        <v>0</v>
      </c>
      <c r="CA170">
        <f t="shared" si="151"/>
        <v>0</v>
      </c>
      <c r="CB170">
        <f t="shared" si="156"/>
        <v>0</v>
      </c>
      <c r="CC170">
        <f t="shared" si="152"/>
        <v>0</v>
      </c>
      <c r="CD170">
        <f t="shared" si="152"/>
        <v>0</v>
      </c>
      <c r="CE170">
        <f t="shared" si="152"/>
        <v>0</v>
      </c>
      <c r="CF170">
        <f t="shared" si="152"/>
        <v>0</v>
      </c>
      <c r="CG170">
        <f t="shared" si="152"/>
        <v>0</v>
      </c>
      <c r="CH170">
        <f t="shared" si="152"/>
        <v>0</v>
      </c>
      <c r="CI170">
        <f t="shared" si="152"/>
        <v>0</v>
      </c>
      <c r="CJ170">
        <f t="shared" si="152"/>
        <v>0</v>
      </c>
      <c r="CK170">
        <f t="shared" si="152"/>
        <v>0</v>
      </c>
      <c r="CL170">
        <f t="shared" si="152"/>
        <v>0</v>
      </c>
      <c r="CM170">
        <f t="shared" si="152"/>
        <v>0</v>
      </c>
      <c r="CN170">
        <f t="shared" si="152"/>
        <v>0</v>
      </c>
      <c r="CO170">
        <f t="shared" si="152"/>
        <v>0</v>
      </c>
      <c r="CP170">
        <f t="shared" si="152"/>
        <v>0</v>
      </c>
      <c r="CQ170">
        <f t="shared" si="152"/>
        <v>0</v>
      </c>
      <c r="CR170">
        <f t="shared" si="152"/>
        <v>0</v>
      </c>
      <c r="CS170">
        <f t="shared" si="157"/>
        <v>0</v>
      </c>
      <c r="CT170">
        <f t="shared" si="149"/>
        <v>0</v>
      </c>
      <c r="CU170">
        <f t="shared" si="149"/>
        <v>0</v>
      </c>
      <c r="CV170">
        <f t="shared" si="149"/>
        <v>0</v>
      </c>
      <c r="CW170">
        <f t="shared" si="149"/>
        <v>0</v>
      </c>
      <c r="CX170">
        <f t="shared" si="149"/>
        <v>0</v>
      </c>
      <c r="CY170">
        <f t="shared" si="149"/>
        <v>0</v>
      </c>
      <c r="CZ170">
        <f t="shared" si="149"/>
        <v>0</v>
      </c>
      <c r="DA170">
        <f t="shared" si="149"/>
        <v>0</v>
      </c>
      <c r="DB170">
        <f t="shared" si="149"/>
        <v>0</v>
      </c>
      <c r="DC170">
        <f t="shared" si="149"/>
        <v>0</v>
      </c>
      <c r="DD170">
        <f t="shared" si="149"/>
        <v>0</v>
      </c>
      <c r="DE170">
        <f t="shared" si="149"/>
        <v>0</v>
      </c>
      <c r="DF170">
        <f t="shared" si="149"/>
        <v>0</v>
      </c>
      <c r="DG170">
        <f t="shared" si="149"/>
        <v>0</v>
      </c>
      <c r="DH170">
        <f t="shared" si="143"/>
        <v>0</v>
      </c>
      <c r="DI170">
        <f t="shared" si="143"/>
        <v>0</v>
      </c>
      <c r="DJ170">
        <f t="shared" si="143"/>
        <v>0</v>
      </c>
      <c r="DK170">
        <f t="shared" si="143"/>
        <v>0</v>
      </c>
      <c r="DL170">
        <f t="shared" si="143"/>
        <v>0</v>
      </c>
      <c r="DM170">
        <f t="shared" si="143"/>
        <v>0</v>
      </c>
      <c r="DN170">
        <f t="shared" si="143"/>
        <v>0</v>
      </c>
      <c r="DO170">
        <f t="shared" si="143"/>
        <v>0</v>
      </c>
      <c r="DP170">
        <f t="shared" si="143"/>
        <v>0</v>
      </c>
      <c r="DQ170">
        <f t="shared" si="143"/>
        <v>0</v>
      </c>
      <c r="DR170">
        <f t="shared" si="143"/>
        <v>0</v>
      </c>
      <c r="DS170">
        <f t="shared" si="143"/>
        <v>0</v>
      </c>
      <c r="DT170">
        <f t="shared" si="143"/>
        <v>0</v>
      </c>
      <c r="DU170">
        <f t="shared" si="143"/>
        <v>0</v>
      </c>
      <c r="DV170">
        <f t="shared" si="143"/>
        <v>0</v>
      </c>
      <c r="DW170">
        <f t="shared" si="143"/>
        <v>0</v>
      </c>
      <c r="DX170">
        <f t="shared" si="144"/>
        <v>0</v>
      </c>
      <c r="DY170">
        <f t="shared" si="144"/>
        <v>0</v>
      </c>
      <c r="DZ170">
        <f t="shared" si="144"/>
        <v>0</v>
      </c>
      <c r="EA170">
        <f t="shared" si="144"/>
        <v>0</v>
      </c>
      <c r="EB170">
        <f t="shared" si="144"/>
        <v>0</v>
      </c>
      <c r="EC170">
        <f t="shared" si="144"/>
        <v>0</v>
      </c>
      <c r="ED170">
        <f t="shared" si="144"/>
        <v>0</v>
      </c>
      <c r="EE170">
        <f t="shared" si="144"/>
        <v>0</v>
      </c>
      <c r="EF170">
        <f t="shared" si="144"/>
        <v>0</v>
      </c>
      <c r="EG170">
        <f t="shared" si="144"/>
        <v>0</v>
      </c>
      <c r="EH170">
        <f t="shared" si="144"/>
        <v>0</v>
      </c>
      <c r="EI170">
        <f t="shared" si="144"/>
        <v>0</v>
      </c>
      <c r="EJ170">
        <f t="shared" si="144"/>
        <v>0</v>
      </c>
      <c r="EK170">
        <f t="shared" si="144"/>
        <v>0</v>
      </c>
      <c r="EL170">
        <f t="shared" si="144"/>
        <v>0</v>
      </c>
      <c r="EM170">
        <f t="shared" si="144"/>
        <v>0</v>
      </c>
      <c r="EN170">
        <f t="shared" si="145"/>
        <v>0</v>
      </c>
      <c r="EO170">
        <f t="shared" si="145"/>
        <v>0</v>
      </c>
      <c r="EP170">
        <f t="shared" si="145"/>
        <v>0</v>
      </c>
      <c r="EQ170">
        <f t="shared" si="145"/>
        <v>0</v>
      </c>
      <c r="ER170">
        <f t="shared" si="145"/>
        <v>0</v>
      </c>
      <c r="ES170">
        <f t="shared" si="145"/>
        <v>0</v>
      </c>
      <c r="ET170">
        <f t="shared" si="145"/>
        <v>0</v>
      </c>
      <c r="EU170">
        <f t="shared" si="145"/>
        <v>0</v>
      </c>
      <c r="EV170">
        <f t="shared" si="145"/>
        <v>0</v>
      </c>
      <c r="EW170">
        <f t="shared" si="145"/>
        <v>0</v>
      </c>
      <c r="EX170">
        <f t="shared" si="145"/>
        <v>0</v>
      </c>
      <c r="EY170">
        <f t="shared" si="145"/>
        <v>0</v>
      </c>
      <c r="EZ170">
        <f t="shared" si="145"/>
        <v>0</v>
      </c>
      <c r="FA170">
        <f t="shared" si="145"/>
        <v>0</v>
      </c>
      <c r="FB170">
        <f t="shared" si="145"/>
        <v>0</v>
      </c>
      <c r="FC170">
        <f t="shared" si="145"/>
        <v>0</v>
      </c>
      <c r="FD170">
        <f t="shared" si="146"/>
        <v>0</v>
      </c>
      <c r="FE170">
        <f t="shared" si="146"/>
        <v>0</v>
      </c>
      <c r="FF170">
        <f t="shared" si="146"/>
        <v>0</v>
      </c>
      <c r="FG170">
        <f t="shared" si="146"/>
        <v>0</v>
      </c>
      <c r="FH170">
        <f t="shared" si="146"/>
        <v>0</v>
      </c>
      <c r="FI170">
        <f t="shared" si="146"/>
        <v>0</v>
      </c>
      <c r="FJ170">
        <f t="shared" si="146"/>
        <v>0</v>
      </c>
      <c r="FK170">
        <f t="shared" si="146"/>
        <v>0</v>
      </c>
      <c r="FL170">
        <f t="shared" si="146"/>
        <v>0</v>
      </c>
      <c r="FM170">
        <f t="shared" si="146"/>
        <v>0</v>
      </c>
      <c r="FN170">
        <f t="shared" si="146"/>
        <v>0</v>
      </c>
      <c r="FO170">
        <f t="shared" si="146"/>
        <v>0</v>
      </c>
      <c r="FP170">
        <f t="shared" si="146"/>
        <v>0</v>
      </c>
      <c r="FQ170">
        <f t="shared" si="146"/>
        <v>0</v>
      </c>
      <c r="FR170">
        <f t="shared" si="146"/>
        <v>0</v>
      </c>
      <c r="FS170">
        <f t="shared" si="146"/>
        <v>0</v>
      </c>
      <c r="FT170">
        <f t="shared" si="147"/>
        <v>0</v>
      </c>
      <c r="FU170">
        <f t="shared" si="147"/>
        <v>0</v>
      </c>
      <c r="FV170">
        <f t="shared" si="147"/>
        <v>0</v>
      </c>
      <c r="FW170">
        <f t="shared" si="147"/>
        <v>0</v>
      </c>
      <c r="FX170">
        <f t="shared" si="147"/>
        <v>0</v>
      </c>
      <c r="FY170">
        <f t="shared" si="147"/>
        <v>0</v>
      </c>
      <c r="FZ170">
        <f t="shared" si="147"/>
        <v>0</v>
      </c>
      <c r="GA170">
        <f t="shared" si="147"/>
        <v>0</v>
      </c>
      <c r="GB170">
        <f t="shared" si="147"/>
        <v>0</v>
      </c>
      <c r="GC170">
        <f t="shared" si="147"/>
        <v>0</v>
      </c>
      <c r="GD170">
        <f t="shared" si="147"/>
        <v>0</v>
      </c>
      <c r="GE170">
        <f t="shared" si="147"/>
        <v>0</v>
      </c>
      <c r="GF170">
        <f t="shared" si="147"/>
        <v>0</v>
      </c>
      <c r="GG170">
        <f t="shared" si="147"/>
        <v>0</v>
      </c>
      <c r="GH170">
        <f t="shared" si="147"/>
        <v>0</v>
      </c>
      <c r="GI170">
        <f t="shared" si="147"/>
        <v>0</v>
      </c>
      <c r="GJ170">
        <f t="shared" si="148"/>
        <v>0</v>
      </c>
      <c r="GK170">
        <f t="shared" si="148"/>
        <v>0</v>
      </c>
      <c r="GL170">
        <f t="shared" si="148"/>
        <v>0</v>
      </c>
      <c r="GM170">
        <f t="shared" si="148"/>
        <v>0</v>
      </c>
      <c r="GN170">
        <f t="shared" si="148"/>
        <v>0</v>
      </c>
      <c r="GO170">
        <f t="shared" si="148"/>
        <v>0</v>
      </c>
      <c r="GP170">
        <f t="shared" si="148"/>
        <v>0</v>
      </c>
      <c r="GQ170">
        <f t="shared" si="148"/>
        <v>0</v>
      </c>
      <c r="GR170">
        <f t="shared" si="148"/>
        <v>0</v>
      </c>
      <c r="GS170">
        <f t="shared" si="148"/>
        <v>0</v>
      </c>
    </row>
    <row r="171" spans="1:201">
      <c r="A171" s="2">
        <v>1709</v>
      </c>
      <c r="B171">
        <f t="shared" si="158"/>
        <v>0</v>
      </c>
      <c r="C171">
        <f t="shared" si="158"/>
        <v>0</v>
      </c>
      <c r="D171">
        <f t="shared" si="158"/>
        <v>0</v>
      </c>
      <c r="E171">
        <f t="shared" si="158"/>
        <v>0</v>
      </c>
      <c r="F171">
        <f t="shared" si="158"/>
        <v>0</v>
      </c>
      <c r="G171">
        <f t="shared" si="158"/>
        <v>0</v>
      </c>
      <c r="H171">
        <f t="shared" si="158"/>
        <v>0</v>
      </c>
      <c r="I171">
        <f t="shared" si="158"/>
        <v>0</v>
      </c>
      <c r="J171">
        <f t="shared" si="158"/>
        <v>0</v>
      </c>
      <c r="K171">
        <f t="shared" si="158"/>
        <v>0</v>
      </c>
      <c r="L171">
        <f t="shared" si="158"/>
        <v>0</v>
      </c>
      <c r="M171">
        <f t="shared" si="158"/>
        <v>0</v>
      </c>
      <c r="N171">
        <f t="shared" si="158"/>
        <v>0</v>
      </c>
      <c r="O171">
        <f t="shared" si="158"/>
        <v>0</v>
      </c>
      <c r="P171">
        <f t="shared" si="158"/>
        <v>0</v>
      </c>
      <c r="Q171">
        <f t="shared" si="153"/>
        <v>0</v>
      </c>
      <c r="R171">
        <f t="shared" si="153"/>
        <v>0</v>
      </c>
      <c r="S171">
        <f t="shared" si="153"/>
        <v>0</v>
      </c>
      <c r="T171">
        <f t="shared" si="153"/>
        <v>0</v>
      </c>
      <c r="U171">
        <f t="shared" si="153"/>
        <v>0</v>
      </c>
      <c r="V171">
        <f t="shared" si="153"/>
        <v>0</v>
      </c>
      <c r="W171">
        <f t="shared" si="153"/>
        <v>0</v>
      </c>
      <c r="X171">
        <f t="shared" si="153"/>
        <v>0</v>
      </c>
      <c r="Y171">
        <f t="shared" si="153"/>
        <v>0</v>
      </c>
      <c r="Z171">
        <f t="shared" si="153"/>
        <v>0</v>
      </c>
      <c r="AA171">
        <f t="shared" si="153"/>
        <v>0</v>
      </c>
      <c r="AB171">
        <f t="shared" si="153"/>
        <v>0</v>
      </c>
      <c r="AC171">
        <f t="shared" si="153"/>
        <v>0</v>
      </c>
      <c r="AD171">
        <f t="shared" si="153"/>
        <v>0</v>
      </c>
      <c r="AE171">
        <f t="shared" si="153"/>
        <v>0</v>
      </c>
      <c r="AF171">
        <f t="shared" si="153"/>
        <v>0</v>
      </c>
      <c r="AG171">
        <f t="shared" si="154"/>
        <v>0</v>
      </c>
      <c r="AH171">
        <f t="shared" si="150"/>
        <v>0</v>
      </c>
      <c r="AI171">
        <f t="shared" si="150"/>
        <v>0</v>
      </c>
      <c r="AJ171">
        <f t="shared" si="150"/>
        <v>0</v>
      </c>
      <c r="AK171">
        <f t="shared" si="150"/>
        <v>0</v>
      </c>
      <c r="AL171">
        <f t="shared" si="150"/>
        <v>0</v>
      </c>
      <c r="AM171">
        <f t="shared" si="150"/>
        <v>0</v>
      </c>
      <c r="AN171">
        <f t="shared" si="150"/>
        <v>0</v>
      </c>
      <c r="AO171">
        <f t="shared" si="150"/>
        <v>0</v>
      </c>
      <c r="AP171">
        <f t="shared" si="150"/>
        <v>0</v>
      </c>
      <c r="AQ171">
        <f t="shared" si="150"/>
        <v>0</v>
      </c>
      <c r="AR171">
        <f t="shared" si="150"/>
        <v>0</v>
      </c>
      <c r="AS171">
        <f t="shared" si="150"/>
        <v>0</v>
      </c>
      <c r="AT171">
        <f t="shared" si="150"/>
        <v>0</v>
      </c>
      <c r="AU171">
        <f t="shared" si="150"/>
        <v>0</v>
      </c>
      <c r="AV171">
        <f t="shared" si="150"/>
        <v>0</v>
      </c>
      <c r="AW171">
        <f t="shared" si="150"/>
        <v>0</v>
      </c>
      <c r="AX171">
        <f t="shared" si="155"/>
        <v>0</v>
      </c>
      <c r="AY171">
        <f t="shared" si="155"/>
        <v>0</v>
      </c>
      <c r="AZ171">
        <f t="shared" si="155"/>
        <v>0</v>
      </c>
      <c r="BA171">
        <f t="shared" si="155"/>
        <v>0</v>
      </c>
      <c r="BB171">
        <f t="shared" si="155"/>
        <v>0</v>
      </c>
      <c r="BC171">
        <f t="shared" si="155"/>
        <v>0</v>
      </c>
      <c r="BD171">
        <f t="shared" si="155"/>
        <v>0</v>
      </c>
      <c r="BE171">
        <f t="shared" si="155"/>
        <v>0</v>
      </c>
      <c r="BF171">
        <f t="shared" si="155"/>
        <v>0</v>
      </c>
      <c r="BG171">
        <f t="shared" si="155"/>
        <v>0</v>
      </c>
      <c r="BH171">
        <f t="shared" si="155"/>
        <v>0</v>
      </c>
      <c r="BI171">
        <f t="shared" si="155"/>
        <v>0</v>
      </c>
      <c r="BJ171">
        <f t="shared" si="155"/>
        <v>0</v>
      </c>
      <c r="BK171">
        <f t="shared" si="155"/>
        <v>0</v>
      </c>
      <c r="BL171">
        <f t="shared" si="151"/>
        <v>0</v>
      </c>
      <c r="BM171">
        <f t="shared" si="151"/>
        <v>0</v>
      </c>
      <c r="BN171">
        <f t="shared" si="151"/>
        <v>0</v>
      </c>
      <c r="BO171">
        <f t="shared" si="151"/>
        <v>0</v>
      </c>
      <c r="BP171">
        <f t="shared" si="151"/>
        <v>0</v>
      </c>
      <c r="BQ171">
        <f t="shared" si="151"/>
        <v>0</v>
      </c>
      <c r="BR171">
        <f t="shared" si="151"/>
        <v>0</v>
      </c>
      <c r="BS171">
        <f t="shared" si="151"/>
        <v>0</v>
      </c>
      <c r="BT171">
        <f t="shared" si="151"/>
        <v>0</v>
      </c>
      <c r="BU171">
        <f t="shared" si="151"/>
        <v>0</v>
      </c>
      <c r="BV171">
        <f t="shared" si="151"/>
        <v>0</v>
      </c>
      <c r="BW171">
        <f t="shared" si="151"/>
        <v>0</v>
      </c>
      <c r="BX171">
        <f t="shared" si="151"/>
        <v>0</v>
      </c>
      <c r="BY171">
        <f t="shared" si="151"/>
        <v>0</v>
      </c>
      <c r="BZ171">
        <f t="shared" si="151"/>
        <v>0</v>
      </c>
      <c r="CA171">
        <f t="shared" si="151"/>
        <v>0</v>
      </c>
      <c r="CB171">
        <f t="shared" si="156"/>
        <v>0</v>
      </c>
      <c r="CC171">
        <f t="shared" si="152"/>
        <v>0</v>
      </c>
      <c r="CD171">
        <f t="shared" si="152"/>
        <v>0</v>
      </c>
      <c r="CE171">
        <f t="shared" si="152"/>
        <v>0</v>
      </c>
      <c r="CF171">
        <f t="shared" si="152"/>
        <v>0</v>
      </c>
      <c r="CG171">
        <f t="shared" si="152"/>
        <v>0</v>
      </c>
      <c r="CH171">
        <f t="shared" si="152"/>
        <v>0</v>
      </c>
      <c r="CI171">
        <f t="shared" si="152"/>
        <v>0</v>
      </c>
      <c r="CJ171">
        <f t="shared" si="152"/>
        <v>0</v>
      </c>
      <c r="CK171">
        <f t="shared" si="152"/>
        <v>0</v>
      </c>
      <c r="CL171">
        <f t="shared" si="152"/>
        <v>0</v>
      </c>
      <c r="CM171">
        <f t="shared" si="152"/>
        <v>0</v>
      </c>
      <c r="CN171">
        <f t="shared" si="152"/>
        <v>0</v>
      </c>
      <c r="CO171">
        <f t="shared" si="152"/>
        <v>0</v>
      </c>
      <c r="CP171">
        <f t="shared" si="152"/>
        <v>0</v>
      </c>
      <c r="CQ171">
        <f t="shared" si="152"/>
        <v>0</v>
      </c>
      <c r="CR171">
        <f t="shared" si="152"/>
        <v>0</v>
      </c>
      <c r="CS171">
        <f t="shared" si="157"/>
        <v>0</v>
      </c>
      <c r="CT171">
        <f t="shared" si="149"/>
        <v>0</v>
      </c>
      <c r="CU171">
        <f t="shared" si="149"/>
        <v>0</v>
      </c>
      <c r="CV171">
        <f t="shared" si="149"/>
        <v>0</v>
      </c>
      <c r="CW171">
        <f t="shared" si="149"/>
        <v>0</v>
      </c>
      <c r="CX171">
        <f t="shared" si="149"/>
        <v>0</v>
      </c>
      <c r="CY171">
        <f t="shared" si="149"/>
        <v>0</v>
      </c>
      <c r="CZ171">
        <f t="shared" si="149"/>
        <v>0</v>
      </c>
      <c r="DA171">
        <f t="shared" si="149"/>
        <v>0</v>
      </c>
      <c r="DB171">
        <f t="shared" si="149"/>
        <v>0</v>
      </c>
      <c r="DC171">
        <f t="shared" si="149"/>
        <v>0</v>
      </c>
      <c r="DD171">
        <f t="shared" si="149"/>
        <v>0</v>
      </c>
      <c r="DE171">
        <f t="shared" si="149"/>
        <v>0</v>
      </c>
      <c r="DF171">
        <f t="shared" si="149"/>
        <v>0</v>
      </c>
      <c r="DG171">
        <f t="shared" si="149"/>
        <v>0</v>
      </c>
      <c r="DH171">
        <f t="shared" si="143"/>
        <v>0</v>
      </c>
      <c r="DI171">
        <f t="shared" si="143"/>
        <v>0</v>
      </c>
      <c r="DJ171">
        <f t="shared" si="143"/>
        <v>0</v>
      </c>
      <c r="DK171">
        <f t="shared" si="143"/>
        <v>0</v>
      </c>
      <c r="DL171">
        <f t="shared" si="143"/>
        <v>0</v>
      </c>
      <c r="DM171">
        <f t="shared" si="143"/>
        <v>0</v>
      </c>
      <c r="DN171">
        <f t="shared" si="143"/>
        <v>0</v>
      </c>
      <c r="DO171">
        <f t="shared" si="143"/>
        <v>0</v>
      </c>
      <c r="DP171">
        <f t="shared" si="143"/>
        <v>0</v>
      </c>
      <c r="DQ171">
        <f t="shared" si="143"/>
        <v>0</v>
      </c>
      <c r="DR171">
        <f t="shared" si="143"/>
        <v>0</v>
      </c>
      <c r="DS171">
        <f t="shared" si="143"/>
        <v>0</v>
      </c>
      <c r="DT171">
        <f t="shared" si="143"/>
        <v>0</v>
      </c>
      <c r="DU171">
        <f t="shared" si="143"/>
        <v>0</v>
      </c>
      <c r="DV171">
        <f t="shared" si="143"/>
        <v>0</v>
      </c>
      <c r="DW171">
        <f t="shared" si="143"/>
        <v>0</v>
      </c>
      <c r="DX171">
        <f t="shared" si="144"/>
        <v>0</v>
      </c>
      <c r="DY171">
        <f t="shared" si="144"/>
        <v>0</v>
      </c>
      <c r="DZ171">
        <f t="shared" si="144"/>
        <v>0</v>
      </c>
      <c r="EA171">
        <f t="shared" si="144"/>
        <v>0</v>
      </c>
      <c r="EB171">
        <f t="shared" si="144"/>
        <v>0</v>
      </c>
      <c r="EC171">
        <f t="shared" si="144"/>
        <v>0</v>
      </c>
      <c r="ED171">
        <f t="shared" si="144"/>
        <v>0</v>
      </c>
      <c r="EE171">
        <f t="shared" si="144"/>
        <v>0</v>
      </c>
      <c r="EF171">
        <f t="shared" si="144"/>
        <v>0</v>
      </c>
      <c r="EG171">
        <f t="shared" si="144"/>
        <v>0</v>
      </c>
      <c r="EH171">
        <f t="shared" si="144"/>
        <v>0</v>
      </c>
      <c r="EI171">
        <f t="shared" si="144"/>
        <v>0</v>
      </c>
      <c r="EJ171">
        <f t="shared" si="144"/>
        <v>0</v>
      </c>
      <c r="EK171">
        <f t="shared" si="144"/>
        <v>0</v>
      </c>
      <c r="EL171">
        <f t="shared" si="144"/>
        <v>0</v>
      </c>
      <c r="EM171">
        <f t="shared" si="144"/>
        <v>0</v>
      </c>
      <c r="EN171">
        <f t="shared" si="145"/>
        <v>0</v>
      </c>
      <c r="EO171">
        <f t="shared" si="145"/>
        <v>0</v>
      </c>
      <c r="EP171">
        <f t="shared" si="145"/>
        <v>0</v>
      </c>
      <c r="EQ171">
        <f t="shared" si="145"/>
        <v>0</v>
      </c>
      <c r="ER171">
        <f t="shared" si="145"/>
        <v>0</v>
      </c>
      <c r="ES171">
        <f t="shared" si="145"/>
        <v>0</v>
      </c>
      <c r="ET171">
        <f t="shared" si="145"/>
        <v>0</v>
      </c>
      <c r="EU171">
        <f t="shared" si="145"/>
        <v>0</v>
      </c>
      <c r="EV171">
        <f t="shared" si="145"/>
        <v>0</v>
      </c>
      <c r="EW171">
        <f t="shared" si="145"/>
        <v>0</v>
      </c>
      <c r="EX171">
        <f t="shared" si="145"/>
        <v>0</v>
      </c>
      <c r="EY171">
        <f t="shared" si="145"/>
        <v>0</v>
      </c>
      <c r="EZ171">
        <f t="shared" si="145"/>
        <v>0</v>
      </c>
      <c r="FA171">
        <f t="shared" si="145"/>
        <v>0</v>
      </c>
      <c r="FB171">
        <f t="shared" si="145"/>
        <v>0</v>
      </c>
      <c r="FC171">
        <f t="shared" si="145"/>
        <v>0</v>
      </c>
      <c r="FD171">
        <f t="shared" si="146"/>
        <v>0</v>
      </c>
      <c r="FE171">
        <f t="shared" si="146"/>
        <v>0</v>
      </c>
      <c r="FF171">
        <f t="shared" si="146"/>
        <v>0</v>
      </c>
      <c r="FG171">
        <f t="shared" si="146"/>
        <v>0</v>
      </c>
      <c r="FH171">
        <f t="shared" si="146"/>
        <v>0</v>
      </c>
      <c r="FI171">
        <f t="shared" si="146"/>
        <v>0</v>
      </c>
      <c r="FJ171">
        <f t="shared" si="146"/>
        <v>0</v>
      </c>
      <c r="FK171">
        <f t="shared" si="146"/>
        <v>0</v>
      </c>
      <c r="FL171">
        <f t="shared" si="146"/>
        <v>0</v>
      </c>
      <c r="FM171">
        <f t="shared" si="146"/>
        <v>0</v>
      </c>
      <c r="FN171">
        <f t="shared" si="146"/>
        <v>0</v>
      </c>
      <c r="FO171">
        <f t="shared" si="146"/>
        <v>0</v>
      </c>
      <c r="FP171">
        <f t="shared" si="146"/>
        <v>0</v>
      </c>
      <c r="FQ171">
        <f t="shared" si="146"/>
        <v>0</v>
      </c>
      <c r="FR171">
        <f t="shared" si="146"/>
        <v>0</v>
      </c>
      <c r="FS171">
        <f t="shared" si="146"/>
        <v>0</v>
      </c>
      <c r="FT171">
        <f t="shared" si="147"/>
        <v>0</v>
      </c>
      <c r="FU171">
        <f t="shared" si="147"/>
        <v>0</v>
      </c>
      <c r="FV171">
        <f t="shared" si="147"/>
        <v>0</v>
      </c>
      <c r="FW171">
        <f t="shared" si="147"/>
        <v>0</v>
      </c>
      <c r="FX171">
        <f t="shared" si="147"/>
        <v>0</v>
      </c>
      <c r="FY171">
        <f t="shared" si="147"/>
        <v>0</v>
      </c>
      <c r="FZ171">
        <f t="shared" si="147"/>
        <v>0</v>
      </c>
      <c r="GA171">
        <f t="shared" si="147"/>
        <v>0</v>
      </c>
      <c r="GB171">
        <f t="shared" si="147"/>
        <v>0</v>
      </c>
      <c r="GC171">
        <f t="shared" si="147"/>
        <v>0</v>
      </c>
      <c r="GD171">
        <f t="shared" si="147"/>
        <v>0</v>
      </c>
      <c r="GE171">
        <f t="shared" si="147"/>
        <v>0</v>
      </c>
      <c r="GF171">
        <f t="shared" si="147"/>
        <v>0</v>
      </c>
      <c r="GG171">
        <f t="shared" si="147"/>
        <v>0</v>
      </c>
      <c r="GH171">
        <f t="shared" si="147"/>
        <v>0</v>
      </c>
      <c r="GI171">
        <f t="shared" si="147"/>
        <v>0</v>
      </c>
      <c r="GJ171">
        <f t="shared" si="148"/>
        <v>0</v>
      </c>
      <c r="GK171">
        <f t="shared" si="148"/>
        <v>0</v>
      </c>
      <c r="GL171">
        <f t="shared" si="148"/>
        <v>0</v>
      </c>
      <c r="GM171">
        <f t="shared" si="148"/>
        <v>0</v>
      </c>
      <c r="GN171">
        <f t="shared" si="148"/>
        <v>0</v>
      </c>
      <c r="GO171">
        <f t="shared" si="148"/>
        <v>0</v>
      </c>
      <c r="GP171">
        <f t="shared" si="148"/>
        <v>0</v>
      </c>
      <c r="GQ171">
        <f t="shared" si="148"/>
        <v>0</v>
      </c>
      <c r="GR171">
        <f t="shared" si="148"/>
        <v>0</v>
      </c>
      <c r="GS171">
        <f t="shared" si="148"/>
        <v>0</v>
      </c>
    </row>
    <row r="172" spans="1:201">
      <c r="A172" s="2">
        <v>166</v>
      </c>
      <c r="B172">
        <f t="shared" si="158"/>
        <v>0</v>
      </c>
      <c r="C172">
        <f t="shared" si="158"/>
        <v>0</v>
      </c>
      <c r="D172">
        <f t="shared" si="158"/>
        <v>0</v>
      </c>
      <c r="E172">
        <f t="shared" si="158"/>
        <v>0</v>
      </c>
      <c r="F172">
        <f t="shared" si="158"/>
        <v>0</v>
      </c>
      <c r="G172">
        <f t="shared" si="158"/>
        <v>0</v>
      </c>
      <c r="H172">
        <f t="shared" si="158"/>
        <v>0</v>
      </c>
      <c r="I172">
        <f t="shared" si="158"/>
        <v>0</v>
      </c>
      <c r="J172">
        <f t="shared" si="158"/>
        <v>0</v>
      </c>
      <c r="K172">
        <f t="shared" si="158"/>
        <v>0</v>
      </c>
      <c r="L172">
        <f t="shared" si="158"/>
        <v>0</v>
      </c>
      <c r="M172">
        <f t="shared" si="158"/>
        <v>0</v>
      </c>
      <c r="N172">
        <f t="shared" si="158"/>
        <v>0</v>
      </c>
      <c r="O172">
        <f t="shared" si="158"/>
        <v>0</v>
      </c>
      <c r="P172">
        <f t="shared" si="158"/>
        <v>0</v>
      </c>
      <c r="Q172">
        <f t="shared" si="153"/>
        <v>0</v>
      </c>
      <c r="R172">
        <f t="shared" si="153"/>
        <v>0</v>
      </c>
      <c r="S172">
        <f t="shared" si="153"/>
        <v>0</v>
      </c>
      <c r="T172">
        <f t="shared" si="153"/>
        <v>0</v>
      </c>
      <c r="U172">
        <f t="shared" si="153"/>
        <v>0</v>
      </c>
      <c r="V172">
        <f t="shared" si="153"/>
        <v>0</v>
      </c>
      <c r="W172">
        <f t="shared" si="153"/>
        <v>0</v>
      </c>
      <c r="X172">
        <f t="shared" si="153"/>
        <v>0</v>
      </c>
      <c r="Y172">
        <f t="shared" si="153"/>
        <v>0</v>
      </c>
      <c r="Z172">
        <f t="shared" si="153"/>
        <v>0</v>
      </c>
      <c r="AA172">
        <f t="shared" si="153"/>
        <v>0</v>
      </c>
      <c r="AB172">
        <f t="shared" si="153"/>
        <v>0</v>
      </c>
      <c r="AC172">
        <f t="shared" si="153"/>
        <v>0</v>
      </c>
      <c r="AD172">
        <f t="shared" si="153"/>
        <v>0</v>
      </c>
      <c r="AE172">
        <f t="shared" si="153"/>
        <v>0</v>
      </c>
      <c r="AF172">
        <f t="shared" si="153"/>
        <v>0</v>
      </c>
      <c r="AG172">
        <f t="shared" si="154"/>
        <v>0</v>
      </c>
      <c r="AH172">
        <f t="shared" si="150"/>
        <v>0</v>
      </c>
      <c r="AI172">
        <f t="shared" si="150"/>
        <v>0</v>
      </c>
      <c r="AJ172">
        <f t="shared" si="150"/>
        <v>0</v>
      </c>
      <c r="AK172">
        <f t="shared" si="150"/>
        <v>0</v>
      </c>
      <c r="AL172">
        <f t="shared" si="150"/>
        <v>0</v>
      </c>
      <c r="AM172">
        <f t="shared" si="150"/>
        <v>0</v>
      </c>
      <c r="AN172">
        <f t="shared" si="150"/>
        <v>0</v>
      </c>
      <c r="AO172">
        <f t="shared" si="150"/>
        <v>0</v>
      </c>
      <c r="AP172">
        <f t="shared" si="150"/>
        <v>0</v>
      </c>
      <c r="AQ172">
        <f t="shared" si="150"/>
        <v>0</v>
      </c>
      <c r="AR172">
        <f t="shared" si="150"/>
        <v>0</v>
      </c>
      <c r="AS172">
        <f t="shared" si="150"/>
        <v>0</v>
      </c>
      <c r="AT172">
        <f t="shared" si="150"/>
        <v>0</v>
      </c>
      <c r="AU172">
        <f t="shared" si="150"/>
        <v>0</v>
      </c>
      <c r="AV172">
        <f t="shared" si="150"/>
        <v>0</v>
      </c>
      <c r="AW172">
        <f t="shared" si="150"/>
        <v>0</v>
      </c>
      <c r="AX172">
        <f t="shared" si="155"/>
        <v>0</v>
      </c>
      <c r="AY172">
        <f t="shared" si="155"/>
        <v>0</v>
      </c>
      <c r="AZ172">
        <f t="shared" si="155"/>
        <v>0</v>
      </c>
      <c r="BA172">
        <f t="shared" si="155"/>
        <v>0</v>
      </c>
      <c r="BB172">
        <f t="shared" si="155"/>
        <v>0</v>
      </c>
      <c r="BC172">
        <f t="shared" si="155"/>
        <v>0</v>
      </c>
      <c r="BD172">
        <f t="shared" si="155"/>
        <v>0</v>
      </c>
      <c r="BE172">
        <f t="shared" si="155"/>
        <v>0</v>
      </c>
      <c r="BF172">
        <f t="shared" si="155"/>
        <v>0</v>
      </c>
      <c r="BG172">
        <f t="shared" si="155"/>
        <v>0</v>
      </c>
      <c r="BH172">
        <f t="shared" si="155"/>
        <v>0</v>
      </c>
      <c r="BI172">
        <f t="shared" si="155"/>
        <v>0</v>
      </c>
      <c r="BJ172">
        <f t="shared" si="155"/>
        <v>0</v>
      </c>
      <c r="BK172">
        <f t="shared" si="155"/>
        <v>0</v>
      </c>
      <c r="BL172">
        <f t="shared" si="151"/>
        <v>0</v>
      </c>
      <c r="BM172">
        <f t="shared" si="151"/>
        <v>0</v>
      </c>
      <c r="BN172">
        <f t="shared" si="151"/>
        <v>0</v>
      </c>
      <c r="BO172">
        <f t="shared" si="151"/>
        <v>0</v>
      </c>
      <c r="BP172">
        <f t="shared" si="151"/>
        <v>0</v>
      </c>
      <c r="BQ172">
        <f t="shared" si="151"/>
        <v>0</v>
      </c>
      <c r="BR172">
        <f t="shared" si="151"/>
        <v>0</v>
      </c>
      <c r="BS172">
        <f t="shared" si="151"/>
        <v>0</v>
      </c>
      <c r="BT172">
        <f t="shared" si="151"/>
        <v>0</v>
      </c>
      <c r="BU172">
        <f t="shared" si="151"/>
        <v>0</v>
      </c>
      <c r="BV172">
        <f t="shared" si="151"/>
        <v>0</v>
      </c>
      <c r="BW172">
        <f t="shared" si="151"/>
        <v>0</v>
      </c>
      <c r="BX172">
        <f t="shared" si="151"/>
        <v>0</v>
      </c>
      <c r="BY172">
        <f t="shared" si="151"/>
        <v>0</v>
      </c>
      <c r="BZ172">
        <f t="shared" si="151"/>
        <v>0</v>
      </c>
      <c r="CA172">
        <f t="shared" si="151"/>
        <v>0</v>
      </c>
      <c r="CB172">
        <f t="shared" si="156"/>
        <v>0</v>
      </c>
      <c r="CC172">
        <f t="shared" si="152"/>
        <v>0</v>
      </c>
      <c r="CD172">
        <f t="shared" si="152"/>
        <v>0</v>
      </c>
      <c r="CE172">
        <f t="shared" si="152"/>
        <v>0</v>
      </c>
      <c r="CF172">
        <f t="shared" si="152"/>
        <v>0</v>
      </c>
      <c r="CG172">
        <f t="shared" si="152"/>
        <v>0</v>
      </c>
      <c r="CH172">
        <f t="shared" si="152"/>
        <v>0</v>
      </c>
      <c r="CI172">
        <f t="shared" si="152"/>
        <v>0</v>
      </c>
      <c r="CJ172">
        <f t="shared" si="152"/>
        <v>0</v>
      </c>
      <c r="CK172">
        <f t="shared" si="152"/>
        <v>0</v>
      </c>
      <c r="CL172">
        <f t="shared" si="152"/>
        <v>0</v>
      </c>
      <c r="CM172">
        <f t="shared" si="152"/>
        <v>0</v>
      </c>
      <c r="CN172">
        <f t="shared" si="152"/>
        <v>0</v>
      </c>
      <c r="CO172">
        <f t="shared" si="152"/>
        <v>0</v>
      </c>
      <c r="CP172">
        <f t="shared" si="152"/>
        <v>0</v>
      </c>
      <c r="CQ172">
        <f t="shared" si="152"/>
        <v>0</v>
      </c>
      <c r="CR172">
        <f t="shared" si="152"/>
        <v>0</v>
      </c>
      <c r="CS172">
        <f t="shared" si="157"/>
        <v>0</v>
      </c>
      <c r="CT172">
        <f t="shared" si="149"/>
        <v>0</v>
      </c>
      <c r="CU172">
        <f t="shared" si="149"/>
        <v>0</v>
      </c>
      <c r="CV172">
        <f t="shared" si="149"/>
        <v>0</v>
      </c>
      <c r="CW172">
        <f t="shared" si="149"/>
        <v>0</v>
      </c>
      <c r="CX172">
        <f t="shared" si="149"/>
        <v>0</v>
      </c>
      <c r="CY172">
        <f t="shared" si="149"/>
        <v>0</v>
      </c>
      <c r="CZ172">
        <f t="shared" si="149"/>
        <v>0</v>
      </c>
      <c r="DA172">
        <f t="shared" si="149"/>
        <v>0</v>
      </c>
      <c r="DB172">
        <f t="shared" si="149"/>
        <v>0</v>
      </c>
      <c r="DC172">
        <f t="shared" si="149"/>
        <v>0</v>
      </c>
      <c r="DD172">
        <f t="shared" si="149"/>
        <v>0</v>
      </c>
      <c r="DE172">
        <f t="shared" si="149"/>
        <v>0</v>
      </c>
      <c r="DF172">
        <f t="shared" si="149"/>
        <v>0</v>
      </c>
      <c r="DG172">
        <f t="shared" si="149"/>
        <v>0</v>
      </c>
      <c r="DH172">
        <f t="shared" si="143"/>
        <v>0</v>
      </c>
      <c r="DI172">
        <f t="shared" si="143"/>
        <v>0</v>
      </c>
      <c r="DJ172">
        <f t="shared" si="143"/>
        <v>0</v>
      </c>
      <c r="DK172">
        <f t="shared" si="143"/>
        <v>0</v>
      </c>
      <c r="DL172">
        <f t="shared" si="143"/>
        <v>0</v>
      </c>
      <c r="DM172">
        <f t="shared" si="143"/>
        <v>0</v>
      </c>
      <c r="DN172">
        <f t="shared" si="143"/>
        <v>0</v>
      </c>
      <c r="DO172">
        <f t="shared" si="143"/>
        <v>0</v>
      </c>
      <c r="DP172">
        <f t="shared" si="143"/>
        <v>0</v>
      </c>
      <c r="DQ172">
        <f t="shared" si="143"/>
        <v>0</v>
      </c>
      <c r="DR172">
        <f t="shared" si="143"/>
        <v>0</v>
      </c>
      <c r="DS172">
        <f t="shared" si="143"/>
        <v>0</v>
      </c>
      <c r="DT172">
        <f t="shared" si="143"/>
        <v>0</v>
      </c>
      <c r="DU172">
        <f t="shared" si="143"/>
        <v>0</v>
      </c>
      <c r="DV172">
        <f t="shared" si="143"/>
        <v>0</v>
      </c>
      <c r="DW172">
        <f t="shared" si="143"/>
        <v>0</v>
      </c>
      <c r="DX172">
        <f t="shared" si="144"/>
        <v>0</v>
      </c>
      <c r="DY172">
        <f t="shared" si="144"/>
        <v>0</v>
      </c>
      <c r="DZ172">
        <f t="shared" si="144"/>
        <v>0</v>
      </c>
      <c r="EA172">
        <f t="shared" si="144"/>
        <v>0</v>
      </c>
      <c r="EB172">
        <f t="shared" si="144"/>
        <v>0</v>
      </c>
      <c r="EC172">
        <f t="shared" si="144"/>
        <v>0</v>
      </c>
      <c r="ED172">
        <f t="shared" si="144"/>
        <v>0</v>
      </c>
      <c r="EE172">
        <f t="shared" si="144"/>
        <v>0</v>
      </c>
      <c r="EF172">
        <f t="shared" si="144"/>
        <v>0</v>
      </c>
      <c r="EG172">
        <f t="shared" si="144"/>
        <v>0</v>
      </c>
      <c r="EH172">
        <f t="shared" si="144"/>
        <v>0</v>
      </c>
      <c r="EI172">
        <f t="shared" si="144"/>
        <v>0</v>
      </c>
      <c r="EJ172">
        <f t="shared" si="144"/>
        <v>0</v>
      </c>
      <c r="EK172">
        <f t="shared" si="144"/>
        <v>0</v>
      </c>
      <c r="EL172">
        <f t="shared" si="144"/>
        <v>0</v>
      </c>
      <c r="EM172">
        <f t="shared" si="144"/>
        <v>0</v>
      </c>
      <c r="EN172">
        <f t="shared" si="145"/>
        <v>0</v>
      </c>
      <c r="EO172">
        <f t="shared" si="145"/>
        <v>0</v>
      </c>
      <c r="EP172">
        <f t="shared" si="145"/>
        <v>0</v>
      </c>
      <c r="EQ172">
        <f t="shared" si="145"/>
        <v>0</v>
      </c>
      <c r="ER172">
        <f t="shared" si="145"/>
        <v>0</v>
      </c>
      <c r="ES172">
        <f t="shared" si="145"/>
        <v>0</v>
      </c>
      <c r="ET172">
        <f t="shared" si="145"/>
        <v>0</v>
      </c>
      <c r="EU172">
        <f t="shared" si="145"/>
        <v>0</v>
      </c>
      <c r="EV172">
        <f t="shared" si="145"/>
        <v>0</v>
      </c>
      <c r="EW172">
        <f t="shared" si="145"/>
        <v>0</v>
      </c>
      <c r="EX172">
        <f t="shared" si="145"/>
        <v>0</v>
      </c>
      <c r="EY172">
        <f t="shared" si="145"/>
        <v>0</v>
      </c>
      <c r="EZ172">
        <f t="shared" si="145"/>
        <v>0</v>
      </c>
      <c r="FA172">
        <f t="shared" si="145"/>
        <v>0</v>
      </c>
      <c r="FB172">
        <f t="shared" si="145"/>
        <v>0</v>
      </c>
      <c r="FC172">
        <f t="shared" si="145"/>
        <v>0</v>
      </c>
      <c r="FD172">
        <f t="shared" si="146"/>
        <v>0</v>
      </c>
      <c r="FE172">
        <f t="shared" si="146"/>
        <v>0</v>
      </c>
      <c r="FF172">
        <f t="shared" si="146"/>
        <v>0</v>
      </c>
      <c r="FG172">
        <f t="shared" si="146"/>
        <v>0</v>
      </c>
      <c r="FH172">
        <f t="shared" si="146"/>
        <v>0</v>
      </c>
      <c r="FI172">
        <f t="shared" si="146"/>
        <v>0</v>
      </c>
      <c r="FJ172">
        <f t="shared" si="146"/>
        <v>0</v>
      </c>
      <c r="FK172">
        <f t="shared" si="146"/>
        <v>0</v>
      </c>
      <c r="FL172">
        <f t="shared" si="146"/>
        <v>0</v>
      </c>
      <c r="FM172">
        <f t="shared" si="146"/>
        <v>0</v>
      </c>
      <c r="FN172">
        <f t="shared" si="146"/>
        <v>0</v>
      </c>
      <c r="FO172">
        <f t="shared" si="146"/>
        <v>0</v>
      </c>
      <c r="FP172">
        <f t="shared" si="146"/>
        <v>0</v>
      </c>
      <c r="FQ172">
        <f t="shared" si="146"/>
        <v>0</v>
      </c>
      <c r="FR172">
        <f t="shared" si="146"/>
        <v>0</v>
      </c>
      <c r="FS172">
        <f t="shared" si="146"/>
        <v>0</v>
      </c>
      <c r="FT172">
        <f t="shared" si="147"/>
        <v>0</v>
      </c>
      <c r="FU172">
        <f t="shared" si="147"/>
        <v>0</v>
      </c>
      <c r="FV172">
        <f t="shared" si="147"/>
        <v>0</v>
      </c>
      <c r="FW172">
        <f t="shared" si="147"/>
        <v>0</v>
      </c>
      <c r="FX172">
        <f t="shared" si="147"/>
        <v>0</v>
      </c>
      <c r="FY172">
        <f t="shared" si="147"/>
        <v>0</v>
      </c>
      <c r="FZ172">
        <f t="shared" si="147"/>
        <v>0</v>
      </c>
      <c r="GA172">
        <f t="shared" si="147"/>
        <v>0</v>
      </c>
      <c r="GB172">
        <f t="shared" si="147"/>
        <v>0</v>
      </c>
      <c r="GC172">
        <f t="shared" si="147"/>
        <v>0</v>
      </c>
      <c r="GD172">
        <f t="shared" si="147"/>
        <v>0</v>
      </c>
      <c r="GE172">
        <f t="shared" si="147"/>
        <v>0</v>
      </c>
      <c r="GF172">
        <f t="shared" si="147"/>
        <v>0</v>
      </c>
      <c r="GG172">
        <f t="shared" si="147"/>
        <v>0</v>
      </c>
      <c r="GH172">
        <f t="shared" si="147"/>
        <v>0</v>
      </c>
      <c r="GI172">
        <f t="shared" si="147"/>
        <v>0</v>
      </c>
      <c r="GJ172">
        <f t="shared" si="148"/>
        <v>0</v>
      </c>
      <c r="GK172">
        <f t="shared" si="148"/>
        <v>0</v>
      </c>
      <c r="GL172">
        <f t="shared" si="148"/>
        <v>0</v>
      </c>
      <c r="GM172">
        <f t="shared" si="148"/>
        <v>0</v>
      </c>
      <c r="GN172">
        <f t="shared" si="148"/>
        <v>0</v>
      </c>
      <c r="GO172">
        <f t="shared" si="148"/>
        <v>0</v>
      </c>
      <c r="GP172">
        <f t="shared" si="148"/>
        <v>0</v>
      </c>
      <c r="GQ172">
        <f t="shared" si="148"/>
        <v>0</v>
      </c>
      <c r="GR172">
        <f t="shared" si="148"/>
        <v>0</v>
      </c>
      <c r="GS172">
        <f t="shared" si="148"/>
        <v>0</v>
      </c>
    </row>
    <row r="173" spans="1:201">
      <c r="A173" s="2">
        <v>1958</v>
      </c>
      <c r="B173">
        <f t="shared" si="158"/>
        <v>0</v>
      </c>
      <c r="C173">
        <f t="shared" si="158"/>
        <v>0</v>
      </c>
      <c r="D173">
        <f t="shared" si="158"/>
        <v>0</v>
      </c>
      <c r="E173">
        <f t="shared" si="158"/>
        <v>0</v>
      </c>
      <c r="F173">
        <f t="shared" si="158"/>
        <v>0</v>
      </c>
      <c r="G173">
        <f t="shared" si="158"/>
        <v>0</v>
      </c>
      <c r="H173">
        <f t="shared" si="158"/>
        <v>0</v>
      </c>
      <c r="I173">
        <f t="shared" si="158"/>
        <v>0</v>
      </c>
      <c r="J173">
        <f t="shared" si="158"/>
        <v>0</v>
      </c>
      <c r="K173">
        <f t="shared" si="158"/>
        <v>0</v>
      </c>
      <c r="L173">
        <f t="shared" si="158"/>
        <v>0</v>
      </c>
      <c r="M173">
        <f t="shared" si="158"/>
        <v>0</v>
      </c>
      <c r="N173">
        <f t="shared" si="158"/>
        <v>0</v>
      </c>
      <c r="O173">
        <f t="shared" si="158"/>
        <v>0</v>
      </c>
      <c r="P173">
        <f t="shared" si="158"/>
        <v>0</v>
      </c>
      <c r="Q173">
        <f t="shared" si="153"/>
        <v>0</v>
      </c>
      <c r="R173">
        <f t="shared" si="153"/>
        <v>0</v>
      </c>
      <c r="S173">
        <f t="shared" si="153"/>
        <v>0</v>
      </c>
      <c r="T173">
        <f t="shared" si="153"/>
        <v>0</v>
      </c>
      <c r="U173">
        <f t="shared" si="153"/>
        <v>0</v>
      </c>
      <c r="V173">
        <f t="shared" si="153"/>
        <v>0</v>
      </c>
      <c r="W173">
        <f t="shared" si="153"/>
        <v>0</v>
      </c>
      <c r="X173">
        <f t="shared" si="153"/>
        <v>0</v>
      </c>
      <c r="Y173">
        <f t="shared" si="153"/>
        <v>0</v>
      </c>
      <c r="Z173">
        <f t="shared" si="153"/>
        <v>0</v>
      </c>
      <c r="AA173">
        <f t="shared" si="153"/>
        <v>0</v>
      </c>
      <c r="AB173">
        <f t="shared" si="153"/>
        <v>0</v>
      </c>
      <c r="AC173">
        <f t="shared" si="153"/>
        <v>0</v>
      </c>
      <c r="AD173">
        <f t="shared" si="153"/>
        <v>0</v>
      </c>
      <c r="AE173">
        <f t="shared" si="153"/>
        <v>0</v>
      </c>
      <c r="AF173">
        <f t="shared" si="153"/>
        <v>0</v>
      </c>
      <c r="AG173">
        <f t="shared" si="154"/>
        <v>0</v>
      </c>
      <c r="AH173">
        <f t="shared" si="150"/>
        <v>0</v>
      </c>
      <c r="AI173">
        <f t="shared" si="150"/>
        <v>0</v>
      </c>
      <c r="AJ173">
        <f t="shared" si="150"/>
        <v>0</v>
      </c>
      <c r="AK173">
        <f t="shared" si="150"/>
        <v>0</v>
      </c>
      <c r="AL173">
        <f t="shared" si="150"/>
        <v>0</v>
      </c>
      <c r="AM173">
        <f t="shared" si="150"/>
        <v>0</v>
      </c>
      <c r="AN173">
        <f t="shared" si="150"/>
        <v>0</v>
      </c>
      <c r="AO173">
        <f t="shared" si="150"/>
        <v>0</v>
      </c>
      <c r="AP173">
        <f t="shared" si="150"/>
        <v>0</v>
      </c>
      <c r="AQ173">
        <f t="shared" si="150"/>
        <v>0</v>
      </c>
      <c r="AR173">
        <f t="shared" si="150"/>
        <v>0</v>
      </c>
      <c r="AS173">
        <f t="shared" si="150"/>
        <v>0</v>
      </c>
      <c r="AT173">
        <f t="shared" si="150"/>
        <v>0</v>
      </c>
      <c r="AU173">
        <f t="shared" si="150"/>
        <v>0</v>
      </c>
      <c r="AV173">
        <f t="shared" si="150"/>
        <v>0</v>
      </c>
      <c r="AW173">
        <f t="shared" si="150"/>
        <v>0</v>
      </c>
      <c r="AX173">
        <f t="shared" si="155"/>
        <v>0</v>
      </c>
      <c r="AY173">
        <f t="shared" si="155"/>
        <v>0</v>
      </c>
      <c r="AZ173">
        <f t="shared" si="155"/>
        <v>0</v>
      </c>
      <c r="BA173">
        <f t="shared" si="155"/>
        <v>0</v>
      </c>
      <c r="BB173">
        <f t="shared" si="155"/>
        <v>0</v>
      </c>
      <c r="BC173">
        <f t="shared" si="155"/>
        <v>0</v>
      </c>
      <c r="BD173">
        <f t="shared" si="155"/>
        <v>0</v>
      </c>
      <c r="BE173">
        <f t="shared" si="155"/>
        <v>0</v>
      </c>
      <c r="BF173">
        <f t="shared" si="155"/>
        <v>0</v>
      </c>
      <c r="BG173">
        <f t="shared" si="155"/>
        <v>0</v>
      </c>
      <c r="BH173">
        <f t="shared" si="155"/>
        <v>0</v>
      </c>
      <c r="BI173">
        <f t="shared" si="155"/>
        <v>0</v>
      </c>
      <c r="BJ173">
        <f t="shared" si="155"/>
        <v>0</v>
      </c>
      <c r="BK173">
        <f t="shared" si="155"/>
        <v>0</v>
      </c>
      <c r="BL173">
        <f t="shared" si="151"/>
        <v>0</v>
      </c>
      <c r="BM173">
        <f t="shared" si="151"/>
        <v>0</v>
      </c>
      <c r="BN173">
        <f t="shared" si="151"/>
        <v>0</v>
      </c>
      <c r="BO173">
        <f t="shared" si="151"/>
        <v>0</v>
      </c>
      <c r="BP173">
        <f t="shared" si="151"/>
        <v>0</v>
      </c>
      <c r="BQ173">
        <f t="shared" si="151"/>
        <v>0</v>
      </c>
      <c r="BR173">
        <f t="shared" si="151"/>
        <v>0</v>
      </c>
      <c r="BS173">
        <f t="shared" si="151"/>
        <v>0</v>
      </c>
      <c r="BT173">
        <f t="shared" si="151"/>
        <v>0</v>
      </c>
      <c r="BU173">
        <f t="shared" si="151"/>
        <v>0</v>
      </c>
      <c r="BV173">
        <f t="shared" si="151"/>
        <v>0</v>
      </c>
      <c r="BW173">
        <f t="shared" si="151"/>
        <v>0</v>
      </c>
      <c r="BX173">
        <f t="shared" si="151"/>
        <v>0</v>
      </c>
      <c r="BY173">
        <f t="shared" si="151"/>
        <v>0</v>
      </c>
      <c r="BZ173">
        <f t="shared" si="151"/>
        <v>0</v>
      </c>
      <c r="CA173">
        <f t="shared" si="151"/>
        <v>0</v>
      </c>
      <c r="CB173">
        <f t="shared" si="156"/>
        <v>0</v>
      </c>
      <c r="CC173">
        <f t="shared" si="152"/>
        <v>0</v>
      </c>
      <c r="CD173">
        <f t="shared" si="152"/>
        <v>0</v>
      </c>
      <c r="CE173">
        <f t="shared" si="152"/>
        <v>0</v>
      </c>
      <c r="CF173">
        <f t="shared" si="152"/>
        <v>0</v>
      </c>
      <c r="CG173">
        <f t="shared" si="152"/>
        <v>0</v>
      </c>
      <c r="CH173">
        <f t="shared" si="152"/>
        <v>0</v>
      </c>
      <c r="CI173">
        <f t="shared" si="152"/>
        <v>0</v>
      </c>
      <c r="CJ173">
        <f t="shared" si="152"/>
        <v>0</v>
      </c>
      <c r="CK173">
        <f t="shared" si="152"/>
        <v>0</v>
      </c>
      <c r="CL173">
        <f t="shared" si="152"/>
        <v>0</v>
      </c>
      <c r="CM173">
        <f t="shared" si="152"/>
        <v>0</v>
      </c>
      <c r="CN173">
        <f t="shared" si="152"/>
        <v>0</v>
      </c>
      <c r="CO173">
        <f t="shared" si="152"/>
        <v>0</v>
      </c>
      <c r="CP173">
        <f t="shared" si="152"/>
        <v>0</v>
      </c>
      <c r="CQ173">
        <f t="shared" si="152"/>
        <v>0</v>
      </c>
      <c r="CR173">
        <f t="shared" si="152"/>
        <v>0</v>
      </c>
      <c r="CS173">
        <f t="shared" si="157"/>
        <v>0</v>
      </c>
      <c r="CT173">
        <f t="shared" si="149"/>
        <v>0</v>
      </c>
      <c r="CU173">
        <f t="shared" si="149"/>
        <v>0</v>
      </c>
      <c r="CV173">
        <f t="shared" si="149"/>
        <v>0</v>
      </c>
      <c r="CW173">
        <f t="shared" si="149"/>
        <v>0</v>
      </c>
      <c r="CX173">
        <f t="shared" si="149"/>
        <v>0</v>
      </c>
      <c r="CY173">
        <f t="shared" si="149"/>
        <v>0</v>
      </c>
      <c r="CZ173">
        <f t="shared" si="149"/>
        <v>0</v>
      </c>
      <c r="DA173">
        <f t="shared" si="149"/>
        <v>0</v>
      </c>
      <c r="DB173">
        <f t="shared" si="149"/>
        <v>0</v>
      </c>
      <c r="DC173">
        <f t="shared" si="149"/>
        <v>0</v>
      </c>
      <c r="DD173">
        <f t="shared" si="149"/>
        <v>0</v>
      </c>
      <c r="DE173">
        <f t="shared" si="149"/>
        <v>0</v>
      </c>
      <c r="DF173">
        <f t="shared" si="149"/>
        <v>0</v>
      </c>
      <c r="DG173">
        <f t="shared" si="149"/>
        <v>0</v>
      </c>
      <c r="DH173">
        <f t="shared" si="143"/>
        <v>0</v>
      </c>
      <c r="DI173">
        <f t="shared" si="143"/>
        <v>0</v>
      </c>
      <c r="DJ173">
        <f t="shared" si="143"/>
        <v>0</v>
      </c>
      <c r="DK173">
        <f t="shared" si="143"/>
        <v>0</v>
      </c>
      <c r="DL173">
        <f t="shared" si="143"/>
        <v>0</v>
      </c>
      <c r="DM173">
        <f t="shared" si="143"/>
        <v>0</v>
      </c>
      <c r="DN173">
        <f t="shared" si="143"/>
        <v>0</v>
      </c>
      <c r="DO173">
        <f t="shared" si="143"/>
        <v>0</v>
      </c>
      <c r="DP173">
        <f t="shared" si="143"/>
        <v>0</v>
      </c>
      <c r="DQ173">
        <f t="shared" si="143"/>
        <v>0</v>
      </c>
      <c r="DR173">
        <f t="shared" si="143"/>
        <v>0</v>
      </c>
      <c r="DS173">
        <f t="shared" si="143"/>
        <v>0</v>
      </c>
      <c r="DT173">
        <f t="shared" si="143"/>
        <v>0</v>
      </c>
      <c r="DU173">
        <f t="shared" si="143"/>
        <v>0</v>
      </c>
      <c r="DV173">
        <f t="shared" si="143"/>
        <v>0</v>
      </c>
      <c r="DW173">
        <f t="shared" si="143"/>
        <v>0</v>
      </c>
      <c r="DX173">
        <f t="shared" si="144"/>
        <v>0</v>
      </c>
      <c r="DY173">
        <f t="shared" si="144"/>
        <v>0</v>
      </c>
      <c r="DZ173">
        <f t="shared" si="144"/>
        <v>0</v>
      </c>
      <c r="EA173">
        <f t="shared" si="144"/>
        <v>0</v>
      </c>
      <c r="EB173">
        <f t="shared" si="144"/>
        <v>0</v>
      </c>
      <c r="EC173">
        <f t="shared" si="144"/>
        <v>0</v>
      </c>
      <c r="ED173">
        <f t="shared" si="144"/>
        <v>0</v>
      </c>
      <c r="EE173">
        <f t="shared" si="144"/>
        <v>0</v>
      </c>
      <c r="EF173">
        <f t="shared" si="144"/>
        <v>0</v>
      </c>
      <c r="EG173">
        <f t="shared" si="144"/>
        <v>0</v>
      </c>
      <c r="EH173">
        <f t="shared" si="144"/>
        <v>0</v>
      </c>
      <c r="EI173">
        <f t="shared" si="144"/>
        <v>0</v>
      </c>
      <c r="EJ173">
        <f t="shared" si="144"/>
        <v>0</v>
      </c>
      <c r="EK173">
        <f t="shared" si="144"/>
        <v>0</v>
      </c>
      <c r="EL173">
        <f t="shared" si="144"/>
        <v>0</v>
      </c>
      <c r="EM173">
        <f t="shared" si="144"/>
        <v>0</v>
      </c>
      <c r="EN173">
        <f t="shared" si="145"/>
        <v>0</v>
      </c>
      <c r="EO173">
        <f t="shared" si="145"/>
        <v>0</v>
      </c>
      <c r="EP173">
        <f t="shared" si="145"/>
        <v>0</v>
      </c>
      <c r="EQ173">
        <f t="shared" si="145"/>
        <v>0</v>
      </c>
      <c r="ER173">
        <f t="shared" si="145"/>
        <v>0</v>
      </c>
      <c r="ES173">
        <f t="shared" si="145"/>
        <v>0</v>
      </c>
      <c r="ET173">
        <f t="shared" si="145"/>
        <v>0</v>
      </c>
      <c r="EU173">
        <f t="shared" si="145"/>
        <v>0</v>
      </c>
      <c r="EV173">
        <f t="shared" si="145"/>
        <v>0</v>
      </c>
      <c r="EW173">
        <f t="shared" si="145"/>
        <v>0</v>
      </c>
      <c r="EX173">
        <f t="shared" si="145"/>
        <v>0</v>
      </c>
      <c r="EY173">
        <f t="shared" si="145"/>
        <v>0</v>
      </c>
      <c r="EZ173">
        <f t="shared" si="145"/>
        <v>0</v>
      </c>
      <c r="FA173">
        <f t="shared" si="145"/>
        <v>0</v>
      </c>
      <c r="FB173">
        <f t="shared" si="145"/>
        <v>0</v>
      </c>
      <c r="FC173">
        <f t="shared" si="145"/>
        <v>0</v>
      </c>
      <c r="FD173">
        <f t="shared" si="146"/>
        <v>0</v>
      </c>
      <c r="FE173">
        <f t="shared" si="146"/>
        <v>0</v>
      </c>
      <c r="FF173">
        <f t="shared" si="146"/>
        <v>0</v>
      </c>
      <c r="FG173">
        <f t="shared" si="146"/>
        <v>0</v>
      </c>
      <c r="FH173">
        <f t="shared" si="146"/>
        <v>0</v>
      </c>
      <c r="FI173">
        <f t="shared" si="146"/>
        <v>0</v>
      </c>
      <c r="FJ173">
        <f t="shared" si="146"/>
        <v>0</v>
      </c>
      <c r="FK173">
        <f t="shared" si="146"/>
        <v>0</v>
      </c>
      <c r="FL173">
        <f t="shared" si="146"/>
        <v>0</v>
      </c>
      <c r="FM173">
        <f t="shared" si="146"/>
        <v>0</v>
      </c>
      <c r="FN173">
        <f t="shared" si="146"/>
        <v>0</v>
      </c>
      <c r="FO173">
        <f t="shared" si="146"/>
        <v>0</v>
      </c>
      <c r="FP173">
        <f t="shared" si="146"/>
        <v>0</v>
      </c>
      <c r="FQ173">
        <f t="shared" si="146"/>
        <v>0</v>
      </c>
      <c r="FR173">
        <f t="shared" si="146"/>
        <v>0</v>
      </c>
      <c r="FS173">
        <f t="shared" si="146"/>
        <v>0</v>
      </c>
      <c r="FT173">
        <f t="shared" si="147"/>
        <v>0</v>
      </c>
      <c r="FU173">
        <f t="shared" si="147"/>
        <v>0</v>
      </c>
      <c r="FV173">
        <f t="shared" si="147"/>
        <v>0</v>
      </c>
      <c r="FW173">
        <f t="shared" si="147"/>
        <v>0</v>
      </c>
      <c r="FX173">
        <f t="shared" si="147"/>
        <v>0</v>
      </c>
      <c r="FY173">
        <f t="shared" si="147"/>
        <v>0</v>
      </c>
      <c r="FZ173">
        <f t="shared" si="147"/>
        <v>0</v>
      </c>
      <c r="GA173">
        <f t="shared" si="147"/>
        <v>0</v>
      </c>
      <c r="GB173">
        <f t="shared" si="147"/>
        <v>0</v>
      </c>
      <c r="GC173">
        <f t="shared" si="147"/>
        <v>0</v>
      </c>
      <c r="GD173">
        <f t="shared" si="147"/>
        <v>0</v>
      </c>
      <c r="GE173">
        <f t="shared" si="147"/>
        <v>0</v>
      </c>
      <c r="GF173">
        <f t="shared" si="147"/>
        <v>0</v>
      </c>
      <c r="GG173">
        <f t="shared" si="147"/>
        <v>0</v>
      </c>
      <c r="GH173">
        <f t="shared" si="147"/>
        <v>0</v>
      </c>
      <c r="GI173">
        <f t="shared" si="147"/>
        <v>0</v>
      </c>
      <c r="GJ173">
        <f t="shared" si="148"/>
        <v>0</v>
      </c>
      <c r="GK173">
        <f t="shared" si="148"/>
        <v>0</v>
      </c>
      <c r="GL173">
        <f t="shared" si="148"/>
        <v>0</v>
      </c>
      <c r="GM173">
        <f t="shared" si="148"/>
        <v>0</v>
      </c>
      <c r="GN173">
        <f t="shared" si="148"/>
        <v>0</v>
      </c>
      <c r="GO173">
        <f t="shared" si="148"/>
        <v>0</v>
      </c>
      <c r="GP173">
        <f t="shared" si="148"/>
        <v>0</v>
      </c>
      <c r="GQ173">
        <f t="shared" si="148"/>
        <v>0</v>
      </c>
      <c r="GR173">
        <f t="shared" si="148"/>
        <v>0</v>
      </c>
      <c r="GS173">
        <f t="shared" si="148"/>
        <v>0</v>
      </c>
    </row>
    <row r="174" spans="1:201">
      <c r="A174" s="2">
        <v>1909</v>
      </c>
      <c r="B174">
        <f t="shared" si="158"/>
        <v>0</v>
      </c>
      <c r="C174">
        <f t="shared" si="158"/>
        <v>0</v>
      </c>
      <c r="D174">
        <f t="shared" si="158"/>
        <v>0</v>
      </c>
      <c r="E174">
        <f t="shared" si="158"/>
        <v>0</v>
      </c>
      <c r="F174">
        <f t="shared" si="158"/>
        <v>0</v>
      </c>
      <c r="G174">
        <f t="shared" si="158"/>
        <v>0</v>
      </c>
      <c r="H174">
        <f t="shared" si="158"/>
        <v>0</v>
      </c>
      <c r="I174">
        <f t="shared" si="158"/>
        <v>0</v>
      </c>
      <c r="J174">
        <f t="shared" si="158"/>
        <v>0</v>
      </c>
      <c r="K174">
        <f t="shared" si="158"/>
        <v>0</v>
      </c>
      <c r="L174">
        <f t="shared" si="158"/>
        <v>0</v>
      </c>
      <c r="M174">
        <f t="shared" si="158"/>
        <v>0</v>
      </c>
      <c r="N174">
        <f t="shared" si="158"/>
        <v>0</v>
      </c>
      <c r="O174">
        <f t="shared" si="158"/>
        <v>0</v>
      </c>
      <c r="P174">
        <f t="shared" si="158"/>
        <v>0</v>
      </c>
      <c r="Q174">
        <f t="shared" si="153"/>
        <v>0</v>
      </c>
      <c r="R174">
        <f t="shared" si="153"/>
        <v>0</v>
      </c>
      <c r="S174">
        <f t="shared" si="153"/>
        <v>0</v>
      </c>
      <c r="T174">
        <f t="shared" si="153"/>
        <v>0</v>
      </c>
      <c r="U174">
        <f t="shared" si="153"/>
        <v>0</v>
      </c>
      <c r="V174">
        <f t="shared" si="153"/>
        <v>0</v>
      </c>
      <c r="W174">
        <f t="shared" si="153"/>
        <v>0</v>
      </c>
      <c r="X174">
        <f t="shared" si="153"/>
        <v>0</v>
      </c>
      <c r="Y174">
        <f t="shared" si="153"/>
        <v>0</v>
      </c>
      <c r="Z174">
        <f t="shared" si="153"/>
        <v>0</v>
      </c>
      <c r="AA174">
        <f t="shared" si="153"/>
        <v>0</v>
      </c>
      <c r="AB174">
        <f t="shared" si="153"/>
        <v>0</v>
      </c>
      <c r="AC174">
        <f t="shared" si="153"/>
        <v>0</v>
      </c>
      <c r="AD174">
        <f t="shared" si="153"/>
        <v>0</v>
      </c>
      <c r="AE174">
        <f t="shared" si="153"/>
        <v>0</v>
      </c>
      <c r="AF174">
        <f t="shared" si="153"/>
        <v>0</v>
      </c>
      <c r="AG174">
        <f t="shared" si="154"/>
        <v>0</v>
      </c>
      <c r="AH174">
        <f t="shared" si="150"/>
        <v>0</v>
      </c>
      <c r="AI174">
        <f t="shared" si="150"/>
        <v>0</v>
      </c>
      <c r="AJ174">
        <f t="shared" si="150"/>
        <v>0</v>
      </c>
      <c r="AK174">
        <f t="shared" si="150"/>
        <v>0</v>
      </c>
      <c r="AL174">
        <f t="shared" si="150"/>
        <v>0</v>
      </c>
      <c r="AM174">
        <f t="shared" si="150"/>
        <v>0</v>
      </c>
      <c r="AN174">
        <f t="shared" si="150"/>
        <v>0</v>
      </c>
      <c r="AO174">
        <f t="shared" si="150"/>
        <v>0</v>
      </c>
      <c r="AP174">
        <f t="shared" si="150"/>
        <v>0</v>
      </c>
      <c r="AQ174">
        <f t="shared" si="150"/>
        <v>0</v>
      </c>
      <c r="AR174">
        <f t="shared" si="150"/>
        <v>0</v>
      </c>
      <c r="AS174">
        <f t="shared" si="150"/>
        <v>0</v>
      </c>
      <c r="AT174">
        <f t="shared" si="150"/>
        <v>0</v>
      </c>
      <c r="AU174">
        <f t="shared" si="150"/>
        <v>0</v>
      </c>
      <c r="AV174">
        <f t="shared" si="150"/>
        <v>0</v>
      </c>
      <c r="AW174">
        <f t="shared" si="150"/>
        <v>0</v>
      </c>
      <c r="AX174">
        <f t="shared" si="155"/>
        <v>0</v>
      </c>
      <c r="AY174">
        <f t="shared" si="155"/>
        <v>0</v>
      </c>
      <c r="AZ174">
        <f t="shared" si="155"/>
        <v>0</v>
      </c>
      <c r="BA174">
        <f t="shared" si="155"/>
        <v>0</v>
      </c>
      <c r="BB174">
        <f t="shared" si="155"/>
        <v>0</v>
      </c>
      <c r="BC174">
        <f t="shared" si="155"/>
        <v>0</v>
      </c>
      <c r="BD174">
        <f t="shared" si="155"/>
        <v>0</v>
      </c>
      <c r="BE174">
        <f t="shared" si="155"/>
        <v>0</v>
      </c>
      <c r="BF174">
        <f t="shared" si="155"/>
        <v>0</v>
      </c>
      <c r="BG174">
        <f t="shared" si="155"/>
        <v>0</v>
      </c>
      <c r="BH174">
        <f t="shared" si="155"/>
        <v>0</v>
      </c>
      <c r="BI174">
        <f t="shared" si="155"/>
        <v>0</v>
      </c>
      <c r="BJ174">
        <f t="shared" si="155"/>
        <v>0</v>
      </c>
      <c r="BK174">
        <f t="shared" si="155"/>
        <v>0</v>
      </c>
      <c r="BL174">
        <f t="shared" si="151"/>
        <v>0</v>
      </c>
      <c r="BM174">
        <f t="shared" si="151"/>
        <v>0</v>
      </c>
      <c r="BN174">
        <f t="shared" si="151"/>
        <v>0</v>
      </c>
      <c r="BO174">
        <f t="shared" si="151"/>
        <v>0</v>
      </c>
      <c r="BP174">
        <f t="shared" si="151"/>
        <v>0</v>
      </c>
      <c r="BQ174">
        <f t="shared" si="151"/>
        <v>0</v>
      </c>
      <c r="BR174">
        <f t="shared" si="151"/>
        <v>0</v>
      </c>
      <c r="BS174">
        <f t="shared" si="151"/>
        <v>0</v>
      </c>
      <c r="BT174">
        <f t="shared" si="151"/>
        <v>0</v>
      </c>
      <c r="BU174">
        <f t="shared" si="151"/>
        <v>0</v>
      </c>
      <c r="BV174">
        <f t="shared" si="151"/>
        <v>0</v>
      </c>
      <c r="BW174">
        <f t="shared" si="151"/>
        <v>0</v>
      </c>
      <c r="BX174">
        <f t="shared" si="151"/>
        <v>0</v>
      </c>
      <c r="BY174">
        <f t="shared" si="151"/>
        <v>0</v>
      </c>
      <c r="BZ174">
        <f t="shared" si="151"/>
        <v>0</v>
      </c>
      <c r="CA174">
        <f t="shared" si="151"/>
        <v>0</v>
      </c>
      <c r="CB174">
        <f t="shared" si="156"/>
        <v>0</v>
      </c>
      <c r="CC174">
        <f t="shared" si="152"/>
        <v>0</v>
      </c>
      <c r="CD174">
        <f t="shared" si="152"/>
        <v>0</v>
      </c>
      <c r="CE174">
        <f t="shared" si="152"/>
        <v>0</v>
      </c>
      <c r="CF174">
        <f t="shared" si="152"/>
        <v>0</v>
      </c>
      <c r="CG174">
        <f t="shared" si="152"/>
        <v>0</v>
      </c>
      <c r="CH174">
        <f t="shared" si="152"/>
        <v>0</v>
      </c>
      <c r="CI174">
        <f t="shared" si="152"/>
        <v>0</v>
      </c>
      <c r="CJ174">
        <f t="shared" si="152"/>
        <v>0</v>
      </c>
      <c r="CK174">
        <f t="shared" si="152"/>
        <v>0</v>
      </c>
      <c r="CL174">
        <f t="shared" si="152"/>
        <v>0</v>
      </c>
      <c r="CM174">
        <f t="shared" si="152"/>
        <v>0</v>
      </c>
      <c r="CN174">
        <f t="shared" si="152"/>
        <v>0</v>
      </c>
      <c r="CO174">
        <f t="shared" si="152"/>
        <v>0</v>
      </c>
      <c r="CP174">
        <f t="shared" si="152"/>
        <v>0</v>
      </c>
      <c r="CQ174">
        <f t="shared" si="152"/>
        <v>0</v>
      </c>
      <c r="CR174">
        <f t="shared" si="152"/>
        <v>0</v>
      </c>
      <c r="CS174">
        <f t="shared" si="157"/>
        <v>0</v>
      </c>
      <c r="CT174">
        <f t="shared" si="149"/>
        <v>0</v>
      </c>
      <c r="CU174">
        <f t="shared" si="149"/>
        <v>0</v>
      </c>
      <c r="CV174">
        <f t="shared" si="149"/>
        <v>0</v>
      </c>
      <c r="CW174">
        <f t="shared" si="149"/>
        <v>0</v>
      </c>
      <c r="CX174">
        <f t="shared" si="149"/>
        <v>0</v>
      </c>
      <c r="CY174">
        <f t="shared" si="149"/>
        <v>0</v>
      </c>
      <c r="CZ174">
        <f t="shared" si="149"/>
        <v>0</v>
      </c>
      <c r="DA174">
        <f t="shared" si="149"/>
        <v>0</v>
      </c>
      <c r="DB174">
        <f t="shared" si="149"/>
        <v>0</v>
      </c>
      <c r="DC174">
        <f t="shared" si="149"/>
        <v>0</v>
      </c>
      <c r="DD174">
        <f t="shared" si="149"/>
        <v>0</v>
      </c>
      <c r="DE174">
        <f t="shared" si="149"/>
        <v>0</v>
      </c>
      <c r="DF174">
        <f t="shared" si="149"/>
        <v>0</v>
      </c>
      <c r="DG174">
        <f t="shared" si="149"/>
        <v>0</v>
      </c>
      <c r="DH174">
        <f t="shared" si="143"/>
        <v>0</v>
      </c>
      <c r="DI174">
        <f t="shared" si="143"/>
        <v>0</v>
      </c>
      <c r="DJ174">
        <f t="shared" si="143"/>
        <v>0</v>
      </c>
      <c r="DK174">
        <f t="shared" si="143"/>
        <v>0</v>
      </c>
      <c r="DL174">
        <f t="shared" si="143"/>
        <v>0</v>
      </c>
      <c r="DM174">
        <f t="shared" si="143"/>
        <v>0</v>
      </c>
      <c r="DN174">
        <f t="shared" si="143"/>
        <v>0</v>
      </c>
      <c r="DO174">
        <f t="shared" si="143"/>
        <v>0</v>
      </c>
      <c r="DP174">
        <f t="shared" si="143"/>
        <v>0</v>
      </c>
      <c r="DQ174">
        <f t="shared" si="143"/>
        <v>0</v>
      </c>
      <c r="DR174">
        <f t="shared" si="143"/>
        <v>0</v>
      </c>
      <c r="DS174">
        <f t="shared" si="143"/>
        <v>0</v>
      </c>
      <c r="DT174">
        <f t="shared" si="143"/>
        <v>0</v>
      </c>
      <c r="DU174">
        <f t="shared" si="143"/>
        <v>0</v>
      </c>
      <c r="DV174">
        <f t="shared" si="143"/>
        <v>0</v>
      </c>
      <c r="DW174">
        <f t="shared" si="143"/>
        <v>0</v>
      </c>
      <c r="DX174">
        <f t="shared" si="144"/>
        <v>0</v>
      </c>
      <c r="DY174">
        <f t="shared" si="144"/>
        <v>0</v>
      </c>
      <c r="DZ174">
        <f t="shared" si="144"/>
        <v>0</v>
      </c>
      <c r="EA174">
        <f t="shared" si="144"/>
        <v>0</v>
      </c>
      <c r="EB174">
        <f t="shared" si="144"/>
        <v>0</v>
      </c>
      <c r="EC174">
        <f t="shared" si="144"/>
        <v>0</v>
      </c>
      <c r="ED174">
        <f t="shared" si="144"/>
        <v>0</v>
      </c>
      <c r="EE174">
        <f t="shared" si="144"/>
        <v>0</v>
      </c>
      <c r="EF174">
        <f t="shared" si="144"/>
        <v>0</v>
      </c>
      <c r="EG174">
        <f t="shared" si="144"/>
        <v>0</v>
      </c>
      <c r="EH174">
        <f t="shared" si="144"/>
        <v>0</v>
      </c>
      <c r="EI174">
        <f t="shared" si="144"/>
        <v>0</v>
      </c>
      <c r="EJ174">
        <f t="shared" si="144"/>
        <v>0</v>
      </c>
      <c r="EK174">
        <f t="shared" si="144"/>
        <v>0</v>
      </c>
      <c r="EL174">
        <f t="shared" si="144"/>
        <v>0</v>
      </c>
      <c r="EM174">
        <f t="shared" si="144"/>
        <v>0</v>
      </c>
      <c r="EN174">
        <f t="shared" si="145"/>
        <v>0</v>
      </c>
      <c r="EO174">
        <f t="shared" si="145"/>
        <v>0</v>
      </c>
      <c r="EP174">
        <f t="shared" si="145"/>
        <v>0</v>
      </c>
      <c r="EQ174">
        <f t="shared" si="145"/>
        <v>0</v>
      </c>
      <c r="ER174">
        <f t="shared" si="145"/>
        <v>0</v>
      </c>
      <c r="ES174">
        <f t="shared" si="145"/>
        <v>0</v>
      </c>
      <c r="ET174">
        <f t="shared" si="145"/>
        <v>0</v>
      </c>
      <c r="EU174">
        <f t="shared" si="145"/>
        <v>0</v>
      </c>
      <c r="EV174">
        <f t="shared" si="145"/>
        <v>0</v>
      </c>
      <c r="EW174">
        <f t="shared" si="145"/>
        <v>0</v>
      </c>
      <c r="EX174">
        <f t="shared" si="145"/>
        <v>0</v>
      </c>
      <c r="EY174">
        <f t="shared" si="145"/>
        <v>0</v>
      </c>
      <c r="EZ174">
        <f t="shared" si="145"/>
        <v>0</v>
      </c>
      <c r="FA174">
        <f t="shared" si="145"/>
        <v>0</v>
      </c>
      <c r="FB174">
        <f t="shared" si="145"/>
        <v>0</v>
      </c>
      <c r="FC174">
        <f t="shared" si="145"/>
        <v>0</v>
      </c>
      <c r="FD174">
        <f t="shared" si="146"/>
        <v>0</v>
      </c>
      <c r="FE174">
        <f t="shared" si="146"/>
        <v>0</v>
      </c>
      <c r="FF174">
        <f t="shared" si="146"/>
        <v>0</v>
      </c>
      <c r="FG174">
        <f t="shared" si="146"/>
        <v>0</v>
      </c>
      <c r="FH174">
        <f t="shared" si="146"/>
        <v>0</v>
      </c>
      <c r="FI174">
        <f t="shared" si="146"/>
        <v>0</v>
      </c>
      <c r="FJ174">
        <f t="shared" si="146"/>
        <v>0</v>
      </c>
      <c r="FK174">
        <f t="shared" si="146"/>
        <v>0</v>
      </c>
      <c r="FL174">
        <f t="shared" si="146"/>
        <v>0</v>
      </c>
      <c r="FM174">
        <f t="shared" si="146"/>
        <v>0</v>
      </c>
      <c r="FN174">
        <f t="shared" si="146"/>
        <v>0</v>
      </c>
      <c r="FO174">
        <f t="shared" si="146"/>
        <v>0</v>
      </c>
      <c r="FP174">
        <f t="shared" si="146"/>
        <v>0</v>
      </c>
      <c r="FQ174">
        <f t="shared" si="146"/>
        <v>0</v>
      </c>
      <c r="FR174">
        <f t="shared" si="146"/>
        <v>0</v>
      </c>
      <c r="FS174">
        <f t="shared" si="146"/>
        <v>0</v>
      </c>
      <c r="FT174">
        <f t="shared" si="147"/>
        <v>0</v>
      </c>
      <c r="FU174">
        <f t="shared" si="147"/>
        <v>0</v>
      </c>
      <c r="FV174">
        <f t="shared" si="147"/>
        <v>0</v>
      </c>
      <c r="FW174">
        <f t="shared" si="147"/>
        <v>0</v>
      </c>
      <c r="FX174">
        <f t="shared" si="147"/>
        <v>0</v>
      </c>
      <c r="FY174">
        <f t="shared" si="147"/>
        <v>0</v>
      </c>
      <c r="FZ174">
        <f t="shared" si="147"/>
        <v>0</v>
      </c>
      <c r="GA174">
        <f t="shared" si="147"/>
        <v>0</v>
      </c>
      <c r="GB174">
        <f t="shared" si="147"/>
        <v>0</v>
      </c>
      <c r="GC174">
        <f t="shared" si="147"/>
        <v>0</v>
      </c>
      <c r="GD174">
        <f t="shared" si="147"/>
        <v>0</v>
      </c>
      <c r="GE174">
        <f t="shared" si="147"/>
        <v>0</v>
      </c>
      <c r="GF174">
        <f t="shared" si="147"/>
        <v>0</v>
      </c>
      <c r="GG174">
        <f t="shared" si="147"/>
        <v>0</v>
      </c>
      <c r="GH174">
        <f t="shared" si="147"/>
        <v>0</v>
      </c>
      <c r="GI174">
        <f t="shared" si="147"/>
        <v>0</v>
      </c>
      <c r="GJ174">
        <f t="shared" si="148"/>
        <v>0</v>
      </c>
      <c r="GK174">
        <f t="shared" si="148"/>
        <v>0</v>
      </c>
      <c r="GL174">
        <f t="shared" si="148"/>
        <v>0</v>
      </c>
      <c r="GM174">
        <f t="shared" si="148"/>
        <v>0</v>
      </c>
      <c r="GN174">
        <f t="shared" si="148"/>
        <v>0</v>
      </c>
      <c r="GO174">
        <f t="shared" si="148"/>
        <v>0</v>
      </c>
      <c r="GP174">
        <f t="shared" si="148"/>
        <v>0</v>
      </c>
      <c r="GQ174">
        <f t="shared" si="148"/>
        <v>0</v>
      </c>
      <c r="GR174">
        <f t="shared" si="148"/>
        <v>0</v>
      </c>
      <c r="GS174">
        <f t="shared" si="148"/>
        <v>0</v>
      </c>
    </row>
    <row r="175" spans="1:201">
      <c r="A175" s="2">
        <v>1428</v>
      </c>
      <c r="B175">
        <f t="shared" si="158"/>
        <v>0</v>
      </c>
      <c r="C175">
        <f t="shared" si="158"/>
        <v>0</v>
      </c>
      <c r="D175">
        <f t="shared" si="158"/>
        <v>0</v>
      </c>
      <c r="E175">
        <f t="shared" si="158"/>
        <v>0</v>
      </c>
      <c r="F175">
        <f t="shared" si="158"/>
        <v>0</v>
      </c>
      <c r="G175">
        <f t="shared" si="158"/>
        <v>0</v>
      </c>
      <c r="H175">
        <f t="shared" si="158"/>
        <v>0</v>
      </c>
      <c r="I175">
        <f t="shared" si="158"/>
        <v>0</v>
      </c>
      <c r="J175">
        <f t="shared" si="158"/>
        <v>0</v>
      </c>
      <c r="K175">
        <f t="shared" si="158"/>
        <v>0</v>
      </c>
      <c r="L175">
        <f t="shared" si="158"/>
        <v>0</v>
      </c>
      <c r="M175">
        <f t="shared" si="158"/>
        <v>0</v>
      </c>
      <c r="N175">
        <f t="shared" si="158"/>
        <v>0</v>
      </c>
      <c r="O175">
        <f t="shared" si="158"/>
        <v>0</v>
      </c>
      <c r="P175">
        <f t="shared" si="158"/>
        <v>0</v>
      </c>
      <c r="Q175">
        <f t="shared" si="153"/>
        <v>0</v>
      </c>
      <c r="R175">
        <f t="shared" si="153"/>
        <v>0</v>
      </c>
      <c r="S175">
        <f t="shared" si="153"/>
        <v>0</v>
      </c>
      <c r="T175">
        <f t="shared" si="153"/>
        <v>0</v>
      </c>
      <c r="U175">
        <f t="shared" si="153"/>
        <v>0</v>
      </c>
      <c r="V175">
        <f t="shared" si="153"/>
        <v>0</v>
      </c>
      <c r="W175">
        <f t="shared" si="153"/>
        <v>0</v>
      </c>
      <c r="X175">
        <f t="shared" si="153"/>
        <v>0</v>
      </c>
      <c r="Y175">
        <f t="shared" si="153"/>
        <v>0</v>
      </c>
      <c r="Z175">
        <f t="shared" si="153"/>
        <v>0</v>
      </c>
      <c r="AA175">
        <f t="shared" si="153"/>
        <v>0</v>
      </c>
      <c r="AB175">
        <f t="shared" si="153"/>
        <v>0</v>
      </c>
      <c r="AC175">
        <f t="shared" si="153"/>
        <v>0</v>
      </c>
      <c r="AD175">
        <f t="shared" si="153"/>
        <v>0</v>
      </c>
      <c r="AE175">
        <f t="shared" si="153"/>
        <v>0</v>
      </c>
      <c r="AF175">
        <f t="shared" si="153"/>
        <v>0</v>
      </c>
      <c r="AG175">
        <f t="shared" si="154"/>
        <v>0</v>
      </c>
      <c r="AH175">
        <f t="shared" si="150"/>
        <v>0</v>
      </c>
      <c r="AI175">
        <f t="shared" si="150"/>
        <v>0</v>
      </c>
      <c r="AJ175">
        <f t="shared" si="150"/>
        <v>0</v>
      </c>
      <c r="AK175">
        <f t="shared" si="150"/>
        <v>0</v>
      </c>
      <c r="AL175">
        <f t="shared" si="150"/>
        <v>0</v>
      </c>
      <c r="AM175">
        <f t="shared" si="150"/>
        <v>0</v>
      </c>
      <c r="AN175">
        <f t="shared" si="150"/>
        <v>0</v>
      </c>
      <c r="AO175">
        <f t="shared" si="150"/>
        <v>0</v>
      </c>
      <c r="AP175">
        <f t="shared" si="150"/>
        <v>0</v>
      </c>
      <c r="AQ175">
        <f t="shared" si="150"/>
        <v>0</v>
      </c>
      <c r="AR175">
        <f t="shared" si="150"/>
        <v>0</v>
      </c>
      <c r="AS175">
        <f t="shared" si="150"/>
        <v>0</v>
      </c>
      <c r="AT175">
        <f t="shared" si="150"/>
        <v>0</v>
      </c>
      <c r="AU175">
        <f t="shared" si="150"/>
        <v>0</v>
      </c>
      <c r="AV175">
        <f t="shared" si="150"/>
        <v>0</v>
      </c>
      <c r="AW175">
        <f t="shared" si="150"/>
        <v>0</v>
      </c>
      <c r="AX175">
        <f t="shared" si="155"/>
        <v>0</v>
      </c>
      <c r="AY175">
        <f t="shared" si="155"/>
        <v>0</v>
      </c>
      <c r="AZ175">
        <f t="shared" si="155"/>
        <v>0</v>
      </c>
      <c r="BA175">
        <f t="shared" si="155"/>
        <v>0</v>
      </c>
      <c r="BB175">
        <f t="shared" si="155"/>
        <v>0</v>
      </c>
      <c r="BC175">
        <f t="shared" si="155"/>
        <v>0</v>
      </c>
      <c r="BD175">
        <f t="shared" si="155"/>
        <v>0</v>
      </c>
      <c r="BE175">
        <f t="shared" si="155"/>
        <v>0</v>
      </c>
      <c r="BF175">
        <f t="shared" si="155"/>
        <v>0</v>
      </c>
      <c r="BG175">
        <f t="shared" si="155"/>
        <v>0</v>
      </c>
      <c r="BH175">
        <f t="shared" si="155"/>
        <v>0</v>
      </c>
      <c r="BI175">
        <f t="shared" si="155"/>
        <v>0</v>
      </c>
      <c r="BJ175">
        <f t="shared" si="155"/>
        <v>0</v>
      </c>
      <c r="BK175">
        <f t="shared" si="155"/>
        <v>0</v>
      </c>
      <c r="BL175">
        <f t="shared" si="151"/>
        <v>0</v>
      </c>
      <c r="BM175">
        <f t="shared" si="151"/>
        <v>0</v>
      </c>
      <c r="BN175">
        <f t="shared" si="151"/>
        <v>0</v>
      </c>
      <c r="BO175">
        <f t="shared" si="151"/>
        <v>0</v>
      </c>
      <c r="BP175">
        <f t="shared" si="151"/>
        <v>0</v>
      </c>
      <c r="BQ175">
        <f t="shared" si="151"/>
        <v>0</v>
      </c>
      <c r="BR175">
        <f t="shared" si="151"/>
        <v>0</v>
      </c>
      <c r="BS175">
        <f t="shared" si="151"/>
        <v>0</v>
      </c>
      <c r="BT175">
        <f t="shared" si="151"/>
        <v>0</v>
      </c>
      <c r="BU175">
        <f t="shared" si="151"/>
        <v>0</v>
      </c>
      <c r="BV175">
        <f t="shared" si="151"/>
        <v>0</v>
      </c>
      <c r="BW175">
        <f t="shared" si="151"/>
        <v>0</v>
      </c>
      <c r="BX175">
        <f t="shared" si="151"/>
        <v>0</v>
      </c>
      <c r="BY175">
        <f t="shared" si="151"/>
        <v>0</v>
      </c>
      <c r="BZ175">
        <f t="shared" si="151"/>
        <v>0</v>
      </c>
      <c r="CA175">
        <f t="shared" si="151"/>
        <v>0</v>
      </c>
      <c r="CB175">
        <f t="shared" si="156"/>
        <v>0</v>
      </c>
      <c r="CC175">
        <f t="shared" si="152"/>
        <v>0</v>
      </c>
      <c r="CD175">
        <f t="shared" si="152"/>
        <v>0</v>
      </c>
      <c r="CE175">
        <f t="shared" si="152"/>
        <v>0</v>
      </c>
      <c r="CF175">
        <f t="shared" si="152"/>
        <v>0</v>
      </c>
      <c r="CG175">
        <f t="shared" si="152"/>
        <v>0</v>
      </c>
      <c r="CH175">
        <f t="shared" si="152"/>
        <v>0</v>
      </c>
      <c r="CI175">
        <f t="shared" si="152"/>
        <v>0</v>
      </c>
      <c r="CJ175">
        <f t="shared" si="152"/>
        <v>0</v>
      </c>
      <c r="CK175">
        <f t="shared" si="152"/>
        <v>0</v>
      </c>
      <c r="CL175">
        <f t="shared" si="152"/>
        <v>0</v>
      </c>
      <c r="CM175">
        <f t="shared" si="152"/>
        <v>0</v>
      </c>
      <c r="CN175">
        <f t="shared" si="152"/>
        <v>0</v>
      </c>
      <c r="CO175">
        <f t="shared" si="152"/>
        <v>0</v>
      </c>
      <c r="CP175">
        <f t="shared" si="152"/>
        <v>0</v>
      </c>
      <c r="CQ175">
        <f t="shared" si="152"/>
        <v>0</v>
      </c>
      <c r="CR175">
        <f t="shared" si="152"/>
        <v>0</v>
      </c>
      <c r="CS175">
        <f t="shared" si="157"/>
        <v>0</v>
      </c>
      <c r="CT175">
        <f t="shared" si="149"/>
        <v>0</v>
      </c>
      <c r="CU175">
        <f t="shared" si="149"/>
        <v>0</v>
      </c>
      <c r="CV175">
        <f t="shared" si="149"/>
        <v>0</v>
      </c>
      <c r="CW175">
        <f t="shared" si="149"/>
        <v>0</v>
      </c>
      <c r="CX175">
        <f t="shared" si="149"/>
        <v>0</v>
      </c>
      <c r="CY175">
        <f t="shared" si="149"/>
        <v>0</v>
      </c>
      <c r="CZ175">
        <f t="shared" si="149"/>
        <v>0</v>
      </c>
      <c r="DA175">
        <f t="shared" si="149"/>
        <v>0</v>
      </c>
      <c r="DB175">
        <f t="shared" si="149"/>
        <v>0</v>
      </c>
      <c r="DC175">
        <f t="shared" si="149"/>
        <v>0</v>
      </c>
      <c r="DD175">
        <f t="shared" si="149"/>
        <v>0</v>
      </c>
      <c r="DE175">
        <f t="shared" si="149"/>
        <v>0</v>
      </c>
      <c r="DF175">
        <f t="shared" si="149"/>
        <v>0</v>
      </c>
      <c r="DG175">
        <f t="shared" si="149"/>
        <v>0</v>
      </c>
      <c r="DH175">
        <f t="shared" si="143"/>
        <v>0</v>
      </c>
      <c r="DI175">
        <f t="shared" si="143"/>
        <v>0</v>
      </c>
      <c r="DJ175">
        <f t="shared" si="143"/>
        <v>0</v>
      </c>
      <c r="DK175">
        <f t="shared" si="143"/>
        <v>0</v>
      </c>
      <c r="DL175">
        <f t="shared" si="143"/>
        <v>0</v>
      </c>
      <c r="DM175">
        <f t="shared" si="143"/>
        <v>0</v>
      </c>
      <c r="DN175">
        <f t="shared" si="143"/>
        <v>0</v>
      </c>
      <c r="DO175">
        <f t="shared" si="143"/>
        <v>0</v>
      </c>
      <c r="DP175">
        <f t="shared" si="143"/>
        <v>0</v>
      </c>
      <c r="DQ175">
        <f t="shared" si="143"/>
        <v>0</v>
      </c>
      <c r="DR175">
        <f t="shared" si="143"/>
        <v>0</v>
      </c>
      <c r="DS175">
        <f t="shared" si="143"/>
        <v>0</v>
      </c>
      <c r="DT175">
        <f t="shared" si="143"/>
        <v>0</v>
      </c>
      <c r="DU175">
        <f t="shared" si="143"/>
        <v>0</v>
      </c>
      <c r="DV175">
        <f t="shared" si="143"/>
        <v>0</v>
      </c>
      <c r="DW175">
        <f t="shared" ref="DW175:EL190" si="159">IF($A175&gt;=DW$4,0,1)*COUNTIF($A$5:$A$204,2020-DW$4-$A175)*$A175*DW$4*(2020-DW$4-$A175)</f>
        <v>0</v>
      </c>
      <c r="DX175">
        <f t="shared" si="144"/>
        <v>0</v>
      </c>
      <c r="DY175">
        <f t="shared" si="144"/>
        <v>0</v>
      </c>
      <c r="DZ175">
        <f t="shared" si="144"/>
        <v>0</v>
      </c>
      <c r="EA175">
        <f t="shared" si="144"/>
        <v>0</v>
      </c>
      <c r="EB175">
        <f t="shared" si="144"/>
        <v>0</v>
      </c>
      <c r="EC175">
        <f t="shared" si="144"/>
        <v>0</v>
      </c>
      <c r="ED175">
        <f t="shared" si="144"/>
        <v>0</v>
      </c>
      <c r="EE175">
        <f t="shared" si="144"/>
        <v>0</v>
      </c>
      <c r="EF175">
        <f t="shared" si="144"/>
        <v>0</v>
      </c>
      <c r="EG175">
        <f t="shared" si="144"/>
        <v>0</v>
      </c>
      <c r="EH175">
        <f t="shared" si="144"/>
        <v>0</v>
      </c>
      <c r="EI175">
        <f t="shared" si="144"/>
        <v>0</v>
      </c>
      <c r="EJ175">
        <f t="shared" si="144"/>
        <v>0</v>
      </c>
      <c r="EK175">
        <f t="shared" si="144"/>
        <v>0</v>
      </c>
      <c r="EL175">
        <f t="shared" si="144"/>
        <v>0</v>
      </c>
      <c r="EM175">
        <f t="shared" ref="EM175:FB190" si="160">IF($A175&gt;=EM$4,0,1)*COUNTIF($A$5:$A$204,2020-EM$4-$A175)*$A175*EM$4*(2020-EM$4-$A175)</f>
        <v>0</v>
      </c>
      <c r="EN175">
        <f t="shared" si="145"/>
        <v>0</v>
      </c>
      <c r="EO175">
        <f t="shared" si="145"/>
        <v>0</v>
      </c>
      <c r="EP175">
        <f t="shared" si="145"/>
        <v>0</v>
      </c>
      <c r="EQ175">
        <f t="shared" si="145"/>
        <v>0</v>
      </c>
      <c r="ER175">
        <f t="shared" si="145"/>
        <v>0</v>
      </c>
      <c r="ES175">
        <f t="shared" si="145"/>
        <v>0</v>
      </c>
      <c r="ET175">
        <f t="shared" si="145"/>
        <v>0</v>
      </c>
      <c r="EU175">
        <f t="shared" si="145"/>
        <v>0</v>
      </c>
      <c r="EV175">
        <f t="shared" si="145"/>
        <v>0</v>
      </c>
      <c r="EW175">
        <f t="shared" si="145"/>
        <v>0</v>
      </c>
      <c r="EX175">
        <f t="shared" si="145"/>
        <v>0</v>
      </c>
      <c r="EY175">
        <f t="shared" si="145"/>
        <v>0</v>
      </c>
      <c r="EZ175">
        <f t="shared" si="145"/>
        <v>0</v>
      </c>
      <c r="FA175">
        <f t="shared" si="145"/>
        <v>0</v>
      </c>
      <c r="FB175">
        <f t="shared" si="145"/>
        <v>0</v>
      </c>
      <c r="FC175">
        <f t="shared" ref="FC175:FR190" si="161">IF($A175&gt;=FC$4,0,1)*COUNTIF($A$5:$A$204,2020-FC$4-$A175)*$A175*FC$4*(2020-FC$4-$A175)</f>
        <v>0</v>
      </c>
      <c r="FD175">
        <f t="shared" si="146"/>
        <v>0</v>
      </c>
      <c r="FE175">
        <f t="shared" si="146"/>
        <v>0</v>
      </c>
      <c r="FF175">
        <f t="shared" si="146"/>
        <v>0</v>
      </c>
      <c r="FG175">
        <f t="shared" si="146"/>
        <v>0</v>
      </c>
      <c r="FH175">
        <f t="shared" si="146"/>
        <v>0</v>
      </c>
      <c r="FI175">
        <f t="shared" si="146"/>
        <v>0</v>
      </c>
      <c r="FJ175">
        <f t="shared" si="146"/>
        <v>0</v>
      </c>
      <c r="FK175">
        <f t="shared" si="146"/>
        <v>0</v>
      </c>
      <c r="FL175">
        <f t="shared" si="146"/>
        <v>0</v>
      </c>
      <c r="FM175">
        <f t="shared" si="146"/>
        <v>0</v>
      </c>
      <c r="FN175">
        <f t="shared" si="146"/>
        <v>0</v>
      </c>
      <c r="FO175">
        <f t="shared" si="146"/>
        <v>0</v>
      </c>
      <c r="FP175">
        <f t="shared" si="146"/>
        <v>0</v>
      </c>
      <c r="FQ175">
        <f t="shared" si="146"/>
        <v>0</v>
      </c>
      <c r="FR175">
        <f t="shared" si="146"/>
        <v>0</v>
      </c>
      <c r="FS175">
        <f t="shared" ref="FS175:GH190" si="162">IF($A175&gt;=FS$4,0,1)*COUNTIF($A$5:$A$204,2020-FS$4-$A175)*$A175*FS$4*(2020-FS$4-$A175)</f>
        <v>0</v>
      </c>
      <c r="FT175">
        <f t="shared" si="147"/>
        <v>0</v>
      </c>
      <c r="FU175">
        <f t="shared" si="147"/>
        <v>0</v>
      </c>
      <c r="FV175">
        <f t="shared" si="147"/>
        <v>0</v>
      </c>
      <c r="FW175">
        <f t="shared" si="147"/>
        <v>0</v>
      </c>
      <c r="FX175">
        <f t="shared" si="147"/>
        <v>0</v>
      </c>
      <c r="FY175">
        <f t="shared" si="147"/>
        <v>0</v>
      </c>
      <c r="FZ175">
        <f t="shared" si="147"/>
        <v>0</v>
      </c>
      <c r="GA175">
        <f t="shared" si="147"/>
        <v>0</v>
      </c>
      <c r="GB175">
        <f t="shared" si="147"/>
        <v>0</v>
      </c>
      <c r="GC175">
        <f t="shared" si="147"/>
        <v>0</v>
      </c>
      <c r="GD175">
        <f t="shared" si="147"/>
        <v>0</v>
      </c>
      <c r="GE175">
        <f t="shared" si="147"/>
        <v>0</v>
      </c>
      <c r="GF175">
        <f t="shared" si="147"/>
        <v>0</v>
      </c>
      <c r="GG175">
        <f t="shared" si="147"/>
        <v>0</v>
      </c>
      <c r="GH175">
        <f t="shared" si="147"/>
        <v>0</v>
      </c>
      <c r="GI175">
        <f t="shared" ref="GI175:GS190" si="163">IF($A175&gt;=GI$4,0,1)*COUNTIF($A$5:$A$204,2020-GI$4-$A175)*$A175*GI$4*(2020-GI$4-$A175)</f>
        <v>0</v>
      </c>
      <c r="GJ175">
        <f t="shared" si="148"/>
        <v>0</v>
      </c>
      <c r="GK175">
        <f t="shared" si="148"/>
        <v>0</v>
      </c>
      <c r="GL175">
        <f t="shared" si="148"/>
        <v>0</v>
      </c>
      <c r="GM175">
        <f t="shared" si="148"/>
        <v>0</v>
      </c>
      <c r="GN175">
        <f t="shared" si="148"/>
        <v>0</v>
      </c>
      <c r="GO175">
        <f t="shared" si="148"/>
        <v>0</v>
      </c>
      <c r="GP175">
        <f t="shared" si="148"/>
        <v>0</v>
      </c>
      <c r="GQ175">
        <f t="shared" si="148"/>
        <v>0</v>
      </c>
      <c r="GR175">
        <f t="shared" si="148"/>
        <v>0</v>
      </c>
      <c r="GS175">
        <f t="shared" si="148"/>
        <v>0</v>
      </c>
    </row>
    <row r="176" spans="1:201">
      <c r="A176" s="2">
        <v>1984</v>
      </c>
      <c r="B176">
        <f t="shared" si="158"/>
        <v>0</v>
      </c>
      <c r="C176">
        <f t="shared" si="158"/>
        <v>0</v>
      </c>
      <c r="D176">
        <f t="shared" si="158"/>
        <v>0</v>
      </c>
      <c r="E176">
        <f t="shared" si="158"/>
        <v>0</v>
      </c>
      <c r="F176">
        <f t="shared" si="158"/>
        <v>0</v>
      </c>
      <c r="G176">
        <f t="shared" si="158"/>
        <v>0</v>
      </c>
      <c r="H176">
        <f t="shared" si="158"/>
        <v>0</v>
      </c>
      <c r="I176">
        <f t="shared" si="158"/>
        <v>0</v>
      </c>
      <c r="J176">
        <f t="shared" si="158"/>
        <v>0</v>
      </c>
      <c r="K176">
        <f t="shared" si="158"/>
        <v>0</v>
      </c>
      <c r="L176">
        <f t="shared" si="158"/>
        <v>0</v>
      </c>
      <c r="M176">
        <f t="shared" si="158"/>
        <v>0</v>
      </c>
      <c r="N176">
        <f t="shared" si="158"/>
        <v>0</v>
      </c>
      <c r="O176">
        <f t="shared" si="158"/>
        <v>0</v>
      </c>
      <c r="P176">
        <f t="shared" si="158"/>
        <v>0</v>
      </c>
      <c r="Q176">
        <f t="shared" si="153"/>
        <v>0</v>
      </c>
      <c r="R176">
        <f t="shared" si="153"/>
        <v>0</v>
      </c>
      <c r="S176">
        <f t="shared" si="153"/>
        <v>0</v>
      </c>
      <c r="T176">
        <f t="shared" si="153"/>
        <v>0</v>
      </c>
      <c r="U176">
        <f t="shared" si="153"/>
        <v>0</v>
      </c>
      <c r="V176">
        <f t="shared" si="153"/>
        <v>0</v>
      </c>
      <c r="W176">
        <f t="shared" si="153"/>
        <v>0</v>
      </c>
      <c r="X176">
        <f t="shared" si="153"/>
        <v>0</v>
      </c>
      <c r="Y176">
        <f t="shared" si="153"/>
        <v>0</v>
      </c>
      <c r="Z176">
        <f t="shared" si="153"/>
        <v>0</v>
      </c>
      <c r="AA176">
        <f t="shared" si="153"/>
        <v>0</v>
      </c>
      <c r="AB176">
        <f t="shared" si="153"/>
        <v>0</v>
      </c>
      <c r="AC176">
        <f t="shared" si="153"/>
        <v>0</v>
      </c>
      <c r="AD176">
        <f t="shared" si="153"/>
        <v>0</v>
      </c>
      <c r="AE176">
        <f t="shared" si="153"/>
        <v>0</v>
      </c>
      <c r="AF176">
        <f t="shared" si="153"/>
        <v>0</v>
      </c>
      <c r="AG176">
        <f t="shared" si="154"/>
        <v>0</v>
      </c>
      <c r="AH176">
        <f t="shared" si="150"/>
        <v>0</v>
      </c>
      <c r="AI176">
        <f t="shared" si="150"/>
        <v>0</v>
      </c>
      <c r="AJ176">
        <f t="shared" si="150"/>
        <v>0</v>
      </c>
      <c r="AK176">
        <f t="shared" si="150"/>
        <v>0</v>
      </c>
      <c r="AL176">
        <f t="shared" si="150"/>
        <v>0</v>
      </c>
      <c r="AM176">
        <f t="shared" si="150"/>
        <v>0</v>
      </c>
      <c r="AN176">
        <f t="shared" si="150"/>
        <v>0</v>
      </c>
      <c r="AO176">
        <f t="shared" si="150"/>
        <v>0</v>
      </c>
      <c r="AP176">
        <f t="shared" si="150"/>
        <v>0</v>
      </c>
      <c r="AQ176">
        <f t="shared" si="150"/>
        <v>0</v>
      </c>
      <c r="AR176">
        <f t="shared" si="150"/>
        <v>0</v>
      </c>
      <c r="AS176">
        <f t="shared" si="150"/>
        <v>0</v>
      </c>
      <c r="AT176">
        <f t="shared" si="150"/>
        <v>0</v>
      </c>
      <c r="AU176">
        <f t="shared" si="150"/>
        <v>0</v>
      </c>
      <c r="AV176">
        <f t="shared" si="150"/>
        <v>0</v>
      </c>
      <c r="AW176">
        <f t="shared" si="150"/>
        <v>0</v>
      </c>
      <c r="AX176">
        <f t="shared" si="155"/>
        <v>0</v>
      </c>
      <c r="AY176">
        <f t="shared" si="155"/>
        <v>0</v>
      </c>
      <c r="AZ176">
        <f t="shared" si="155"/>
        <v>0</v>
      </c>
      <c r="BA176">
        <f t="shared" si="155"/>
        <v>0</v>
      </c>
      <c r="BB176">
        <f t="shared" si="155"/>
        <v>0</v>
      </c>
      <c r="BC176">
        <f t="shared" si="155"/>
        <v>0</v>
      </c>
      <c r="BD176">
        <f t="shared" si="155"/>
        <v>0</v>
      </c>
      <c r="BE176">
        <f t="shared" si="155"/>
        <v>0</v>
      </c>
      <c r="BF176">
        <f t="shared" si="155"/>
        <v>0</v>
      </c>
      <c r="BG176">
        <f t="shared" si="155"/>
        <v>0</v>
      </c>
      <c r="BH176">
        <f t="shared" si="155"/>
        <v>0</v>
      </c>
      <c r="BI176">
        <f t="shared" si="155"/>
        <v>0</v>
      </c>
      <c r="BJ176">
        <f t="shared" si="155"/>
        <v>0</v>
      </c>
      <c r="BK176">
        <f t="shared" si="155"/>
        <v>0</v>
      </c>
      <c r="BL176">
        <f t="shared" si="151"/>
        <v>0</v>
      </c>
      <c r="BM176">
        <f t="shared" si="151"/>
        <v>0</v>
      </c>
      <c r="BN176">
        <f t="shared" si="151"/>
        <v>0</v>
      </c>
      <c r="BO176">
        <f t="shared" si="151"/>
        <v>0</v>
      </c>
      <c r="BP176">
        <f t="shared" si="151"/>
        <v>0</v>
      </c>
      <c r="BQ176">
        <f t="shared" si="151"/>
        <v>0</v>
      </c>
      <c r="BR176">
        <f t="shared" si="151"/>
        <v>0</v>
      </c>
      <c r="BS176">
        <f t="shared" si="151"/>
        <v>0</v>
      </c>
      <c r="BT176">
        <f t="shared" si="151"/>
        <v>0</v>
      </c>
      <c r="BU176">
        <f t="shared" si="151"/>
        <v>0</v>
      </c>
      <c r="BV176">
        <f t="shared" si="151"/>
        <v>0</v>
      </c>
      <c r="BW176">
        <f t="shared" si="151"/>
        <v>0</v>
      </c>
      <c r="BX176">
        <f t="shared" si="151"/>
        <v>0</v>
      </c>
      <c r="BY176">
        <f t="shared" si="151"/>
        <v>0</v>
      </c>
      <c r="BZ176">
        <f t="shared" si="151"/>
        <v>0</v>
      </c>
      <c r="CA176">
        <f t="shared" si="151"/>
        <v>0</v>
      </c>
      <c r="CB176">
        <f t="shared" si="156"/>
        <v>0</v>
      </c>
      <c r="CC176">
        <f t="shared" si="152"/>
        <v>0</v>
      </c>
      <c r="CD176">
        <f t="shared" si="152"/>
        <v>0</v>
      </c>
      <c r="CE176">
        <f t="shared" si="152"/>
        <v>0</v>
      </c>
      <c r="CF176">
        <f t="shared" si="152"/>
        <v>0</v>
      </c>
      <c r="CG176">
        <f t="shared" si="152"/>
        <v>0</v>
      </c>
      <c r="CH176">
        <f t="shared" si="152"/>
        <v>0</v>
      </c>
      <c r="CI176">
        <f t="shared" si="152"/>
        <v>0</v>
      </c>
      <c r="CJ176">
        <f t="shared" si="152"/>
        <v>0</v>
      </c>
      <c r="CK176">
        <f t="shared" si="152"/>
        <v>0</v>
      </c>
      <c r="CL176">
        <f t="shared" si="152"/>
        <v>0</v>
      </c>
      <c r="CM176">
        <f t="shared" si="152"/>
        <v>0</v>
      </c>
      <c r="CN176">
        <f t="shared" si="152"/>
        <v>0</v>
      </c>
      <c r="CO176">
        <f t="shared" si="152"/>
        <v>0</v>
      </c>
      <c r="CP176">
        <f t="shared" si="152"/>
        <v>0</v>
      </c>
      <c r="CQ176">
        <f t="shared" si="152"/>
        <v>0</v>
      </c>
      <c r="CR176">
        <f t="shared" si="152"/>
        <v>0</v>
      </c>
      <c r="CS176">
        <f t="shared" si="157"/>
        <v>0</v>
      </c>
      <c r="CT176">
        <f t="shared" si="149"/>
        <v>0</v>
      </c>
      <c r="CU176">
        <f t="shared" si="149"/>
        <v>0</v>
      </c>
      <c r="CV176">
        <f t="shared" si="149"/>
        <v>0</v>
      </c>
      <c r="CW176">
        <f t="shared" si="149"/>
        <v>0</v>
      </c>
      <c r="CX176">
        <f t="shared" si="149"/>
        <v>0</v>
      </c>
      <c r="CY176">
        <f t="shared" si="149"/>
        <v>0</v>
      </c>
      <c r="CZ176">
        <f t="shared" si="149"/>
        <v>0</v>
      </c>
      <c r="DA176">
        <f t="shared" si="149"/>
        <v>0</v>
      </c>
      <c r="DB176">
        <f t="shared" si="149"/>
        <v>0</v>
      </c>
      <c r="DC176">
        <f t="shared" si="149"/>
        <v>0</v>
      </c>
      <c r="DD176">
        <f t="shared" si="149"/>
        <v>0</v>
      </c>
      <c r="DE176">
        <f t="shared" si="149"/>
        <v>0</v>
      </c>
      <c r="DF176">
        <f t="shared" si="149"/>
        <v>0</v>
      </c>
      <c r="DG176">
        <f t="shared" si="149"/>
        <v>0</v>
      </c>
      <c r="DH176">
        <f t="shared" si="149"/>
        <v>0</v>
      </c>
      <c r="DI176">
        <f t="shared" si="149"/>
        <v>0</v>
      </c>
      <c r="DJ176">
        <f t="shared" ref="DJ176:DY191" si="164">IF($A176&gt;=DJ$4,0,1)*COUNTIF($A$5:$A$204,2020-DJ$4-$A176)*$A176*DJ$4*(2020-DJ$4-$A176)</f>
        <v>0</v>
      </c>
      <c r="DK176">
        <f t="shared" si="164"/>
        <v>0</v>
      </c>
      <c r="DL176">
        <f t="shared" si="164"/>
        <v>0</v>
      </c>
      <c r="DM176">
        <f t="shared" si="164"/>
        <v>0</v>
      </c>
      <c r="DN176">
        <f t="shared" si="164"/>
        <v>0</v>
      </c>
      <c r="DO176">
        <f t="shared" si="164"/>
        <v>0</v>
      </c>
      <c r="DP176">
        <f t="shared" si="164"/>
        <v>0</v>
      </c>
      <c r="DQ176">
        <f t="shared" si="164"/>
        <v>0</v>
      </c>
      <c r="DR176">
        <f t="shared" si="164"/>
        <v>0</v>
      </c>
      <c r="DS176">
        <f t="shared" si="164"/>
        <v>0</v>
      </c>
      <c r="DT176">
        <f t="shared" si="164"/>
        <v>0</v>
      </c>
      <c r="DU176">
        <f t="shared" si="164"/>
        <v>0</v>
      </c>
      <c r="DV176">
        <f t="shared" si="164"/>
        <v>0</v>
      </c>
      <c r="DW176">
        <f t="shared" si="159"/>
        <v>0</v>
      </c>
      <c r="DX176">
        <f t="shared" si="159"/>
        <v>0</v>
      </c>
      <c r="DY176">
        <f t="shared" si="159"/>
        <v>0</v>
      </c>
      <c r="DZ176">
        <f t="shared" si="159"/>
        <v>0</v>
      </c>
      <c r="EA176">
        <f t="shared" si="159"/>
        <v>0</v>
      </c>
      <c r="EB176">
        <f t="shared" si="159"/>
        <v>0</v>
      </c>
      <c r="EC176">
        <f t="shared" si="159"/>
        <v>0</v>
      </c>
      <c r="ED176">
        <f t="shared" si="159"/>
        <v>0</v>
      </c>
      <c r="EE176">
        <f t="shared" si="159"/>
        <v>0</v>
      </c>
      <c r="EF176">
        <f t="shared" si="159"/>
        <v>0</v>
      </c>
      <c r="EG176">
        <f t="shared" si="159"/>
        <v>0</v>
      </c>
      <c r="EH176">
        <f t="shared" si="159"/>
        <v>0</v>
      </c>
      <c r="EI176">
        <f t="shared" si="159"/>
        <v>0</v>
      </c>
      <c r="EJ176">
        <f t="shared" si="159"/>
        <v>0</v>
      </c>
      <c r="EK176">
        <f t="shared" si="159"/>
        <v>0</v>
      </c>
      <c r="EL176">
        <f t="shared" si="159"/>
        <v>0</v>
      </c>
      <c r="EM176">
        <f t="shared" si="160"/>
        <v>0</v>
      </c>
      <c r="EN176">
        <f t="shared" si="160"/>
        <v>0</v>
      </c>
      <c r="EO176">
        <f t="shared" si="160"/>
        <v>0</v>
      </c>
      <c r="EP176">
        <f t="shared" si="160"/>
        <v>0</v>
      </c>
      <c r="EQ176">
        <f t="shared" si="160"/>
        <v>0</v>
      </c>
      <c r="ER176">
        <f t="shared" si="160"/>
        <v>0</v>
      </c>
      <c r="ES176">
        <f t="shared" si="160"/>
        <v>0</v>
      </c>
      <c r="ET176">
        <f t="shared" si="160"/>
        <v>0</v>
      </c>
      <c r="EU176">
        <f t="shared" si="160"/>
        <v>0</v>
      </c>
      <c r="EV176">
        <f t="shared" si="160"/>
        <v>0</v>
      </c>
      <c r="EW176">
        <f t="shared" si="160"/>
        <v>0</v>
      </c>
      <c r="EX176">
        <f t="shared" si="160"/>
        <v>0</v>
      </c>
      <c r="EY176">
        <f t="shared" si="160"/>
        <v>0</v>
      </c>
      <c r="EZ176">
        <f t="shared" si="160"/>
        <v>0</v>
      </c>
      <c r="FA176">
        <f t="shared" si="160"/>
        <v>0</v>
      </c>
      <c r="FB176">
        <f t="shared" si="160"/>
        <v>0</v>
      </c>
      <c r="FC176">
        <f t="shared" si="161"/>
        <v>0</v>
      </c>
      <c r="FD176">
        <f t="shared" si="161"/>
        <v>0</v>
      </c>
      <c r="FE176">
        <f t="shared" si="161"/>
        <v>0</v>
      </c>
      <c r="FF176">
        <f t="shared" si="161"/>
        <v>0</v>
      </c>
      <c r="FG176">
        <f t="shared" si="161"/>
        <v>0</v>
      </c>
      <c r="FH176">
        <f t="shared" si="161"/>
        <v>0</v>
      </c>
      <c r="FI176">
        <f t="shared" si="161"/>
        <v>0</v>
      </c>
      <c r="FJ176">
        <f t="shared" si="161"/>
        <v>0</v>
      </c>
      <c r="FK176">
        <f t="shared" si="161"/>
        <v>0</v>
      </c>
      <c r="FL176">
        <f t="shared" si="161"/>
        <v>0</v>
      </c>
      <c r="FM176">
        <f t="shared" si="161"/>
        <v>0</v>
      </c>
      <c r="FN176">
        <f t="shared" si="161"/>
        <v>0</v>
      </c>
      <c r="FO176">
        <f t="shared" si="161"/>
        <v>0</v>
      </c>
      <c r="FP176">
        <f t="shared" si="161"/>
        <v>0</v>
      </c>
      <c r="FQ176">
        <f t="shared" si="161"/>
        <v>0</v>
      </c>
      <c r="FR176">
        <f t="shared" si="161"/>
        <v>0</v>
      </c>
      <c r="FS176">
        <f t="shared" si="162"/>
        <v>0</v>
      </c>
      <c r="FT176">
        <f t="shared" si="162"/>
        <v>0</v>
      </c>
      <c r="FU176">
        <f t="shared" si="162"/>
        <v>0</v>
      </c>
      <c r="FV176">
        <f t="shared" si="162"/>
        <v>0</v>
      </c>
      <c r="FW176">
        <f t="shared" si="162"/>
        <v>0</v>
      </c>
      <c r="FX176">
        <f t="shared" si="162"/>
        <v>0</v>
      </c>
      <c r="FY176">
        <f t="shared" si="162"/>
        <v>0</v>
      </c>
      <c r="FZ176">
        <f t="shared" si="162"/>
        <v>0</v>
      </c>
      <c r="GA176">
        <f t="shared" si="162"/>
        <v>0</v>
      </c>
      <c r="GB176">
        <f t="shared" si="162"/>
        <v>0</v>
      </c>
      <c r="GC176">
        <f t="shared" si="162"/>
        <v>0</v>
      </c>
      <c r="GD176">
        <f t="shared" si="162"/>
        <v>0</v>
      </c>
      <c r="GE176">
        <f t="shared" si="162"/>
        <v>0</v>
      </c>
      <c r="GF176">
        <f t="shared" si="162"/>
        <v>0</v>
      </c>
      <c r="GG176">
        <f t="shared" si="162"/>
        <v>0</v>
      </c>
      <c r="GH176">
        <f t="shared" si="162"/>
        <v>0</v>
      </c>
      <c r="GI176">
        <f t="shared" si="163"/>
        <v>0</v>
      </c>
      <c r="GJ176">
        <f t="shared" si="163"/>
        <v>0</v>
      </c>
      <c r="GK176">
        <f t="shared" si="163"/>
        <v>0</v>
      </c>
      <c r="GL176">
        <f t="shared" si="163"/>
        <v>0</v>
      </c>
      <c r="GM176">
        <f t="shared" si="163"/>
        <v>0</v>
      </c>
      <c r="GN176">
        <f t="shared" si="163"/>
        <v>0</v>
      </c>
      <c r="GO176">
        <f t="shared" si="163"/>
        <v>0</v>
      </c>
      <c r="GP176">
        <f t="shared" si="163"/>
        <v>0</v>
      </c>
      <c r="GQ176">
        <f t="shared" si="163"/>
        <v>0</v>
      </c>
      <c r="GR176">
        <f t="shared" si="163"/>
        <v>0</v>
      </c>
      <c r="GS176">
        <f t="shared" si="163"/>
        <v>0</v>
      </c>
    </row>
    <row r="177" spans="1:201">
      <c r="A177" s="2">
        <v>521</v>
      </c>
      <c r="B177">
        <f t="shared" si="158"/>
        <v>0</v>
      </c>
      <c r="C177">
        <f t="shared" si="158"/>
        <v>0</v>
      </c>
      <c r="D177">
        <f t="shared" si="158"/>
        <v>0</v>
      </c>
      <c r="E177">
        <f t="shared" si="158"/>
        <v>0</v>
      </c>
      <c r="F177">
        <f t="shared" si="158"/>
        <v>0</v>
      </c>
      <c r="G177">
        <f t="shared" si="158"/>
        <v>0</v>
      </c>
      <c r="H177">
        <f t="shared" si="158"/>
        <v>0</v>
      </c>
      <c r="I177">
        <f t="shared" si="158"/>
        <v>0</v>
      </c>
      <c r="J177">
        <f t="shared" si="158"/>
        <v>0</v>
      </c>
      <c r="K177">
        <f t="shared" si="158"/>
        <v>0</v>
      </c>
      <c r="L177">
        <f t="shared" si="158"/>
        <v>0</v>
      </c>
      <c r="M177">
        <f t="shared" si="158"/>
        <v>0</v>
      </c>
      <c r="N177">
        <f t="shared" si="158"/>
        <v>0</v>
      </c>
      <c r="O177">
        <f t="shared" si="158"/>
        <v>0</v>
      </c>
      <c r="P177">
        <f t="shared" si="158"/>
        <v>0</v>
      </c>
      <c r="Q177">
        <f t="shared" si="153"/>
        <v>0</v>
      </c>
      <c r="R177">
        <f t="shared" si="153"/>
        <v>0</v>
      </c>
      <c r="S177">
        <f t="shared" si="153"/>
        <v>0</v>
      </c>
      <c r="T177">
        <f t="shared" si="153"/>
        <v>0</v>
      </c>
      <c r="U177">
        <f t="shared" si="153"/>
        <v>0</v>
      </c>
      <c r="V177">
        <f t="shared" si="153"/>
        <v>0</v>
      </c>
      <c r="W177">
        <f t="shared" si="153"/>
        <v>0</v>
      </c>
      <c r="X177">
        <f t="shared" si="153"/>
        <v>0</v>
      </c>
      <c r="Y177">
        <f t="shared" si="153"/>
        <v>0</v>
      </c>
      <c r="Z177">
        <f t="shared" si="153"/>
        <v>0</v>
      </c>
      <c r="AA177">
        <f t="shared" si="153"/>
        <v>0</v>
      </c>
      <c r="AB177">
        <f t="shared" si="153"/>
        <v>0</v>
      </c>
      <c r="AC177">
        <f t="shared" si="153"/>
        <v>0</v>
      </c>
      <c r="AD177">
        <f t="shared" si="153"/>
        <v>0</v>
      </c>
      <c r="AE177">
        <f t="shared" si="153"/>
        <v>0</v>
      </c>
      <c r="AF177">
        <f t="shared" si="153"/>
        <v>0</v>
      </c>
      <c r="AG177">
        <f t="shared" si="154"/>
        <v>0</v>
      </c>
      <c r="AH177">
        <f t="shared" si="150"/>
        <v>0</v>
      </c>
      <c r="AI177">
        <f t="shared" si="150"/>
        <v>0</v>
      </c>
      <c r="AJ177">
        <f t="shared" si="150"/>
        <v>0</v>
      </c>
      <c r="AK177">
        <f t="shared" si="150"/>
        <v>0</v>
      </c>
      <c r="AL177">
        <f t="shared" si="150"/>
        <v>0</v>
      </c>
      <c r="AM177">
        <f t="shared" si="150"/>
        <v>0</v>
      </c>
      <c r="AN177">
        <f t="shared" si="150"/>
        <v>0</v>
      </c>
      <c r="AO177">
        <f t="shared" si="150"/>
        <v>0</v>
      </c>
      <c r="AP177">
        <f t="shared" si="150"/>
        <v>0</v>
      </c>
      <c r="AQ177">
        <f t="shared" si="150"/>
        <v>0</v>
      </c>
      <c r="AR177">
        <f t="shared" si="150"/>
        <v>0</v>
      </c>
      <c r="AS177">
        <f t="shared" si="150"/>
        <v>0</v>
      </c>
      <c r="AT177">
        <f t="shared" si="150"/>
        <v>0</v>
      </c>
      <c r="AU177">
        <f t="shared" si="150"/>
        <v>0</v>
      </c>
      <c r="AV177">
        <f t="shared" si="150"/>
        <v>0</v>
      </c>
      <c r="AW177">
        <f t="shared" si="150"/>
        <v>0</v>
      </c>
      <c r="AX177">
        <f t="shared" si="155"/>
        <v>0</v>
      </c>
      <c r="AY177">
        <f t="shared" si="155"/>
        <v>0</v>
      </c>
      <c r="AZ177">
        <f t="shared" si="155"/>
        <v>0</v>
      </c>
      <c r="BA177">
        <f t="shared" si="155"/>
        <v>0</v>
      </c>
      <c r="BB177">
        <f t="shared" si="155"/>
        <v>0</v>
      </c>
      <c r="BC177">
        <f t="shared" si="155"/>
        <v>0</v>
      </c>
      <c r="BD177">
        <f t="shared" si="155"/>
        <v>0</v>
      </c>
      <c r="BE177">
        <f t="shared" si="155"/>
        <v>0</v>
      </c>
      <c r="BF177">
        <f t="shared" si="155"/>
        <v>0</v>
      </c>
      <c r="BG177">
        <f t="shared" si="155"/>
        <v>0</v>
      </c>
      <c r="BH177">
        <f t="shared" si="155"/>
        <v>0</v>
      </c>
      <c r="BI177">
        <f t="shared" si="155"/>
        <v>0</v>
      </c>
      <c r="BJ177">
        <f t="shared" si="155"/>
        <v>0</v>
      </c>
      <c r="BK177">
        <f t="shared" si="155"/>
        <v>0</v>
      </c>
      <c r="BL177">
        <f t="shared" si="151"/>
        <v>0</v>
      </c>
      <c r="BM177">
        <f t="shared" si="151"/>
        <v>0</v>
      </c>
      <c r="BN177">
        <f t="shared" si="151"/>
        <v>0</v>
      </c>
      <c r="BO177">
        <f t="shared" si="151"/>
        <v>0</v>
      </c>
      <c r="BP177">
        <f t="shared" si="151"/>
        <v>0</v>
      </c>
      <c r="BQ177">
        <f t="shared" si="151"/>
        <v>0</v>
      </c>
      <c r="BR177">
        <f t="shared" si="151"/>
        <v>0</v>
      </c>
      <c r="BS177">
        <f t="shared" si="151"/>
        <v>0</v>
      </c>
      <c r="BT177">
        <f t="shared" si="151"/>
        <v>0</v>
      </c>
      <c r="BU177">
        <f t="shared" si="151"/>
        <v>0</v>
      </c>
      <c r="BV177">
        <f t="shared" si="151"/>
        <v>0</v>
      </c>
      <c r="BW177">
        <f t="shared" si="151"/>
        <v>0</v>
      </c>
      <c r="BX177">
        <f t="shared" si="151"/>
        <v>177337980</v>
      </c>
      <c r="BY177">
        <f t="shared" si="151"/>
        <v>0</v>
      </c>
      <c r="BZ177">
        <f t="shared" si="151"/>
        <v>0</v>
      </c>
      <c r="CA177">
        <f t="shared" si="151"/>
        <v>0</v>
      </c>
      <c r="CB177">
        <f t="shared" si="156"/>
        <v>0</v>
      </c>
      <c r="CC177">
        <f t="shared" si="152"/>
        <v>0</v>
      </c>
      <c r="CD177">
        <f t="shared" si="152"/>
        <v>0</v>
      </c>
      <c r="CE177">
        <f t="shared" si="152"/>
        <v>0</v>
      </c>
      <c r="CF177">
        <f t="shared" si="152"/>
        <v>0</v>
      </c>
      <c r="CG177">
        <f t="shared" si="152"/>
        <v>0</v>
      </c>
      <c r="CH177">
        <f t="shared" si="152"/>
        <v>0</v>
      </c>
      <c r="CI177">
        <f t="shared" si="152"/>
        <v>0</v>
      </c>
      <c r="CJ177">
        <f t="shared" si="152"/>
        <v>0</v>
      </c>
      <c r="CK177">
        <f t="shared" si="152"/>
        <v>0</v>
      </c>
      <c r="CL177">
        <f t="shared" si="152"/>
        <v>0</v>
      </c>
      <c r="CM177">
        <f t="shared" si="152"/>
        <v>0</v>
      </c>
      <c r="CN177">
        <f t="shared" si="152"/>
        <v>0</v>
      </c>
      <c r="CO177">
        <f t="shared" si="152"/>
        <v>0</v>
      </c>
      <c r="CP177">
        <f t="shared" si="152"/>
        <v>0</v>
      </c>
      <c r="CQ177">
        <f t="shared" si="152"/>
        <v>0</v>
      </c>
      <c r="CR177">
        <f t="shared" si="152"/>
        <v>0</v>
      </c>
      <c r="CS177">
        <f t="shared" si="157"/>
        <v>0</v>
      </c>
      <c r="CT177">
        <f t="shared" si="149"/>
        <v>0</v>
      </c>
      <c r="CU177">
        <f t="shared" si="149"/>
        <v>0</v>
      </c>
      <c r="CV177">
        <f t="shared" si="149"/>
        <v>0</v>
      </c>
      <c r="CW177">
        <f t="shared" si="149"/>
        <v>0</v>
      </c>
      <c r="CX177">
        <f t="shared" si="149"/>
        <v>0</v>
      </c>
      <c r="CY177">
        <f t="shared" si="149"/>
        <v>0</v>
      </c>
      <c r="CZ177">
        <f t="shared" si="149"/>
        <v>0</v>
      </c>
      <c r="DA177">
        <f t="shared" si="149"/>
        <v>0</v>
      </c>
      <c r="DB177">
        <f t="shared" si="149"/>
        <v>0</v>
      </c>
      <c r="DC177">
        <f t="shared" si="149"/>
        <v>0</v>
      </c>
      <c r="DD177">
        <f t="shared" si="149"/>
        <v>0</v>
      </c>
      <c r="DE177">
        <f t="shared" si="149"/>
        <v>0</v>
      </c>
      <c r="DF177">
        <f t="shared" si="149"/>
        <v>0</v>
      </c>
      <c r="DG177">
        <f t="shared" si="149"/>
        <v>0</v>
      </c>
      <c r="DH177">
        <f t="shared" si="149"/>
        <v>0</v>
      </c>
      <c r="DI177">
        <f t="shared" si="149"/>
        <v>0</v>
      </c>
      <c r="DJ177">
        <f t="shared" si="164"/>
        <v>0</v>
      </c>
      <c r="DK177">
        <f t="shared" si="164"/>
        <v>0</v>
      </c>
      <c r="DL177">
        <f t="shared" si="164"/>
        <v>0</v>
      </c>
      <c r="DM177">
        <f t="shared" si="164"/>
        <v>0</v>
      </c>
      <c r="DN177">
        <f t="shared" si="164"/>
        <v>0</v>
      </c>
      <c r="DO177">
        <f t="shared" si="164"/>
        <v>0</v>
      </c>
      <c r="DP177">
        <f t="shared" si="164"/>
        <v>0</v>
      </c>
      <c r="DQ177">
        <f t="shared" si="164"/>
        <v>0</v>
      </c>
      <c r="DR177">
        <f t="shared" si="164"/>
        <v>0</v>
      </c>
      <c r="DS177">
        <f t="shared" si="164"/>
        <v>0</v>
      </c>
      <c r="DT177">
        <f t="shared" si="164"/>
        <v>0</v>
      </c>
      <c r="DU177">
        <f t="shared" si="164"/>
        <v>0</v>
      </c>
      <c r="DV177">
        <f t="shared" si="164"/>
        <v>0</v>
      </c>
      <c r="DW177">
        <f t="shared" si="159"/>
        <v>0</v>
      </c>
      <c r="DX177">
        <f t="shared" si="159"/>
        <v>0</v>
      </c>
      <c r="DY177">
        <f t="shared" si="159"/>
        <v>0</v>
      </c>
      <c r="DZ177">
        <f t="shared" si="159"/>
        <v>0</v>
      </c>
      <c r="EA177">
        <f t="shared" si="159"/>
        <v>0</v>
      </c>
      <c r="EB177">
        <f t="shared" si="159"/>
        <v>0</v>
      </c>
      <c r="EC177">
        <f t="shared" si="159"/>
        <v>0</v>
      </c>
      <c r="ED177">
        <f t="shared" si="159"/>
        <v>0</v>
      </c>
      <c r="EE177">
        <f t="shared" si="159"/>
        <v>0</v>
      </c>
      <c r="EF177">
        <f t="shared" si="159"/>
        <v>0</v>
      </c>
      <c r="EG177">
        <f t="shared" si="159"/>
        <v>0</v>
      </c>
      <c r="EH177">
        <f t="shared" si="159"/>
        <v>0</v>
      </c>
      <c r="EI177">
        <f t="shared" si="159"/>
        <v>0</v>
      </c>
      <c r="EJ177">
        <f t="shared" si="159"/>
        <v>0</v>
      </c>
      <c r="EK177">
        <f t="shared" si="159"/>
        <v>0</v>
      </c>
      <c r="EL177">
        <f t="shared" si="159"/>
        <v>0</v>
      </c>
      <c r="EM177">
        <f t="shared" si="160"/>
        <v>0</v>
      </c>
      <c r="EN177">
        <f t="shared" si="160"/>
        <v>0</v>
      </c>
      <c r="EO177">
        <f t="shared" si="160"/>
        <v>0</v>
      </c>
      <c r="EP177">
        <f t="shared" si="160"/>
        <v>0</v>
      </c>
      <c r="EQ177">
        <f t="shared" si="160"/>
        <v>0</v>
      </c>
      <c r="ER177">
        <f t="shared" si="160"/>
        <v>0</v>
      </c>
      <c r="ES177">
        <f t="shared" si="160"/>
        <v>0</v>
      </c>
      <c r="ET177">
        <f t="shared" si="160"/>
        <v>0</v>
      </c>
      <c r="EU177">
        <f t="shared" si="160"/>
        <v>0</v>
      </c>
      <c r="EV177">
        <f t="shared" si="160"/>
        <v>0</v>
      </c>
      <c r="EW177">
        <f t="shared" si="160"/>
        <v>0</v>
      </c>
      <c r="EX177">
        <f t="shared" si="160"/>
        <v>0</v>
      </c>
      <c r="EY177">
        <f t="shared" si="160"/>
        <v>0</v>
      </c>
      <c r="EZ177">
        <f t="shared" si="160"/>
        <v>0</v>
      </c>
      <c r="FA177">
        <f t="shared" si="160"/>
        <v>0</v>
      </c>
      <c r="FB177">
        <f t="shared" si="160"/>
        <v>0</v>
      </c>
      <c r="FC177">
        <f t="shared" si="161"/>
        <v>0</v>
      </c>
      <c r="FD177">
        <f t="shared" si="161"/>
        <v>0</v>
      </c>
      <c r="FE177">
        <f t="shared" si="161"/>
        <v>0</v>
      </c>
      <c r="FF177">
        <f t="shared" si="161"/>
        <v>0</v>
      </c>
      <c r="FG177">
        <f t="shared" si="161"/>
        <v>0</v>
      </c>
      <c r="FH177">
        <f t="shared" si="161"/>
        <v>0</v>
      </c>
      <c r="FI177">
        <f t="shared" si="161"/>
        <v>0</v>
      </c>
      <c r="FJ177">
        <f t="shared" si="161"/>
        <v>0</v>
      </c>
      <c r="FK177">
        <f t="shared" si="161"/>
        <v>0</v>
      </c>
      <c r="FL177">
        <f t="shared" si="161"/>
        <v>0</v>
      </c>
      <c r="FM177">
        <f t="shared" si="161"/>
        <v>0</v>
      </c>
      <c r="FN177">
        <f t="shared" si="161"/>
        <v>0</v>
      </c>
      <c r="FO177">
        <f t="shared" si="161"/>
        <v>0</v>
      </c>
      <c r="FP177">
        <f t="shared" si="161"/>
        <v>0</v>
      </c>
      <c r="FQ177">
        <f t="shared" si="161"/>
        <v>0</v>
      </c>
      <c r="FR177">
        <f t="shared" si="161"/>
        <v>0</v>
      </c>
      <c r="FS177">
        <f t="shared" si="162"/>
        <v>0</v>
      </c>
      <c r="FT177">
        <f t="shared" si="162"/>
        <v>0</v>
      </c>
      <c r="FU177">
        <f t="shared" si="162"/>
        <v>0</v>
      </c>
      <c r="FV177">
        <f t="shared" si="162"/>
        <v>0</v>
      </c>
      <c r="FW177">
        <f t="shared" si="162"/>
        <v>0</v>
      </c>
      <c r="FX177">
        <f t="shared" si="162"/>
        <v>0</v>
      </c>
      <c r="FY177">
        <f t="shared" si="162"/>
        <v>0</v>
      </c>
      <c r="FZ177">
        <f t="shared" si="162"/>
        <v>0</v>
      </c>
      <c r="GA177">
        <f t="shared" si="162"/>
        <v>0</v>
      </c>
      <c r="GB177">
        <f t="shared" si="162"/>
        <v>0</v>
      </c>
      <c r="GC177">
        <f t="shared" si="162"/>
        <v>0</v>
      </c>
      <c r="GD177">
        <f t="shared" si="162"/>
        <v>0</v>
      </c>
      <c r="GE177">
        <f t="shared" si="162"/>
        <v>0</v>
      </c>
      <c r="GF177">
        <f t="shared" si="162"/>
        <v>0</v>
      </c>
      <c r="GG177">
        <f t="shared" si="162"/>
        <v>0</v>
      </c>
      <c r="GH177">
        <f t="shared" si="162"/>
        <v>0</v>
      </c>
      <c r="GI177">
        <f t="shared" si="163"/>
        <v>0</v>
      </c>
      <c r="GJ177">
        <f t="shared" si="163"/>
        <v>0</v>
      </c>
      <c r="GK177">
        <f t="shared" si="163"/>
        <v>0</v>
      </c>
      <c r="GL177">
        <f t="shared" si="163"/>
        <v>0</v>
      </c>
      <c r="GM177">
        <f t="shared" si="163"/>
        <v>0</v>
      </c>
      <c r="GN177">
        <f t="shared" si="163"/>
        <v>0</v>
      </c>
      <c r="GO177">
        <f t="shared" si="163"/>
        <v>0</v>
      </c>
      <c r="GP177">
        <f t="shared" si="163"/>
        <v>0</v>
      </c>
      <c r="GQ177">
        <f t="shared" si="163"/>
        <v>0</v>
      </c>
      <c r="GR177">
        <f t="shared" si="163"/>
        <v>0</v>
      </c>
      <c r="GS177">
        <f t="shared" si="163"/>
        <v>0</v>
      </c>
    </row>
    <row r="178" spans="1:201">
      <c r="A178" s="2">
        <v>1760</v>
      </c>
      <c r="B178">
        <f t="shared" si="158"/>
        <v>0</v>
      </c>
      <c r="C178">
        <f t="shared" si="158"/>
        <v>0</v>
      </c>
      <c r="D178">
        <f t="shared" si="158"/>
        <v>0</v>
      </c>
      <c r="E178">
        <f t="shared" si="158"/>
        <v>0</v>
      </c>
      <c r="F178">
        <f t="shared" si="158"/>
        <v>0</v>
      </c>
      <c r="G178">
        <f t="shared" si="158"/>
        <v>0</v>
      </c>
      <c r="H178">
        <f t="shared" si="158"/>
        <v>0</v>
      </c>
      <c r="I178">
        <f t="shared" si="158"/>
        <v>0</v>
      </c>
      <c r="J178">
        <f t="shared" si="158"/>
        <v>0</v>
      </c>
      <c r="K178">
        <f t="shared" si="158"/>
        <v>0</v>
      </c>
      <c r="L178">
        <f t="shared" si="158"/>
        <v>0</v>
      </c>
      <c r="M178">
        <f t="shared" si="158"/>
        <v>0</v>
      </c>
      <c r="N178">
        <f t="shared" si="158"/>
        <v>0</v>
      </c>
      <c r="O178">
        <f t="shared" si="158"/>
        <v>0</v>
      </c>
      <c r="P178">
        <f t="shared" si="158"/>
        <v>0</v>
      </c>
      <c r="Q178">
        <f t="shared" si="153"/>
        <v>0</v>
      </c>
      <c r="R178">
        <f t="shared" si="153"/>
        <v>0</v>
      </c>
      <c r="S178">
        <f t="shared" si="153"/>
        <v>0</v>
      </c>
      <c r="T178">
        <f t="shared" si="153"/>
        <v>0</v>
      </c>
      <c r="U178">
        <f t="shared" si="153"/>
        <v>0</v>
      </c>
      <c r="V178">
        <f t="shared" si="153"/>
        <v>0</v>
      </c>
      <c r="W178">
        <f t="shared" si="153"/>
        <v>0</v>
      </c>
      <c r="X178">
        <f t="shared" si="153"/>
        <v>0</v>
      </c>
      <c r="Y178">
        <f t="shared" si="153"/>
        <v>0</v>
      </c>
      <c r="Z178">
        <f t="shared" si="153"/>
        <v>0</v>
      </c>
      <c r="AA178">
        <f t="shared" si="153"/>
        <v>0</v>
      </c>
      <c r="AB178">
        <f t="shared" si="153"/>
        <v>0</v>
      </c>
      <c r="AC178">
        <f t="shared" si="153"/>
        <v>0</v>
      </c>
      <c r="AD178">
        <f t="shared" si="153"/>
        <v>0</v>
      </c>
      <c r="AE178">
        <f t="shared" si="153"/>
        <v>0</v>
      </c>
      <c r="AF178">
        <f t="shared" si="153"/>
        <v>0</v>
      </c>
      <c r="AG178">
        <f t="shared" si="154"/>
        <v>0</v>
      </c>
      <c r="AH178">
        <f t="shared" si="150"/>
        <v>0</v>
      </c>
      <c r="AI178">
        <f t="shared" si="150"/>
        <v>0</v>
      </c>
      <c r="AJ178">
        <f t="shared" si="150"/>
        <v>0</v>
      </c>
      <c r="AK178">
        <f t="shared" si="150"/>
        <v>0</v>
      </c>
      <c r="AL178">
        <f t="shared" si="150"/>
        <v>0</v>
      </c>
      <c r="AM178">
        <f t="shared" si="150"/>
        <v>0</v>
      </c>
      <c r="AN178">
        <f t="shared" si="150"/>
        <v>0</v>
      </c>
      <c r="AO178">
        <f t="shared" si="150"/>
        <v>0</v>
      </c>
      <c r="AP178">
        <f t="shared" si="150"/>
        <v>0</v>
      </c>
      <c r="AQ178">
        <f t="shared" si="150"/>
        <v>0</v>
      </c>
      <c r="AR178">
        <f t="shared" si="150"/>
        <v>0</v>
      </c>
      <c r="AS178">
        <f t="shared" si="150"/>
        <v>0</v>
      </c>
      <c r="AT178">
        <f t="shared" si="150"/>
        <v>0</v>
      </c>
      <c r="AU178">
        <f t="shared" si="150"/>
        <v>0</v>
      </c>
      <c r="AV178">
        <f t="shared" si="150"/>
        <v>0</v>
      </c>
      <c r="AW178">
        <f t="shared" si="150"/>
        <v>0</v>
      </c>
      <c r="AX178">
        <f t="shared" si="155"/>
        <v>0</v>
      </c>
      <c r="AY178">
        <f t="shared" si="155"/>
        <v>0</v>
      </c>
      <c r="AZ178">
        <f t="shared" si="155"/>
        <v>0</v>
      </c>
      <c r="BA178">
        <f t="shared" si="155"/>
        <v>0</v>
      </c>
      <c r="BB178">
        <f t="shared" si="155"/>
        <v>0</v>
      </c>
      <c r="BC178">
        <f t="shared" si="155"/>
        <v>0</v>
      </c>
      <c r="BD178">
        <f t="shared" si="155"/>
        <v>0</v>
      </c>
      <c r="BE178">
        <f t="shared" si="155"/>
        <v>0</v>
      </c>
      <c r="BF178">
        <f t="shared" si="155"/>
        <v>0</v>
      </c>
      <c r="BG178">
        <f t="shared" si="155"/>
        <v>0</v>
      </c>
      <c r="BH178">
        <f t="shared" si="155"/>
        <v>0</v>
      </c>
      <c r="BI178">
        <f t="shared" si="155"/>
        <v>0</v>
      </c>
      <c r="BJ178">
        <f t="shared" si="155"/>
        <v>0</v>
      </c>
      <c r="BK178">
        <f t="shared" si="155"/>
        <v>0</v>
      </c>
      <c r="BL178">
        <f t="shared" si="151"/>
        <v>0</v>
      </c>
      <c r="BM178">
        <f t="shared" si="151"/>
        <v>0</v>
      </c>
      <c r="BN178">
        <f t="shared" si="151"/>
        <v>0</v>
      </c>
      <c r="BO178">
        <f t="shared" si="151"/>
        <v>0</v>
      </c>
      <c r="BP178">
        <f t="shared" si="151"/>
        <v>0</v>
      </c>
      <c r="BQ178">
        <f t="shared" si="151"/>
        <v>0</v>
      </c>
      <c r="BR178">
        <f t="shared" si="151"/>
        <v>0</v>
      </c>
      <c r="BS178">
        <f t="shared" si="151"/>
        <v>0</v>
      </c>
      <c r="BT178">
        <f t="shared" si="151"/>
        <v>0</v>
      </c>
      <c r="BU178">
        <f t="shared" si="151"/>
        <v>0</v>
      </c>
      <c r="BV178">
        <f t="shared" si="151"/>
        <v>0</v>
      </c>
      <c r="BW178">
        <f t="shared" si="151"/>
        <v>0</v>
      </c>
      <c r="BX178">
        <f t="shared" si="151"/>
        <v>0</v>
      </c>
      <c r="BY178">
        <f t="shared" si="151"/>
        <v>0</v>
      </c>
      <c r="BZ178">
        <f t="shared" si="151"/>
        <v>0</v>
      </c>
      <c r="CA178">
        <f t="shared" si="151"/>
        <v>0</v>
      </c>
      <c r="CB178">
        <f t="shared" si="156"/>
        <v>0</v>
      </c>
      <c r="CC178">
        <f t="shared" si="152"/>
        <v>0</v>
      </c>
      <c r="CD178">
        <f t="shared" si="152"/>
        <v>0</v>
      </c>
      <c r="CE178">
        <f t="shared" si="152"/>
        <v>0</v>
      </c>
      <c r="CF178">
        <f t="shared" si="152"/>
        <v>0</v>
      </c>
      <c r="CG178">
        <f t="shared" si="152"/>
        <v>0</v>
      </c>
      <c r="CH178">
        <f t="shared" si="152"/>
        <v>0</v>
      </c>
      <c r="CI178">
        <f t="shared" si="152"/>
        <v>0</v>
      </c>
      <c r="CJ178">
        <f t="shared" si="152"/>
        <v>0</v>
      </c>
      <c r="CK178">
        <f t="shared" si="152"/>
        <v>0</v>
      </c>
      <c r="CL178">
        <f t="shared" si="152"/>
        <v>0</v>
      </c>
      <c r="CM178">
        <f t="shared" si="152"/>
        <v>0</v>
      </c>
      <c r="CN178">
        <f t="shared" si="152"/>
        <v>0</v>
      </c>
      <c r="CO178">
        <f t="shared" si="152"/>
        <v>0</v>
      </c>
      <c r="CP178">
        <f t="shared" si="152"/>
        <v>0</v>
      </c>
      <c r="CQ178">
        <f t="shared" si="152"/>
        <v>0</v>
      </c>
      <c r="CR178">
        <f t="shared" si="152"/>
        <v>0</v>
      </c>
      <c r="CS178">
        <f t="shared" si="157"/>
        <v>0</v>
      </c>
      <c r="CT178">
        <f t="shared" si="157"/>
        <v>0</v>
      </c>
      <c r="CU178">
        <f t="shared" si="157"/>
        <v>0</v>
      </c>
      <c r="CV178">
        <f t="shared" si="157"/>
        <v>0</v>
      </c>
      <c r="CW178">
        <f t="shared" si="157"/>
        <v>0</v>
      </c>
      <c r="CX178">
        <f t="shared" si="157"/>
        <v>0</v>
      </c>
      <c r="CY178">
        <f t="shared" si="157"/>
        <v>0</v>
      </c>
      <c r="CZ178">
        <f t="shared" si="157"/>
        <v>0</v>
      </c>
      <c r="DA178">
        <f t="shared" si="157"/>
        <v>0</v>
      </c>
      <c r="DB178">
        <f t="shared" si="157"/>
        <v>0</v>
      </c>
      <c r="DC178">
        <f t="shared" si="157"/>
        <v>0</v>
      </c>
      <c r="DD178">
        <f t="shared" si="157"/>
        <v>0</v>
      </c>
      <c r="DE178">
        <f t="shared" si="157"/>
        <v>0</v>
      </c>
      <c r="DF178">
        <f t="shared" si="157"/>
        <v>0</v>
      </c>
      <c r="DG178">
        <f t="shared" si="157"/>
        <v>0</v>
      </c>
      <c r="DH178">
        <f t="shared" si="157"/>
        <v>0</v>
      </c>
      <c r="DI178">
        <f t="shared" ref="DI178:DX193" si="165">IF($A178&gt;=DI$4,0,1)*COUNTIF($A$5:$A$204,2020-DI$4-$A178)*$A178*DI$4*(2020-DI$4-$A178)</f>
        <v>0</v>
      </c>
      <c r="DJ178">
        <f t="shared" si="164"/>
        <v>0</v>
      </c>
      <c r="DK178">
        <f t="shared" si="164"/>
        <v>0</v>
      </c>
      <c r="DL178">
        <f t="shared" si="164"/>
        <v>0</v>
      </c>
      <c r="DM178">
        <f t="shared" si="164"/>
        <v>0</v>
      </c>
      <c r="DN178">
        <f t="shared" si="164"/>
        <v>0</v>
      </c>
      <c r="DO178">
        <f t="shared" si="164"/>
        <v>0</v>
      </c>
      <c r="DP178">
        <f t="shared" si="164"/>
        <v>0</v>
      </c>
      <c r="DQ178">
        <f t="shared" si="164"/>
        <v>0</v>
      </c>
      <c r="DR178">
        <f t="shared" si="164"/>
        <v>0</v>
      </c>
      <c r="DS178">
        <f t="shared" si="164"/>
        <v>0</v>
      </c>
      <c r="DT178">
        <f t="shared" si="164"/>
        <v>0</v>
      </c>
      <c r="DU178">
        <f t="shared" si="164"/>
        <v>0</v>
      </c>
      <c r="DV178">
        <f t="shared" si="164"/>
        <v>0</v>
      </c>
      <c r="DW178">
        <f t="shared" si="159"/>
        <v>0</v>
      </c>
      <c r="DX178">
        <f t="shared" si="159"/>
        <v>0</v>
      </c>
      <c r="DY178">
        <f t="shared" si="159"/>
        <v>0</v>
      </c>
      <c r="DZ178">
        <f t="shared" si="159"/>
        <v>0</v>
      </c>
      <c r="EA178">
        <f t="shared" si="159"/>
        <v>0</v>
      </c>
      <c r="EB178">
        <f t="shared" si="159"/>
        <v>0</v>
      </c>
      <c r="EC178">
        <f t="shared" si="159"/>
        <v>0</v>
      </c>
      <c r="ED178">
        <f t="shared" si="159"/>
        <v>0</v>
      </c>
      <c r="EE178">
        <f t="shared" si="159"/>
        <v>0</v>
      </c>
      <c r="EF178">
        <f t="shared" si="159"/>
        <v>0</v>
      </c>
      <c r="EG178">
        <f t="shared" si="159"/>
        <v>0</v>
      </c>
      <c r="EH178">
        <f t="shared" si="159"/>
        <v>0</v>
      </c>
      <c r="EI178">
        <f t="shared" si="159"/>
        <v>0</v>
      </c>
      <c r="EJ178">
        <f t="shared" si="159"/>
        <v>0</v>
      </c>
      <c r="EK178">
        <f t="shared" si="159"/>
        <v>0</v>
      </c>
      <c r="EL178">
        <f t="shared" si="159"/>
        <v>0</v>
      </c>
      <c r="EM178">
        <f t="shared" si="160"/>
        <v>0</v>
      </c>
      <c r="EN178">
        <f t="shared" si="160"/>
        <v>0</v>
      </c>
      <c r="EO178">
        <f t="shared" si="160"/>
        <v>0</v>
      </c>
      <c r="EP178">
        <f t="shared" si="160"/>
        <v>0</v>
      </c>
      <c r="EQ178">
        <f t="shared" si="160"/>
        <v>0</v>
      </c>
      <c r="ER178">
        <f t="shared" si="160"/>
        <v>0</v>
      </c>
      <c r="ES178">
        <f t="shared" si="160"/>
        <v>0</v>
      </c>
      <c r="ET178">
        <f t="shared" si="160"/>
        <v>0</v>
      </c>
      <c r="EU178">
        <f t="shared" si="160"/>
        <v>0</v>
      </c>
      <c r="EV178">
        <f t="shared" si="160"/>
        <v>0</v>
      </c>
      <c r="EW178">
        <f t="shared" si="160"/>
        <v>0</v>
      </c>
      <c r="EX178">
        <f t="shared" si="160"/>
        <v>0</v>
      </c>
      <c r="EY178">
        <f t="shared" si="160"/>
        <v>0</v>
      </c>
      <c r="EZ178">
        <f t="shared" si="160"/>
        <v>0</v>
      </c>
      <c r="FA178">
        <f t="shared" si="160"/>
        <v>0</v>
      </c>
      <c r="FB178">
        <f t="shared" si="160"/>
        <v>0</v>
      </c>
      <c r="FC178">
        <f t="shared" si="161"/>
        <v>0</v>
      </c>
      <c r="FD178">
        <f t="shared" si="161"/>
        <v>0</v>
      </c>
      <c r="FE178">
        <f t="shared" si="161"/>
        <v>0</v>
      </c>
      <c r="FF178">
        <f t="shared" si="161"/>
        <v>0</v>
      </c>
      <c r="FG178">
        <f t="shared" si="161"/>
        <v>0</v>
      </c>
      <c r="FH178">
        <f t="shared" si="161"/>
        <v>0</v>
      </c>
      <c r="FI178">
        <f t="shared" si="161"/>
        <v>0</v>
      </c>
      <c r="FJ178">
        <f t="shared" si="161"/>
        <v>0</v>
      </c>
      <c r="FK178">
        <f t="shared" si="161"/>
        <v>0</v>
      </c>
      <c r="FL178">
        <f t="shared" si="161"/>
        <v>0</v>
      </c>
      <c r="FM178">
        <f t="shared" si="161"/>
        <v>0</v>
      </c>
      <c r="FN178">
        <f t="shared" si="161"/>
        <v>0</v>
      </c>
      <c r="FO178">
        <f t="shared" si="161"/>
        <v>0</v>
      </c>
      <c r="FP178">
        <f t="shared" si="161"/>
        <v>0</v>
      </c>
      <c r="FQ178">
        <f t="shared" si="161"/>
        <v>0</v>
      </c>
      <c r="FR178">
        <f t="shared" si="161"/>
        <v>0</v>
      </c>
      <c r="FS178">
        <f t="shared" si="162"/>
        <v>0</v>
      </c>
      <c r="FT178">
        <f t="shared" si="162"/>
        <v>0</v>
      </c>
      <c r="FU178">
        <f t="shared" si="162"/>
        <v>0</v>
      </c>
      <c r="FV178">
        <f t="shared" si="162"/>
        <v>0</v>
      </c>
      <c r="FW178">
        <f t="shared" si="162"/>
        <v>0</v>
      </c>
      <c r="FX178">
        <f t="shared" si="162"/>
        <v>0</v>
      </c>
      <c r="FY178">
        <f t="shared" si="162"/>
        <v>0</v>
      </c>
      <c r="FZ178">
        <f t="shared" si="162"/>
        <v>0</v>
      </c>
      <c r="GA178">
        <f t="shared" si="162"/>
        <v>0</v>
      </c>
      <c r="GB178">
        <f t="shared" si="162"/>
        <v>0</v>
      </c>
      <c r="GC178">
        <f t="shared" si="162"/>
        <v>0</v>
      </c>
      <c r="GD178">
        <f t="shared" si="162"/>
        <v>0</v>
      </c>
      <c r="GE178">
        <f t="shared" si="162"/>
        <v>0</v>
      </c>
      <c r="GF178">
        <f t="shared" si="162"/>
        <v>0</v>
      </c>
      <c r="GG178">
        <f t="shared" si="162"/>
        <v>0</v>
      </c>
      <c r="GH178">
        <f t="shared" si="162"/>
        <v>0</v>
      </c>
      <c r="GI178">
        <f t="shared" si="163"/>
        <v>0</v>
      </c>
      <c r="GJ178">
        <f t="shared" si="163"/>
        <v>0</v>
      </c>
      <c r="GK178">
        <f t="shared" si="163"/>
        <v>0</v>
      </c>
      <c r="GL178">
        <f t="shared" si="163"/>
        <v>0</v>
      </c>
      <c r="GM178">
        <f t="shared" si="163"/>
        <v>0</v>
      </c>
      <c r="GN178">
        <f t="shared" si="163"/>
        <v>0</v>
      </c>
      <c r="GO178">
        <f t="shared" si="163"/>
        <v>0</v>
      </c>
      <c r="GP178">
        <f t="shared" si="163"/>
        <v>0</v>
      </c>
      <c r="GQ178">
        <f t="shared" si="163"/>
        <v>0</v>
      </c>
      <c r="GR178">
        <f t="shared" si="163"/>
        <v>0</v>
      </c>
      <c r="GS178">
        <f t="shared" si="163"/>
        <v>0</v>
      </c>
    </row>
    <row r="179" spans="1:201">
      <c r="A179" s="2">
        <v>156</v>
      </c>
      <c r="B179">
        <f t="shared" si="158"/>
        <v>0</v>
      </c>
      <c r="C179">
        <f t="shared" si="158"/>
        <v>0</v>
      </c>
      <c r="D179">
        <f t="shared" si="158"/>
        <v>0</v>
      </c>
      <c r="E179">
        <f t="shared" si="158"/>
        <v>0</v>
      </c>
      <c r="F179">
        <f t="shared" si="158"/>
        <v>0</v>
      </c>
      <c r="G179">
        <f t="shared" si="158"/>
        <v>0</v>
      </c>
      <c r="H179">
        <f t="shared" si="158"/>
        <v>0</v>
      </c>
      <c r="I179">
        <f t="shared" si="158"/>
        <v>0</v>
      </c>
      <c r="J179">
        <f t="shared" si="158"/>
        <v>0</v>
      </c>
      <c r="K179">
        <f t="shared" si="158"/>
        <v>0</v>
      </c>
      <c r="L179">
        <f t="shared" si="158"/>
        <v>0</v>
      </c>
      <c r="M179">
        <f t="shared" si="158"/>
        <v>0</v>
      </c>
      <c r="N179">
        <f t="shared" si="158"/>
        <v>0</v>
      </c>
      <c r="O179">
        <f t="shared" si="158"/>
        <v>0</v>
      </c>
      <c r="P179">
        <f t="shared" si="158"/>
        <v>0</v>
      </c>
      <c r="Q179">
        <f t="shared" si="153"/>
        <v>0</v>
      </c>
      <c r="R179">
        <f t="shared" si="153"/>
        <v>0</v>
      </c>
      <c r="S179">
        <f t="shared" si="153"/>
        <v>0</v>
      </c>
      <c r="T179">
        <f t="shared" si="153"/>
        <v>0</v>
      </c>
      <c r="U179">
        <f t="shared" si="153"/>
        <v>0</v>
      </c>
      <c r="V179">
        <f t="shared" si="153"/>
        <v>0</v>
      </c>
      <c r="W179">
        <f t="shared" si="153"/>
        <v>0</v>
      </c>
      <c r="X179">
        <f t="shared" si="153"/>
        <v>0</v>
      </c>
      <c r="Y179">
        <f t="shared" si="153"/>
        <v>0</v>
      </c>
      <c r="Z179">
        <f t="shared" si="153"/>
        <v>0</v>
      </c>
      <c r="AA179">
        <f t="shared" si="153"/>
        <v>0</v>
      </c>
      <c r="AB179">
        <f t="shared" si="153"/>
        <v>0</v>
      </c>
      <c r="AC179">
        <f t="shared" si="153"/>
        <v>0</v>
      </c>
      <c r="AD179">
        <f t="shared" si="153"/>
        <v>0</v>
      </c>
      <c r="AE179">
        <f t="shared" si="153"/>
        <v>0</v>
      </c>
      <c r="AF179">
        <f t="shared" si="153"/>
        <v>0</v>
      </c>
      <c r="AG179">
        <f t="shared" si="154"/>
        <v>0</v>
      </c>
      <c r="AH179">
        <f t="shared" si="150"/>
        <v>0</v>
      </c>
      <c r="AI179">
        <f t="shared" si="150"/>
        <v>0</v>
      </c>
      <c r="AJ179">
        <f t="shared" si="150"/>
        <v>0</v>
      </c>
      <c r="AK179">
        <f t="shared" si="150"/>
        <v>0</v>
      </c>
      <c r="AL179">
        <f t="shared" si="150"/>
        <v>0</v>
      </c>
      <c r="AM179">
        <f t="shared" si="150"/>
        <v>0</v>
      </c>
      <c r="AN179">
        <f t="shared" si="150"/>
        <v>0</v>
      </c>
      <c r="AO179">
        <f t="shared" si="150"/>
        <v>0</v>
      </c>
      <c r="AP179">
        <f t="shared" si="150"/>
        <v>0</v>
      </c>
      <c r="AQ179">
        <f t="shared" si="150"/>
        <v>0</v>
      </c>
      <c r="AR179">
        <f t="shared" si="150"/>
        <v>0</v>
      </c>
      <c r="AS179">
        <f t="shared" si="150"/>
        <v>0</v>
      </c>
      <c r="AT179">
        <f t="shared" si="150"/>
        <v>0</v>
      </c>
      <c r="AU179">
        <f t="shared" si="150"/>
        <v>0</v>
      </c>
      <c r="AV179">
        <f t="shared" si="150"/>
        <v>0</v>
      </c>
      <c r="AW179">
        <f t="shared" si="150"/>
        <v>0</v>
      </c>
      <c r="AX179">
        <f t="shared" si="155"/>
        <v>0</v>
      </c>
      <c r="AY179">
        <f t="shared" si="155"/>
        <v>0</v>
      </c>
      <c r="AZ179">
        <f t="shared" si="155"/>
        <v>0</v>
      </c>
      <c r="BA179">
        <f t="shared" si="155"/>
        <v>0</v>
      </c>
      <c r="BB179">
        <f t="shared" si="155"/>
        <v>0</v>
      </c>
      <c r="BC179">
        <f t="shared" si="155"/>
        <v>0</v>
      </c>
      <c r="BD179">
        <f t="shared" si="155"/>
        <v>0</v>
      </c>
      <c r="BE179">
        <f t="shared" si="155"/>
        <v>0</v>
      </c>
      <c r="BF179">
        <f t="shared" si="155"/>
        <v>0</v>
      </c>
      <c r="BG179">
        <f t="shared" si="155"/>
        <v>0</v>
      </c>
      <c r="BH179">
        <f t="shared" si="155"/>
        <v>0</v>
      </c>
      <c r="BI179">
        <f t="shared" si="155"/>
        <v>0</v>
      </c>
      <c r="BJ179">
        <f t="shared" si="155"/>
        <v>0</v>
      </c>
      <c r="BK179">
        <f t="shared" si="155"/>
        <v>0</v>
      </c>
      <c r="BL179">
        <f t="shared" si="151"/>
        <v>0</v>
      </c>
      <c r="BM179">
        <f t="shared" si="151"/>
        <v>0</v>
      </c>
      <c r="BN179">
        <f t="shared" si="151"/>
        <v>0</v>
      </c>
      <c r="BO179">
        <f t="shared" si="151"/>
        <v>0</v>
      </c>
      <c r="BP179">
        <f t="shared" si="151"/>
        <v>0</v>
      </c>
      <c r="BQ179">
        <f t="shared" si="151"/>
        <v>0</v>
      </c>
      <c r="BR179">
        <f t="shared" si="151"/>
        <v>0</v>
      </c>
      <c r="BS179">
        <f t="shared" si="151"/>
        <v>0</v>
      </c>
      <c r="BT179">
        <f t="shared" si="151"/>
        <v>0</v>
      </c>
      <c r="BU179">
        <f t="shared" si="151"/>
        <v>0</v>
      </c>
      <c r="BV179">
        <f t="shared" si="151"/>
        <v>0</v>
      </c>
      <c r="BW179">
        <f t="shared" si="151"/>
        <v>0</v>
      </c>
      <c r="BX179">
        <f t="shared" si="151"/>
        <v>0</v>
      </c>
      <c r="BY179">
        <f t="shared" si="151"/>
        <v>0</v>
      </c>
      <c r="BZ179">
        <f t="shared" si="151"/>
        <v>0</v>
      </c>
      <c r="CA179">
        <f t="shared" si="151"/>
        <v>0</v>
      </c>
      <c r="CB179">
        <f t="shared" si="156"/>
        <v>0</v>
      </c>
      <c r="CC179">
        <f t="shared" si="152"/>
        <v>0</v>
      </c>
      <c r="CD179">
        <f t="shared" si="152"/>
        <v>0</v>
      </c>
      <c r="CE179">
        <f t="shared" si="152"/>
        <v>0</v>
      </c>
      <c r="CF179">
        <f t="shared" si="152"/>
        <v>0</v>
      </c>
      <c r="CG179">
        <f t="shared" si="152"/>
        <v>0</v>
      </c>
      <c r="CH179">
        <f t="shared" si="152"/>
        <v>0</v>
      </c>
      <c r="CI179">
        <f t="shared" si="152"/>
        <v>0</v>
      </c>
      <c r="CJ179">
        <f t="shared" si="152"/>
        <v>0</v>
      </c>
      <c r="CK179">
        <f t="shared" si="152"/>
        <v>0</v>
      </c>
      <c r="CL179">
        <f t="shared" si="152"/>
        <v>0</v>
      </c>
      <c r="CM179">
        <f t="shared" si="152"/>
        <v>0</v>
      </c>
      <c r="CN179">
        <f t="shared" si="152"/>
        <v>0</v>
      </c>
      <c r="CO179">
        <f t="shared" si="152"/>
        <v>0</v>
      </c>
      <c r="CP179">
        <f t="shared" si="152"/>
        <v>0</v>
      </c>
      <c r="CQ179">
        <f t="shared" si="152"/>
        <v>0</v>
      </c>
      <c r="CR179">
        <f t="shared" si="152"/>
        <v>0</v>
      </c>
      <c r="CS179">
        <f t="shared" si="157"/>
        <v>0</v>
      </c>
      <c r="CT179">
        <f t="shared" si="157"/>
        <v>0</v>
      </c>
      <c r="CU179">
        <f t="shared" si="157"/>
        <v>0</v>
      </c>
      <c r="CV179">
        <f t="shared" si="157"/>
        <v>0</v>
      </c>
      <c r="CW179">
        <f t="shared" si="157"/>
        <v>0</v>
      </c>
      <c r="CX179">
        <f t="shared" si="157"/>
        <v>0</v>
      </c>
      <c r="CY179">
        <f t="shared" si="157"/>
        <v>0</v>
      </c>
      <c r="CZ179">
        <f t="shared" si="157"/>
        <v>0</v>
      </c>
      <c r="DA179">
        <f t="shared" si="157"/>
        <v>0</v>
      </c>
      <c r="DB179">
        <f t="shared" si="157"/>
        <v>0</v>
      </c>
      <c r="DC179">
        <f t="shared" si="157"/>
        <v>0</v>
      </c>
      <c r="DD179">
        <f t="shared" si="157"/>
        <v>0</v>
      </c>
      <c r="DE179">
        <f t="shared" si="157"/>
        <v>0</v>
      </c>
      <c r="DF179">
        <f t="shared" si="157"/>
        <v>0</v>
      </c>
      <c r="DG179">
        <f t="shared" si="157"/>
        <v>0</v>
      </c>
      <c r="DH179">
        <f t="shared" si="157"/>
        <v>0</v>
      </c>
      <c r="DI179">
        <f t="shared" si="165"/>
        <v>0</v>
      </c>
      <c r="DJ179">
        <f t="shared" si="164"/>
        <v>0</v>
      </c>
      <c r="DK179">
        <f t="shared" si="164"/>
        <v>0</v>
      </c>
      <c r="DL179">
        <f t="shared" si="164"/>
        <v>0</v>
      </c>
      <c r="DM179">
        <f t="shared" si="164"/>
        <v>0</v>
      </c>
      <c r="DN179">
        <f t="shared" si="164"/>
        <v>0</v>
      </c>
      <c r="DO179">
        <f t="shared" si="164"/>
        <v>0</v>
      </c>
      <c r="DP179">
        <f t="shared" si="164"/>
        <v>0</v>
      </c>
      <c r="DQ179">
        <f t="shared" si="164"/>
        <v>0</v>
      </c>
      <c r="DR179">
        <f t="shared" si="164"/>
        <v>0</v>
      </c>
      <c r="DS179">
        <f t="shared" si="164"/>
        <v>0</v>
      </c>
      <c r="DT179">
        <f t="shared" si="164"/>
        <v>0</v>
      </c>
      <c r="DU179">
        <f t="shared" si="164"/>
        <v>0</v>
      </c>
      <c r="DV179">
        <f t="shared" si="164"/>
        <v>0</v>
      </c>
      <c r="DW179">
        <f t="shared" si="159"/>
        <v>0</v>
      </c>
      <c r="DX179">
        <f t="shared" si="159"/>
        <v>0</v>
      </c>
      <c r="DY179">
        <f t="shared" si="159"/>
        <v>0</v>
      </c>
      <c r="DZ179">
        <f t="shared" si="159"/>
        <v>0</v>
      </c>
      <c r="EA179">
        <f t="shared" si="159"/>
        <v>0</v>
      </c>
      <c r="EB179">
        <f t="shared" si="159"/>
        <v>0</v>
      </c>
      <c r="EC179">
        <f t="shared" si="159"/>
        <v>0</v>
      </c>
      <c r="ED179">
        <f t="shared" si="159"/>
        <v>0</v>
      </c>
      <c r="EE179">
        <f t="shared" si="159"/>
        <v>0</v>
      </c>
      <c r="EF179">
        <f t="shared" si="159"/>
        <v>0</v>
      </c>
      <c r="EG179">
        <f t="shared" si="159"/>
        <v>0</v>
      </c>
      <c r="EH179">
        <f t="shared" si="159"/>
        <v>0</v>
      </c>
      <c r="EI179">
        <f t="shared" si="159"/>
        <v>0</v>
      </c>
      <c r="EJ179">
        <f t="shared" si="159"/>
        <v>0</v>
      </c>
      <c r="EK179">
        <f t="shared" si="159"/>
        <v>0</v>
      </c>
      <c r="EL179">
        <f t="shared" si="159"/>
        <v>0</v>
      </c>
      <c r="EM179">
        <f t="shared" si="160"/>
        <v>0</v>
      </c>
      <c r="EN179">
        <f t="shared" si="160"/>
        <v>0</v>
      </c>
      <c r="EO179">
        <f t="shared" si="160"/>
        <v>0</v>
      </c>
      <c r="EP179">
        <f t="shared" si="160"/>
        <v>0</v>
      </c>
      <c r="EQ179">
        <f t="shared" si="160"/>
        <v>0</v>
      </c>
      <c r="ER179">
        <f t="shared" si="160"/>
        <v>0</v>
      </c>
      <c r="ES179">
        <f t="shared" si="160"/>
        <v>0</v>
      </c>
      <c r="ET179">
        <f t="shared" si="160"/>
        <v>0</v>
      </c>
      <c r="EU179">
        <f t="shared" si="160"/>
        <v>0</v>
      </c>
      <c r="EV179">
        <f t="shared" si="160"/>
        <v>0</v>
      </c>
      <c r="EW179">
        <f t="shared" si="160"/>
        <v>0</v>
      </c>
      <c r="EX179">
        <f t="shared" si="160"/>
        <v>0</v>
      </c>
      <c r="EY179">
        <f t="shared" si="160"/>
        <v>0</v>
      </c>
      <c r="EZ179">
        <f t="shared" si="160"/>
        <v>0</v>
      </c>
      <c r="FA179">
        <f t="shared" si="160"/>
        <v>0</v>
      </c>
      <c r="FB179">
        <f t="shared" si="160"/>
        <v>0</v>
      </c>
      <c r="FC179">
        <f t="shared" si="161"/>
        <v>0</v>
      </c>
      <c r="FD179">
        <f t="shared" si="161"/>
        <v>0</v>
      </c>
      <c r="FE179">
        <f t="shared" si="161"/>
        <v>0</v>
      </c>
      <c r="FF179">
        <f t="shared" si="161"/>
        <v>0</v>
      </c>
      <c r="FG179">
        <f t="shared" si="161"/>
        <v>0</v>
      </c>
      <c r="FH179">
        <f t="shared" si="161"/>
        <v>0</v>
      </c>
      <c r="FI179">
        <f t="shared" si="161"/>
        <v>0</v>
      </c>
      <c r="FJ179">
        <f t="shared" si="161"/>
        <v>0</v>
      </c>
      <c r="FK179">
        <f t="shared" si="161"/>
        <v>0</v>
      </c>
      <c r="FL179">
        <f t="shared" si="161"/>
        <v>0</v>
      </c>
      <c r="FM179">
        <f t="shared" si="161"/>
        <v>0</v>
      </c>
      <c r="FN179">
        <f t="shared" si="161"/>
        <v>0</v>
      </c>
      <c r="FO179">
        <f t="shared" si="161"/>
        <v>0</v>
      </c>
      <c r="FP179">
        <f t="shared" si="161"/>
        <v>0</v>
      </c>
      <c r="FQ179">
        <f t="shared" si="161"/>
        <v>0</v>
      </c>
      <c r="FR179">
        <f t="shared" si="161"/>
        <v>0</v>
      </c>
      <c r="FS179">
        <f t="shared" si="162"/>
        <v>0</v>
      </c>
      <c r="FT179">
        <f t="shared" si="162"/>
        <v>0</v>
      </c>
      <c r="FU179">
        <f t="shared" si="162"/>
        <v>0</v>
      </c>
      <c r="FV179">
        <f t="shared" si="162"/>
        <v>0</v>
      </c>
      <c r="FW179">
        <f t="shared" si="162"/>
        <v>0</v>
      </c>
      <c r="FX179">
        <f t="shared" si="162"/>
        <v>0</v>
      </c>
      <c r="FY179">
        <f t="shared" si="162"/>
        <v>0</v>
      </c>
      <c r="FZ179">
        <f t="shared" si="162"/>
        <v>0</v>
      </c>
      <c r="GA179">
        <f t="shared" si="162"/>
        <v>0</v>
      </c>
      <c r="GB179">
        <f t="shared" si="162"/>
        <v>0</v>
      </c>
      <c r="GC179">
        <f t="shared" si="162"/>
        <v>0</v>
      </c>
      <c r="GD179">
        <f t="shared" si="162"/>
        <v>0</v>
      </c>
      <c r="GE179">
        <f t="shared" si="162"/>
        <v>0</v>
      </c>
      <c r="GF179">
        <f t="shared" si="162"/>
        <v>0</v>
      </c>
      <c r="GG179">
        <f t="shared" si="162"/>
        <v>0</v>
      </c>
      <c r="GH179">
        <f t="shared" si="162"/>
        <v>0</v>
      </c>
      <c r="GI179">
        <f t="shared" si="163"/>
        <v>0</v>
      </c>
      <c r="GJ179">
        <f t="shared" si="163"/>
        <v>0</v>
      </c>
      <c r="GK179">
        <f t="shared" si="163"/>
        <v>0</v>
      </c>
      <c r="GL179">
        <f t="shared" si="163"/>
        <v>0</v>
      </c>
      <c r="GM179">
        <f t="shared" si="163"/>
        <v>0</v>
      </c>
      <c r="GN179">
        <f t="shared" si="163"/>
        <v>0</v>
      </c>
      <c r="GO179">
        <f t="shared" si="163"/>
        <v>0</v>
      </c>
      <c r="GP179">
        <f t="shared" si="163"/>
        <v>0</v>
      </c>
      <c r="GQ179">
        <f t="shared" si="163"/>
        <v>0</v>
      </c>
      <c r="GR179">
        <f t="shared" si="163"/>
        <v>0</v>
      </c>
      <c r="GS179">
        <f t="shared" si="163"/>
        <v>0</v>
      </c>
    </row>
    <row r="180" spans="1:201">
      <c r="A180" s="2">
        <v>1296</v>
      </c>
      <c r="B180">
        <f t="shared" si="158"/>
        <v>0</v>
      </c>
      <c r="C180">
        <f t="shared" si="158"/>
        <v>0</v>
      </c>
      <c r="D180">
        <f t="shared" si="158"/>
        <v>0</v>
      </c>
      <c r="E180">
        <f t="shared" si="158"/>
        <v>0</v>
      </c>
      <c r="F180">
        <f t="shared" si="158"/>
        <v>0</v>
      </c>
      <c r="G180">
        <f t="shared" si="158"/>
        <v>0</v>
      </c>
      <c r="H180">
        <f t="shared" si="158"/>
        <v>0</v>
      </c>
      <c r="I180">
        <f t="shared" si="158"/>
        <v>0</v>
      </c>
      <c r="J180">
        <f t="shared" si="158"/>
        <v>0</v>
      </c>
      <c r="K180">
        <f t="shared" si="158"/>
        <v>0</v>
      </c>
      <c r="L180">
        <f t="shared" si="158"/>
        <v>0</v>
      </c>
      <c r="M180">
        <f t="shared" si="158"/>
        <v>0</v>
      </c>
      <c r="N180">
        <f t="shared" si="158"/>
        <v>0</v>
      </c>
      <c r="O180">
        <f t="shared" si="158"/>
        <v>0</v>
      </c>
      <c r="P180">
        <f t="shared" si="158"/>
        <v>0</v>
      </c>
      <c r="Q180">
        <f t="shared" si="153"/>
        <v>0</v>
      </c>
      <c r="R180">
        <f t="shared" si="153"/>
        <v>0</v>
      </c>
      <c r="S180">
        <f t="shared" si="153"/>
        <v>0</v>
      </c>
      <c r="T180">
        <f t="shared" si="153"/>
        <v>0</v>
      </c>
      <c r="U180">
        <f t="shared" si="153"/>
        <v>0</v>
      </c>
      <c r="V180">
        <f t="shared" si="153"/>
        <v>0</v>
      </c>
      <c r="W180">
        <f t="shared" si="153"/>
        <v>0</v>
      </c>
      <c r="X180">
        <f t="shared" si="153"/>
        <v>0</v>
      </c>
      <c r="Y180">
        <f t="shared" si="153"/>
        <v>0</v>
      </c>
      <c r="Z180">
        <f t="shared" si="153"/>
        <v>0</v>
      </c>
      <c r="AA180">
        <f t="shared" si="153"/>
        <v>0</v>
      </c>
      <c r="AB180">
        <f t="shared" si="153"/>
        <v>0</v>
      </c>
      <c r="AC180">
        <f t="shared" si="153"/>
        <v>0</v>
      </c>
      <c r="AD180">
        <f t="shared" si="153"/>
        <v>0</v>
      </c>
      <c r="AE180">
        <f t="shared" si="153"/>
        <v>0</v>
      </c>
      <c r="AF180">
        <f t="shared" ref="AF180:AU195" si="166">IF($A180&gt;=AF$4,0,1)*COUNTIF($A$5:$A$204,2020-AF$4-$A180)*$A180*AF$4*(2020-AF$4-$A180)</f>
        <v>0</v>
      </c>
      <c r="AG180">
        <f t="shared" si="154"/>
        <v>0</v>
      </c>
      <c r="AH180">
        <f t="shared" si="154"/>
        <v>0</v>
      </c>
      <c r="AI180">
        <f t="shared" si="154"/>
        <v>0</v>
      </c>
      <c r="AJ180">
        <f t="shared" si="154"/>
        <v>0</v>
      </c>
      <c r="AK180">
        <f t="shared" si="154"/>
        <v>0</v>
      </c>
      <c r="AL180">
        <f t="shared" si="154"/>
        <v>0</v>
      </c>
      <c r="AM180">
        <f t="shared" si="154"/>
        <v>0</v>
      </c>
      <c r="AN180">
        <f t="shared" si="154"/>
        <v>0</v>
      </c>
      <c r="AO180">
        <f t="shared" si="154"/>
        <v>0</v>
      </c>
      <c r="AP180">
        <f t="shared" si="154"/>
        <v>0</v>
      </c>
      <c r="AQ180">
        <f t="shared" si="154"/>
        <v>0</v>
      </c>
      <c r="AR180">
        <f t="shared" si="154"/>
        <v>0</v>
      </c>
      <c r="AS180">
        <f t="shared" si="154"/>
        <v>0</v>
      </c>
      <c r="AT180">
        <f t="shared" si="154"/>
        <v>0</v>
      </c>
      <c r="AU180">
        <f t="shared" si="154"/>
        <v>0</v>
      </c>
      <c r="AV180">
        <f t="shared" si="154"/>
        <v>0</v>
      </c>
      <c r="AW180">
        <f t="shared" ref="AW180:BL195" si="167">IF($A180&gt;=AW$4,0,1)*COUNTIF($A$5:$A$204,2020-AW$4-$A180)*$A180*AW$4*(2020-AW$4-$A180)</f>
        <v>0</v>
      </c>
      <c r="AX180">
        <f t="shared" si="155"/>
        <v>0</v>
      </c>
      <c r="AY180">
        <f t="shared" si="155"/>
        <v>0</v>
      </c>
      <c r="AZ180">
        <f t="shared" si="155"/>
        <v>0</v>
      </c>
      <c r="BA180">
        <f t="shared" si="155"/>
        <v>0</v>
      </c>
      <c r="BB180">
        <f t="shared" si="155"/>
        <v>0</v>
      </c>
      <c r="BC180">
        <f t="shared" si="155"/>
        <v>0</v>
      </c>
      <c r="BD180">
        <f t="shared" si="155"/>
        <v>0</v>
      </c>
      <c r="BE180">
        <f t="shared" si="155"/>
        <v>0</v>
      </c>
      <c r="BF180">
        <f t="shared" si="155"/>
        <v>0</v>
      </c>
      <c r="BG180">
        <f t="shared" si="155"/>
        <v>0</v>
      </c>
      <c r="BH180">
        <f t="shared" si="155"/>
        <v>0</v>
      </c>
      <c r="BI180">
        <f t="shared" si="155"/>
        <v>0</v>
      </c>
      <c r="BJ180">
        <f t="shared" si="155"/>
        <v>0</v>
      </c>
      <c r="BK180">
        <f t="shared" si="155"/>
        <v>0</v>
      </c>
      <c r="BL180">
        <f t="shared" si="155"/>
        <v>0</v>
      </c>
      <c r="BM180">
        <f t="shared" si="155"/>
        <v>0</v>
      </c>
      <c r="BN180">
        <f t="shared" ref="BN180:CC195" si="168">IF($A180&gt;=BN$4,0,1)*COUNTIF($A$5:$A$204,2020-BN$4-$A180)*$A180*BN$4*(2020-BN$4-$A180)</f>
        <v>0</v>
      </c>
      <c r="BO180">
        <f t="shared" si="168"/>
        <v>0</v>
      </c>
      <c r="BP180">
        <f t="shared" si="168"/>
        <v>0</v>
      </c>
      <c r="BQ180">
        <f t="shared" si="168"/>
        <v>0</v>
      </c>
      <c r="BR180">
        <f t="shared" si="168"/>
        <v>0</v>
      </c>
      <c r="BS180">
        <f t="shared" si="168"/>
        <v>0</v>
      </c>
      <c r="BT180">
        <f t="shared" si="168"/>
        <v>0</v>
      </c>
      <c r="BU180">
        <f t="shared" si="168"/>
        <v>0</v>
      </c>
      <c r="BV180">
        <f t="shared" si="168"/>
        <v>0</v>
      </c>
      <c r="BW180">
        <f t="shared" si="168"/>
        <v>0</v>
      </c>
      <c r="BX180">
        <f t="shared" si="168"/>
        <v>0</v>
      </c>
      <c r="BY180">
        <f t="shared" si="168"/>
        <v>0</v>
      </c>
      <c r="BZ180">
        <f t="shared" si="168"/>
        <v>0</v>
      </c>
      <c r="CA180">
        <f t="shared" si="168"/>
        <v>0</v>
      </c>
      <c r="CB180">
        <f t="shared" si="156"/>
        <v>0</v>
      </c>
      <c r="CC180">
        <f t="shared" si="156"/>
        <v>0</v>
      </c>
      <c r="CD180">
        <f t="shared" si="156"/>
        <v>0</v>
      </c>
      <c r="CE180">
        <f t="shared" si="156"/>
        <v>0</v>
      </c>
      <c r="CF180">
        <f t="shared" si="156"/>
        <v>0</v>
      </c>
      <c r="CG180">
        <f t="shared" si="156"/>
        <v>0</v>
      </c>
      <c r="CH180">
        <f t="shared" si="156"/>
        <v>0</v>
      </c>
      <c r="CI180">
        <f t="shared" si="156"/>
        <v>0</v>
      </c>
      <c r="CJ180">
        <f t="shared" si="156"/>
        <v>0</v>
      </c>
      <c r="CK180">
        <f t="shared" si="156"/>
        <v>0</v>
      </c>
      <c r="CL180">
        <f t="shared" si="156"/>
        <v>0</v>
      </c>
      <c r="CM180">
        <f t="shared" si="156"/>
        <v>0</v>
      </c>
      <c r="CN180">
        <f t="shared" si="156"/>
        <v>0</v>
      </c>
      <c r="CO180">
        <f t="shared" si="156"/>
        <v>0</v>
      </c>
      <c r="CP180">
        <f t="shared" si="156"/>
        <v>0</v>
      </c>
      <c r="CQ180">
        <f t="shared" si="156"/>
        <v>0</v>
      </c>
      <c r="CR180">
        <f t="shared" ref="CR180:DG195" si="169">IF($A180&gt;=CR$4,0,1)*COUNTIF($A$5:$A$204,2020-CR$4-$A180)*$A180*CR$4*(2020-CR$4-$A180)</f>
        <v>0</v>
      </c>
      <c r="CS180">
        <f t="shared" si="157"/>
        <v>0</v>
      </c>
      <c r="CT180">
        <f t="shared" si="157"/>
        <v>0</v>
      </c>
      <c r="CU180">
        <f t="shared" si="157"/>
        <v>0</v>
      </c>
      <c r="CV180">
        <f t="shared" si="157"/>
        <v>0</v>
      </c>
      <c r="CW180">
        <f t="shared" si="157"/>
        <v>0</v>
      </c>
      <c r="CX180">
        <f t="shared" si="157"/>
        <v>0</v>
      </c>
      <c r="CY180">
        <f t="shared" si="157"/>
        <v>0</v>
      </c>
      <c r="CZ180">
        <f t="shared" si="157"/>
        <v>0</v>
      </c>
      <c r="DA180">
        <f t="shared" si="157"/>
        <v>0</v>
      </c>
      <c r="DB180">
        <f t="shared" si="157"/>
        <v>0</v>
      </c>
      <c r="DC180">
        <f t="shared" si="157"/>
        <v>0</v>
      </c>
      <c r="DD180">
        <f t="shared" si="157"/>
        <v>0</v>
      </c>
      <c r="DE180">
        <f t="shared" si="157"/>
        <v>0</v>
      </c>
      <c r="DF180">
        <f t="shared" si="157"/>
        <v>0</v>
      </c>
      <c r="DG180">
        <f t="shared" si="157"/>
        <v>0</v>
      </c>
      <c r="DH180">
        <f t="shared" si="157"/>
        <v>0</v>
      </c>
      <c r="DI180">
        <f t="shared" si="165"/>
        <v>0</v>
      </c>
      <c r="DJ180">
        <f t="shared" si="164"/>
        <v>0</v>
      </c>
      <c r="DK180">
        <f t="shared" si="164"/>
        <v>0</v>
      </c>
      <c r="DL180">
        <f t="shared" si="164"/>
        <v>0</v>
      </c>
      <c r="DM180">
        <f t="shared" si="164"/>
        <v>0</v>
      </c>
      <c r="DN180">
        <f t="shared" si="164"/>
        <v>0</v>
      </c>
      <c r="DO180">
        <f t="shared" si="164"/>
        <v>0</v>
      </c>
      <c r="DP180">
        <f t="shared" si="164"/>
        <v>0</v>
      </c>
      <c r="DQ180">
        <f t="shared" si="164"/>
        <v>0</v>
      </c>
      <c r="DR180">
        <f t="shared" si="164"/>
        <v>0</v>
      </c>
      <c r="DS180">
        <f t="shared" si="164"/>
        <v>0</v>
      </c>
      <c r="DT180">
        <f t="shared" si="164"/>
        <v>0</v>
      </c>
      <c r="DU180">
        <f t="shared" si="164"/>
        <v>0</v>
      </c>
      <c r="DV180">
        <f t="shared" si="164"/>
        <v>0</v>
      </c>
      <c r="DW180">
        <f t="shared" si="159"/>
        <v>0</v>
      </c>
      <c r="DX180">
        <f t="shared" si="159"/>
        <v>0</v>
      </c>
      <c r="DY180">
        <f t="shared" si="159"/>
        <v>0</v>
      </c>
      <c r="DZ180">
        <f t="shared" si="159"/>
        <v>0</v>
      </c>
      <c r="EA180">
        <f t="shared" si="159"/>
        <v>0</v>
      </c>
      <c r="EB180">
        <f t="shared" si="159"/>
        <v>0</v>
      </c>
      <c r="EC180">
        <f t="shared" si="159"/>
        <v>0</v>
      </c>
      <c r="ED180">
        <f t="shared" si="159"/>
        <v>0</v>
      </c>
      <c r="EE180">
        <f t="shared" si="159"/>
        <v>0</v>
      </c>
      <c r="EF180">
        <f t="shared" si="159"/>
        <v>0</v>
      </c>
      <c r="EG180">
        <f t="shared" si="159"/>
        <v>0</v>
      </c>
      <c r="EH180">
        <f t="shared" si="159"/>
        <v>0</v>
      </c>
      <c r="EI180">
        <f t="shared" si="159"/>
        <v>0</v>
      </c>
      <c r="EJ180">
        <f t="shared" si="159"/>
        <v>0</v>
      </c>
      <c r="EK180">
        <f t="shared" si="159"/>
        <v>0</v>
      </c>
      <c r="EL180">
        <f t="shared" si="159"/>
        <v>0</v>
      </c>
      <c r="EM180">
        <f t="shared" si="160"/>
        <v>0</v>
      </c>
      <c r="EN180">
        <f t="shared" si="160"/>
        <v>0</v>
      </c>
      <c r="EO180">
        <f t="shared" si="160"/>
        <v>0</v>
      </c>
      <c r="EP180">
        <f t="shared" si="160"/>
        <v>0</v>
      </c>
      <c r="EQ180">
        <f t="shared" si="160"/>
        <v>0</v>
      </c>
      <c r="ER180">
        <f t="shared" si="160"/>
        <v>0</v>
      </c>
      <c r="ES180">
        <f t="shared" si="160"/>
        <v>0</v>
      </c>
      <c r="ET180">
        <f t="shared" si="160"/>
        <v>0</v>
      </c>
      <c r="EU180">
        <f t="shared" si="160"/>
        <v>0</v>
      </c>
      <c r="EV180">
        <f t="shared" si="160"/>
        <v>0</v>
      </c>
      <c r="EW180">
        <f t="shared" si="160"/>
        <v>0</v>
      </c>
      <c r="EX180">
        <f t="shared" si="160"/>
        <v>0</v>
      </c>
      <c r="EY180">
        <f t="shared" si="160"/>
        <v>0</v>
      </c>
      <c r="EZ180">
        <f t="shared" si="160"/>
        <v>0</v>
      </c>
      <c r="FA180">
        <f t="shared" si="160"/>
        <v>0</v>
      </c>
      <c r="FB180">
        <f t="shared" si="160"/>
        <v>0</v>
      </c>
      <c r="FC180">
        <f t="shared" si="161"/>
        <v>0</v>
      </c>
      <c r="FD180">
        <f t="shared" si="161"/>
        <v>0</v>
      </c>
      <c r="FE180">
        <f t="shared" si="161"/>
        <v>0</v>
      </c>
      <c r="FF180">
        <f t="shared" si="161"/>
        <v>0</v>
      </c>
      <c r="FG180">
        <f t="shared" si="161"/>
        <v>0</v>
      </c>
      <c r="FH180">
        <f t="shared" si="161"/>
        <v>0</v>
      </c>
      <c r="FI180">
        <f t="shared" si="161"/>
        <v>0</v>
      </c>
      <c r="FJ180">
        <f t="shared" si="161"/>
        <v>0</v>
      </c>
      <c r="FK180">
        <f t="shared" si="161"/>
        <v>0</v>
      </c>
      <c r="FL180">
        <f t="shared" si="161"/>
        <v>0</v>
      </c>
      <c r="FM180">
        <f t="shared" si="161"/>
        <v>0</v>
      </c>
      <c r="FN180">
        <f t="shared" si="161"/>
        <v>0</v>
      </c>
      <c r="FO180">
        <f t="shared" si="161"/>
        <v>0</v>
      </c>
      <c r="FP180">
        <f t="shared" si="161"/>
        <v>0</v>
      </c>
      <c r="FQ180">
        <f t="shared" si="161"/>
        <v>0</v>
      </c>
      <c r="FR180">
        <f t="shared" si="161"/>
        <v>0</v>
      </c>
      <c r="FS180">
        <f t="shared" si="162"/>
        <v>0</v>
      </c>
      <c r="FT180">
        <f t="shared" si="162"/>
        <v>0</v>
      </c>
      <c r="FU180">
        <f t="shared" si="162"/>
        <v>0</v>
      </c>
      <c r="FV180">
        <f t="shared" si="162"/>
        <v>0</v>
      </c>
      <c r="FW180">
        <f t="shared" si="162"/>
        <v>0</v>
      </c>
      <c r="FX180">
        <f t="shared" si="162"/>
        <v>0</v>
      </c>
      <c r="FY180">
        <f t="shared" si="162"/>
        <v>0</v>
      </c>
      <c r="FZ180">
        <f t="shared" si="162"/>
        <v>0</v>
      </c>
      <c r="GA180">
        <f t="shared" si="162"/>
        <v>0</v>
      </c>
      <c r="GB180">
        <f t="shared" si="162"/>
        <v>0</v>
      </c>
      <c r="GC180">
        <f t="shared" si="162"/>
        <v>0</v>
      </c>
      <c r="GD180">
        <f t="shared" si="162"/>
        <v>0</v>
      </c>
      <c r="GE180">
        <f t="shared" si="162"/>
        <v>0</v>
      </c>
      <c r="GF180">
        <f t="shared" si="162"/>
        <v>0</v>
      </c>
      <c r="GG180">
        <f t="shared" si="162"/>
        <v>0</v>
      </c>
      <c r="GH180">
        <f t="shared" si="162"/>
        <v>0</v>
      </c>
      <c r="GI180">
        <f t="shared" si="163"/>
        <v>0</v>
      </c>
      <c r="GJ180">
        <f t="shared" si="163"/>
        <v>0</v>
      </c>
      <c r="GK180">
        <f t="shared" si="163"/>
        <v>0</v>
      </c>
      <c r="GL180">
        <f t="shared" si="163"/>
        <v>0</v>
      </c>
      <c r="GM180">
        <f t="shared" si="163"/>
        <v>0</v>
      </c>
      <c r="GN180">
        <f t="shared" si="163"/>
        <v>0</v>
      </c>
      <c r="GO180">
        <f t="shared" si="163"/>
        <v>0</v>
      </c>
      <c r="GP180">
        <f t="shared" si="163"/>
        <v>0</v>
      </c>
      <c r="GQ180">
        <f t="shared" si="163"/>
        <v>0</v>
      </c>
      <c r="GR180">
        <f t="shared" si="163"/>
        <v>0</v>
      </c>
      <c r="GS180">
        <f t="shared" si="163"/>
        <v>0</v>
      </c>
    </row>
    <row r="181" spans="1:201">
      <c r="A181" s="2">
        <v>1475</v>
      </c>
      <c r="B181">
        <f t="shared" si="158"/>
        <v>0</v>
      </c>
      <c r="C181">
        <f t="shared" si="158"/>
        <v>0</v>
      </c>
      <c r="D181">
        <f t="shared" si="158"/>
        <v>0</v>
      </c>
      <c r="E181">
        <f t="shared" si="158"/>
        <v>0</v>
      </c>
      <c r="F181">
        <f t="shared" si="158"/>
        <v>0</v>
      </c>
      <c r="G181">
        <f t="shared" si="158"/>
        <v>0</v>
      </c>
      <c r="H181">
        <f t="shared" si="158"/>
        <v>0</v>
      </c>
      <c r="I181">
        <f t="shared" si="158"/>
        <v>0</v>
      </c>
      <c r="J181">
        <f t="shared" si="158"/>
        <v>0</v>
      </c>
      <c r="K181">
        <f t="shared" si="158"/>
        <v>0</v>
      </c>
      <c r="L181">
        <f t="shared" si="158"/>
        <v>0</v>
      </c>
      <c r="M181">
        <f t="shared" si="158"/>
        <v>0</v>
      </c>
      <c r="N181">
        <f t="shared" si="158"/>
        <v>0</v>
      </c>
      <c r="O181">
        <f t="shared" si="158"/>
        <v>0</v>
      </c>
      <c r="P181">
        <f t="shared" si="158"/>
        <v>0</v>
      </c>
      <c r="Q181">
        <f t="shared" si="158"/>
        <v>0</v>
      </c>
      <c r="R181">
        <f t="shared" ref="R181:AG196" si="170">IF($A181&gt;=R$4,0,1)*COUNTIF($A$5:$A$204,2020-R$4-$A181)*$A181*R$4*(2020-R$4-$A181)</f>
        <v>0</v>
      </c>
      <c r="S181">
        <f t="shared" si="170"/>
        <v>0</v>
      </c>
      <c r="T181">
        <f t="shared" si="170"/>
        <v>0</v>
      </c>
      <c r="U181">
        <f t="shared" si="170"/>
        <v>0</v>
      </c>
      <c r="V181">
        <f t="shared" si="170"/>
        <v>0</v>
      </c>
      <c r="W181">
        <f t="shared" si="170"/>
        <v>0</v>
      </c>
      <c r="X181">
        <f t="shared" si="170"/>
        <v>0</v>
      </c>
      <c r="Y181">
        <f t="shared" si="170"/>
        <v>0</v>
      </c>
      <c r="Z181">
        <f t="shared" si="170"/>
        <v>0</v>
      </c>
      <c r="AA181">
        <f t="shared" si="170"/>
        <v>0</v>
      </c>
      <c r="AB181">
        <f t="shared" si="170"/>
        <v>0</v>
      </c>
      <c r="AC181">
        <f t="shared" si="170"/>
        <v>0</v>
      </c>
      <c r="AD181">
        <f t="shared" si="170"/>
        <v>0</v>
      </c>
      <c r="AE181">
        <f t="shared" si="170"/>
        <v>0</v>
      </c>
      <c r="AF181">
        <f t="shared" si="166"/>
        <v>0</v>
      </c>
      <c r="AG181">
        <f t="shared" si="166"/>
        <v>0</v>
      </c>
      <c r="AH181">
        <f t="shared" si="166"/>
        <v>0</v>
      </c>
      <c r="AI181">
        <f t="shared" si="166"/>
        <v>0</v>
      </c>
      <c r="AJ181">
        <f t="shared" si="166"/>
        <v>0</v>
      </c>
      <c r="AK181">
        <f t="shared" si="166"/>
        <v>0</v>
      </c>
      <c r="AL181">
        <f t="shared" si="166"/>
        <v>0</v>
      </c>
      <c r="AM181">
        <f t="shared" si="166"/>
        <v>0</v>
      </c>
      <c r="AN181">
        <f t="shared" si="166"/>
        <v>0</v>
      </c>
      <c r="AO181">
        <f t="shared" si="166"/>
        <v>0</v>
      </c>
      <c r="AP181">
        <f t="shared" si="166"/>
        <v>0</v>
      </c>
      <c r="AQ181">
        <f t="shared" si="166"/>
        <v>0</v>
      </c>
      <c r="AR181">
        <f t="shared" si="166"/>
        <v>0</v>
      </c>
      <c r="AS181">
        <f t="shared" si="166"/>
        <v>0</v>
      </c>
      <c r="AT181">
        <f t="shared" si="166"/>
        <v>0</v>
      </c>
      <c r="AU181">
        <f t="shared" si="166"/>
        <v>0</v>
      </c>
      <c r="AV181">
        <f t="shared" ref="AV181:BK196" si="171">IF($A181&gt;=AV$4,0,1)*COUNTIF($A$5:$A$204,2020-AV$4-$A181)*$A181*AV$4*(2020-AV$4-$A181)</f>
        <v>0</v>
      </c>
      <c r="AW181">
        <f t="shared" si="167"/>
        <v>0</v>
      </c>
      <c r="AX181">
        <f t="shared" si="167"/>
        <v>0</v>
      </c>
      <c r="AY181">
        <f t="shared" si="167"/>
        <v>0</v>
      </c>
      <c r="AZ181">
        <f t="shared" si="167"/>
        <v>0</v>
      </c>
      <c r="BA181">
        <f t="shared" si="167"/>
        <v>0</v>
      </c>
      <c r="BB181">
        <f t="shared" si="167"/>
        <v>0</v>
      </c>
      <c r="BC181">
        <f t="shared" si="167"/>
        <v>0</v>
      </c>
      <c r="BD181">
        <f t="shared" si="167"/>
        <v>0</v>
      </c>
      <c r="BE181">
        <f t="shared" si="167"/>
        <v>0</v>
      </c>
      <c r="BF181">
        <f t="shared" si="167"/>
        <v>0</v>
      </c>
      <c r="BG181">
        <f t="shared" si="167"/>
        <v>0</v>
      </c>
      <c r="BH181">
        <f t="shared" si="167"/>
        <v>0</v>
      </c>
      <c r="BI181">
        <f t="shared" si="167"/>
        <v>0</v>
      </c>
      <c r="BJ181">
        <f t="shared" si="167"/>
        <v>0</v>
      </c>
      <c r="BK181">
        <f t="shared" si="167"/>
        <v>0</v>
      </c>
      <c r="BL181">
        <f t="shared" si="167"/>
        <v>0</v>
      </c>
      <c r="BM181">
        <f t="shared" ref="BM181:CB196" si="172">IF($A181&gt;=BM$4,0,1)*COUNTIF($A$5:$A$204,2020-BM$4-$A181)*$A181*BM$4*(2020-BM$4-$A181)</f>
        <v>0</v>
      </c>
      <c r="BN181">
        <f t="shared" si="168"/>
        <v>0</v>
      </c>
      <c r="BO181">
        <f t="shared" si="168"/>
        <v>0</v>
      </c>
      <c r="BP181">
        <f t="shared" si="168"/>
        <v>0</v>
      </c>
      <c r="BQ181">
        <f t="shared" si="168"/>
        <v>0</v>
      </c>
      <c r="BR181">
        <f t="shared" si="168"/>
        <v>0</v>
      </c>
      <c r="BS181">
        <f t="shared" si="168"/>
        <v>0</v>
      </c>
      <c r="BT181">
        <f t="shared" si="168"/>
        <v>0</v>
      </c>
      <c r="BU181">
        <f t="shared" si="168"/>
        <v>0</v>
      </c>
      <c r="BV181">
        <f t="shared" si="168"/>
        <v>0</v>
      </c>
      <c r="BW181">
        <f t="shared" si="168"/>
        <v>0</v>
      </c>
      <c r="BX181">
        <f t="shared" si="168"/>
        <v>0</v>
      </c>
      <c r="BY181">
        <f t="shared" si="168"/>
        <v>0</v>
      </c>
      <c r="BZ181">
        <f t="shared" si="168"/>
        <v>0</v>
      </c>
      <c r="CA181">
        <f t="shared" si="168"/>
        <v>0</v>
      </c>
      <c r="CB181">
        <f t="shared" si="168"/>
        <v>0</v>
      </c>
      <c r="CC181">
        <f t="shared" si="168"/>
        <v>0</v>
      </c>
      <c r="CD181">
        <f t="shared" ref="CD181:CS196" si="173">IF($A181&gt;=CD$4,0,1)*COUNTIF($A$5:$A$204,2020-CD$4-$A181)*$A181*CD$4*(2020-CD$4-$A181)</f>
        <v>0</v>
      </c>
      <c r="CE181">
        <f t="shared" si="173"/>
        <v>0</v>
      </c>
      <c r="CF181">
        <f t="shared" si="173"/>
        <v>0</v>
      </c>
      <c r="CG181">
        <f t="shared" si="173"/>
        <v>0</v>
      </c>
      <c r="CH181">
        <f t="shared" si="173"/>
        <v>0</v>
      </c>
      <c r="CI181">
        <f t="shared" si="173"/>
        <v>0</v>
      </c>
      <c r="CJ181">
        <f t="shared" si="173"/>
        <v>0</v>
      </c>
      <c r="CK181">
        <f t="shared" si="173"/>
        <v>0</v>
      </c>
      <c r="CL181">
        <f t="shared" si="173"/>
        <v>0</v>
      </c>
      <c r="CM181">
        <f t="shared" si="173"/>
        <v>0</v>
      </c>
      <c r="CN181">
        <f t="shared" si="173"/>
        <v>0</v>
      </c>
      <c r="CO181">
        <f t="shared" si="173"/>
        <v>0</v>
      </c>
      <c r="CP181">
        <f t="shared" si="173"/>
        <v>0</v>
      </c>
      <c r="CQ181">
        <f t="shared" si="173"/>
        <v>0</v>
      </c>
      <c r="CR181">
        <f t="shared" si="169"/>
        <v>0</v>
      </c>
      <c r="CS181">
        <f t="shared" si="169"/>
        <v>0</v>
      </c>
      <c r="CT181">
        <f t="shared" si="169"/>
        <v>0</v>
      </c>
      <c r="CU181">
        <f t="shared" si="169"/>
        <v>0</v>
      </c>
      <c r="CV181">
        <f t="shared" si="169"/>
        <v>0</v>
      </c>
      <c r="CW181">
        <f t="shared" si="169"/>
        <v>0</v>
      </c>
      <c r="CX181">
        <f t="shared" si="169"/>
        <v>0</v>
      </c>
      <c r="CY181">
        <f t="shared" si="169"/>
        <v>0</v>
      </c>
      <c r="CZ181">
        <f t="shared" si="169"/>
        <v>0</v>
      </c>
      <c r="DA181">
        <f t="shared" si="169"/>
        <v>0</v>
      </c>
      <c r="DB181">
        <f t="shared" si="169"/>
        <v>0</v>
      </c>
      <c r="DC181">
        <f t="shared" si="169"/>
        <v>0</v>
      </c>
      <c r="DD181">
        <f t="shared" si="169"/>
        <v>0</v>
      </c>
      <c r="DE181">
        <f t="shared" si="169"/>
        <v>0</v>
      </c>
      <c r="DF181">
        <f t="shared" si="169"/>
        <v>0</v>
      </c>
      <c r="DG181">
        <f t="shared" si="169"/>
        <v>0</v>
      </c>
      <c r="DH181">
        <f t="shared" ref="DH181:DW196" si="174">IF($A181&gt;=DH$4,0,1)*COUNTIF($A$5:$A$204,2020-DH$4-$A181)*$A181*DH$4*(2020-DH$4-$A181)</f>
        <v>0</v>
      </c>
      <c r="DI181">
        <f t="shared" si="165"/>
        <v>0</v>
      </c>
      <c r="DJ181">
        <f t="shared" si="164"/>
        <v>0</v>
      </c>
      <c r="DK181">
        <f t="shared" si="164"/>
        <v>0</v>
      </c>
      <c r="DL181">
        <f t="shared" si="164"/>
        <v>0</v>
      </c>
      <c r="DM181">
        <f t="shared" si="164"/>
        <v>0</v>
      </c>
      <c r="DN181">
        <f t="shared" si="164"/>
        <v>0</v>
      </c>
      <c r="DO181">
        <f t="shared" si="164"/>
        <v>0</v>
      </c>
      <c r="DP181">
        <f t="shared" si="164"/>
        <v>0</v>
      </c>
      <c r="DQ181">
        <f t="shared" si="164"/>
        <v>0</v>
      </c>
      <c r="DR181">
        <f t="shared" si="164"/>
        <v>0</v>
      </c>
      <c r="DS181">
        <f t="shared" si="164"/>
        <v>0</v>
      </c>
      <c r="DT181">
        <f t="shared" si="164"/>
        <v>0</v>
      </c>
      <c r="DU181">
        <f t="shared" si="164"/>
        <v>0</v>
      </c>
      <c r="DV181">
        <f t="shared" si="164"/>
        <v>0</v>
      </c>
      <c r="DW181">
        <f t="shared" si="159"/>
        <v>0</v>
      </c>
      <c r="DX181">
        <f t="shared" si="159"/>
        <v>0</v>
      </c>
      <c r="DY181">
        <f t="shared" si="159"/>
        <v>0</v>
      </c>
      <c r="DZ181">
        <f t="shared" si="159"/>
        <v>0</v>
      </c>
      <c r="EA181">
        <f t="shared" si="159"/>
        <v>0</v>
      </c>
      <c r="EB181">
        <f t="shared" si="159"/>
        <v>0</v>
      </c>
      <c r="EC181">
        <f t="shared" si="159"/>
        <v>0</v>
      </c>
      <c r="ED181">
        <f t="shared" si="159"/>
        <v>0</v>
      </c>
      <c r="EE181">
        <f t="shared" si="159"/>
        <v>0</v>
      </c>
      <c r="EF181">
        <f t="shared" si="159"/>
        <v>0</v>
      </c>
      <c r="EG181">
        <f t="shared" si="159"/>
        <v>0</v>
      </c>
      <c r="EH181">
        <f t="shared" si="159"/>
        <v>0</v>
      </c>
      <c r="EI181">
        <f t="shared" si="159"/>
        <v>0</v>
      </c>
      <c r="EJ181">
        <f t="shared" si="159"/>
        <v>0</v>
      </c>
      <c r="EK181">
        <f t="shared" si="159"/>
        <v>0</v>
      </c>
      <c r="EL181">
        <f t="shared" si="159"/>
        <v>0</v>
      </c>
      <c r="EM181">
        <f t="shared" si="160"/>
        <v>0</v>
      </c>
      <c r="EN181">
        <f t="shared" si="160"/>
        <v>0</v>
      </c>
      <c r="EO181">
        <f t="shared" si="160"/>
        <v>0</v>
      </c>
      <c r="EP181">
        <f t="shared" si="160"/>
        <v>0</v>
      </c>
      <c r="EQ181">
        <f t="shared" si="160"/>
        <v>0</v>
      </c>
      <c r="ER181">
        <f t="shared" si="160"/>
        <v>0</v>
      </c>
      <c r="ES181">
        <f t="shared" si="160"/>
        <v>0</v>
      </c>
      <c r="ET181">
        <f t="shared" si="160"/>
        <v>0</v>
      </c>
      <c r="EU181">
        <f t="shared" si="160"/>
        <v>0</v>
      </c>
      <c r="EV181">
        <f t="shared" si="160"/>
        <v>0</v>
      </c>
      <c r="EW181">
        <f t="shared" si="160"/>
        <v>0</v>
      </c>
      <c r="EX181">
        <f t="shared" si="160"/>
        <v>0</v>
      </c>
      <c r="EY181">
        <f t="shared" si="160"/>
        <v>0</v>
      </c>
      <c r="EZ181">
        <f t="shared" si="160"/>
        <v>0</v>
      </c>
      <c r="FA181">
        <f t="shared" si="160"/>
        <v>0</v>
      </c>
      <c r="FB181">
        <f t="shared" si="160"/>
        <v>0</v>
      </c>
      <c r="FC181">
        <f t="shared" si="161"/>
        <v>0</v>
      </c>
      <c r="FD181">
        <f t="shared" si="161"/>
        <v>0</v>
      </c>
      <c r="FE181">
        <f t="shared" si="161"/>
        <v>0</v>
      </c>
      <c r="FF181">
        <f t="shared" si="161"/>
        <v>0</v>
      </c>
      <c r="FG181">
        <f t="shared" si="161"/>
        <v>0</v>
      </c>
      <c r="FH181">
        <f t="shared" si="161"/>
        <v>0</v>
      </c>
      <c r="FI181">
        <f t="shared" si="161"/>
        <v>0</v>
      </c>
      <c r="FJ181">
        <f t="shared" si="161"/>
        <v>0</v>
      </c>
      <c r="FK181">
        <f t="shared" si="161"/>
        <v>0</v>
      </c>
      <c r="FL181">
        <f t="shared" si="161"/>
        <v>0</v>
      </c>
      <c r="FM181">
        <f t="shared" si="161"/>
        <v>0</v>
      </c>
      <c r="FN181">
        <f t="shared" si="161"/>
        <v>0</v>
      </c>
      <c r="FO181">
        <f t="shared" si="161"/>
        <v>0</v>
      </c>
      <c r="FP181">
        <f t="shared" si="161"/>
        <v>0</v>
      </c>
      <c r="FQ181">
        <f t="shared" si="161"/>
        <v>0</v>
      </c>
      <c r="FR181">
        <f t="shared" si="161"/>
        <v>0</v>
      </c>
      <c r="FS181">
        <f t="shared" si="162"/>
        <v>0</v>
      </c>
      <c r="FT181">
        <f t="shared" si="162"/>
        <v>0</v>
      </c>
      <c r="FU181">
        <f t="shared" si="162"/>
        <v>0</v>
      </c>
      <c r="FV181">
        <f t="shared" si="162"/>
        <v>0</v>
      </c>
      <c r="FW181">
        <f t="shared" si="162"/>
        <v>0</v>
      </c>
      <c r="FX181">
        <f t="shared" si="162"/>
        <v>0</v>
      </c>
      <c r="FY181">
        <f t="shared" si="162"/>
        <v>0</v>
      </c>
      <c r="FZ181">
        <f t="shared" si="162"/>
        <v>0</v>
      </c>
      <c r="GA181">
        <f t="shared" si="162"/>
        <v>0</v>
      </c>
      <c r="GB181">
        <f t="shared" si="162"/>
        <v>0</v>
      </c>
      <c r="GC181">
        <f t="shared" si="162"/>
        <v>0</v>
      </c>
      <c r="GD181">
        <f t="shared" si="162"/>
        <v>0</v>
      </c>
      <c r="GE181">
        <f t="shared" si="162"/>
        <v>0</v>
      </c>
      <c r="GF181">
        <f t="shared" si="162"/>
        <v>0</v>
      </c>
      <c r="GG181">
        <f t="shared" si="162"/>
        <v>0</v>
      </c>
      <c r="GH181">
        <f t="shared" si="162"/>
        <v>0</v>
      </c>
      <c r="GI181">
        <f t="shared" si="163"/>
        <v>0</v>
      </c>
      <c r="GJ181">
        <f t="shared" si="163"/>
        <v>0</v>
      </c>
      <c r="GK181">
        <f t="shared" si="163"/>
        <v>0</v>
      </c>
      <c r="GL181">
        <f t="shared" si="163"/>
        <v>0</v>
      </c>
      <c r="GM181">
        <f t="shared" si="163"/>
        <v>0</v>
      </c>
      <c r="GN181">
        <f t="shared" si="163"/>
        <v>0</v>
      </c>
      <c r="GO181">
        <f t="shared" si="163"/>
        <v>0</v>
      </c>
      <c r="GP181">
        <f t="shared" si="163"/>
        <v>0</v>
      </c>
      <c r="GQ181">
        <f t="shared" si="163"/>
        <v>0</v>
      </c>
      <c r="GR181">
        <f t="shared" si="163"/>
        <v>0</v>
      </c>
      <c r="GS181">
        <f t="shared" si="163"/>
        <v>0</v>
      </c>
    </row>
    <row r="182" spans="1:201">
      <c r="A182" s="2">
        <v>1566</v>
      </c>
      <c r="B182">
        <f t="shared" ref="B182:Q197" si="175">IF($A182&gt;=B$4,0,1)*COUNTIF($A$5:$A$204,2020-B$4-$A182)*$A182*B$4*(2020-B$4-$A182)</f>
        <v>0</v>
      </c>
      <c r="C182">
        <f t="shared" si="175"/>
        <v>0</v>
      </c>
      <c r="D182">
        <f t="shared" si="175"/>
        <v>0</v>
      </c>
      <c r="E182">
        <f t="shared" si="175"/>
        <v>0</v>
      </c>
      <c r="F182">
        <f t="shared" si="175"/>
        <v>0</v>
      </c>
      <c r="G182">
        <f t="shared" si="175"/>
        <v>0</v>
      </c>
      <c r="H182">
        <f t="shared" si="175"/>
        <v>0</v>
      </c>
      <c r="I182">
        <f t="shared" si="175"/>
        <v>0</v>
      </c>
      <c r="J182">
        <f t="shared" si="175"/>
        <v>0</v>
      </c>
      <c r="K182">
        <f t="shared" si="175"/>
        <v>0</v>
      </c>
      <c r="L182">
        <f t="shared" si="175"/>
        <v>0</v>
      </c>
      <c r="M182">
        <f t="shared" si="175"/>
        <v>0</v>
      </c>
      <c r="N182">
        <f t="shared" si="175"/>
        <v>0</v>
      </c>
      <c r="O182">
        <f t="shared" si="175"/>
        <v>0</v>
      </c>
      <c r="P182">
        <f t="shared" si="175"/>
        <v>0</v>
      </c>
      <c r="Q182">
        <f t="shared" si="175"/>
        <v>0</v>
      </c>
      <c r="R182">
        <f t="shared" si="170"/>
        <v>0</v>
      </c>
      <c r="S182">
        <f t="shared" si="170"/>
        <v>0</v>
      </c>
      <c r="T182">
        <f t="shared" si="170"/>
        <v>0</v>
      </c>
      <c r="U182">
        <f t="shared" si="170"/>
        <v>0</v>
      </c>
      <c r="V182">
        <f t="shared" si="170"/>
        <v>0</v>
      </c>
      <c r="W182">
        <f t="shared" si="170"/>
        <v>0</v>
      </c>
      <c r="X182">
        <f t="shared" si="170"/>
        <v>0</v>
      </c>
      <c r="Y182">
        <f t="shared" si="170"/>
        <v>0</v>
      </c>
      <c r="Z182">
        <f t="shared" si="170"/>
        <v>0</v>
      </c>
      <c r="AA182">
        <f t="shared" si="170"/>
        <v>0</v>
      </c>
      <c r="AB182">
        <f t="shared" si="170"/>
        <v>0</v>
      </c>
      <c r="AC182">
        <f t="shared" si="170"/>
        <v>0</v>
      </c>
      <c r="AD182">
        <f t="shared" si="170"/>
        <v>0</v>
      </c>
      <c r="AE182">
        <f t="shared" si="170"/>
        <v>0</v>
      </c>
      <c r="AF182">
        <f t="shared" si="166"/>
        <v>0</v>
      </c>
      <c r="AG182">
        <f t="shared" si="166"/>
        <v>0</v>
      </c>
      <c r="AH182">
        <f t="shared" si="166"/>
        <v>0</v>
      </c>
      <c r="AI182">
        <f t="shared" si="166"/>
        <v>0</v>
      </c>
      <c r="AJ182">
        <f t="shared" si="166"/>
        <v>0</v>
      </c>
      <c r="AK182">
        <f t="shared" si="166"/>
        <v>0</v>
      </c>
      <c r="AL182">
        <f t="shared" si="166"/>
        <v>0</v>
      </c>
      <c r="AM182">
        <f t="shared" si="166"/>
        <v>0</v>
      </c>
      <c r="AN182">
        <f t="shared" si="166"/>
        <v>0</v>
      </c>
      <c r="AO182">
        <f t="shared" si="166"/>
        <v>0</v>
      </c>
      <c r="AP182">
        <f t="shared" si="166"/>
        <v>0</v>
      </c>
      <c r="AQ182">
        <f t="shared" si="166"/>
        <v>0</v>
      </c>
      <c r="AR182">
        <f t="shared" si="166"/>
        <v>0</v>
      </c>
      <c r="AS182">
        <f t="shared" si="166"/>
        <v>0</v>
      </c>
      <c r="AT182">
        <f t="shared" si="166"/>
        <v>0</v>
      </c>
      <c r="AU182">
        <f t="shared" si="166"/>
        <v>0</v>
      </c>
      <c r="AV182">
        <f t="shared" si="171"/>
        <v>0</v>
      </c>
      <c r="AW182">
        <f t="shared" si="167"/>
        <v>0</v>
      </c>
      <c r="AX182">
        <f t="shared" si="167"/>
        <v>0</v>
      </c>
      <c r="AY182">
        <f t="shared" si="167"/>
        <v>0</v>
      </c>
      <c r="AZ182">
        <f t="shared" si="167"/>
        <v>0</v>
      </c>
      <c r="BA182">
        <f t="shared" si="167"/>
        <v>0</v>
      </c>
      <c r="BB182">
        <f t="shared" si="167"/>
        <v>0</v>
      </c>
      <c r="BC182">
        <f t="shared" si="167"/>
        <v>0</v>
      </c>
      <c r="BD182">
        <f t="shared" si="167"/>
        <v>0</v>
      </c>
      <c r="BE182">
        <f t="shared" si="167"/>
        <v>0</v>
      </c>
      <c r="BF182">
        <f t="shared" si="167"/>
        <v>0</v>
      </c>
      <c r="BG182">
        <f t="shared" si="167"/>
        <v>0</v>
      </c>
      <c r="BH182">
        <f t="shared" si="167"/>
        <v>0</v>
      </c>
      <c r="BI182">
        <f t="shared" si="167"/>
        <v>0</v>
      </c>
      <c r="BJ182">
        <f t="shared" si="167"/>
        <v>0</v>
      </c>
      <c r="BK182">
        <f t="shared" si="167"/>
        <v>0</v>
      </c>
      <c r="BL182">
        <f t="shared" si="167"/>
        <v>0</v>
      </c>
      <c r="BM182">
        <f t="shared" si="172"/>
        <v>0</v>
      </c>
      <c r="BN182">
        <f t="shared" si="168"/>
        <v>0</v>
      </c>
      <c r="BO182">
        <f t="shared" si="168"/>
        <v>0</v>
      </c>
      <c r="BP182">
        <f t="shared" si="168"/>
        <v>0</v>
      </c>
      <c r="BQ182">
        <f t="shared" si="168"/>
        <v>0</v>
      </c>
      <c r="BR182">
        <f t="shared" si="168"/>
        <v>0</v>
      </c>
      <c r="BS182">
        <f t="shared" si="168"/>
        <v>0</v>
      </c>
      <c r="BT182">
        <f t="shared" si="168"/>
        <v>0</v>
      </c>
      <c r="BU182">
        <f t="shared" si="168"/>
        <v>0</v>
      </c>
      <c r="BV182">
        <f t="shared" si="168"/>
        <v>0</v>
      </c>
      <c r="BW182">
        <f t="shared" si="168"/>
        <v>0</v>
      </c>
      <c r="BX182">
        <f t="shared" si="168"/>
        <v>0</v>
      </c>
      <c r="BY182">
        <f t="shared" si="168"/>
        <v>0</v>
      </c>
      <c r="BZ182">
        <f t="shared" si="168"/>
        <v>0</v>
      </c>
      <c r="CA182">
        <f t="shared" si="168"/>
        <v>0</v>
      </c>
      <c r="CB182">
        <f t="shared" si="168"/>
        <v>0</v>
      </c>
      <c r="CC182">
        <f t="shared" si="168"/>
        <v>0</v>
      </c>
      <c r="CD182">
        <f t="shared" si="173"/>
        <v>0</v>
      </c>
      <c r="CE182">
        <f t="shared" si="173"/>
        <v>0</v>
      </c>
      <c r="CF182">
        <f t="shared" si="173"/>
        <v>0</v>
      </c>
      <c r="CG182">
        <f t="shared" si="173"/>
        <v>0</v>
      </c>
      <c r="CH182">
        <f t="shared" si="173"/>
        <v>0</v>
      </c>
      <c r="CI182">
        <f t="shared" si="173"/>
        <v>0</v>
      </c>
      <c r="CJ182">
        <f t="shared" si="173"/>
        <v>0</v>
      </c>
      <c r="CK182">
        <f t="shared" si="173"/>
        <v>0</v>
      </c>
      <c r="CL182">
        <f t="shared" si="173"/>
        <v>0</v>
      </c>
      <c r="CM182">
        <f t="shared" si="173"/>
        <v>0</v>
      </c>
      <c r="CN182">
        <f t="shared" si="173"/>
        <v>0</v>
      </c>
      <c r="CO182">
        <f t="shared" si="173"/>
        <v>0</v>
      </c>
      <c r="CP182">
        <f t="shared" si="173"/>
        <v>0</v>
      </c>
      <c r="CQ182">
        <f t="shared" si="173"/>
        <v>0</v>
      </c>
      <c r="CR182">
        <f t="shared" si="169"/>
        <v>0</v>
      </c>
      <c r="CS182">
        <f t="shared" si="169"/>
        <v>0</v>
      </c>
      <c r="CT182">
        <f t="shared" si="169"/>
        <v>0</v>
      </c>
      <c r="CU182">
        <f t="shared" si="169"/>
        <v>0</v>
      </c>
      <c r="CV182">
        <f t="shared" si="169"/>
        <v>0</v>
      </c>
      <c r="CW182">
        <f t="shared" si="169"/>
        <v>0</v>
      </c>
      <c r="CX182">
        <f t="shared" si="169"/>
        <v>0</v>
      </c>
      <c r="CY182">
        <f t="shared" si="169"/>
        <v>0</v>
      </c>
      <c r="CZ182">
        <f t="shared" si="169"/>
        <v>0</v>
      </c>
      <c r="DA182">
        <f t="shared" si="169"/>
        <v>0</v>
      </c>
      <c r="DB182">
        <f t="shared" si="169"/>
        <v>0</v>
      </c>
      <c r="DC182">
        <f t="shared" si="169"/>
        <v>0</v>
      </c>
      <c r="DD182">
        <f t="shared" si="169"/>
        <v>0</v>
      </c>
      <c r="DE182">
        <f t="shared" si="169"/>
        <v>0</v>
      </c>
      <c r="DF182">
        <f t="shared" si="169"/>
        <v>0</v>
      </c>
      <c r="DG182">
        <f t="shared" si="169"/>
        <v>0</v>
      </c>
      <c r="DH182">
        <f t="shared" si="174"/>
        <v>0</v>
      </c>
      <c r="DI182">
        <f t="shared" si="165"/>
        <v>0</v>
      </c>
      <c r="DJ182">
        <f t="shared" si="164"/>
        <v>0</v>
      </c>
      <c r="DK182">
        <f t="shared" si="164"/>
        <v>0</v>
      </c>
      <c r="DL182">
        <f t="shared" si="164"/>
        <v>0</v>
      </c>
      <c r="DM182">
        <f t="shared" si="164"/>
        <v>0</v>
      </c>
      <c r="DN182">
        <f t="shared" si="164"/>
        <v>0</v>
      </c>
      <c r="DO182">
        <f t="shared" si="164"/>
        <v>0</v>
      </c>
      <c r="DP182">
        <f t="shared" si="164"/>
        <v>0</v>
      </c>
      <c r="DQ182">
        <f t="shared" si="164"/>
        <v>0</v>
      </c>
      <c r="DR182">
        <f t="shared" si="164"/>
        <v>0</v>
      </c>
      <c r="DS182">
        <f t="shared" si="164"/>
        <v>0</v>
      </c>
      <c r="DT182">
        <f t="shared" si="164"/>
        <v>0</v>
      </c>
      <c r="DU182">
        <f t="shared" si="164"/>
        <v>0</v>
      </c>
      <c r="DV182">
        <f t="shared" si="164"/>
        <v>0</v>
      </c>
      <c r="DW182">
        <f t="shared" si="159"/>
        <v>0</v>
      </c>
      <c r="DX182">
        <f t="shared" si="159"/>
        <v>0</v>
      </c>
      <c r="DY182">
        <f t="shared" si="159"/>
        <v>0</v>
      </c>
      <c r="DZ182">
        <f t="shared" si="159"/>
        <v>0</v>
      </c>
      <c r="EA182">
        <f t="shared" si="159"/>
        <v>0</v>
      </c>
      <c r="EB182">
        <f t="shared" si="159"/>
        <v>0</v>
      </c>
      <c r="EC182">
        <f t="shared" si="159"/>
        <v>0</v>
      </c>
      <c r="ED182">
        <f t="shared" si="159"/>
        <v>0</v>
      </c>
      <c r="EE182">
        <f t="shared" si="159"/>
        <v>0</v>
      </c>
      <c r="EF182">
        <f t="shared" si="159"/>
        <v>0</v>
      </c>
      <c r="EG182">
        <f t="shared" si="159"/>
        <v>0</v>
      </c>
      <c r="EH182">
        <f t="shared" si="159"/>
        <v>0</v>
      </c>
      <c r="EI182">
        <f t="shared" si="159"/>
        <v>0</v>
      </c>
      <c r="EJ182">
        <f t="shared" si="159"/>
        <v>0</v>
      </c>
      <c r="EK182">
        <f t="shared" si="159"/>
        <v>0</v>
      </c>
      <c r="EL182">
        <f t="shared" si="159"/>
        <v>0</v>
      </c>
      <c r="EM182">
        <f t="shared" si="160"/>
        <v>0</v>
      </c>
      <c r="EN182">
        <f t="shared" si="160"/>
        <v>0</v>
      </c>
      <c r="EO182">
        <f t="shared" si="160"/>
        <v>0</v>
      </c>
      <c r="EP182">
        <f t="shared" si="160"/>
        <v>0</v>
      </c>
      <c r="EQ182">
        <f t="shared" si="160"/>
        <v>0</v>
      </c>
      <c r="ER182">
        <f t="shared" si="160"/>
        <v>0</v>
      </c>
      <c r="ES182">
        <f t="shared" si="160"/>
        <v>0</v>
      </c>
      <c r="ET182">
        <f t="shared" si="160"/>
        <v>0</v>
      </c>
      <c r="EU182">
        <f t="shared" si="160"/>
        <v>0</v>
      </c>
      <c r="EV182">
        <f t="shared" si="160"/>
        <v>0</v>
      </c>
      <c r="EW182">
        <f t="shared" si="160"/>
        <v>0</v>
      </c>
      <c r="EX182">
        <f t="shared" si="160"/>
        <v>0</v>
      </c>
      <c r="EY182">
        <f t="shared" si="160"/>
        <v>0</v>
      </c>
      <c r="EZ182">
        <f t="shared" si="160"/>
        <v>0</v>
      </c>
      <c r="FA182">
        <f t="shared" si="160"/>
        <v>0</v>
      </c>
      <c r="FB182">
        <f t="shared" si="160"/>
        <v>0</v>
      </c>
      <c r="FC182">
        <f t="shared" si="161"/>
        <v>0</v>
      </c>
      <c r="FD182">
        <f t="shared" si="161"/>
        <v>0</v>
      </c>
      <c r="FE182">
        <f t="shared" si="161"/>
        <v>0</v>
      </c>
      <c r="FF182">
        <f t="shared" si="161"/>
        <v>0</v>
      </c>
      <c r="FG182">
        <f t="shared" si="161"/>
        <v>0</v>
      </c>
      <c r="FH182">
        <f t="shared" si="161"/>
        <v>0</v>
      </c>
      <c r="FI182">
        <f t="shared" si="161"/>
        <v>0</v>
      </c>
      <c r="FJ182">
        <f t="shared" si="161"/>
        <v>0</v>
      </c>
      <c r="FK182">
        <f t="shared" si="161"/>
        <v>0</v>
      </c>
      <c r="FL182">
        <f t="shared" si="161"/>
        <v>0</v>
      </c>
      <c r="FM182">
        <f t="shared" si="161"/>
        <v>0</v>
      </c>
      <c r="FN182">
        <f t="shared" si="161"/>
        <v>0</v>
      </c>
      <c r="FO182">
        <f t="shared" si="161"/>
        <v>0</v>
      </c>
      <c r="FP182">
        <f t="shared" si="161"/>
        <v>0</v>
      </c>
      <c r="FQ182">
        <f t="shared" si="161"/>
        <v>0</v>
      </c>
      <c r="FR182">
        <f t="shared" si="161"/>
        <v>0</v>
      </c>
      <c r="FS182">
        <f t="shared" si="162"/>
        <v>0</v>
      </c>
      <c r="FT182">
        <f t="shared" si="162"/>
        <v>0</v>
      </c>
      <c r="FU182">
        <f t="shared" si="162"/>
        <v>0</v>
      </c>
      <c r="FV182">
        <f t="shared" si="162"/>
        <v>0</v>
      </c>
      <c r="FW182">
        <f t="shared" si="162"/>
        <v>0</v>
      </c>
      <c r="FX182">
        <f t="shared" si="162"/>
        <v>0</v>
      </c>
      <c r="FY182">
        <f t="shared" si="162"/>
        <v>0</v>
      </c>
      <c r="FZ182">
        <f t="shared" si="162"/>
        <v>0</v>
      </c>
      <c r="GA182">
        <f t="shared" si="162"/>
        <v>0</v>
      </c>
      <c r="GB182">
        <f t="shared" si="162"/>
        <v>0</v>
      </c>
      <c r="GC182">
        <f t="shared" si="162"/>
        <v>0</v>
      </c>
      <c r="GD182">
        <f t="shared" si="162"/>
        <v>0</v>
      </c>
      <c r="GE182">
        <f t="shared" si="162"/>
        <v>0</v>
      </c>
      <c r="GF182">
        <f t="shared" si="162"/>
        <v>0</v>
      </c>
      <c r="GG182">
        <f t="shared" si="162"/>
        <v>0</v>
      </c>
      <c r="GH182">
        <f t="shared" si="162"/>
        <v>0</v>
      </c>
      <c r="GI182">
        <f t="shared" si="163"/>
        <v>0</v>
      </c>
      <c r="GJ182">
        <f t="shared" si="163"/>
        <v>0</v>
      </c>
      <c r="GK182">
        <f t="shared" si="163"/>
        <v>0</v>
      </c>
      <c r="GL182">
        <f t="shared" si="163"/>
        <v>0</v>
      </c>
      <c r="GM182">
        <f t="shared" si="163"/>
        <v>0</v>
      </c>
      <c r="GN182">
        <f t="shared" si="163"/>
        <v>0</v>
      </c>
      <c r="GO182">
        <f t="shared" si="163"/>
        <v>0</v>
      </c>
      <c r="GP182">
        <f t="shared" si="163"/>
        <v>0</v>
      </c>
      <c r="GQ182">
        <f t="shared" si="163"/>
        <v>0</v>
      </c>
      <c r="GR182">
        <f t="shared" si="163"/>
        <v>0</v>
      </c>
      <c r="GS182">
        <f t="shared" si="163"/>
        <v>0</v>
      </c>
    </row>
    <row r="183" spans="1:201">
      <c r="A183" s="2">
        <v>1573</v>
      </c>
      <c r="B183">
        <f t="shared" si="175"/>
        <v>0</v>
      </c>
      <c r="C183">
        <f t="shared" si="175"/>
        <v>0</v>
      </c>
      <c r="D183">
        <f t="shared" si="175"/>
        <v>0</v>
      </c>
      <c r="E183">
        <f t="shared" si="175"/>
        <v>0</v>
      </c>
      <c r="F183">
        <f t="shared" si="175"/>
        <v>0</v>
      </c>
      <c r="G183">
        <f t="shared" si="175"/>
        <v>0</v>
      </c>
      <c r="H183">
        <f t="shared" si="175"/>
        <v>0</v>
      </c>
      <c r="I183">
        <f t="shared" si="175"/>
        <v>0</v>
      </c>
      <c r="J183">
        <f t="shared" si="175"/>
        <v>0</v>
      </c>
      <c r="K183">
        <f t="shared" si="175"/>
        <v>0</v>
      </c>
      <c r="L183">
        <f t="shared" si="175"/>
        <v>0</v>
      </c>
      <c r="M183">
        <f t="shared" si="175"/>
        <v>0</v>
      </c>
      <c r="N183">
        <f t="shared" si="175"/>
        <v>0</v>
      </c>
      <c r="O183">
        <f t="shared" si="175"/>
        <v>0</v>
      </c>
      <c r="P183">
        <f t="shared" si="175"/>
        <v>0</v>
      </c>
      <c r="Q183">
        <f t="shared" si="175"/>
        <v>0</v>
      </c>
      <c r="R183">
        <f t="shared" si="170"/>
        <v>0</v>
      </c>
      <c r="S183">
        <f t="shared" si="170"/>
        <v>0</v>
      </c>
      <c r="T183">
        <f t="shared" si="170"/>
        <v>0</v>
      </c>
      <c r="U183">
        <f t="shared" si="170"/>
        <v>0</v>
      </c>
      <c r="V183">
        <f t="shared" si="170"/>
        <v>0</v>
      </c>
      <c r="W183">
        <f t="shared" si="170"/>
        <v>0</v>
      </c>
      <c r="X183">
        <f t="shared" si="170"/>
        <v>0</v>
      </c>
      <c r="Y183">
        <f t="shared" si="170"/>
        <v>0</v>
      </c>
      <c r="Z183">
        <f t="shared" si="170"/>
        <v>0</v>
      </c>
      <c r="AA183">
        <f t="shared" si="170"/>
        <v>0</v>
      </c>
      <c r="AB183">
        <f t="shared" si="170"/>
        <v>0</v>
      </c>
      <c r="AC183">
        <f t="shared" si="170"/>
        <v>0</v>
      </c>
      <c r="AD183">
        <f t="shared" si="170"/>
        <v>0</v>
      </c>
      <c r="AE183">
        <f t="shared" si="170"/>
        <v>0</v>
      </c>
      <c r="AF183">
        <f t="shared" si="166"/>
        <v>0</v>
      </c>
      <c r="AG183">
        <f t="shared" si="166"/>
        <v>0</v>
      </c>
      <c r="AH183">
        <f t="shared" si="166"/>
        <v>0</v>
      </c>
      <c r="AI183">
        <f t="shared" si="166"/>
        <v>0</v>
      </c>
      <c r="AJ183">
        <f t="shared" si="166"/>
        <v>0</v>
      </c>
      <c r="AK183">
        <f t="shared" si="166"/>
        <v>0</v>
      </c>
      <c r="AL183">
        <f t="shared" si="166"/>
        <v>0</v>
      </c>
      <c r="AM183">
        <f t="shared" si="166"/>
        <v>0</v>
      </c>
      <c r="AN183">
        <f t="shared" si="166"/>
        <v>0</v>
      </c>
      <c r="AO183">
        <f t="shared" si="166"/>
        <v>0</v>
      </c>
      <c r="AP183">
        <f t="shared" si="166"/>
        <v>0</v>
      </c>
      <c r="AQ183">
        <f t="shared" si="166"/>
        <v>0</v>
      </c>
      <c r="AR183">
        <f t="shared" si="166"/>
        <v>0</v>
      </c>
      <c r="AS183">
        <f t="shared" si="166"/>
        <v>0</v>
      </c>
      <c r="AT183">
        <f t="shared" si="166"/>
        <v>0</v>
      </c>
      <c r="AU183">
        <f t="shared" si="166"/>
        <v>0</v>
      </c>
      <c r="AV183">
        <f t="shared" si="171"/>
        <v>0</v>
      </c>
      <c r="AW183">
        <f t="shared" si="167"/>
        <v>0</v>
      </c>
      <c r="AX183">
        <f t="shared" si="167"/>
        <v>0</v>
      </c>
      <c r="AY183">
        <f t="shared" si="167"/>
        <v>0</v>
      </c>
      <c r="AZ183">
        <f t="shared" si="167"/>
        <v>0</v>
      </c>
      <c r="BA183">
        <f t="shared" si="167"/>
        <v>0</v>
      </c>
      <c r="BB183">
        <f t="shared" si="167"/>
        <v>0</v>
      </c>
      <c r="BC183">
        <f t="shared" si="167"/>
        <v>0</v>
      </c>
      <c r="BD183">
        <f t="shared" si="167"/>
        <v>0</v>
      </c>
      <c r="BE183">
        <f t="shared" si="167"/>
        <v>0</v>
      </c>
      <c r="BF183">
        <f t="shared" si="167"/>
        <v>0</v>
      </c>
      <c r="BG183">
        <f t="shared" si="167"/>
        <v>0</v>
      </c>
      <c r="BH183">
        <f t="shared" si="167"/>
        <v>0</v>
      </c>
      <c r="BI183">
        <f t="shared" si="167"/>
        <v>0</v>
      </c>
      <c r="BJ183">
        <f t="shared" si="167"/>
        <v>0</v>
      </c>
      <c r="BK183">
        <f t="shared" si="167"/>
        <v>0</v>
      </c>
      <c r="BL183">
        <f t="shared" si="167"/>
        <v>0</v>
      </c>
      <c r="BM183">
        <f t="shared" si="172"/>
        <v>0</v>
      </c>
      <c r="BN183">
        <f t="shared" si="168"/>
        <v>0</v>
      </c>
      <c r="BO183">
        <f t="shared" si="168"/>
        <v>0</v>
      </c>
      <c r="BP183">
        <f t="shared" si="168"/>
        <v>0</v>
      </c>
      <c r="BQ183">
        <f t="shared" si="168"/>
        <v>0</v>
      </c>
      <c r="BR183">
        <f t="shared" si="168"/>
        <v>0</v>
      </c>
      <c r="BS183">
        <f t="shared" si="168"/>
        <v>0</v>
      </c>
      <c r="BT183">
        <f t="shared" si="168"/>
        <v>0</v>
      </c>
      <c r="BU183">
        <f t="shared" si="168"/>
        <v>0</v>
      </c>
      <c r="BV183">
        <f t="shared" si="168"/>
        <v>0</v>
      </c>
      <c r="BW183">
        <f t="shared" si="168"/>
        <v>0</v>
      </c>
      <c r="BX183">
        <f t="shared" si="168"/>
        <v>0</v>
      </c>
      <c r="BY183">
        <f t="shared" si="168"/>
        <v>0</v>
      </c>
      <c r="BZ183">
        <f t="shared" si="168"/>
        <v>0</v>
      </c>
      <c r="CA183">
        <f t="shared" si="168"/>
        <v>0</v>
      </c>
      <c r="CB183">
        <f t="shared" si="168"/>
        <v>0</v>
      </c>
      <c r="CC183">
        <f t="shared" si="168"/>
        <v>0</v>
      </c>
      <c r="CD183">
        <f t="shared" si="173"/>
        <v>0</v>
      </c>
      <c r="CE183">
        <f t="shared" si="173"/>
        <v>0</v>
      </c>
      <c r="CF183">
        <f t="shared" si="173"/>
        <v>0</v>
      </c>
      <c r="CG183">
        <f t="shared" si="173"/>
        <v>0</v>
      </c>
      <c r="CH183">
        <f t="shared" si="173"/>
        <v>0</v>
      </c>
      <c r="CI183">
        <f t="shared" si="173"/>
        <v>0</v>
      </c>
      <c r="CJ183">
        <f t="shared" si="173"/>
        <v>0</v>
      </c>
      <c r="CK183">
        <f t="shared" si="173"/>
        <v>0</v>
      </c>
      <c r="CL183">
        <f t="shared" si="173"/>
        <v>0</v>
      </c>
      <c r="CM183">
        <f t="shared" si="173"/>
        <v>0</v>
      </c>
      <c r="CN183">
        <f t="shared" si="173"/>
        <v>0</v>
      </c>
      <c r="CO183">
        <f t="shared" si="173"/>
        <v>0</v>
      </c>
      <c r="CP183">
        <f t="shared" si="173"/>
        <v>0</v>
      </c>
      <c r="CQ183">
        <f t="shared" si="173"/>
        <v>0</v>
      </c>
      <c r="CR183">
        <f t="shared" si="169"/>
        <v>0</v>
      </c>
      <c r="CS183">
        <f t="shared" si="169"/>
        <v>0</v>
      </c>
      <c r="CT183">
        <f t="shared" si="169"/>
        <v>0</v>
      </c>
      <c r="CU183">
        <f t="shared" si="169"/>
        <v>0</v>
      </c>
      <c r="CV183">
        <f t="shared" si="169"/>
        <v>0</v>
      </c>
      <c r="CW183">
        <f t="shared" si="169"/>
        <v>0</v>
      </c>
      <c r="CX183">
        <f t="shared" si="169"/>
        <v>0</v>
      </c>
      <c r="CY183">
        <f t="shared" si="169"/>
        <v>0</v>
      </c>
      <c r="CZ183">
        <f t="shared" si="169"/>
        <v>0</v>
      </c>
      <c r="DA183">
        <f t="shared" si="169"/>
        <v>0</v>
      </c>
      <c r="DB183">
        <f t="shared" si="169"/>
        <v>0</v>
      </c>
      <c r="DC183">
        <f t="shared" si="169"/>
        <v>0</v>
      </c>
      <c r="DD183">
        <f t="shared" si="169"/>
        <v>0</v>
      </c>
      <c r="DE183">
        <f t="shared" si="169"/>
        <v>0</v>
      </c>
      <c r="DF183">
        <f t="shared" si="169"/>
        <v>0</v>
      </c>
      <c r="DG183">
        <f t="shared" si="169"/>
        <v>0</v>
      </c>
      <c r="DH183">
        <f t="shared" si="174"/>
        <v>0</v>
      </c>
      <c r="DI183">
        <f t="shared" si="165"/>
        <v>0</v>
      </c>
      <c r="DJ183">
        <f t="shared" si="164"/>
        <v>0</v>
      </c>
      <c r="DK183">
        <f t="shared" si="164"/>
        <v>0</v>
      </c>
      <c r="DL183">
        <f t="shared" si="164"/>
        <v>0</v>
      </c>
      <c r="DM183">
        <f t="shared" si="164"/>
        <v>0</v>
      </c>
      <c r="DN183">
        <f t="shared" si="164"/>
        <v>0</v>
      </c>
      <c r="DO183">
        <f t="shared" si="164"/>
        <v>0</v>
      </c>
      <c r="DP183">
        <f t="shared" si="164"/>
        <v>0</v>
      </c>
      <c r="DQ183">
        <f t="shared" si="164"/>
        <v>0</v>
      </c>
      <c r="DR183">
        <f t="shared" si="164"/>
        <v>0</v>
      </c>
      <c r="DS183">
        <f t="shared" si="164"/>
        <v>0</v>
      </c>
      <c r="DT183">
        <f t="shared" si="164"/>
        <v>0</v>
      </c>
      <c r="DU183">
        <f t="shared" si="164"/>
        <v>0</v>
      </c>
      <c r="DV183">
        <f t="shared" si="164"/>
        <v>0</v>
      </c>
      <c r="DW183">
        <f t="shared" si="159"/>
        <v>0</v>
      </c>
      <c r="DX183">
        <f t="shared" si="159"/>
        <v>0</v>
      </c>
      <c r="DY183">
        <f t="shared" si="159"/>
        <v>0</v>
      </c>
      <c r="DZ183">
        <f t="shared" si="159"/>
        <v>0</v>
      </c>
      <c r="EA183">
        <f t="shared" si="159"/>
        <v>0</v>
      </c>
      <c r="EB183">
        <f t="shared" si="159"/>
        <v>0</v>
      </c>
      <c r="EC183">
        <f t="shared" si="159"/>
        <v>0</v>
      </c>
      <c r="ED183">
        <f t="shared" si="159"/>
        <v>0</v>
      </c>
      <c r="EE183">
        <f t="shared" si="159"/>
        <v>0</v>
      </c>
      <c r="EF183">
        <f t="shared" si="159"/>
        <v>0</v>
      </c>
      <c r="EG183">
        <f t="shared" si="159"/>
        <v>0</v>
      </c>
      <c r="EH183">
        <f t="shared" si="159"/>
        <v>0</v>
      </c>
      <c r="EI183">
        <f t="shared" si="159"/>
        <v>0</v>
      </c>
      <c r="EJ183">
        <f t="shared" si="159"/>
        <v>0</v>
      </c>
      <c r="EK183">
        <f t="shared" si="159"/>
        <v>0</v>
      </c>
      <c r="EL183">
        <f t="shared" si="159"/>
        <v>0</v>
      </c>
      <c r="EM183">
        <f t="shared" si="160"/>
        <v>0</v>
      </c>
      <c r="EN183">
        <f t="shared" si="160"/>
        <v>0</v>
      </c>
      <c r="EO183">
        <f t="shared" si="160"/>
        <v>0</v>
      </c>
      <c r="EP183">
        <f t="shared" si="160"/>
        <v>0</v>
      </c>
      <c r="EQ183">
        <f t="shared" si="160"/>
        <v>0</v>
      </c>
      <c r="ER183">
        <f t="shared" si="160"/>
        <v>0</v>
      </c>
      <c r="ES183">
        <f t="shared" si="160"/>
        <v>0</v>
      </c>
      <c r="ET183">
        <f t="shared" si="160"/>
        <v>0</v>
      </c>
      <c r="EU183">
        <f t="shared" si="160"/>
        <v>0</v>
      </c>
      <c r="EV183">
        <f t="shared" si="160"/>
        <v>0</v>
      </c>
      <c r="EW183">
        <f t="shared" si="160"/>
        <v>0</v>
      </c>
      <c r="EX183">
        <f t="shared" si="160"/>
        <v>0</v>
      </c>
      <c r="EY183">
        <f t="shared" si="160"/>
        <v>0</v>
      </c>
      <c r="EZ183">
        <f t="shared" si="160"/>
        <v>0</v>
      </c>
      <c r="FA183">
        <f t="shared" si="160"/>
        <v>0</v>
      </c>
      <c r="FB183">
        <f t="shared" si="160"/>
        <v>0</v>
      </c>
      <c r="FC183">
        <f t="shared" si="161"/>
        <v>0</v>
      </c>
      <c r="FD183">
        <f t="shared" si="161"/>
        <v>0</v>
      </c>
      <c r="FE183">
        <f t="shared" si="161"/>
        <v>0</v>
      </c>
      <c r="FF183">
        <f t="shared" si="161"/>
        <v>0</v>
      </c>
      <c r="FG183">
        <f t="shared" si="161"/>
        <v>0</v>
      </c>
      <c r="FH183">
        <f t="shared" si="161"/>
        <v>0</v>
      </c>
      <c r="FI183">
        <f t="shared" si="161"/>
        <v>0</v>
      </c>
      <c r="FJ183">
        <f t="shared" si="161"/>
        <v>0</v>
      </c>
      <c r="FK183">
        <f t="shared" si="161"/>
        <v>0</v>
      </c>
      <c r="FL183">
        <f t="shared" si="161"/>
        <v>0</v>
      </c>
      <c r="FM183">
        <f t="shared" si="161"/>
        <v>0</v>
      </c>
      <c r="FN183">
        <f t="shared" si="161"/>
        <v>0</v>
      </c>
      <c r="FO183">
        <f t="shared" si="161"/>
        <v>0</v>
      </c>
      <c r="FP183">
        <f t="shared" si="161"/>
        <v>0</v>
      </c>
      <c r="FQ183">
        <f t="shared" si="161"/>
        <v>0</v>
      </c>
      <c r="FR183">
        <f t="shared" si="161"/>
        <v>0</v>
      </c>
      <c r="FS183">
        <f t="shared" si="162"/>
        <v>0</v>
      </c>
      <c r="FT183">
        <f t="shared" si="162"/>
        <v>0</v>
      </c>
      <c r="FU183">
        <f t="shared" si="162"/>
        <v>0</v>
      </c>
      <c r="FV183">
        <f t="shared" si="162"/>
        <v>0</v>
      </c>
      <c r="FW183">
        <f t="shared" si="162"/>
        <v>0</v>
      </c>
      <c r="FX183">
        <f t="shared" si="162"/>
        <v>0</v>
      </c>
      <c r="FY183">
        <f t="shared" si="162"/>
        <v>0</v>
      </c>
      <c r="FZ183">
        <f t="shared" si="162"/>
        <v>0</v>
      </c>
      <c r="GA183">
        <f t="shared" si="162"/>
        <v>0</v>
      </c>
      <c r="GB183">
        <f t="shared" si="162"/>
        <v>0</v>
      </c>
      <c r="GC183">
        <f t="shared" si="162"/>
        <v>0</v>
      </c>
      <c r="GD183">
        <f t="shared" si="162"/>
        <v>0</v>
      </c>
      <c r="GE183">
        <f t="shared" si="162"/>
        <v>0</v>
      </c>
      <c r="GF183">
        <f t="shared" si="162"/>
        <v>0</v>
      </c>
      <c r="GG183">
        <f t="shared" si="162"/>
        <v>0</v>
      </c>
      <c r="GH183">
        <f t="shared" si="162"/>
        <v>0</v>
      </c>
      <c r="GI183">
        <f t="shared" si="163"/>
        <v>0</v>
      </c>
      <c r="GJ183">
        <f t="shared" si="163"/>
        <v>0</v>
      </c>
      <c r="GK183">
        <f t="shared" si="163"/>
        <v>0</v>
      </c>
      <c r="GL183">
        <f t="shared" si="163"/>
        <v>0</v>
      </c>
      <c r="GM183">
        <f t="shared" si="163"/>
        <v>0</v>
      </c>
      <c r="GN183">
        <f t="shared" si="163"/>
        <v>0</v>
      </c>
      <c r="GO183">
        <f t="shared" si="163"/>
        <v>0</v>
      </c>
      <c r="GP183">
        <f t="shared" si="163"/>
        <v>0</v>
      </c>
      <c r="GQ183">
        <f t="shared" si="163"/>
        <v>0</v>
      </c>
      <c r="GR183">
        <f t="shared" si="163"/>
        <v>0</v>
      </c>
      <c r="GS183">
        <f t="shared" si="163"/>
        <v>0</v>
      </c>
    </row>
    <row r="184" spans="1:201">
      <c r="A184" s="2">
        <v>1696</v>
      </c>
      <c r="B184">
        <f t="shared" si="175"/>
        <v>0</v>
      </c>
      <c r="C184">
        <f t="shared" si="175"/>
        <v>0</v>
      </c>
      <c r="D184">
        <f t="shared" si="175"/>
        <v>0</v>
      </c>
      <c r="E184">
        <f t="shared" si="175"/>
        <v>0</v>
      </c>
      <c r="F184">
        <f t="shared" si="175"/>
        <v>0</v>
      </c>
      <c r="G184">
        <f t="shared" si="175"/>
        <v>0</v>
      </c>
      <c r="H184">
        <f t="shared" si="175"/>
        <v>0</v>
      </c>
      <c r="I184">
        <f t="shared" si="175"/>
        <v>0</v>
      </c>
      <c r="J184">
        <f t="shared" si="175"/>
        <v>0</v>
      </c>
      <c r="K184">
        <f t="shared" si="175"/>
        <v>0</v>
      </c>
      <c r="L184">
        <f t="shared" si="175"/>
        <v>0</v>
      </c>
      <c r="M184">
        <f t="shared" si="175"/>
        <v>0</v>
      </c>
      <c r="N184">
        <f t="shared" si="175"/>
        <v>0</v>
      </c>
      <c r="O184">
        <f t="shared" si="175"/>
        <v>0</v>
      </c>
      <c r="P184">
        <f t="shared" si="175"/>
        <v>0</v>
      </c>
      <c r="Q184">
        <f t="shared" si="175"/>
        <v>0</v>
      </c>
      <c r="R184">
        <f t="shared" si="170"/>
        <v>0</v>
      </c>
      <c r="S184">
        <f t="shared" si="170"/>
        <v>0</v>
      </c>
      <c r="T184">
        <f t="shared" si="170"/>
        <v>0</v>
      </c>
      <c r="U184">
        <f t="shared" si="170"/>
        <v>0</v>
      </c>
      <c r="V184">
        <f t="shared" si="170"/>
        <v>0</v>
      </c>
      <c r="W184">
        <f t="shared" si="170"/>
        <v>0</v>
      </c>
      <c r="X184">
        <f t="shared" si="170"/>
        <v>0</v>
      </c>
      <c r="Y184">
        <f t="shared" si="170"/>
        <v>0</v>
      </c>
      <c r="Z184">
        <f t="shared" si="170"/>
        <v>0</v>
      </c>
      <c r="AA184">
        <f t="shared" si="170"/>
        <v>0</v>
      </c>
      <c r="AB184">
        <f t="shared" si="170"/>
        <v>0</v>
      </c>
      <c r="AC184">
        <f t="shared" si="170"/>
        <v>0</v>
      </c>
      <c r="AD184">
        <f t="shared" si="170"/>
        <v>0</v>
      </c>
      <c r="AE184">
        <f t="shared" si="170"/>
        <v>0</v>
      </c>
      <c r="AF184">
        <f t="shared" si="166"/>
        <v>0</v>
      </c>
      <c r="AG184">
        <f t="shared" si="166"/>
        <v>0</v>
      </c>
      <c r="AH184">
        <f t="shared" si="166"/>
        <v>0</v>
      </c>
      <c r="AI184">
        <f t="shared" si="166"/>
        <v>0</v>
      </c>
      <c r="AJ184">
        <f t="shared" si="166"/>
        <v>0</v>
      </c>
      <c r="AK184">
        <f t="shared" si="166"/>
        <v>0</v>
      </c>
      <c r="AL184">
        <f t="shared" si="166"/>
        <v>0</v>
      </c>
      <c r="AM184">
        <f t="shared" si="166"/>
        <v>0</v>
      </c>
      <c r="AN184">
        <f t="shared" si="166"/>
        <v>0</v>
      </c>
      <c r="AO184">
        <f t="shared" si="166"/>
        <v>0</v>
      </c>
      <c r="AP184">
        <f t="shared" si="166"/>
        <v>0</v>
      </c>
      <c r="AQ184">
        <f t="shared" si="166"/>
        <v>0</v>
      </c>
      <c r="AR184">
        <f t="shared" si="166"/>
        <v>0</v>
      </c>
      <c r="AS184">
        <f t="shared" si="166"/>
        <v>0</v>
      </c>
      <c r="AT184">
        <f t="shared" si="166"/>
        <v>0</v>
      </c>
      <c r="AU184">
        <f t="shared" si="166"/>
        <v>0</v>
      </c>
      <c r="AV184">
        <f t="shared" si="171"/>
        <v>0</v>
      </c>
      <c r="AW184">
        <f t="shared" si="167"/>
        <v>0</v>
      </c>
      <c r="AX184">
        <f t="shared" si="167"/>
        <v>0</v>
      </c>
      <c r="AY184">
        <f t="shared" si="167"/>
        <v>0</v>
      </c>
      <c r="AZ184">
        <f t="shared" si="167"/>
        <v>0</v>
      </c>
      <c r="BA184">
        <f t="shared" si="167"/>
        <v>0</v>
      </c>
      <c r="BB184">
        <f t="shared" si="167"/>
        <v>0</v>
      </c>
      <c r="BC184">
        <f t="shared" si="167"/>
        <v>0</v>
      </c>
      <c r="BD184">
        <f t="shared" si="167"/>
        <v>0</v>
      </c>
      <c r="BE184">
        <f t="shared" si="167"/>
        <v>0</v>
      </c>
      <c r="BF184">
        <f t="shared" si="167"/>
        <v>0</v>
      </c>
      <c r="BG184">
        <f t="shared" si="167"/>
        <v>0</v>
      </c>
      <c r="BH184">
        <f t="shared" si="167"/>
        <v>0</v>
      </c>
      <c r="BI184">
        <f t="shared" si="167"/>
        <v>0</v>
      </c>
      <c r="BJ184">
        <f t="shared" si="167"/>
        <v>0</v>
      </c>
      <c r="BK184">
        <f t="shared" si="167"/>
        <v>0</v>
      </c>
      <c r="BL184">
        <f t="shared" si="167"/>
        <v>0</v>
      </c>
      <c r="BM184">
        <f t="shared" si="172"/>
        <v>0</v>
      </c>
      <c r="BN184">
        <f t="shared" si="168"/>
        <v>0</v>
      </c>
      <c r="BO184">
        <f t="shared" si="168"/>
        <v>0</v>
      </c>
      <c r="BP184">
        <f t="shared" si="168"/>
        <v>0</v>
      </c>
      <c r="BQ184">
        <f t="shared" si="168"/>
        <v>0</v>
      </c>
      <c r="BR184">
        <f t="shared" si="168"/>
        <v>0</v>
      </c>
      <c r="BS184">
        <f t="shared" si="168"/>
        <v>0</v>
      </c>
      <c r="BT184">
        <f t="shared" si="168"/>
        <v>0</v>
      </c>
      <c r="BU184">
        <f t="shared" si="168"/>
        <v>0</v>
      </c>
      <c r="BV184">
        <f t="shared" si="168"/>
        <v>0</v>
      </c>
      <c r="BW184">
        <f t="shared" si="168"/>
        <v>0</v>
      </c>
      <c r="BX184">
        <f t="shared" si="168"/>
        <v>0</v>
      </c>
      <c r="BY184">
        <f t="shared" si="168"/>
        <v>0</v>
      </c>
      <c r="BZ184">
        <f t="shared" si="168"/>
        <v>0</v>
      </c>
      <c r="CA184">
        <f t="shared" si="168"/>
        <v>0</v>
      </c>
      <c r="CB184">
        <f t="shared" si="168"/>
        <v>0</v>
      </c>
      <c r="CC184">
        <f t="shared" si="168"/>
        <v>0</v>
      </c>
      <c r="CD184">
        <f t="shared" si="173"/>
        <v>0</v>
      </c>
      <c r="CE184">
        <f t="shared" si="173"/>
        <v>0</v>
      </c>
      <c r="CF184">
        <f t="shared" si="173"/>
        <v>0</v>
      </c>
      <c r="CG184">
        <f t="shared" si="173"/>
        <v>0</v>
      </c>
      <c r="CH184">
        <f t="shared" si="173"/>
        <v>0</v>
      </c>
      <c r="CI184">
        <f t="shared" si="173"/>
        <v>0</v>
      </c>
      <c r="CJ184">
        <f t="shared" si="173"/>
        <v>0</v>
      </c>
      <c r="CK184">
        <f t="shared" si="173"/>
        <v>0</v>
      </c>
      <c r="CL184">
        <f t="shared" si="173"/>
        <v>0</v>
      </c>
      <c r="CM184">
        <f t="shared" si="173"/>
        <v>0</v>
      </c>
      <c r="CN184">
        <f t="shared" si="173"/>
        <v>0</v>
      </c>
      <c r="CO184">
        <f t="shared" si="173"/>
        <v>0</v>
      </c>
      <c r="CP184">
        <f t="shared" si="173"/>
        <v>0</v>
      </c>
      <c r="CQ184">
        <f t="shared" si="173"/>
        <v>0</v>
      </c>
      <c r="CR184">
        <f t="shared" si="169"/>
        <v>0</v>
      </c>
      <c r="CS184">
        <f t="shared" si="169"/>
        <v>0</v>
      </c>
      <c r="CT184">
        <f t="shared" si="169"/>
        <v>0</v>
      </c>
      <c r="CU184">
        <f t="shared" si="169"/>
        <v>0</v>
      </c>
      <c r="CV184">
        <f t="shared" si="169"/>
        <v>0</v>
      </c>
      <c r="CW184">
        <f t="shared" si="169"/>
        <v>0</v>
      </c>
      <c r="CX184">
        <f t="shared" si="169"/>
        <v>0</v>
      </c>
      <c r="CY184">
        <f t="shared" si="169"/>
        <v>0</v>
      </c>
      <c r="CZ184">
        <f t="shared" si="169"/>
        <v>0</v>
      </c>
      <c r="DA184">
        <f t="shared" si="169"/>
        <v>0</v>
      </c>
      <c r="DB184">
        <f t="shared" si="169"/>
        <v>0</v>
      </c>
      <c r="DC184">
        <f t="shared" si="169"/>
        <v>0</v>
      </c>
      <c r="DD184">
        <f t="shared" si="169"/>
        <v>0</v>
      </c>
      <c r="DE184">
        <f t="shared" si="169"/>
        <v>0</v>
      </c>
      <c r="DF184">
        <f t="shared" si="169"/>
        <v>0</v>
      </c>
      <c r="DG184">
        <f t="shared" si="169"/>
        <v>0</v>
      </c>
      <c r="DH184">
        <f t="shared" si="174"/>
        <v>0</v>
      </c>
      <c r="DI184">
        <f t="shared" si="165"/>
        <v>0</v>
      </c>
      <c r="DJ184">
        <f t="shared" si="164"/>
        <v>0</v>
      </c>
      <c r="DK184">
        <f t="shared" si="164"/>
        <v>0</v>
      </c>
      <c r="DL184">
        <f t="shared" si="164"/>
        <v>0</v>
      </c>
      <c r="DM184">
        <f t="shared" si="164"/>
        <v>0</v>
      </c>
      <c r="DN184">
        <f t="shared" si="164"/>
        <v>0</v>
      </c>
      <c r="DO184">
        <f t="shared" si="164"/>
        <v>0</v>
      </c>
      <c r="DP184">
        <f t="shared" si="164"/>
        <v>0</v>
      </c>
      <c r="DQ184">
        <f t="shared" si="164"/>
        <v>0</v>
      </c>
      <c r="DR184">
        <f t="shared" si="164"/>
        <v>0</v>
      </c>
      <c r="DS184">
        <f t="shared" si="164"/>
        <v>0</v>
      </c>
      <c r="DT184">
        <f t="shared" si="164"/>
        <v>0</v>
      </c>
      <c r="DU184">
        <f t="shared" si="164"/>
        <v>0</v>
      </c>
      <c r="DV184">
        <f t="shared" si="164"/>
        <v>0</v>
      </c>
      <c r="DW184">
        <f t="shared" si="159"/>
        <v>0</v>
      </c>
      <c r="DX184">
        <f t="shared" si="159"/>
        <v>0</v>
      </c>
      <c r="DY184">
        <f t="shared" si="159"/>
        <v>0</v>
      </c>
      <c r="DZ184">
        <f t="shared" si="159"/>
        <v>0</v>
      </c>
      <c r="EA184">
        <f t="shared" si="159"/>
        <v>0</v>
      </c>
      <c r="EB184">
        <f t="shared" si="159"/>
        <v>0</v>
      </c>
      <c r="EC184">
        <f t="shared" si="159"/>
        <v>0</v>
      </c>
      <c r="ED184">
        <f t="shared" si="159"/>
        <v>0</v>
      </c>
      <c r="EE184">
        <f t="shared" si="159"/>
        <v>0</v>
      </c>
      <c r="EF184">
        <f t="shared" si="159"/>
        <v>0</v>
      </c>
      <c r="EG184">
        <f t="shared" si="159"/>
        <v>0</v>
      </c>
      <c r="EH184">
        <f t="shared" si="159"/>
        <v>0</v>
      </c>
      <c r="EI184">
        <f t="shared" si="159"/>
        <v>0</v>
      </c>
      <c r="EJ184">
        <f t="shared" si="159"/>
        <v>0</v>
      </c>
      <c r="EK184">
        <f t="shared" si="159"/>
        <v>0</v>
      </c>
      <c r="EL184">
        <f t="shared" si="159"/>
        <v>0</v>
      </c>
      <c r="EM184">
        <f t="shared" si="160"/>
        <v>0</v>
      </c>
      <c r="EN184">
        <f t="shared" si="160"/>
        <v>0</v>
      </c>
      <c r="EO184">
        <f t="shared" si="160"/>
        <v>0</v>
      </c>
      <c r="EP184">
        <f t="shared" si="160"/>
        <v>0</v>
      </c>
      <c r="EQ184">
        <f t="shared" si="160"/>
        <v>0</v>
      </c>
      <c r="ER184">
        <f t="shared" si="160"/>
        <v>0</v>
      </c>
      <c r="ES184">
        <f t="shared" si="160"/>
        <v>0</v>
      </c>
      <c r="ET184">
        <f t="shared" si="160"/>
        <v>0</v>
      </c>
      <c r="EU184">
        <f t="shared" si="160"/>
        <v>0</v>
      </c>
      <c r="EV184">
        <f t="shared" si="160"/>
        <v>0</v>
      </c>
      <c r="EW184">
        <f t="shared" si="160"/>
        <v>0</v>
      </c>
      <c r="EX184">
        <f t="shared" si="160"/>
        <v>0</v>
      </c>
      <c r="EY184">
        <f t="shared" si="160"/>
        <v>0</v>
      </c>
      <c r="EZ184">
        <f t="shared" si="160"/>
        <v>0</v>
      </c>
      <c r="FA184">
        <f t="shared" si="160"/>
        <v>0</v>
      </c>
      <c r="FB184">
        <f t="shared" si="160"/>
        <v>0</v>
      </c>
      <c r="FC184">
        <f t="shared" si="161"/>
        <v>0</v>
      </c>
      <c r="FD184">
        <f t="shared" si="161"/>
        <v>0</v>
      </c>
      <c r="FE184">
        <f t="shared" si="161"/>
        <v>0</v>
      </c>
      <c r="FF184">
        <f t="shared" si="161"/>
        <v>0</v>
      </c>
      <c r="FG184">
        <f t="shared" si="161"/>
        <v>0</v>
      </c>
      <c r="FH184">
        <f t="shared" si="161"/>
        <v>0</v>
      </c>
      <c r="FI184">
        <f t="shared" si="161"/>
        <v>0</v>
      </c>
      <c r="FJ184">
        <f t="shared" si="161"/>
        <v>0</v>
      </c>
      <c r="FK184">
        <f t="shared" si="161"/>
        <v>0</v>
      </c>
      <c r="FL184">
        <f t="shared" si="161"/>
        <v>0</v>
      </c>
      <c r="FM184">
        <f t="shared" si="161"/>
        <v>0</v>
      </c>
      <c r="FN184">
        <f t="shared" si="161"/>
        <v>0</v>
      </c>
      <c r="FO184">
        <f t="shared" si="161"/>
        <v>0</v>
      </c>
      <c r="FP184">
        <f t="shared" si="161"/>
        <v>0</v>
      </c>
      <c r="FQ184">
        <f t="shared" si="161"/>
        <v>0</v>
      </c>
      <c r="FR184">
        <f t="shared" si="161"/>
        <v>0</v>
      </c>
      <c r="FS184">
        <f t="shared" si="162"/>
        <v>0</v>
      </c>
      <c r="FT184">
        <f t="shared" si="162"/>
        <v>0</v>
      </c>
      <c r="FU184">
        <f t="shared" si="162"/>
        <v>0</v>
      </c>
      <c r="FV184">
        <f t="shared" si="162"/>
        <v>0</v>
      </c>
      <c r="FW184">
        <f t="shared" si="162"/>
        <v>0</v>
      </c>
      <c r="FX184">
        <f t="shared" si="162"/>
        <v>0</v>
      </c>
      <c r="FY184">
        <f t="shared" si="162"/>
        <v>0</v>
      </c>
      <c r="FZ184">
        <f t="shared" si="162"/>
        <v>0</v>
      </c>
      <c r="GA184">
        <f t="shared" si="162"/>
        <v>0</v>
      </c>
      <c r="GB184">
        <f t="shared" si="162"/>
        <v>0</v>
      </c>
      <c r="GC184">
        <f t="shared" si="162"/>
        <v>0</v>
      </c>
      <c r="GD184">
        <f t="shared" si="162"/>
        <v>0</v>
      </c>
      <c r="GE184">
        <f t="shared" si="162"/>
        <v>0</v>
      </c>
      <c r="GF184">
        <f t="shared" si="162"/>
        <v>0</v>
      </c>
      <c r="GG184">
        <f t="shared" si="162"/>
        <v>0</v>
      </c>
      <c r="GH184">
        <f t="shared" si="162"/>
        <v>0</v>
      </c>
      <c r="GI184">
        <f t="shared" si="163"/>
        <v>0</v>
      </c>
      <c r="GJ184">
        <f t="shared" si="163"/>
        <v>0</v>
      </c>
      <c r="GK184">
        <f t="shared" si="163"/>
        <v>0</v>
      </c>
      <c r="GL184">
        <f t="shared" si="163"/>
        <v>0</v>
      </c>
      <c r="GM184">
        <f t="shared" si="163"/>
        <v>0</v>
      </c>
      <c r="GN184">
        <f t="shared" si="163"/>
        <v>0</v>
      </c>
      <c r="GO184">
        <f t="shared" si="163"/>
        <v>0</v>
      </c>
      <c r="GP184">
        <f t="shared" si="163"/>
        <v>0</v>
      </c>
      <c r="GQ184">
        <f t="shared" si="163"/>
        <v>0</v>
      </c>
      <c r="GR184">
        <f t="shared" si="163"/>
        <v>0</v>
      </c>
      <c r="GS184">
        <f t="shared" si="163"/>
        <v>0</v>
      </c>
    </row>
    <row r="185" spans="1:201">
      <c r="A185" s="2">
        <v>1471</v>
      </c>
      <c r="B185">
        <f t="shared" si="175"/>
        <v>0</v>
      </c>
      <c r="C185">
        <f t="shared" si="175"/>
        <v>0</v>
      </c>
      <c r="D185">
        <f t="shared" si="175"/>
        <v>0</v>
      </c>
      <c r="E185">
        <f t="shared" si="175"/>
        <v>0</v>
      </c>
      <c r="F185">
        <f t="shared" si="175"/>
        <v>0</v>
      </c>
      <c r="G185">
        <f t="shared" si="175"/>
        <v>0</v>
      </c>
      <c r="H185">
        <f t="shared" si="175"/>
        <v>0</v>
      </c>
      <c r="I185">
        <f t="shared" si="175"/>
        <v>0</v>
      </c>
      <c r="J185">
        <f t="shared" si="175"/>
        <v>0</v>
      </c>
      <c r="K185">
        <f t="shared" si="175"/>
        <v>0</v>
      </c>
      <c r="L185">
        <f t="shared" si="175"/>
        <v>0</v>
      </c>
      <c r="M185">
        <f t="shared" si="175"/>
        <v>0</v>
      </c>
      <c r="N185">
        <f t="shared" si="175"/>
        <v>0</v>
      </c>
      <c r="O185">
        <f t="shared" si="175"/>
        <v>0</v>
      </c>
      <c r="P185">
        <f t="shared" si="175"/>
        <v>0</v>
      </c>
      <c r="Q185">
        <f t="shared" si="175"/>
        <v>0</v>
      </c>
      <c r="R185">
        <f t="shared" si="170"/>
        <v>0</v>
      </c>
      <c r="S185">
        <f t="shared" si="170"/>
        <v>0</v>
      </c>
      <c r="T185">
        <f t="shared" si="170"/>
        <v>0</v>
      </c>
      <c r="U185">
        <f t="shared" si="170"/>
        <v>0</v>
      </c>
      <c r="V185">
        <f t="shared" si="170"/>
        <v>0</v>
      </c>
      <c r="W185">
        <f t="shared" si="170"/>
        <v>0</v>
      </c>
      <c r="X185">
        <f t="shared" si="170"/>
        <v>0</v>
      </c>
      <c r="Y185">
        <f t="shared" si="170"/>
        <v>0</v>
      </c>
      <c r="Z185">
        <f t="shared" si="170"/>
        <v>0</v>
      </c>
      <c r="AA185">
        <f t="shared" si="170"/>
        <v>0</v>
      </c>
      <c r="AB185">
        <f t="shared" si="170"/>
        <v>0</v>
      </c>
      <c r="AC185">
        <f t="shared" si="170"/>
        <v>0</v>
      </c>
      <c r="AD185">
        <f t="shared" si="170"/>
        <v>0</v>
      </c>
      <c r="AE185">
        <f t="shared" si="170"/>
        <v>0</v>
      </c>
      <c r="AF185">
        <f t="shared" si="166"/>
        <v>0</v>
      </c>
      <c r="AG185">
        <f t="shared" si="166"/>
        <v>0</v>
      </c>
      <c r="AH185">
        <f t="shared" si="166"/>
        <v>0</v>
      </c>
      <c r="AI185">
        <f t="shared" si="166"/>
        <v>0</v>
      </c>
      <c r="AJ185">
        <f t="shared" si="166"/>
        <v>0</v>
      </c>
      <c r="AK185">
        <f t="shared" si="166"/>
        <v>0</v>
      </c>
      <c r="AL185">
        <f t="shared" si="166"/>
        <v>0</v>
      </c>
      <c r="AM185">
        <f t="shared" si="166"/>
        <v>0</v>
      </c>
      <c r="AN185">
        <f t="shared" si="166"/>
        <v>0</v>
      </c>
      <c r="AO185">
        <f t="shared" si="166"/>
        <v>0</v>
      </c>
      <c r="AP185">
        <f t="shared" si="166"/>
        <v>0</v>
      </c>
      <c r="AQ185">
        <f t="shared" si="166"/>
        <v>0</v>
      </c>
      <c r="AR185">
        <f t="shared" si="166"/>
        <v>0</v>
      </c>
      <c r="AS185">
        <f t="shared" si="166"/>
        <v>0</v>
      </c>
      <c r="AT185">
        <f t="shared" si="166"/>
        <v>0</v>
      </c>
      <c r="AU185">
        <f t="shared" si="166"/>
        <v>0</v>
      </c>
      <c r="AV185">
        <f t="shared" si="171"/>
        <v>0</v>
      </c>
      <c r="AW185">
        <f t="shared" si="167"/>
        <v>0</v>
      </c>
      <c r="AX185">
        <f t="shared" si="167"/>
        <v>0</v>
      </c>
      <c r="AY185">
        <f t="shared" si="167"/>
        <v>0</v>
      </c>
      <c r="AZ185">
        <f t="shared" si="167"/>
        <v>0</v>
      </c>
      <c r="BA185">
        <f t="shared" si="167"/>
        <v>0</v>
      </c>
      <c r="BB185">
        <f t="shared" si="167"/>
        <v>0</v>
      </c>
      <c r="BC185">
        <f t="shared" si="167"/>
        <v>0</v>
      </c>
      <c r="BD185">
        <f t="shared" si="167"/>
        <v>0</v>
      </c>
      <c r="BE185">
        <f t="shared" si="167"/>
        <v>0</v>
      </c>
      <c r="BF185">
        <f t="shared" si="167"/>
        <v>0</v>
      </c>
      <c r="BG185">
        <f t="shared" si="167"/>
        <v>0</v>
      </c>
      <c r="BH185">
        <f t="shared" si="167"/>
        <v>0</v>
      </c>
      <c r="BI185">
        <f t="shared" si="167"/>
        <v>0</v>
      </c>
      <c r="BJ185">
        <f t="shared" si="167"/>
        <v>0</v>
      </c>
      <c r="BK185">
        <f t="shared" si="167"/>
        <v>0</v>
      </c>
      <c r="BL185">
        <f t="shared" si="167"/>
        <v>0</v>
      </c>
      <c r="BM185">
        <f t="shared" si="172"/>
        <v>0</v>
      </c>
      <c r="BN185">
        <f t="shared" si="168"/>
        <v>0</v>
      </c>
      <c r="BO185">
        <f t="shared" si="168"/>
        <v>0</v>
      </c>
      <c r="BP185">
        <f t="shared" si="168"/>
        <v>0</v>
      </c>
      <c r="BQ185">
        <f t="shared" si="168"/>
        <v>0</v>
      </c>
      <c r="BR185">
        <f t="shared" si="168"/>
        <v>0</v>
      </c>
      <c r="BS185">
        <f t="shared" si="168"/>
        <v>0</v>
      </c>
      <c r="BT185">
        <f t="shared" si="168"/>
        <v>0</v>
      </c>
      <c r="BU185">
        <f t="shared" si="168"/>
        <v>0</v>
      </c>
      <c r="BV185">
        <f t="shared" si="168"/>
        <v>0</v>
      </c>
      <c r="BW185">
        <f t="shared" si="168"/>
        <v>0</v>
      </c>
      <c r="BX185">
        <f t="shared" si="168"/>
        <v>0</v>
      </c>
      <c r="BY185">
        <f t="shared" si="168"/>
        <v>0</v>
      </c>
      <c r="BZ185">
        <f t="shared" si="168"/>
        <v>0</v>
      </c>
      <c r="CA185">
        <f t="shared" si="168"/>
        <v>0</v>
      </c>
      <c r="CB185">
        <f t="shared" si="168"/>
        <v>0</v>
      </c>
      <c r="CC185">
        <f t="shared" si="168"/>
        <v>0</v>
      </c>
      <c r="CD185">
        <f t="shared" si="173"/>
        <v>0</v>
      </c>
      <c r="CE185">
        <f t="shared" si="173"/>
        <v>0</v>
      </c>
      <c r="CF185">
        <f t="shared" si="173"/>
        <v>0</v>
      </c>
      <c r="CG185">
        <f t="shared" si="173"/>
        <v>0</v>
      </c>
      <c r="CH185">
        <f t="shared" si="173"/>
        <v>0</v>
      </c>
      <c r="CI185">
        <f t="shared" si="173"/>
        <v>0</v>
      </c>
      <c r="CJ185">
        <f t="shared" si="173"/>
        <v>0</v>
      </c>
      <c r="CK185">
        <f t="shared" si="173"/>
        <v>0</v>
      </c>
      <c r="CL185">
        <f t="shared" si="173"/>
        <v>0</v>
      </c>
      <c r="CM185">
        <f t="shared" si="173"/>
        <v>0</v>
      </c>
      <c r="CN185">
        <f t="shared" si="173"/>
        <v>0</v>
      </c>
      <c r="CO185">
        <f t="shared" si="173"/>
        <v>0</v>
      </c>
      <c r="CP185">
        <f t="shared" si="173"/>
        <v>0</v>
      </c>
      <c r="CQ185">
        <f t="shared" si="173"/>
        <v>0</v>
      </c>
      <c r="CR185">
        <f t="shared" si="169"/>
        <v>0</v>
      </c>
      <c r="CS185">
        <f t="shared" si="169"/>
        <v>0</v>
      </c>
      <c r="CT185">
        <f t="shared" si="169"/>
        <v>0</v>
      </c>
      <c r="CU185">
        <f t="shared" si="169"/>
        <v>0</v>
      </c>
      <c r="CV185">
        <f t="shared" si="169"/>
        <v>0</v>
      </c>
      <c r="CW185">
        <f t="shared" si="169"/>
        <v>0</v>
      </c>
      <c r="CX185">
        <f t="shared" si="169"/>
        <v>0</v>
      </c>
      <c r="CY185">
        <f t="shared" si="169"/>
        <v>0</v>
      </c>
      <c r="CZ185">
        <f t="shared" si="169"/>
        <v>0</v>
      </c>
      <c r="DA185">
        <f t="shared" si="169"/>
        <v>0</v>
      </c>
      <c r="DB185">
        <f t="shared" si="169"/>
        <v>0</v>
      </c>
      <c r="DC185">
        <f t="shared" si="169"/>
        <v>0</v>
      </c>
      <c r="DD185">
        <f t="shared" si="169"/>
        <v>0</v>
      </c>
      <c r="DE185">
        <f t="shared" si="169"/>
        <v>0</v>
      </c>
      <c r="DF185">
        <f t="shared" si="169"/>
        <v>0</v>
      </c>
      <c r="DG185">
        <f t="shared" si="169"/>
        <v>0</v>
      </c>
      <c r="DH185">
        <f t="shared" si="174"/>
        <v>0</v>
      </c>
      <c r="DI185">
        <f t="shared" si="165"/>
        <v>0</v>
      </c>
      <c r="DJ185">
        <f t="shared" si="164"/>
        <v>0</v>
      </c>
      <c r="DK185">
        <f t="shared" si="164"/>
        <v>0</v>
      </c>
      <c r="DL185">
        <f t="shared" si="164"/>
        <v>0</v>
      </c>
      <c r="DM185">
        <f t="shared" si="164"/>
        <v>0</v>
      </c>
      <c r="DN185">
        <f t="shared" si="164"/>
        <v>0</v>
      </c>
      <c r="DO185">
        <f t="shared" si="164"/>
        <v>0</v>
      </c>
      <c r="DP185">
        <f t="shared" si="164"/>
        <v>0</v>
      </c>
      <c r="DQ185">
        <f t="shared" si="164"/>
        <v>0</v>
      </c>
      <c r="DR185">
        <f t="shared" si="164"/>
        <v>0</v>
      </c>
      <c r="DS185">
        <f t="shared" si="164"/>
        <v>0</v>
      </c>
      <c r="DT185">
        <f t="shared" si="164"/>
        <v>0</v>
      </c>
      <c r="DU185">
        <f t="shared" si="164"/>
        <v>0</v>
      </c>
      <c r="DV185">
        <f t="shared" si="164"/>
        <v>0</v>
      </c>
      <c r="DW185">
        <f t="shared" si="159"/>
        <v>0</v>
      </c>
      <c r="DX185">
        <f t="shared" si="159"/>
        <v>0</v>
      </c>
      <c r="DY185">
        <f t="shared" si="159"/>
        <v>0</v>
      </c>
      <c r="DZ185">
        <f t="shared" si="159"/>
        <v>0</v>
      </c>
      <c r="EA185">
        <f t="shared" si="159"/>
        <v>0</v>
      </c>
      <c r="EB185">
        <f t="shared" si="159"/>
        <v>0</v>
      </c>
      <c r="EC185">
        <f t="shared" si="159"/>
        <v>0</v>
      </c>
      <c r="ED185">
        <f t="shared" si="159"/>
        <v>0</v>
      </c>
      <c r="EE185">
        <f t="shared" si="159"/>
        <v>0</v>
      </c>
      <c r="EF185">
        <f t="shared" si="159"/>
        <v>0</v>
      </c>
      <c r="EG185">
        <f t="shared" si="159"/>
        <v>0</v>
      </c>
      <c r="EH185">
        <f t="shared" si="159"/>
        <v>0</v>
      </c>
      <c r="EI185">
        <f t="shared" si="159"/>
        <v>0</v>
      </c>
      <c r="EJ185">
        <f t="shared" si="159"/>
        <v>0</v>
      </c>
      <c r="EK185">
        <f t="shared" si="159"/>
        <v>0</v>
      </c>
      <c r="EL185">
        <f t="shared" si="159"/>
        <v>0</v>
      </c>
      <c r="EM185">
        <f t="shared" si="160"/>
        <v>0</v>
      </c>
      <c r="EN185">
        <f t="shared" si="160"/>
        <v>0</v>
      </c>
      <c r="EO185">
        <f t="shared" si="160"/>
        <v>0</v>
      </c>
      <c r="EP185">
        <f t="shared" si="160"/>
        <v>0</v>
      </c>
      <c r="EQ185">
        <f t="shared" si="160"/>
        <v>0</v>
      </c>
      <c r="ER185">
        <f t="shared" si="160"/>
        <v>0</v>
      </c>
      <c r="ES185">
        <f t="shared" si="160"/>
        <v>0</v>
      </c>
      <c r="ET185">
        <f t="shared" si="160"/>
        <v>0</v>
      </c>
      <c r="EU185">
        <f t="shared" si="160"/>
        <v>0</v>
      </c>
      <c r="EV185">
        <f t="shared" si="160"/>
        <v>0</v>
      </c>
      <c r="EW185">
        <f t="shared" si="160"/>
        <v>0</v>
      </c>
      <c r="EX185">
        <f t="shared" si="160"/>
        <v>0</v>
      </c>
      <c r="EY185">
        <f t="shared" si="160"/>
        <v>0</v>
      </c>
      <c r="EZ185">
        <f t="shared" si="160"/>
        <v>0</v>
      </c>
      <c r="FA185">
        <f t="shared" si="160"/>
        <v>0</v>
      </c>
      <c r="FB185">
        <f t="shared" si="160"/>
        <v>0</v>
      </c>
      <c r="FC185">
        <f t="shared" si="161"/>
        <v>0</v>
      </c>
      <c r="FD185">
        <f t="shared" si="161"/>
        <v>0</v>
      </c>
      <c r="FE185">
        <f t="shared" si="161"/>
        <v>0</v>
      </c>
      <c r="FF185">
        <f t="shared" si="161"/>
        <v>0</v>
      </c>
      <c r="FG185">
        <f t="shared" si="161"/>
        <v>0</v>
      </c>
      <c r="FH185">
        <f t="shared" si="161"/>
        <v>0</v>
      </c>
      <c r="FI185">
        <f t="shared" si="161"/>
        <v>0</v>
      </c>
      <c r="FJ185">
        <f t="shared" si="161"/>
        <v>0</v>
      </c>
      <c r="FK185">
        <f t="shared" si="161"/>
        <v>0</v>
      </c>
      <c r="FL185">
        <f t="shared" si="161"/>
        <v>0</v>
      </c>
      <c r="FM185">
        <f t="shared" si="161"/>
        <v>0</v>
      </c>
      <c r="FN185">
        <f t="shared" si="161"/>
        <v>0</v>
      </c>
      <c r="FO185">
        <f t="shared" si="161"/>
        <v>0</v>
      </c>
      <c r="FP185">
        <f t="shared" si="161"/>
        <v>0</v>
      </c>
      <c r="FQ185">
        <f t="shared" si="161"/>
        <v>0</v>
      </c>
      <c r="FR185">
        <f t="shared" si="161"/>
        <v>0</v>
      </c>
      <c r="FS185">
        <f t="shared" si="162"/>
        <v>0</v>
      </c>
      <c r="FT185">
        <f t="shared" si="162"/>
        <v>0</v>
      </c>
      <c r="FU185">
        <f t="shared" si="162"/>
        <v>0</v>
      </c>
      <c r="FV185">
        <f t="shared" si="162"/>
        <v>0</v>
      </c>
      <c r="FW185">
        <f t="shared" si="162"/>
        <v>0</v>
      </c>
      <c r="FX185">
        <f t="shared" si="162"/>
        <v>0</v>
      </c>
      <c r="FY185">
        <f t="shared" si="162"/>
        <v>0</v>
      </c>
      <c r="FZ185">
        <f t="shared" si="162"/>
        <v>0</v>
      </c>
      <c r="GA185">
        <f t="shared" si="162"/>
        <v>0</v>
      </c>
      <c r="GB185">
        <f t="shared" si="162"/>
        <v>0</v>
      </c>
      <c r="GC185">
        <f t="shared" si="162"/>
        <v>0</v>
      </c>
      <c r="GD185">
        <f t="shared" si="162"/>
        <v>0</v>
      </c>
      <c r="GE185">
        <f t="shared" si="162"/>
        <v>0</v>
      </c>
      <c r="GF185">
        <f t="shared" si="162"/>
        <v>0</v>
      </c>
      <c r="GG185">
        <f t="shared" si="162"/>
        <v>0</v>
      </c>
      <c r="GH185">
        <f t="shared" si="162"/>
        <v>0</v>
      </c>
      <c r="GI185">
        <f t="shared" si="163"/>
        <v>0</v>
      </c>
      <c r="GJ185">
        <f t="shared" si="163"/>
        <v>0</v>
      </c>
      <c r="GK185">
        <f t="shared" si="163"/>
        <v>0</v>
      </c>
      <c r="GL185">
        <f t="shared" si="163"/>
        <v>0</v>
      </c>
      <c r="GM185">
        <f t="shared" si="163"/>
        <v>0</v>
      </c>
      <c r="GN185">
        <f t="shared" si="163"/>
        <v>0</v>
      </c>
      <c r="GO185">
        <f t="shared" si="163"/>
        <v>0</v>
      </c>
      <c r="GP185">
        <f t="shared" si="163"/>
        <v>0</v>
      </c>
      <c r="GQ185">
        <f t="shared" si="163"/>
        <v>0</v>
      </c>
      <c r="GR185">
        <f t="shared" si="163"/>
        <v>0</v>
      </c>
      <c r="GS185">
        <f t="shared" si="163"/>
        <v>0</v>
      </c>
    </row>
    <row r="186" spans="1:201">
      <c r="A186" s="2">
        <v>1788</v>
      </c>
      <c r="B186">
        <f t="shared" si="175"/>
        <v>0</v>
      </c>
      <c r="C186">
        <f t="shared" si="175"/>
        <v>0</v>
      </c>
      <c r="D186">
        <f t="shared" si="175"/>
        <v>0</v>
      </c>
      <c r="E186">
        <f t="shared" si="175"/>
        <v>0</v>
      </c>
      <c r="F186">
        <f t="shared" si="175"/>
        <v>0</v>
      </c>
      <c r="G186">
        <f t="shared" si="175"/>
        <v>0</v>
      </c>
      <c r="H186">
        <f t="shared" si="175"/>
        <v>0</v>
      </c>
      <c r="I186">
        <f t="shared" si="175"/>
        <v>0</v>
      </c>
      <c r="J186">
        <f t="shared" si="175"/>
        <v>0</v>
      </c>
      <c r="K186">
        <f t="shared" si="175"/>
        <v>0</v>
      </c>
      <c r="L186">
        <f t="shared" si="175"/>
        <v>0</v>
      </c>
      <c r="M186">
        <f t="shared" si="175"/>
        <v>0</v>
      </c>
      <c r="N186">
        <f t="shared" si="175"/>
        <v>0</v>
      </c>
      <c r="O186">
        <f t="shared" si="175"/>
        <v>0</v>
      </c>
      <c r="P186">
        <f t="shared" si="175"/>
        <v>0</v>
      </c>
      <c r="Q186">
        <f t="shared" si="175"/>
        <v>0</v>
      </c>
      <c r="R186">
        <f t="shared" si="170"/>
        <v>0</v>
      </c>
      <c r="S186">
        <f t="shared" si="170"/>
        <v>0</v>
      </c>
      <c r="T186">
        <f t="shared" si="170"/>
        <v>0</v>
      </c>
      <c r="U186">
        <f t="shared" si="170"/>
        <v>0</v>
      </c>
      <c r="V186">
        <f t="shared" si="170"/>
        <v>0</v>
      </c>
      <c r="W186">
        <f t="shared" si="170"/>
        <v>0</v>
      </c>
      <c r="X186">
        <f t="shared" si="170"/>
        <v>0</v>
      </c>
      <c r="Y186">
        <f t="shared" si="170"/>
        <v>0</v>
      </c>
      <c r="Z186">
        <f t="shared" si="170"/>
        <v>0</v>
      </c>
      <c r="AA186">
        <f t="shared" si="170"/>
        <v>0</v>
      </c>
      <c r="AB186">
        <f t="shared" si="170"/>
        <v>0</v>
      </c>
      <c r="AC186">
        <f t="shared" si="170"/>
        <v>0</v>
      </c>
      <c r="AD186">
        <f t="shared" si="170"/>
        <v>0</v>
      </c>
      <c r="AE186">
        <f t="shared" si="170"/>
        <v>0</v>
      </c>
      <c r="AF186">
        <f t="shared" si="166"/>
        <v>0</v>
      </c>
      <c r="AG186">
        <f t="shared" si="166"/>
        <v>0</v>
      </c>
      <c r="AH186">
        <f t="shared" si="166"/>
        <v>0</v>
      </c>
      <c r="AI186">
        <f t="shared" si="166"/>
        <v>0</v>
      </c>
      <c r="AJ186">
        <f t="shared" si="166"/>
        <v>0</v>
      </c>
      <c r="AK186">
        <f t="shared" si="166"/>
        <v>0</v>
      </c>
      <c r="AL186">
        <f t="shared" si="166"/>
        <v>0</v>
      </c>
      <c r="AM186">
        <f t="shared" si="166"/>
        <v>0</v>
      </c>
      <c r="AN186">
        <f t="shared" si="166"/>
        <v>0</v>
      </c>
      <c r="AO186">
        <f t="shared" si="166"/>
        <v>0</v>
      </c>
      <c r="AP186">
        <f t="shared" si="166"/>
        <v>0</v>
      </c>
      <c r="AQ186">
        <f t="shared" si="166"/>
        <v>0</v>
      </c>
      <c r="AR186">
        <f t="shared" si="166"/>
        <v>0</v>
      </c>
      <c r="AS186">
        <f t="shared" si="166"/>
        <v>0</v>
      </c>
      <c r="AT186">
        <f t="shared" si="166"/>
        <v>0</v>
      </c>
      <c r="AU186">
        <f t="shared" si="166"/>
        <v>0</v>
      </c>
      <c r="AV186">
        <f t="shared" si="171"/>
        <v>0</v>
      </c>
      <c r="AW186">
        <f t="shared" si="167"/>
        <v>0</v>
      </c>
      <c r="AX186">
        <f t="shared" si="167"/>
        <v>0</v>
      </c>
      <c r="AY186">
        <f t="shared" si="167"/>
        <v>0</v>
      </c>
      <c r="AZ186">
        <f t="shared" si="167"/>
        <v>0</v>
      </c>
      <c r="BA186">
        <f t="shared" si="167"/>
        <v>0</v>
      </c>
      <c r="BB186">
        <f t="shared" si="167"/>
        <v>0</v>
      </c>
      <c r="BC186">
        <f t="shared" si="167"/>
        <v>0</v>
      </c>
      <c r="BD186">
        <f t="shared" si="167"/>
        <v>0</v>
      </c>
      <c r="BE186">
        <f t="shared" si="167"/>
        <v>0</v>
      </c>
      <c r="BF186">
        <f t="shared" si="167"/>
        <v>0</v>
      </c>
      <c r="BG186">
        <f t="shared" si="167"/>
        <v>0</v>
      </c>
      <c r="BH186">
        <f t="shared" si="167"/>
        <v>0</v>
      </c>
      <c r="BI186">
        <f t="shared" si="167"/>
        <v>0</v>
      </c>
      <c r="BJ186">
        <f t="shared" si="167"/>
        <v>0</v>
      </c>
      <c r="BK186">
        <f t="shared" si="167"/>
        <v>0</v>
      </c>
      <c r="BL186">
        <f t="shared" si="167"/>
        <v>0</v>
      </c>
      <c r="BM186">
        <f t="shared" si="172"/>
        <v>0</v>
      </c>
      <c r="BN186">
        <f t="shared" si="168"/>
        <v>0</v>
      </c>
      <c r="BO186">
        <f t="shared" si="168"/>
        <v>0</v>
      </c>
      <c r="BP186">
        <f t="shared" si="168"/>
        <v>0</v>
      </c>
      <c r="BQ186">
        <f t="shared" si="168"/>
        <v>0</v>
      </c>
      <c r="BR186">
        <f t="shared" si="168"/>
        <v>0</v>
      </c>
      <c r="BS186">
        <f t="shared" si="168"/>
        <v>0</v>
      </c>
      <c r="BT186">
        <f t="shared" si="168"/>
        <v>0</v>
      </c>
      <c r="BU186">
        <f t="shared" si="168"/>
        <v>0</v>
      </c>
      <c r="BV186">
        <f t="shared" si="168"/>
        <v>0</v>
      </c>
      <c r="BW186">
        <f t="shared" si="168"/>
        <v>0</v>
      </c>
      <c r="BX186">
        <f t="shared" si="168"/>
        <v>0</v>
      </c>
      <c r="BY186">
        <f t="shared" si="168"/>
        <v>0</v>
      </c>
      <c r="BZ186">
        <f t="shared" si="168"/>
        <v>0</v>
      </c>
      <c r="CA186">
        <f t="shared" si="168"/>
        <v>0</v>
      </c>
      <c r="CB186">
        <f t="shared" si="168"/>
        <v>0</v>
      </c>
      <c r="CC186">
        <f t="shared" si="168"/>
        <v>0</v>
      </c>
      <c r="CD186">
        <f t="shared" si="173"/>
        <v>0</v>
      </c>
      <c r="CE186">
        <f t="shared" si="173"/>
        <v>0</v>
      </c>
      <c r="CF186">
        <f t="shared" si="173"/>
        <v>0</v>
      </c>
      <c r="CG186">
        <f t="shared" si="173"/>
        <v>0</v>
      </c>
      <c r="CH186">
        <f t="shared" si="173"/>
        <v>0</v>
      </c>
      <c r="CI186">
        <f t="shared" si="173"/>
        <v>0</v>
      </c>
      <c r="CJ186">
        <f t="shared" si="173"/>
        <v>0</v>
      </c>
      <c r="CK186">
        <f t="shared" si="173"/>
        <v>0</v>
      </c>
      <c r="CL186">
        <f t="shared" si="173"/>
        <v>0</v>
      </c>
      <c r="CM186">
        <f t="shared" si="173"/>
        <v>0</v>
      </c>
      <c r="CN186">
        <f t="shared" si="173"/>
        <v>0</v>
      </c>
      <c r="CO186">
        <f t="shared" si="173"/>
        <v>0</v>
      </c>
      <c r="CP186">
        <f t="shared" si="173"/>
        <v>0</v>
      </c>
      <c r="CQ186">
        <f t="shared" si="173"/>
        <v>0</v>
      </c>
      <c r="CR186">
        <f t="shared" si="169"/>
        <v>0</v>
      </c>
      <c r="CS186">
        <f t="shared" si="169"/>
        <v>0</v>
      </c>
      <c r="CT186">
        <f t="shared" si="169"/>
        <v>0</v>
      </c>
      <c r="CU186">
        <f t="shared" si="169"/>
        <v>0</v>
      </c>
      <c r="CV186">
        <f t="shared" si="169"/>
        <v>0</v>
      </c>
      <c r="CW186">
        <f t="shared" si="169"/>
        <v>0</v>
      </c>
      <c r="CX186">
        <f t="shared" si="169"/>
        <v>0</v>
      </c>
      <c r="CY186">
        <f t="shared" si="169"/>
        <v>0</v>
      </c>
      <c r="CZ186">
        <f t="shared" si="169"/>
        <v>0</v>
      </c>
      <c r="DA186">
        <f t="shared" si="169"/>
        <v>0</v>
      </c>
      <c r="DB186">
        <f t="shared" si="169"/>
        <v>0</v>
      </c>
      <c r="DC186">
        <f t="shared" si="169"/>
        <v>0</v>
      </c>
      <c r="DD186">
        <f t="shared" si="169"/>
        <v>0</v>
      </c>
      <c r="DE186">
        <f t="shared" si="169"/>
        <v>0</v>
      </c>
      <c r="DF186">
        <f t="shared" si="169"/>
        <v>0</v>
      </c>
      <c r="DG186">
        <f t="shared" si="169"/>
        <v>0</v>
      </c>
      <c r="DH186">
        <f t="shared" si="174"/>
        <v>0</v>
      </c>
      <c r="DI186">
        <f t="shared" si="165"/>
        <v>0</v>
      </c>
      <c r="DJ186">
        <f t="shared" si="164"/>
        <v>0</v>
      </c>
      <c r="DK186">
        <f t="shared" si="164"/>
        <v>0</v>
      </c>
      <c r="DL186">
        <f t="shared" si="164"/>
        <v>0</v>
      </c>
      <c r="DM186">
        <f t="shared" si="164"/>
        <v>0</v>
      </c>
      <c r="DN186">
        <f t="shared" si="164"/>
        <v>0</v>
      </c>
      <c r="DO186">
        <f t="shared" si="164"/>
        <v>0</v>
      </c>
      <c r="DP186">
        <f t="shared" si="164"/>
        <v>0</v>
      </c>
      <c r="DQ186">
        <f t="shared" si="164"/>
        <v>0</v>
      </c>
      <c r="DR186">
        <f t="shared" si="164"/>
        <v>0</v>
      </c>
      <c r="DS186">
        <f t="shared" si="164"/>
        <v>0</v>
      </c>
      <c r="DT186">
        <f t="shared" si="164"/>
        <v>0</v>
      </c>
      <c r="DU186">
        <f t="shared" si="164"/>
        <v>0</v>
      </c>
      <c r="DV186">
        <f t="shared" si="164"/>
        <v>0</v>
      </c>
      <c r="DW186">
        <f t="shared" si="159"/>
        <v>0</v>
      </c>
      <c r="DX186">
        <f t="shared" si="159"/>
        <v>0</v>
      </c>
      <c r="DY186">
        <f t="shared" si="159"/>
        <v>0</v>
      </c>
      <c r="DZ186">
        <f t="shared" si="159"/>
        <v>0</v>
      </c>
      <c r="EA186">
        <f t="shared" si="159"/>
        <v>0</v>
      </c>
      <c r="EB186">
        <f t="shared" si="159"/>
        <v>0</v>
      </c>
      <c r="EC186">
        <f t="shared" si="159"/>
        <v>0</v>
      </c>
      <c r="ED186">
        <f t="shared" si="159"/>
        <v>0</v>
      </c>
      <c r="EE186">
        <f t="shared" si="159"/>
        <v>0</v>
      </c>
      <c r="EF186">
        <f t="shared" si="159"/>
        <v>0</v>
      </c>
      <c r="EG186">
        <f t="shared" si="159"/>
        <v>0</v>
      </c>
      <c r="EH186">
        <f t="shared" si="159"/>
        <v>0</v>
      </c>
      <c r="EI186">
        <f t="shared" si="159"/>
        <v>0</v>
      </c>
      <c r="EJ186">
        <f t="shared" si="159"/>
        <v>0</v>
      </c>
      <c r="EK186">
        <f t="shared" si="159"/>
        <v>0</v>
      </c>
      <c r="EL186">
        <f t="shared" si="159"/>
        <v>0</v>
      </c>
      <c r="EM186">
        <f t="shared" si="160"/>
        <v>0</v>
      </c>
      <c r="EN186">
        <f t="shared" si="160"/>
        <v>0</v>
      </c>
      <c r="EO186">
        <f t="shared" si="160"/>
        <v>0</v>
      </c>
      <c r="EP186">
        <f t="shared" si="160"/>
        <v>0</v>
      </c>
      <c r="EQ186">
        <f t="shared" si="160"/>
        <v>0</v>
      </c>
      <c r="ER186">
        <f t="shared" si="160"/>
        <v>0</v>
      </c>
      <c r="ES186">
        <f t="shared" si="160"/>
        <v>0</v>
      </c>
      <c r="ET186">
        <f t="shared" si="160"/>
        <v>0</v>
      </c>
      <c r="EU186">
        <f t="shared" si="160"/>
        <v>0</v>
      </c>
      <c r="EV186">
        <f t="shared" si="160"/>
        <v>0</v>
      </c>
      <c r="EW186">
        <f t="shared" si="160"/>
        <v>0</v>
      </c>
      <c r="EX186">
        <f t="shared" si="160"/>
        <v>0</v>
      </c>
      <c r="EY186">
        <f t="shared" si="160"/>
        <v>0</v>
      </c>
      <c r="EZ186">
        <f t="shared" si="160"/>
        <v>0</v>
      </c>
      <c r="FA186">
        <f t="shared" si="160"/>
        <v>0</v>
      </c>
      <c r="FB186">
        <f t="shared" si="160"/>
        <v>0</v>
      </c>
      <c r="FC186">
        <f t="shared" si="161"/>
        <v>0</v>
      </c>
      <c r="FD186">
        <f t="shared" si="161"/>
        <v>0</v>
      </c>
      <c r="FE186">
        <f t="shared" si="161"/>
        <v>0</v>
      </c>
      <c r="FF186">
        <f t="shared" si="161"/>
        <v>0</v>
      </c>
      <c r="FG186">
        <f t="shared" si="161"/>
        <v>0</v>
      </c>
      <c r="FH186">
        <f t="shared" si="161"/>
        <v>0</v>
      </c>
      <c r="FI186">
        <f t="shared" si="161"/>
        <v>0</v>
      </c>
      <c r="FJ186">
        <f t="shared" si="161"/>
        <v>0</v>
      </c>
      <c r="FK186">
        <f t="shared" si="161"/>
        <v>0</v>
      </c>
      <c r="FL186">
        <f t="shared" si="161"/>
        <v>0</v>
      </c>
      <c r="FM186">
        <f t="shared" si="161"/>
        <v>0</v>
      </c>
      <c r="FN186">
        <f t="shared" si="161"/>
        <v>0</v>
      </c>
      <c r="FO186">
        <f t="shared" si="161"/>
        <v>0</v>
      </c>
      <c r="FP186">
        <f t="shared" si="161"/>
        <v>0</v>
      </c>
      <c r="FQ186">
        <f t="shared" si="161"/>
        <v>0</v>
      </c>
      <c r="FR186">
        <f t="shared" si="161"/>
        <v>0</v>
      </c>
      <c r="FS186">
        <f t="shared" si="162"/>
        <v>0</v>
      </c>
      <c r="FT186">
        <f t="shared" si="162"/>
        <v>0</v>
      </c>
      <c r="FU186">
        <f t="shared" si="162"/>
        <v>0</v>
      </c>
      <c r="FV186">
        <f t="shared" si="162"/>
        <v>0</v>
      </c>
      <c r="FW186">
        <f t="shared" si="162"/>
        <v>0</v>
      </c>
      <c r="FX186">
        <f t="shared" si="162"/>
        <v>0</v>
      </c>
      <c r="FY186">
        <f t="shared" si="162"/>
        <v>0</v>
      </c>
      <c r="FZ186">
        <f t="shared" si="162"/>
        <v>0</v>
      </c>
      <c r="GA186">
        <f t="shared" si="162"/>
        <v>0</v>
      </c>
      <c r="GB186">
        <f t="shared" si="162"/>
        <v>0</v>
      </c>
      <c r="GC186">
        <f t="shared" si="162"/>
        <v>0</v>
      </c>
      <c r="GD186">
        <f t="shared" si="162"/>
        <v>0</v>
      </c>
      <c r="GE186">
        <f t="shared" si="162"/>
        <v>0</v>
      </c>
      <c r="GF186">
        <f t="shared" si="162"/>
        <v>0</v>
      </c>
      <c r="GG186">
        <f t="shared" si="162"/>
        <v>0</v>
      </c>
      <c r="GH186">
        <f t="shared" si="162"/>
        <v>0</v>
      </c>
      <c r="GI186">
        <f t="shared" si="163"/>
        <v>0</v>
      </c>
      <c r="GJ186">
        <f t="shared" si="163"/>
        <v>0</v>
      </c>
      <c r="GK186">
        <f t="shared" si="163"/>
        <v>0</v>
      </c>
      <c r="GL186">
        <f t="shared" si="163"/>
        <v>0</v>
      </c>
      <c r="GM186">
        <f t="shared" si="163"/>
        <v>0</v>
      </c>
      <c r="GN186">
        <f t="shared" si="163"/>
        <v>0</v>
      </c>
      <c r="GO186">
        <f t="shared" si="163"/>
        <v>0</v>
      </c>
      <c r="GP186">
        <f t="shared" si="163"/>
        <v>0</v>
      </c>
      <c r="GQ186">
        <f t="shared" si="163"/>
        <v>0</v>
      </c>
      <c r="GR186">
        <f t="shared" si="163"/>
        <v>0</v>
      </c>
      <c r="GS186">
        <f t="shared" si="163"/>
        <v>0</v>
      </c>
    </row>
    <row r="187" spans="1:201">
      <c r="A187" s="2">
        <v>1809</v>
      </c>
      <c r="B187">
        <f t="shared" si="175"/>
        <v>0</v>
      </c>
      <c r="C187">
        <f t="shared" si="175"/>
        <v>0</v>
      </c>
      <c r="D187">
        <f t="shared" si="175"/>
        <v>0</v>
      </c>
      <c r="E187">
        <f t="shared" si="175"/>
        <v>0</v>
      </c>
      <c r="F187">
        <f t="shared" si="175"/>
        <v>0</v>
      </c>
      <c r="G187">
        <f t="shared" si="175"/>
        <v>0</v>
      </c>
      <c r="H187">
        <f t="shared" si="175"/>
        <v>0</v>
      </c>
      <c r="I187">
        <f t="shared" si="175"/>
        <v>0</v>
      </c>
      <c r="J187">
        <f t="shared" si="175"/>
        <v>0</v>
      </c>
      <c r="K187">
        <f t="shared" si="175"/>
        <v>0</v>
      </c>
      <c r="L187">
        <f t="shared" si="175"/>
        <v>0</v>
      </c>
      <c r="M187">
        <f t="shared" si="175"/>
        <v>0</v>
      </c>
      <c r="N187">
        <f t="shared" si="175"/>
        <v>0</v>
      </c>
      <c r="O187">
        <f t="shared" si="175"/>
        <v>0</v>
      </c>
      <c r="P187">
        <f t="shared" si="175"/>
        <v>0</v>
      </c>
      <c r="Q187">
        <f t="shared" si="175"/>
        <v>0</v>
      </c>
      <c r="R187">
        <f t="shared" si="170"/>
        <v>0</v>
      </c>
      <c r="S187">
        <f t="shared" si="170"/>
        <v>0</v>
      </c>
      <c r="T187">
        <f t="shared" si="170"/>
        <v>0</v>
      </c>
      <c r="U187">
        <f t="shared" si="170"/>
        <v>0</v>
      </c>
      <c r="V187">
        <f t="shared" si="170"/>
        <v>0</v>
      </c>
      <c r="W187">
        <f t="shared" si="170"/>
        <v>0</v>
      </c>
      <c r="X187">
        <f t="shared" si="170"/>
        <v>0</v>
      </c>
      <c r="Y187">
        <f t="shared" si="170"/>
        <v>0</v>
      </c>
      <c r="Z187">
        <f t="shared" si="170"/>
        <v>0</v>
      </c>
      <c r="AA187">
        <f t="shared" si="170"/>
        <v>0</v>
      </c>
      <c r="AB187">
        <f t="shared" si="170"/>
        <v>0</v>
      </c>
      <c r="AC187">
        <f t="shared" si="170"/>
        <v>0</v>
      </c>
      <c r="AD187">
        <f t="shared" si="170"/>
        <v>0</v>
      </c>
      <c r="AE187">
        <f t="shared" si="170"/>
        <v>0</v>
      </c>
      <c r="AF187">
        <f t="shared" si="166"/>
        <v>0</v>
      </c>
      <c r="AG187">
        <f t="shared" si="166"/>
        <v>0</v>
      </c>
      <c r="AH187">
        <f t="shared" si="166"/>
        <v>0</v>
      </c>
      <c r="AI187">
        <f t="shared" si="166"/>
        <v>0</v>
      </c>
      <c r="AJ187">
        <f t="shared" si="166"/>
        <v>0</v>
      </c>
      <c r="AK187">
        <f t="shared" si="166"/>
        <v>0</v>
      </c>
      <c r="AL187">
        <f t="shared" si="166"/>
        <v>0</v>
      </c>
      <c r="AM187">
        <f t="shared" si="166"/>
        <v>0</v>
      </c>
      <c r="AN187">
        <f t="shared" si="166"/>
        <v>0</v>
      </c>
      <c r="AO187">
        <f t="shared" si="166"/>
        <v>0</v>
      </c>
      <c r="AP187">
        <f t="shared" si="166"/>
        <v>0</v>
      </c>
      <c r="AQ187">
        <f t="shared" si="166"/>
        <v>0</v>
      </c>
      <c r="AR187">
        <f t="shared" si="166"/>
        <v>0</v>
      </c>
      <c r="AS187">
        <f t="shared" si="166"/>
        <v>0</v>
      </c>
      <c r="AT187">
        <f t="shared" si="166"/>
        <v>0</v>
      </c>
      <c r="AU187">
        <f t="shared" si="166"/>
        <v>0</v>
      </c>
      <c r="AV187">
        <f t="shared" si="171"/>
        <v>0</v>
      </c>
      <c r="AW187">
        <f t="shared" si="167"/>
        <v>0</v>
      </c>
      <c r="AX187">
        <f t="shared" si="167"/>
        <v>0</v>
      </c>
      <c r="AY187">
        <f t="shared" si="167"/>
        <v>0</v>
      </c>
      <c r="AZ187">
        <f t="shared" si="167"/>
        <v>0</v>
      </c>
      <c r="BA187">
        <f t="shared" si="167"/>
        <v>0</v>
      </c>
      <c r="BB187">
        <f t="shared" si="167"/>
        <v>0</v>
      </c>
      <c r="BC187">
        <f t="shared" si="167"/>
        <v>0</v>
      </c>
      <c r="BD187">
        <f t="shared" si="167"/>
        <v>0</v>
      </c>
      <c r="BE187">
        <f t="shared" si="167"/>
        <v>0</v>
      </c>
      <c r="BF187">
        <f t="shared" si="167"/>
        <v>0</v>
      </c>
      <c r="BG187">
        <f t="shared" si="167"/>
        <v>0</v>
      </c>
      <c r="BH187">
        <f t="shared" si="167"/>
        <v>0</v>
      </c>
      <c r="BI187">
        <f t="shared" si="167"/>
        <v>0</v>
      </c>
      <c r="BJ187">
        <f t="shared" si="167"/>
        <v>0</v>
      </c>
      <c r="BK187">
        <f t="shared" si="167"/>
        <v>0</v>
      </c>
      <c r="BL187">
        <f t="shared" si="167"/>
        <v>0</v>
      </c>
      <c r="BM187">
        <f t="shared" si="172"/>
        <v>0</v>
      </c>
      <c r="BN187">
        <f t="shared" si="168"/>
        <v>0</v>
      </c>
      <c r="BO187">
        <f t="shared" si="168"/>
        <v>0</v>
      </c>
      <c r="BP187">
        <f t="shared" si="168"/>
        <v>0</v>
      </c>
      <c r="BQ187">
        <f t="shared" si="168"/>
        <v>0</v>
      </c>
      <c r="BR187">
        <f t="shared" si="168"/>
        <v>0</v>
      </c>
      <c r="BS187">
        <f t="shared" si="168"/>
        <v>0</v>
      </c>
      <c r="BT187">
        <f t="shared" si="168"/>
        <v>0</v>
      </c>
      <c r="BU187">
        <f t="shared" si="168"/>
        <v>0</v>
      </c>
      <c r="BV187">
        <f t="shared" si="168"/>
        <v>0</v>
      </c>
      <c r="BW187">
        <f t="shared" si="168"/>
        <v>0</v>
      </c>
      <c r="BX187">
        <f t="shared" si="168"/>
        <v>0</v>
      </c>
      <c r="BY187">
        <f t="shared" si="168"/>
        <v>0</v>
      </c>
      <c r="BZ187">
        <f t="shared" si="168"/>
        <v>0</v>
      </c>
      <c r="CA187">
        <f t="shared" si="168"/>
        <v>0</v>
      </c>
      <c r="CB187">
        <f t="shared" si="168"/>
        <v>0</v>
      </c>
      <c r="CC187">
        <f t="shared" si="168"/>
        <v>0</v>
      </c>
      <c r="CD187">
        <f t="shared" si="173"/>
        <v>0</v>
      </c>
      <c r="CE187">
        <f t="shared" si="173"/>
        <v>0</v>
      </c>
      <c r="CF187">
        <f t="shared" si="173"/>
        <v>0</v>
      </c>
      <c r="CG187">
        <f t="shared" si="173"/>
        <v>0</v>
      </c>
      <c r="CH187">
        <f t="shared" si="173"/>
        <v>0</v>
      </c>
      <c r="CI187">
        <f t="shared" si="173"/>
        <v>0</v>
      </c>
      <c r="CJ187">
        <f t="shared" si="173"/>
        <v>0</v>
      </c>
      <c r="CK187">
        <f t="shared" si="173"/>
        <v>0</v>
      </c>
      <c r="CL187">
        <f t="shared" si="173"/>
        <v>0</v>
      </c>
      <c r="CM187">
        <f t="shared" si="173"/>
        <v>0</v>
      </c>
      <c r="CN187">
        <f t="shared" si="173"/>
        <v>0</v>
      </c>
      <c r="CO187">
        <f t="shared" si="173"/>
        <v>0</v>
      </c>
      <c r="CP187">
        <f t="shared" si="173"/>
        <v>0</v>
      </c>
      <c r="CQ187">
        <f t="shared" si="173"/>
        <v>0</v>
      </c>
      <c r="CR187">
        <f t="shared" si="169"/>
        <v>0</v>
      </c>
      <c r="CS187">
        <f t="shared" si="169"/>
        <v>0</v>
      </c>
      <c r="CT187">
        <f t="shared" si="169"/>
        <v>0</v>
      </c>
      <c r="CU187">
        <f t="shared" si="169"/>
        <v>0</v>
      </c>
      <c r="CV187">
        <f t="shared" si="169"/>
        <v>0</v>
      </c>
      <c r="CW187">
        <f t="shared" si="169"/>
        <v>0</v>
      </c>
      <c r="CX187">
        <f t="shared" si="169"/>
        <v>0</v>
      </c>
      <c r="CY187">
        <f t="shared" si="169"/>
        <v>0</v>
      </c>
      <c r="CZ187">
        <f t="shared" si="169"/>
        <v>0</v>
      </c>
      <c r="DA187">
        <f t="shared" si="169"/>
        <v>0</v>
      </c>
      <c r="DB187">
        <f t="shared" si="169"/>
        <v>0</v>
      </c>
      <c r="DC187">
        <f t="shared" si="169"/>
        <v>0</v>
      </c>
      <c r="DD187">
        <f t="shared" si="169"/>
        <v>0</v>
      </c>
      <c r="DE187">
        <f t="shared" si="169"/>
        <v>0</v>
      </c>
      <c r="DF187">
        <f t="shared" si="169"/>
        <v>0</v>
      </c>
      <c r="DG187">
        <f t="shared" si="169"/>
        <v>0</v>
      </c>
      <c r="DH187">
        <f t="shared" si="174"/>
        <v>0</v>
      </c>
      <c r="DI187">
        <f t="shared" si="165"/>
        <v>0</v>
      </c>
      <c r="DJ187">
        <f t="shared" si="164"/>
        <v>0</v>
      </c>
      <c r="DK187">
        <f t="shared" si="164"/>
        <v>0</v>
      </c>
      <c r="DL187">
        <f t="shared" si="164"/>
        <v>0</v>
      </c>
      <c r="DM187">
        <f t="shared" si="164"/>
        <v>0</v>
      </c>
      <c r="DN187">
        <f t="shared" si="164"/>
        <v>0</v>
      </c>
      <c r="DO187">
        <f t="shared" si="164"/>
        <v>0</v>
      </c>
      <c r="DP187">
        <f t="shared" si="164"/>
        <v>0</v>
      </c>
      <c r="DQ187">
        <f t="shared" si="164"/>
        <v>0</v>
      </c>
      <c r="DR187">
        <f t="shared" si="164"/>
        <v>0</v>
      </c>
      <c r="DS187">
        <f t="shared" si="164"/>
        <v>0</v>
      </c>
      <c r="DT187">
        <f t="shared" si="164"/>
        <v>0</v>
      </c>
      <c r="DU187">
        <f t="shared" si="164"/>
        <v>0</v>
      </c>
      <c r="DV187">
        <f t="shared" si="164"/>
        <v>0</v>
      </c>
      <c r="DW187">
        <f t="shared" si="159"/>
        <v>0</v>
      </c>
      <c r="DX187">
        <f t="shared" si="159"/>
        <v>0</v>
      </c>
      <c r="DY187">
        <f t="shared" si="159"/>
        <v>0</v>
      </c>
      <c r="DZ187">
        <f t="shared" si="159"/>
        <v>0</v>
      </c>
      <c r="EA187">
        <f t="shared" si="159"/>
        <v>0</v>
      </c>
      <c r="EB187">
        <f t="shared" si="159"/>
        <v>0</v>
      </c>
      <c r="EC187">
        <f t="shared" si="159"/>
        <v>0</v>
      </c>
      <c r="ED187">
        <f t="shared" si="159"/>
        <v>0</v>
      </c>
      <c r="EE187">
        <f t="shared" si="159"/>
        <v>0</v>
      </c>
      <c r="EF187">
        <f t="shared" si="159"/>
        <v>0</v>
      </c>
      <c r="EG187">
        <f t="shared" si="159"/>
        <v>0</v>
      </c>
      <c r="EH187">
        <f t="shared" si="159"/>
        <v>0</v>
      </c>
      <c r="EI187">
        <f t="shared" si="159"/>
        <v>0</v>
      </c>
      <c r="EJ187">
        <f t="shared" si="159"/>
        <v>0</v>
      </c>
      <c r="EK187">
        <f t="shared" si="159"/>
        <v>0</v>
      </c>
      <c r="EL187">
        <f t="shared" si="159"/>
        <v>0</v>
      </c>
      <c r="EM187">
        <f t="shared" si="160"/>
        <v>0</v>
      </c>
      <c r="EN187">
        <f t="shared" si="160"/>
        <v>0</v>
      </c>
      <c r="EO187">
        <f t="shared" si="160"/>
        <v>0</v>
      </c>
      <c r="EP187">
        <f t="shared" si="160"/>
        <v>0</v>
      </c>
      <c r="EQ187">
        <f t="shared" si="160"/>
        <v>0</v>
      </c>
      <c r="ER187">
        <f t="shared" si="160"/>
        <v>0</v>
      </c>
      <c r="ES187">
        <f t="shared" si="160"/>
        <v>0</v>
      </c>
      <c r="ET187">
        <f t="shared" si="160"/>
        <v>0</v>
      </c>
      <c r="EU187">
        <f t="shared" si="160"/>
        <v>0</v>
      </c>
      <c r="EV187">
        <f t="shared" si="160"/>
        <v>0</v>
      </c>
      <c r="EW187">
        <f t="shared" si="160"/>
        <v>0</v>
      </c>
      <c r="EX187">
        <f t="shared" si="160"/>
        <v>0</v>
      </c>
      <c r="EY187">
        <f t="shared" si="160"/>
        <v>0</v>
      </c>
      <c r="EZ187">
        <f t="shared" si="160"/>
        <v>0</v>
      </c>
      <c r="FA187">
        <f t="shared" si="160"/>
        <v>0</v>
      </c>
      <c r="FB187">
        <f t="shared" si="160"/>
        <v>0</v>
      </c>
      <c r="FC187">
        <f t="shared" si="161"/>
        <v>0</v>
      </c>
      <c r="FD187">
        <f t="shared" si="161"/>
        <v>0</v>
      </c>
      <c r="FE187">
        <f t="shared" si="161"/>
        <v>0</v>
      </c>
      <c r="FF187">
        <f t="shared" si="161"/>
        <v>0</v>
      </c>
      <c r="FG187">
        <f t="shared" si="161"/>
        <v>0</v>
      </c>
      <c r="FH187">
        <f t="shared" si="161"/>
        <v>0</v>
      </c>
      <c r="FI187">
        <f t="shared" si="161"/>
        <v>0</v>
      </c>
      <c r="FJ187">
        <f t="shared" si="161"/>
        <v>0</v>
      </c>
      <c r="FK187">
        <f t="shared" si="161"/>
        <v>0</v>
      </c>
      <c r="FL187">
        <f t="shared" si="161"/>
        <v>0</v>
      </c>
      <c r="FM187">
        <f t="shared" si="161"/>
        <v>0</v>
      </c>
      <c r="FN187">
        <f t="shared" si="161"/>
        <v>0</v>
      </c>
      <c r="FO187">
        <f t="shared" si="161"/>
        <v>0</v>
      </c>
      <c r="FP187">
        <f t="shared" si="161"/>
        <v>0</v>
      </c>
      <c r="FQ187">
        <f t="shared" si="161"/>
        <v>0</v>
      </c>
      <c r="FR187">
        <f t="shared" si="161"/>
        <v>0</v>
      </c>
      <c r="FS187">
        <f t="shared" si="162"/>
        <v>0</v>
      </c>
      <c r="FT187">
        <f t="shared" si="162"/>
        <v>0</v>
      </c>
      <c r="FU187">
        <f t="shared" si="162"/>
        <v>0</v>
      </c>
      <c r="FV187">
        <f t="shared" si="162"/>
        <v>0</v>
      </c>
      <c r="FW187">
        <f t="shared" si="162"/>
        <v>0</v>
      </c>
      <c r="FX187">
        <f t="shared" si="162"/>
        <v>0</v>
      </c>
      <c r="FY187">
        <f t="shared" si="162"/>
        <v>0</v>
      </c>
      <c r="FZ187">
        <f t="shared" si="162"/>
        <v>0</v>
      </c>
      <c r="GA187">
        <f t="shared" si="162"/>
        <v>0</v>
      </c>
      <c r="GB187">
        <f t="shared" si="162"/>
        <v>0</v>
      </c>
      <c r="GC187">
        <f t="shared" si="162"/>
        <v>0</v>
      </c>
      <c r="GD187">
        <f t="shared" si="162"/>
        <v>0</v>
      </c>
      <c r="GE187">
        <f t="shared" si="162"/>
        <v>0</v>
      </c>
      <c r="GF187">
        <f t="shared" si="162"/>
        <v>0</v>
      </c>
      <c r="GG187">
        <f t="shared" si="162"/>
        <v>0</v>
      </c>
      <c r="GH187">
        <f t="shared" si="162"/>
        <v>0</v>
      </c>
      <c r="GI187">
        <f t="shared" si="163"/>
        <v>0</v>
      </c>
      <c r="GJ187">
        <f t="shared" si="163"/>
        <v>0</v>
      </c>
      <c r="GK187">
        <f t="shared" si="163"/>
        <v>0</v>
      </c>
      <c r="GL187">
        <f t="shared" si="163"/>
        <v>0</v>
      </c>
      <c r="GM187">
        <f t="shared" si="163"/>
        <v>0</v>
      </c>
      <c r="GN187">
        <f t="shared" si="163"/>
        <v>0</v>
      </c>
      <c r="GO187">
        <f t="shared" si="163"/>
        <v>0</v>
      </c>
      <c r="GP187">
        <f t="shared" si="163"/>
        <v>0</v>
      </c>
      <c r="GQ187">
        <f t="shared" si="163"/>
        <v>0</v>
      </c>
      <c r="GR187">
        <f t="shared" si="163"/>
        <v>0</v>
      </c>
      <c r="GS187">
        <f t="shared" si="163"/>
        <v>0</v>
      </c>
    </row>
    <row r="188" spans="1:201">
      <c r="A188" s="2">
        <v>1942</v>
      </c>
      <c r="B188">
        <f t="shared" si="175"/>
        <v>0</v>
      </c>
      <c r="C188">
        <f t="shared" si="175"/>
        <v>0</v>
      </c>
      <c r="D188">
        <f t="shared" si="175"/>
        <v>0</v>
      </c>
      <c r="E188">
        <f t="shared" si="175"/>
        <v>0</v>
      </c>
      <c r="F188">
        <f t="shared" si="175"/>
        <v>0</v>
      </c>
      <c r="G188">
        <f t="shared" si="175"/>
        <v>0</v>
      </c>
      <c r="H188">
        <f t="shared" si="175"/>
        <v>0</v>
      </c>
      <c r="I188">
        <f t="shared" si="175"/>
        <v>0</v>
      </c>
      <c r="J188">
        <f t="shared" si="175"/>
        <v>0</v>
      </c>
      <c r="K188">
        <f t="shared" si="175"/>
        <v>0</v>
      </c>
      <c r="L188">
        <f t="shared" si="175"/>
        <v>0</v>
      </c>
      <c r="M188">
        <f t="shared" si="175"/>
        <v>0</v>
      </c>
      <c r="N188">
        <f t="shared" si="175"/>
        <v>0</v>
      </c>
      <c r="O188">
        <f t="shared" si="175"/>
        <v>0</v>
      </c>
      <c r="P188">
        <f t="shared" si="175"/>
        <v>0</v>
      </c>
      <c r="Q188">
        <f t="shared" si="175"/>
        <v>0</v>
      </c>
      <c r="R188">
        <f t="shared" si="170"/>
        <v>0</v>
      </c>
      <c r="S188">
        <f t="shared" si="170"/>
        <v>0</v>
      </c>
      <c r="T188">
        <f t="shared" si="170"/>
        <v>0</v>
      </c>
      <c r="U188">
        <f t="shared" si="170"/>
        <v>0</v>
      </c>
      <c r="V188">
        <f t="shared" si="170"/>
        <v>0</v>
      </c>
      <c r="W188">
        <f t="shared" si="170"/>
        <v>0</v>
      </c>
      <c r="X188">
        <f t="shared" si="170"/>
        <v>0</v>
      </c>
      <c r="Y188">
        <f t="shared" si="170"/>
        <v>0</v>
      </c>
      <c r="Z188">
        <f t="shared" si="170"/>
        <v>0</v>
      </c>
      <c r="AA188">
        <f t="shared" si="170"/>
        <v>0</v>
      </c>
      <c r="AB188">
        <f t="shared" si="170"/>
        <v>0</v>
      </c>
      <c r="AC188">
        <f t="shared" si="170"/>
        <v>0</v>
      </c>
      <c r="AD188">
        <f t="shared" si="170"/>
        <v>0</v>
      </c>
      <c r="AE188">
        <f t="shared" si="170"/>
        <v>0</v>
      </c>
      <c r="AF188">
        <f t="shared" si="166"/>
        <v>0</v>
      </c>
      <c r="AG188">
        <f t="shared" si="166"/>
        <v>0</v>
      </c>
      <c r="AH188">
        <f t="shared" si="166"/>
        <v>0</v>
      </c>
      <c r="AI188">
        <f t="shared" si="166"/>
        <v>0</v>
      </c>
      <c r="AJ188">
        <f t="shared" si="166"/>
        <v>0</v>
      </c>
      <c r="AK188">
        <f t="shared" si="166"/>
        <v>0</v>
      </c>
      <c r="AL188">
        <f t="shared" si="166"/>
        <v>0</v>
      </c>
      <c r="AM188">
        <f t="shared" si="166"/>
        <v>0</v>
      </c>
      <c r="AN188">
        <f t="shared" si="166"/>
        <v>0</v>
      </c>
      <c r="AO188">
        <f t="shared" si="166"/>
        <v>0</v>
      </c>
      <c r="AP188">
        <f t="shared" si="166"/>
        <v>0</v>
      </c>
      <c r="AQ188">
        <f t="shared" si="166"/>
        <v>0</v>
      </c>
      <c r="AR188">
        <f t="shared" si="166"/>
        <v>0</v>
      </c>
      <c r="AS188">
        <f t="shared" si="166"/>
        <v>0</v>
      </c>
      <c r="AT188">
        <f t="shared" si="166"/>
        <v>0</v>
      </c>
      <c r="AU188">
        <f t="shared" si="166"/>
        <v>0</v>
      </c>
      <c r="AV188">
        <f t="shared" si="171"/>
        <v>0</v>
      </c>
      <c r="AW188">
        <f t="shared" si="167"/>
        <v>0</v>
      </c>
      <c r="AX188">
        <f t="shared" si="167"/>
        <v>0</v>
      </c>
      <c r="AY188">
        <f t="shared" si="167"/>
        <v>0</v>
      </c>
      <c r="AZ188">
        <f t="shared" si="167"/>
        <v>0</v>
      </c>
      <c r="BA188">
        <f t="shared" si="167"/>
        <v>0</v>
      </c>
      <c r="BB188">
        <f t="shared" si="167"/>
        <v>0</v>
      </c>
      <c r="BC188">
        <f t="shared" si="167"/>
        <v>0</v>
      </c>
      <c r="BD188">
        <f t="shared" si="167"/>
        <v>0</v>
      </c>
      <c r="BE188">
        <f t="shared" si="167"/>
        <v>0</v>
      </c>
      <c r="BF188">
        <f t="shared" si="167"/>
        <v>0</v>
      </c>
      <c r="BG188">
        <f t="shared" si="167"/>
        <v>0</v>
      </c>
      <c r="BH188">
        <f t="shared" si="167"/>
        <v>0</v>
      </c>
      <c r="BI188">
        <f t="shared" si="167"/>
        <v>0</v>
      </c>
      <c r="BJ188">
        <f t="shared" si="167"/>
        <v>0</v>
      </c>
      <c r="BK188">
        <f t="shared" si="167"/>
        <v>0</v>
      </c>
      <c r="BL188">
        <f t="shared" si="167"/>
        <v>0</v>
      </c>
      <c r="BM188">
        <f t="shared" si="172"/>
        <v>0</v>
      </c>
      <c r="BN188">
        <f t="shared" si="168"/>
        <v>0</v>
      </c>
      <c r="BO188">
        <f t="shared" si="168"/>
        <v>0</v>
      </c>
      <c r="BP188">
        <f t="shared" si="168"/>
        <v>0</v>
      </c>
      <c r="BQ188">
        <f t="shared" si="168"/>
        <v>0</v>
      </c>
      <c r="BR188">
        <f t="shared" si="168"/>
        <v>0</v>
      </c>
      <c r="BS188">
        <f t="shared" si="168"/>
        <v>0</v>
      </c>
      <c r="BT188">
        <f t="shared" si="168"/>
        <v>0</v>
      </c>
      <c r="BU188">
        <f t="shared" si="168"/>
        <v>0</v>
      </c>
      <c r="BV188">
        <f t="shared" si="168"/>
        <v>0</v>
      </c>
      <c r="BW188">
        <f t="shared" si="168"/>
        <v>0</v>
      </c>
      <c r="BX188">
        <f t="shared" si="168"/>
        <v>0</v>
      </c>
      <c r="BY188">
        <f t="shared" si="168"/>
        <v>0</v>
      </c>
      <c r="BZ188">
        <f t="shared" si="168"/>
        <v>0</v>
      </c>
      <c r="CA188">
        <f t="shared" si="168"/>
        <v>0</v>
      </c>
      <c r="CB188">
        <f t="shared" si="168"/>
        <v>0</v>
      </c>
      <c r="CC188">
        <f t="shared" si="168"/>
        <v>0</v>
      </c>
      <c r="CD188">
        <f t="shared" si="173"/>
        <v>0</v>
      </c>
      <c r="CE188">
        <f t="shared" si="173"/>
        <v>0</v>
      </c>
      <c r="CF188">
        <f t="shared" si="173"/>
        <v>0</v>
      </c>
      <c r="CG188">
        <f t="shared" si="173"/>
        <v>0</v>
      </c>
      <c r="CH188">
        <f t="shared" si="173"/>
        <v>0</v>
      </c>
      <c r="CI188">
        <f t="shared" si="173"/>
        <v>0</v>
      </c>
      <c r="CJ188">
        <f t="shared" si="173"/>
        <v>0</v>
      </c>
      <c r="CK188">
        <f t="shared" si="173"/>
        <v>0</v>
      </c>
      <c r="CL188">
        <f t="shared" si="173"/>
        <v>0</v>
      </c>
      <c r="CM188">
        <f t="shared" si="173"/>
        <v>0</v>
      </c>
      <c r="CN188">
        <f t="shared" si="173"/>
        <v>0</v>
      </c>
      <c r="CO188">
        <f t="shared" si="173"/>
        <v>0</v>
      </c>
      <c r="CP188">
        <f t="shared" si="173"/>
        <v>0</v>
      </c>
      <c r="CQ188">
        <f t="shared" si="173"/>
        <v>0</v>
      </c>
      <c r="CR188">
        <f t="shared" si="169"/>
        <v>0</v>
      </c>
      <c r="CS188">
        <f t="shared" si="169"/>
        <v>0</v>
      </c>
      <c r="CT188">
        <f t="shared" si="169"/>
        <v>0</v>
      </c>
      <c r="CU188">
        <f t="shared" si="169"/>
        <v>0</v>
      </c>
      <c r="CV188">
        <f t="shared" si="169"/>
        <v>0</v>
      </c>
      <c r="CW188">
        <f t="shared" si="169"/>
        <v>0</v>
      </c>
      <c r="CX188">
        <f t="shared" si="169"/>
        <v>0</v>
      </c>
      <c r="CY188">
        <f t="shared" si="169"/>
        <v>0</v>
      </c>
      <c r="CZ188">
        <f t="shared" si="169"/>
        <v>0</v>
      </c>
      <c r="DA188">
        <f t="shared" si="169"/>
        <v>0</v>
      </c>
      <c r="DB188">
        <f t="shared" si="169"/>
        <v>0</v>
      </c>
      <c r="DC188">
        <f t="shared" si="169"/>
        <v>0</v>
      </c>
      <c r="DD188">
        <f t="shared" si="169"/>
        <v>0</v>
      </c>
      <c r="DE188">
        <f t="shared" si="169"/>
        <v>0</v>
      </c>
      <c r="DF188">
        <f t="shared" si="169"/>
        <v>0</v>
      </c>
      <c r="DG188">
        <f t="shared" si="169"/>
        <v>0</v>
      </c>
      <c r="DH188">
        <f t="shared" si="174"/>
        <v>0</v>
      </c>
      <c r="DI188">
        <f t="shared" si="165"/>
        <v>0</v>
      </c>
      <c r="DJ188">
        <f t="shared" si="164"/>
        <v>0</v>
      </c>
      <c r="DK188">
        <f t="shared" si="164"/>
        <v>0</v>
      </c>
      <c r="DL188">
        <f t="shared" si="164"/>
        <v>0</v>
      </c>
      <c r="DM188">
        <f t="shared" si="164"/>
        <v>0</v>
      </c>
      <c r="DN188">
        <f t="shared" si="164"/>
        <v>0</v>
      </c>
      <c r="DO188">
        <f t="shared" si="164"/>
        <v>0</v>
      </c>
      <c r="DP188">
        <f t="shared" si="164"/>
        <v>0</v>
      </c>
      <c r="DQ188">
        <f t="shared" si="164"/>
        <v>0</v>
      </c>
      <c r="DR188">
        <f t="shared" si="164"/>
        <v>0</v>
      </c>
      <c r="DS188">
        <f t="shared" si="164"/>
        <v>0</v>
      </c>
      <c r="DT188">
        <f t="shared" si="164"/>
        <v>0</v>
      </c>
      <c r="DU188">
        <f t="shared" si="164"/>
        <v>0</v>
      </c>
      <c r="DV188">
        <f t="shared" si="164"/>
        <v>0</v>
      </c>
      <c r="DW188">
        <f t="shared" si="159"/>
        <v>0</v>
      </c>
      <c r="DX188">
        <f t="shared" si="159"/>
        <v>0</v>
      </c>
      <c r="DY188">
        <f t="shared" si="159"/>
        <v>0</v>
      </c>
      <c r="DZ188">
        <f t="shared" si="159"/>
        <v>0</v>
      </c>
      <c r="EA188">
        <f t="shared" si="159"/>
        <v>0</v>
      </c>
      <c r="EB188">
        <f t="shared" si="159"/>
        <v>0</v>
      </c>
      <c r="EC188">
        <f t="shared" si="159"/>
        <v>0</v>
      </c>
      <c r="ED188">
        <f t="shared" si="159"/>
        <v>0</v>
      </c>
      <c r="EE188">
        <f t="shared" si="159"/>
        <v>0</v>
      </c>
      <c r="EF188">
        <f t="shared" si="159"/>
        <v>0</v>
      </c>
      <c r="EG188">
        <f t="shared" si="159"/>
        <v>0</v>
      </c>
      <c r="EH188">
        <f t="shared" si="159"/>
        <v>0</v>
      </c>
      <c r="EI188">
        <f t="shared" si="159"/>
        <v>0</v>
      </c>
      <c r="EJ188">
        <f t="shared" si="159"/>
        <v>0</v>
      </c>
      <c r="EK188">
        <f t="shared" si="159"/>
        <v>0</v>
      </c>
      <c r="EL188">
        <f t="shared" si="159"/>
        <v>0</v>
      </c>
      <c r="EM188">
        <f t="shared" si="160"/>
        <v>0</v>
      </c>
      <c r="EN188">
        <f t="shared" si="160"/>
        <v>0</v>
      </c>
      <c r="EO188">
        <f t="shared" si="160"/>
        <v>0</v>
      </c>
      <c r="EP188">
        <f t="shared" si="160"/>
        <v>0</v>
      </c>
      <c r="EQ188">
        <f t="shared" si="160"/>
        <v>0</v>
      </c>
      <c r="ER188">
        <f t="shared" si="160"/>
        <v>0</v>
      </c>
      <c r="ES188">
        <f t="shared" si="160"/>
        <v>0</v>
      </c>
      <c r="ET188">
        <f t="shared" si="160"/>
        <v>0</v>
      </c>
      <c r="EU188">
        <f t="shared" si="160"/>
        <v>0</v>
      </c>
      <c r="EV188">
        <f t="shared" si="160"/>
        <v>0</v>
      </c>
      <c r="EW188">
        <f t="shared" si="160"/>
        <v>0</v>
      </c>
      <c r="EX188">
        <f t="shared" si="160"/>
        <v>0</v>
      </c>
      <c r="EY188">
        <f t="shared" si="160"/>
        <v>0</v>
      </c>
      <c r="EZ188">
        <f t="shared" si="160"/>
        <v>0</v>
      </c>
      <c r="FA188">
        <f t="shared" si="160"/>
        <v>0</v>
      </c>
      <c r="FB188">
        <f t="shared" si="160"/>
        <v>0</v>
      </c>
      <c r="FC188">
        <f t="shared" si="161"/>
        <v>0</v>
      </c>
      <c r="FD188">
        <f t="shared" si="161"/>
        <v>0</v>
      </c>
      <c r="FE188">
        <f t="shared" si="161"/>
        <v>0</v>
      </c>
      <c r="FF188">
        <f t="shared" si="161"/>
        <v>0</v>
      </c>
      <c r="FG188">
        <f t="shared" si="161"/>
        <v>0</v>
      </c>
      <c r="FH188">
        <f t="shared" si="161"/>
        <v>0</v>
      </c>
      <c r="FI188">
        <f t="shared" si="161"/>
        <v>0</v>
      </c>
      <c r="FJ188">
        <f t="shared" si="161"/>
        <v>0</v>
      </c>
      <c r="FK188">
        <f t="shared" si="161"/>
        <v>0</v>
      </c>
      <c r="FL188">
        <f t="shared" si="161"/>
        <v>0</v>
      </c>
      <c r="FM188">
        <f t="shared" si="161"/>
        <v>0</v>
      </c>
      <c r="FN188">
        <f t="shared" si="161"/>
        <v>0</v>
      </c>
      <c r="FO188">
        <f t="shared" si="161"/>
        <v>0</v>
      </c>
      <c r="FP188">
        <f t="shared" si="161"/>
        <v>0</v>
      </c>
      <c r="FQ188">
        <f t="shared" si="161"/>
        <v>0</v>
      </c>
      <c r="FR188">
        <f t="shared" si="161"/>
        <v>0</v>
      </c>
      <c r="FS188">
        <f t="shared" si="162"/>
        <v>0</v>
      </c>
      <c r="FT188">
        <f t="shared" si="162"/>
        <v>0</v>
      </c>
      <c r="FU188">
        <f t="shared" si="162"/>
        <v>0</v>
      </c>
      <c r="FV188">
        <f t="shared" si="162"/>
        <v>0</v>
      </c>
      <c r="FW188">
        <f t="shared" si="162"/>
        <v>0</v>
      </c>
      <c r="FX188">
        <f t="shared" si="162"/>
        <v>0</v>
      </c>
      <c r="FY188">
        <f t="shared" si="162"/>
        <v>0</v>
      </c>
      <c r="FZ188">
        <f t="shared" si="162"/>
        <v>0</v>
      </c>
      <c r="GA188">
        <f t="shared" si="162"/>
        <v>0</v>
      </c>
      <c r="GB188">
        <f t="shared" si="162"/>
        <v>0</v>
      </c>
      <c r="GC188">
        <f t="shared" si="162"/>
        <v>0</v>
      </c>
      <c r="GD188">
        <f t="shared" si="162"/>
        <v>0</v>
      </c>
      <c r="GE188">
        <f t="shared" si="162"/>
        <v>0</v>
      </c>
      <c r="GF188">
        <f t="shared" si="162"/>
        <v>0</v>
      </c>
      <c r="GG188">
        <f t="shared" si="162"/>
        <v>0</v>
      </c>
      <c r="GH188">
        <f t="shared" si="162"/>
        <v>0</v>
      </c>
      <c r="GI188">
        <f t="shared" si="163"/>
        <v>0</v>
      </c>
      <c r="GJ188">
        <f t="shared" si="163"/>
        <v>0</v>
      </c>
      <c r="GK188">
        <f t="shared" si="163"/>
        <v>0</v>
      </c>
      <c r="GL188">
        <f t="shared" si="163"/>
        <v>0</v>
      </c>
      <c r="GM188">
        <f t="shared" si="163"/>
        <v>0</v>
      </c>
      <c r="GN188">
        <f t="shared" si="163"/>
        <v>0</v>
      </c>
      <c r="GO188">
        <f t="shared" si="163"/>
        <v>0</v>
      </c>
      <c r="GP188">
        <f t="shared" si="163"/>
        <v>0</v>
      </c>
      <c r="GQ188">
        <f t="shared" si="163"/>
        <v>0</v>
      </c>
      <c r="GR188">
        <f t="shared" si="163"/>
        <v>0</v>
      </c>
      <c r="GS188">
        <f t="shared" si="163"/>
        <v>0</v>
      </c>
    </row>
    <row r="189" spans="1:201">
      <c r="A189" s="2">
        <v>1461</v>
      </c>
      <c r="B189">
        <f t="shared" si="175"/>
        <v>0</v>
      </c>
      <c r="C189">
        <f t="shared" si="175"/>
        <v>0</v>
      </c>
      <c r="D189">
        <f t="shared" si="175"/>
        <v>0</v>
      </c>
      <c r="E189">
        <f t="shared" si="175"/>
        <v>0</v>
      </c>
      <c r="F189">
        <f t="shared" si="175"/>
        <v>0</v>
      </c>
      <c r="G189">
        <f t="shared" si="175"/>
        <v>0</v>
      </c>
      <c r="H189">
        <f t="shared" si="175"/>
        <v>0</v>
      </c>
      <c r="I189">
        <f t="shared" si="175"/>
        <v>0</v>
      </c>
      <c r="J189">
        <f t="shared" si="175"/>
        <v>0</v>
      </c>
      <c r="K189">
        <f t="shared" si="175"/>
        <v>0</v>
      </c>
      <c r="L189">
        <f t="shared" si="175"/>
        <v>0</v>
      </c>
      <c r="M189">
        <f t="shared" si="175"/>
        <v>0</v>
      </c>
      <c r="N189">
        <f t="shared" si="175"/>
        <v>0</v>
      </c>
      <c r="O189">
        <f t="shared" si="175"/>
        <v>0</v>
      </c>
      <c r="P189">
        <f t="shared" si="175"/>
        <v>0</v>
      </c>
      <c r="Q189">
        <f t="shared" si="175"/>
        <v>0</v>
      </c>
      <c r="R189">
        <f t="shared" si="170"/>
        <v>0</v>
      </c>
      <c r="S189">
        <f t="shared" si="170"/>
        <v>0</v>
      </c>
      <c r="T189">
        <f t="shared" si="170"/>
        <v>0</v>
      </c>
      <c r="U189">
        <f t="shared" si="170"/>
        <v>0</v>
      </c>
      <c r="V189">
        <f t="shared" si="170"/>
        <v>0</v>
      </c>
      <c r="W189">
        <f t="shared" si="170"/>
        <v>0</v>
      </c>
      <c r="X189">
        <f t="shared" si="170"/>
        <v>0</v>
      </c>
      <c r="Y189">
        <f t="shared" si="170"/>
        <v>0</v>
      </c>
      <c r="Z189">
        <f t="shared" si="170"/>
        <v>0</v>
      </c>
      <c r="AA189">
        <f t="shared" si="170"/>
        <v>0</v>
      </c>
      <c r="AB189">
        <f t="shared" si="170"/>
        <v>0</v>
      </c>
      <c r="AC189">
        <f t="shared" si="170"/>
        <v>0</v>
      </c>
      <c r="AD189">
        <f t="shared" si="170"/>
        <v>0</v>
      </c>
      <c r="AE189">
        <f t="shared" si="170"/>
        <v>0</v>
      </c>
      <c r="AF189">
        <f t="shared" si="166"/>
        <v>0</v>
      </c>
      <c r="AG189">
        <f t="shared" si="166"/>
        <v>0</v>
      </c>
      <c r="AH189">
        <f t="shared" si="166"/>
        <v>0</v>
      </c>
      <c r="AI189">
        <f t="shared" si="166"/>
        <v>0</v>
      </c>
      <c r="AJ189">
        <f t="shared" si="166"/>
        <v>0</v>
      </c>
      <c r="AK189">
        <f t="shared" si="166"/>
        <v>0</v>
      </c>
      <c r="AL189">
        <f t="shared" si="166"/>
        <v>0</v>
      </c>
      <c r="AM189">
        <f t="shared" si="166"/>
        <v>0</v>
      </c>
      <c r="AN189">
        <f t="shared" si="166"/>
        <v>0</v>
      </c>
      <c r="AO189">
        <f t="shared" si="166"/>
        <v>0</v>
      </c>
      <c r="AP189">
        <f t="shared" si="166"/>
        <v>0</v>
      </c>
      <c r="AQ189">
        <f t="shared" si="166"/>
        <v>0</v>
      </c>
      <c r="AR189">
        <f t="shared" si="166"/>
        <v>0</v>
      </c>
      <c r="AS189">
        <f t="shared" si="166"/>
        <v>0</v>
      </c>
      <c r="AT189">
        <f t="shared" si="166"/>
        <v>0</v>
      </c>
      <c r="AU189">
        <f t="shared" si="166"/>
        <v>0</v>
      </c>
      <c r="AV189">
        <f t="shared" si="171"/>
        <v>0</v>
      </c>
      <c r="AW189">
        <f t="shared" si="167"/>
        <v>0</v>
      </c>
      <c r="AX189">
        <f t="shared" si="167"/>
        <v>0</v>
      </c>
      <c r="AY189">
        <f t="shared" si="167"/>
        <v>0</v>
      </c>
      <c r="AZ189">
        <f t="shared" si="167"/>
        <v>0</v>
      </c>
      <c r="BA189">
        <f t="shared" si="167"/>
        <v>0</v>
      </c>
      <c r="BB189">
        <f t="shared" si="167"/>
        <v>0</v>
      </c>
      <c r="BC189">
        <f t="shared" si="167"/>
        <v>0</v>
      </c>
      <c r="BD189">
        <f t="shared" si="167"/>
        <v>0</v>
      </c>
      <c r="BE189">
        <f t="shared" si="167"/>
        <v>0</v>
      </c>
      <c r="BF189">
        <f t="shared" si="167"/>
        <v>0</v>
      </c>
      <c r="BG189">
        <f t="shared" si="167"/>
        <v>0</v>
      </c>
      <c r="BH189">
        <f t="shared" si="167"/>
        <v>0</v>
      </c>
      <c r="BI189">
        <f t="shared" si="167"/>
        <v>0</v>
      </c>
      <c r="BJ189">
        <f t="shared" si="167"/>
        <v>0</v>
      </c>
      <c r="BK189">
        <f t="shared" si="167"/>
        <v>0</v>
      </c>
      <c r="BL189">
        <f t="shared" si="167"/>
        <v>0</v>
      </c>
      <c r="BM189">
        <f t="shared" si="172"/>
        <v>0</v>
      </c>
      <c r="BN189">
        <f t="shared" si="168"/>
        <v>0</v>
      </c>
      <c r="BO189">
        <f t="shared" si="168"/>
        <v>0</v>
      </c>
      <c r="BP189">
        <f t="shared" si="168"/>
        <v>0</v>
      </c>
      <c r="BQ189">
        <f t="shared" si="168"/>
        <v>0</v>
      </c>
      <c r="BR189">
        <f t="shared" si="168"/>
        <v>0</v>
      </c>
      <c r="BS189">
        <f t="shared" si="168"/>
        <v>0</v>
      </c>
      <c r="BT189">
        <f t="shared" si="168"/>
        <v>0</v>
      </c>
      <c r="BU189">
        <f t="shared" si="168"/>
        <v>0</v>
      </c>
      <c r="BV189">
        <f t="shared" si="168"/>
        <v>0</v>
      </c>
      <c r="BW189">
        <f t="shared" si="168"/>
        <v>0</v>
      </c>
      <c r="BX189">
        <f t="shared" si="168"/>
        <v>0</v>
      </c>
      <c r="BY189">
        <f t="shared" si="168"/>
        <v>0</v>
      </c>
      <c r="BZ189">
        <f t="shared" si="168"/>
        <v>0</v>
      </c>
      <c r="CA189">
        <f t="shared" si="168"/>
        <v>0</v>
      </c>
      <c r="CB189">
        <f t="shared" si="168"/>
        <v>0</v>
      </c>
      <c r="CC189">
        <f t="shared" si="168"/>
        <v>0</v>
      </c>
      <c r="CD189">
        <f t="shared" si="173"/>
        <v>0</v>
      </c>
      <c r="CE189">
        <f t="shared" si="173"/>
        <v>0</v>
      </c>
      <c r="CF189">
        <f t="shared" si="173"/>
        <v>0</v>
      </c>
      <c r="CG189">
        <f t="shared" si="173"/>
        <v>0</v>
      </c>
      <c r="CH189">
        <f t="shared" si="173"/>
        <v>0</v>
      </c>
      <c r="CI189">
        <f t="shared" si="173"/>
        <v>0</v>
      </c>
      <c r="CJ189">
        <f t="shared" si="173"/>
        <v>0</v>
      </c>
      <c r="CK189">
        <f t="shared" si="173"/>
        <v>0</v>
      </c>
      <c r="CL189">
        <f t="shared" si="173"/>
        <v>0</v>
      </c>
      <c r="CM189">
        <f t="shared" si="173"/>
        <v>0</v>
      </c>
      <c r="CN189">
        <f t="shared" si="173"/>
        <v>0</v>
      </c>
      <c r="CO189">
        <f t="shared" si="173"/>
        <v>0</v>
      </c>
      <c r="CP189">
        <f t="shared" si="173"/>
        <v>0</v>
      </c>
      <c r="CQ189">
        <f t="shared" si="173"/>
        <v>0</v>
      </c>
      <c r="CR189">
        <f t="shared" si="169"/>
        <v>0</v>
      </c>
      <c r="CS189">
        <f t="shared" si="169"/>
        <v>0</v>
      </c>
      <c r="CT189">
        <f t="shared" si="169"/>
        <v>0</v>
      </c>
      <c r="CU189">
        <f t="shared" si="169"/>
        <v>0</v>
      </c>
      <c r="CV189">
        <f t="shared" si="169"/>
        <v>0</v>
      </c>
      <c r="CW189">
        <f t="shared" si="169"/>
        <v>0</v>
      </c>
      <c r="CX189">
        <f t="shared" si="169"/>
        <v>0</v>
      </c>
      <c r="CY189">
        <f t="shared" si="169"/>
        <v>0</v>
      </c>
      <c r="CZ189">
        <f t="shared" si="169"/>
        <v>0</v>
      </c>
      <c r="DA189">
        <f t="shared" si="169"/>
        <v>0</v>
      </c>
      <c r="DB189">
        <f t="shared" si="169"/>
        <v>0</v>
      </c>
      <c r="DC189">
        <f t="shared" si="169"/>
        <v>0</v>
      </c>
      <c r="DD189">
        <f t="shared" si="169"/>
        <v>0</v>
      </c>
      <c r="DE189">
        <f t="shared" si="169"/>
        <v>0</v>
      </c>
      <c r="DF189">
        <f t="shared" si="169"/>
        <v>0</v>
      </c>
      <c r="DG189">
        <f t="shared" si="169"/>
        <v>0</v>
      </c>
      <c r="DH189">
        <f t="shared" si="174"/>
        <v>0</v>
      </c>
      <c r="DI189">
        <f t="shared" si="165"/>
        <v>0</v>
      </c>
      <c r="DJ189">
        <f t="shared" si="164"/>
        <v>0</v>
      </c>
      <c r="DK189">
        <f t="shared" si="164"/>
        <v>0</v>
      </c>
      <c r="DL189">
        <f t="shared" si="164"/>
        <v>0</v>
      </c>
      <c r="DM189">
        <f t="shared" si="164"/>
        <v>0</v>
      </c>
      <c r="DN189">
        <f t="shared" si="164"/>
        <v>0</v>
      </c>
      <c r="DO189">
        <f t="shared" si="164"/>
        <v>0</v>
      </c>
      <c r="DP189">
        <f t="shared" si="164"/>
        <v>0</v>
      </c>
      <c r="DQ189">
        <f t="shared" si="164"/>
        <v>0</v>
      </c>
      <c r="DR189">
        <f t="shared" si="164"/>
        <v>0</v>
      </c>
      <c r="DS189">
        <f t="shared" si="164"/>
        <v>0</v>
      </c>
      <c r="DT189">
        <f t="shared" si="164"/>
        <v>0</v>
      </c>
      <c r="DU189">
        <f t="shared" si="164"/>
        <v>0</v>
      </c>
      <c r="DV189">
        <f t="shared" si="164"/>
        <v>0</v>
      </c>
      <c r="DW189">
        <f t="shared" si="159"/>
        <v>0</v>
      </c>
      <c r="DX189">
        <f t="shared" si="159"/>
        <v>0</v>
      </c>
      <c r="DY189">
        <f t="shared" si="159"/>
        <v>0</v>
      </c>
      <c r="DZ189">
        <f t="shared" si="159"/>
        <v>0</v>
      </c>
      <c r="EA189">
        <f t="shared" si="159"/>
        <v>0</v>
      </c>
      <c r="EB189">
        <f t="shared" si="159"/>
        <v>0</v>
      </c>
      <c r="EC189">
        <f t="shared" si="159"/>
        <v>0</v>
      </c>
      <c r="ED189">
        <f t="shared" si="159"/>
        <v>0</v>
      </c>
      <c r="EE189">
        <f t="shared" si="159"/>
        <v>0</v>
      </c>
      <c r="EF189">
        <f t="shared" si="159"/>
        <v>0</v>
      </c>
      <c r="EG189">
        <f t="shared" si="159"/>
        <v>0</v>
      </c>
      <c r="EH189">
        <f t="shared" si="159"/>
        <v>0</v>
      </c>
      <c r="EI189">
        <f t="shared" si="159"/>
        <v>0</v>
      </c>
      <c r="EJ189">
        <f t="shared" si="159"/>
        <v>0</v>
      </c>
      <c r="EK189">
        <f t="shared" si="159"/>
        <v>0</v>
      </c>
      <c r="EL189">
        <f t="shared" si="159"/>
        <v>0</v>
      </c>
      <c r="EM189">
        <f t="shared" si="160"/>
        <v>0</v>
      </c>
      <c r="EN189">
        <f t="shared" si="160"/>
        <v>0</v>
      </c>
      <c r="EO189">
        <f t="shared" si="160"/>
        <v>0</v>
      </c>
      <c r="EP189">
        <f t="shared" si="160"/>
        <v>0</v>
      </c>
      <c r="EQ189">
        <f t="shared" si="160"/>
        <v>0</v>
      </c>
      <c r="ER189">
        <f t="shared" si="160"/>
        <v>0</v>
      </c>
      <c r="ES189">
        <f t="shared" si="160"/>
        <v>0</v>
      </c>
      <c r="ET189">
        <f t="shared" si="160"/>
        <v>0</v>
      </c>
      <c r="EU189">
        <f t="shared" si="160"/>
        <v>0</v>
      </c>
      <c r="EV189">
        <f t="shared" si="160"/>
        <v>0</v>
      </c>
      <c r="EW189">
        <f t="shared" si="160"/>
        <v>0</v>
      </c>
      <c r="EX189">
        <f t="shared" si="160"/>
        <v>0</v>
      </c>
      <c r="EY189">
        <f t="shared" si="160"/>
        <v>0</v>
      </c>
      <c r="EZ189">
        <f t="shared" si="160"/>
        <v>0</v>
      </c>
      <c r="FA189">
        <f t="shared" si="160"/>
        <v>0</v>
      </c>
      <c r="FB189">
        <f t="shared" si="160"/>
        <v>0</v>
      </c>
      <c r="FC189">
        <f t="shared" si="161"/>
        <v>0</v>
      </c>
      <c r="FD189">
        <f t="shared" si="161"/>
        <v>0</v>
      </c>
      <c r="FE189">
        <f t="shared" si="161"/>
        <v>0</v>
      </c>
      <c r="FF189">
        <f t="shared" si="161"/>
        <v>0</v>
      </c>
      <c r="FG189">
        <f t="shared" si="161"/>
        <v>0</v>
      </c>
      <c r="FH189">
        <f t="shared" si="161"/>
        <v>0</v>
      </c>
      <c r="FI189">
        <f t="shared" si="161"/>
        <v>0</v>
      </c>
      <c r="FJ189">
        <f t="shared" si="161"/>
        <v>0</v>
      </c>
      <c r="FK189">
        <f t="shared" si="161"/>
        <v>0</v>
      </c>
      <c r="FL189">
        <f t="shared" si="161"/>
        <v>0</v>
      </c>
      <c r="FM189">
        <f t="shared" si="161"/>
        <v>0</v>
      </c>
      <c r="FN189">
        <f t="shared" si="161"/>
        <v>0</v>
      </c>
      <c r="FO189">
        <f t="shared" si="161"/>
        <v>0</v>
      </c>
      <c r="FP189">
        <f t="shared" si="161"/>
        <v>0</v>
      </c>
      <c r="FQ189">
        <f t="shared" si="161"/>
        <v>0</v>
      </c>
      <c r="FR189">
        <f t="shared" si="161"/>
        <v>0</v>
      </c>
      <c r="FS189">
        <f t="shared" si="162"/>
        <v>0</v>
      </c>
      <c r="FT189">
        <f t="shared" si="162"/>
        <v>0</v>
      </c>
      <c r="FU189">
        <f t="shared" si="162"/>
        <v>0</v>
      </c>
      <c r="FV189">
        <f t="shared" si="162"/>
        <v>0</v>
      </c>
      <c r="FW189">
        <f t="shared" si="162"/>
        <v>0</v>
      </c>
      <c r="FX189">
        <f t="shared" si="162"/>
        <v>0</v>
      </c>
      <c r="FY189">
        <f t="shared" si="162"/>
        <v>0</v>
      </c>
      <c r="FZ189">
        <f t="shared" si="162"/>
        <v>0</v>
      </c>
      <c r="GA189">
        <f t="shared" si="162"/>
        <v>0</v>
      </c>
      <c r="GB189">
        <f t="shared" si="162"/>
        <v>0</v>
      </c>
      <c r="GC189">
        <f t="shared" si="162"/>
        <v>0</v>
      </c>
      <c r="GD189">
        <f t="shared" si="162"/>
        <v>0</v>
      </c>
      <c r="GE189">
        <f t="shared" si="162"/>
        <v>0</v>
      </c>
      <c r="GF189">
        <f t="shared" si="162"/>
        <v>0</v>
      </c>
      <c r="GG189">
        <f t="shared" si="162"/>
        <v>0</v>
      </c>
      <c r="GH189">
        <f t="shared" si="162"/>
        <v>0</v>
      </c>
      <c r="GI189">
        <f t="shared" si="163"/>
        <v>0</v>
      </c>
      <c r="GJ189">
        <f t="shared" si="163"/>
        <v>0</v>
      </c>
      <c r="GK189">
        <f t="shared" si="163"/>
        <v>0</v>
      </c>
      <c r="GL189">
        <f t="shared" si="163"/>
        <v>0</v>
      </c>
      <c r="GM189">
        <f t="shared" si="163"/>
        <v>0</v>
      </c>
      <c r="GN189">
        <f t="shared" si="163"/>
        <v>0</v>
      </c>
      <c r="GO189">
        <f t="shared" si="163"/>
        <v>0</v>
      </c>
      <c r="GP189">
        <f t="shared" si="163"/>
        <v>0</v>
      </c>
      <c r="GQ189">
        <f t="shared" si="163"/>
        <v>0</v>
      </c>
      <c r="GR189">
        <f t="shared" si="163"/>
        <v>0</v>
      </c>
      <c r="GS189">
        <f t="shared" si="163"/>
        <v>0</v>
      </c>
    </row>
    <row r="190" spans="1:201">
      <c r="A190" s="2">
        <v>1559</v>
      </c>
      <c r="B190">
        <f t="shared" si="175"/>
        <v>0</v>
      </c>
      <c r="C190">
        <f t="shared" si="175"/>
        <v>0</v>
      </c>
      <c r="D190">
        <f t="shared" si="175"/>
        <v>0</v>
      </c>
      <c r="E190">
        <f t="shared" si="175"/>
        <v>0</v>
      </c>
      <c r="F190">
        <f t="shared" si="175"/>
        <v>0</v>
      </c>
      <c r="G190">
        <f t="shared" si="175"/>
        <v>0</v>
      </c>
      <c r="H190">
        <f t="shared" si="175"/>
        <v>0</v>
      </c>
      <c r="I190">
        <f t="shared" si="175"/>
        <v>0</v>
      </c>
      <c r="J190">
        <f t="shared" si="175"/>
        <v>0</v>
      </c>
      <c r="K190">
        <f t="shared" si="175"/>
        <v>0</v>
      </c>
      <c r="L190">
        <f t="shared" si="175"/>
        <v>0</v>
      </c>
      <c r="M190">
        <f t="shared" si="175"/>
        <v>0</v>
      </c>
      <c r="N190">
        <f t="shared" si="175"/>
        <v>0</v>
      </c>
      <c r="O190">
        <f t="shared" si="175"/>
        <v>0</v>
      </c>
      <c r="P190">
        <f t="shared" si="175"/>
        <v>0</v>
      </c>
      <c r="Q190">
        <f t="shared" si="175"/>
        <v>0</v>
      </c>
      <c r="R190">
        <f t="shared" si="170"/>
        <v>0</v>
      </c>
      <c r="S190">
        <f t="shared" si="170"/>
        <v>0</v>
      </c>
      <c r="T190">
        <f t="shared" si="170"/>
        <v>0</v>
      </c>
      <c r="U190">
        <f t="shared" si="170"/>
        <v>0</v>
      </c>
      <c r="V190">
        <f t="shared" si="170"/>
        <v>0</v>
      </c>
      <c r="W190">
        <f t="shared" si="170"/>
        <v>0</v>
      </c>
      <c r="X190">
        <f t="shared" si="170"/>
        <v>0</v>
      </c>
      <c r="Y190">
        <f t="shared" si="170"/>
        <v>0</v>
      </c>
      <c r="Z190">
        <f t="shared" si="170"/>
        <v>0</v>
      </c>
      <c r="AA190">
        <f t="shared" si="170"/>
        <v>0</v>
      </c>
      <c r="AB190">
        <f t="shared" si="170"/>
        <v>0</v>
      </c>
      <c r="AC190">
        <f t="shared" si="170"/>
        <v>0</v>
      </c>
      <c r="AD190">
        <f t="shared" si="170"/>
        <v>0</v>
      </c>
      <c r="AE190">
        <f t="shared" si="170"/>
        <v>0</v>
      </c>
      <c r="AF190">
        <f t="shared" si="166"/>
        <v>0</v>
      </c>
      <c r="AG190">
        <f t="shared" si="166"/>
        <v>0</v>
      </c>
      <c r="AH190">
        <f t="shared" si="166"/>
        <v>0</v>
      </c>
      <c r="AI190">
        <f t="shared" si="166"/>
        <v>0</v>
      </c>
      <c r="AJ190">
        <f t="shared" si="166"/>
        <v>0</v>
      </c>
      <c r="AK190">
        <f t="shared" si="166"/>
        <v>0</v>
      </c>
      <c r="AL190">
        <f t="shared" si="166"/>
        <v>0</v>
      </c>
      <c r="AM190">
        <f t="shared" si="166"/>
        <v>0</v>
      </c>
      <c r="AN190">
        <f t="shared" si="166"/>
        <v>0</v>
      </c>
      <c r="AO190">
        <f t="shared" si="166"/>
        <v>0</v>
      </c>
      <c r="AP190">
        <f t="shared" si="166"/>
        <v>0</v>
      </c>
      <c r="AQ190">
        <f t="shared" si="166"/>
        <v>0</v>
      </c>
      <c r="AR190">
        <f t="shared" si="166"/>
        <v>0</v>
      </c>
      <c r="AS190">
        <f t="shared" si="166"/>
        <v>0</v>
      </c>
      <c r="AT190">
        <f t="shared" si="166"/>
        <v>0</v>
      </c>
      <c r="AU190">
        <f t="shared" si="166"/>
        <v>0</v>
      </c>
      <c r="AV190">
        <f t="shared" si="171"/>
        <v>0</v>
      </c>
      <c r="AW190">
        <f t="shared" si="167"/>
        <v>0</v>
      </c>
      <c r="AX190">
        <f t="shared" si="167"/>
        <v>0</v>
      </c>
      <c r="AY190">
        <f t="shared" si="167"/>
        <v>0</v>
      </c>
      <c r="AZ190">
        <f t="shared" si="167"/>
        <v>0</v>
      </c>
      <c r="BA190">
        <f t="shared" si="167"/>
        <v>0</v>
      </c>
      <c r="BB190">
        <f t="shared" si="167"/>
        <v>0</v>
      </c>
      <c r="BC190">
        <f t="shared" si="167"/>
        <v>0</v>
      </c>
      <c r="BD190">
        <f t="shared" si="167"/>
        <v>0</v>
      </c>
      <c r="BE190">
        <f t="shared" si="167"/>
        <v>0</v>
      </c>
      <c r="BF190">
        <f t="shared" si="167"/>
        <v>0</v>
      </c>
      <c r="BG190">
        <f t="shared" si="167"/>
        <v>0</v>
      </c>
      <c r="BH190">
        <f t="shared" si="167"/>
        <v>0</v>
      </c>
      <c r="BI190">
        <f t="shared" si="167"/>
        <v>0</v>
      </c>
      <c r="BJ190">
        <f t="shared" si="167"/>
        <v>0</v>
      </c>
      <c r="BK190">
        <f t="shared" si="167"/>
        <v>0</v>
      </c>
      <c r="BL190">
        <f t="shared" si="167"/>
        <v>0</v>
      </c>
      <c r="BM190">
        <f t="shared" si="172"/>
        <v>0</v>
      </c>
      <c r="BN190">
        <f t="shared" si="168"/>
        <v>0</v>
      </c>
      <c r="BO190">
        <f t="shared" si="168"/>
        <v>0</v>
      </c>
      <c r="BP190">
        <f t="shared" si="168"/>
        <v>0</v>
      </c>
      <c r="BQ190">
        <f t="shared" si="168"/>
        <v>0</v>
      </c>
      <c r="BR190">
        <f t="shared" si="168"/>
        <v>0</v>
      </c>
      <c r="BS190">
        <f t="shared" si="168"/>
        <v>0</v>
      </c>
      <c r="BT190">
        <f t="shared" si="168"/>
        <v>0</v>
      </c>
      <c r="BU190">
        <f t="shared" si="168"/>
        <v>0</v>
      </c>
      <c r="BV190">
        <f t="shared" si="168"/>
        <v>0</v>
      </c>
      <c r="BW190">
        <f t="shared" si="168"/>
        <v>0</v>
      </c>
      <c r="BX190">
        <f t="shared" si="168"/>
        <v>0</v>
      </c>
      <c r="BY190">
        <f t="shared" si="168"/>
        <v>0</v>
      </c>
      <c r="BZ190">
        <f t="shared" si="168"/>
        <v>0</v>
      </c>
      <c r="CA190">
        <f t="shared" si="168"/>
        <v>0</v>
      </c>
      <c r="CB190">
        <f t="shared" si="168"/>
        <v>0</v>
      </c>
      <c r="CC190">
        <f t="shared" si="168"/>
        <v>0</v>
      </c>
      <c r="CD190">
        <f t="shared" si="173"/>
        <v>0</v>
      </c>
      <c r="CE190">
        <f t="shared" si="173"/>
        <v>0</v>
      </c>
      <c r="CF190">
        <f t="shared" si="173"/>
        <v>0</v>
      </c>
      <c r="CG190">
        <f t="shared" si="173"/>
        <v>0</v>
      </c>
      <c r="CH190">
        <f t="shared" si="173"/>
        <v>0</v>
      </c>
      <c r="CI190">
        <f t="shared" si="173"/>
        <v>0</v>
      </c>
      <c r="CJ190">
        <f t="shared" si="173"/>
        <v>0</v>
      </c>
      <c r="CK190">
        <f t="shared" si="173"/>
        <v>0</v>
      </c>
      <c r="CL190">
        <f t="shared" si="173"/>
        <v>0</v>
      </c>
      <c r="CM190">
        <f t="shared" si="173"/>
        <v>0</v>
      </c>
      <c r="CN190">
        <f t="shared" si="173"/>
        <v>0</v>
      </c>
      <c r="CO190">
        <f t="shared" si="173"/>
        <v>0</v>
      </c>
      <c r="CP190">
        <f t="shared" si="173"/>
        <v>0</v>
      </c>
      <c r="CQ190">
        <f t="shared" si="173"/>
        <v>0</v>
      </c>
      <c r="CR190">
        <f t="shared" si="169"/>
        <v>0</v>
      </c>
      <c r="CS190">
        <f t="shared" si="169"/>
        <v>0</v>
      </c>
      <c r="CT190">
        <f t="shared" si="169"/>
        <v>0</v>
      </c>
      <c r="CU190">
        <f t="shared" si="169"/>
        <v>0</v>
      </c>
      <c r="CV190">
        <f t="shared" si="169"/>
        <v>0</v>
      </c>
      <c r="CW190">
        <f t="shared" si="169"/>
        <v>0</v>
      </c>
      <c r="CX190">
        <f t="shared" si="169"/>
        <v>0</v>
      </c>
      <c r="CY190">
        <f t="shared" si="169"/>
        <v>0</v>
      </c>
      <c r="CZ190">
        <f t="shared" si="169"/>
        <v>0</v>
      </c>
      <c r="DA190">
        <f t="shared" si="169"/>
        <v>0</v>
      </c>
      <c r="DB190">
        <f t="shared" si="169"/>
        <v>0</v>
      </c>
      <c r="DC190">
        <f t="shared" si="169"/>
        <v>0</v>
      </c>
      <c r="DD190">
        <f t="shared" si="169"/>
        <v>0</v>
      </c>
      <c r="DE190">
        <f t="shared" si="169"/>
        <v>0</v>
      </c>
      <c r="DF190">
        <f t="shared" si="169"/>
        <v>0</v>
      </c>
      <c r="DG190">
        <f t="shared" si="169"/>
        <v>0</v>
      </c>
      <c r="DH190">
        <f t="shared" si="174"/>
        <v>0</v>
      </c>
      <c r="DI190">
        <f t="shared" si="165"/>
        <v>0</v>
      </c>
      <c r="DJ190">
        <f t="shared" si="164"/>
        <v>0</v>
      </c>
      <c r="DK190">
        <f t="shared" si="164"/>
        <v>0</v>
      </c>
      <c r="DL190">
        <f t="shared" si="164"/>
        <v>0</v>
      </c>
      <c r="DM190">
        <f t="shared" si="164"/>
        <v>0</v>
      </c>
      <c r="DN190">
        <f t="shared" si="164"/>
        <v>0</v>
      </c>
      <c r="DO190">
        <f t="shared" si="164"/>
        <v>0</v>
      </c>
      <c r="DP190">
        <f t="shared" si="164"/>
        <v>0</v>
      </c>
      <c r="DQ190">
        <f t="shared" si="164"/>
        <v>0</v>
      </c>
      <c r="DR190">
        <f t="shared" si="164"/>
        <v>0</v>
      </c>
      <c r="DS190">
        <f t="shared" si="164"/>
        <v>0</v>
      </c>
      <c r="DT190">
        <f t="shared" si="164"/>
        <v>0</v>
      </c>
      <c r="DU190">
        <f t="shared" si="164"/>
        <v>0</v>
      </c>
      <c r="DV190">
        <f t="shared" si="164"/>
        <v>0</v>
      </c>
      <c r="DW190">
        <f t="shared" si="159"/>
        <v>0</v>
      </c>
      <c r="DX190">
        <f t="shared" si="159"/>
        <v>0</v>
      </c>
      <c r="DY190">
        <f t="shared" si="159"/>
        <v>0</v>
      </c>
      <c r="DZ190">
        <f t="shared" si="159"/>
        <v>0</v>
      </c>
      <c r="EA190">
        <f t="shared" si="159"/>
        <v>0</v>
      </c>
      <c r="EB190">
        <f t="shared" si="159"/>
        <v>0</v>
      </c>
      <c r="EC190">
        <f t="shared" si="159"/>
        <v>0</v>
      </c>
      <c r="ED190">
        <f t="shared" si="159"/>
        <v>0</v>
      </c>
      <c r="EE190">
        <f t="shared" si="159"/>
        <v>0</v>
      </c>
      <c r="EF190">
        <f t="shared" si="159"/>
        <v>0</v>
      </c>
      <c r="EG190">
        <f t="shared" si="159"/>
        <v>0</v>
      </c>
      <c r="EH190">
        <f t="shared" si="159"/>
        <v>0</v>
      </c>
      <c r="EI190">
        <f t="shared" si="159"/>
        <v>0</v>
      </c>
      <c r="EJ190">
        <f t="shared" si="159"/>
        <v>0</v>
      </c>
      <c r="EK190">
        <f t="shared" si="159"/>
        <v>0</v>
      </c>
      <c r="EL190">
        <f t="shared" si="159"/>
        <v>0</v>
      </c>
      <c r="EM190">
        <f t="shared" si="160"/>
        <v>0</v>
      </c>
      <c r="EN190">
        <f t="shared" si="160"/>
        <v>0</v>
      </c>
      <c r="EO190">
        <f t="shared" si="160"/>
        <v>0</v>
      </c>
      <c r="EP190">
        <f t="shared" si="160"/>
        <v>0</v>
      </c>
      <c r="EQ190">
        <f t="shared" si="160"/>
        <v>0</v>
      </c>
      <c r="ER190">
        <f t="shared" si="160"/>
        <v>0</v>
      </c>
      <c r="ES190">
        <f t="shared" si="160"/>
        <v>0</v>
      </c>
      <c r="ET190">
        <f t="shared" si="160"/>
        <v>0</v>
      </c>
      <c r="EU190">
        <f t="shared" si="160"/>
        <v>0</v>
      </c>
      <c r="EV190">
        <f t="shared" si="160"/>
        <v>0</v>
      </c>
      <c r="EW190">
        <f t="shared" si="160"/>
        <v>0</v>
      </c>
      <c r="EX190">
        <f t="shared" si="160"/>
        <v>0</v>
      </c>
      <c r="EY190">
        <f t="shared" si="160"/>
        <v>0</v>
      </c>
      <c r="EZ190">
        <f t="shared" si="160"/>
        <v>0</v>
      </c>
      <c r="FA190">
        <f t="shared" si="160"/>
        <v>0</v>
      </c>
      <c r="FB190">
        <f t="shared" si="160"/>
        <v>0</v>
      </c>
      <c r="FC190">
        <f t="shared" si="161"/>
        <v>0</v>
      </c>
      <c r="FD190">
        <f t="shared" si="161"/>
        <v>0</v>
      </c>
      <c r="FE190">
        <f t="shared" si="161"/>
        <v>0</v>
      </c>
      <c r="FF190">
        <f t="shared" si="161"/>
        <v>0</v>
      </c>
      <c r="FG190">
        <f t="shared" si="161"/>
        <v>0</v>
      </c>
      <c r="FH190">
        <f t="shared" si="161"/>
        <v>0</v>
      </c>
      <c r="FI190">
        <f t="shared" si="161"/>
        <v>0</v>
      </c>
      <c r="FJ190">
        <f t="shared" si="161"/>
        <v>0</v>
      </c>
      <c r="FK190">
        <f t="shared" si="161"/>
        <v>0</v>
      </c>
      <c r="FL190">
        <f t="shared" si="161"/>
        <v>0</v>
      </c>
      <c r="FM190">
        <f t="shared" si="161"/>
        <v>0</v>
      </c>
      <c r="FN190">
        <f t="shared" si="161"/>
        <v>0</v>
      </c>
      <c r="FO190">
        <f t="shared" si="161"/>
        <v>0</v>
      </c>
      <c r="FP190">
        <f t="shared" si="161"/>
        <v>0</v>
      </c>
      <c r="FQ190">
        <f t="shared" si="161"/>
        <v>0</v>
      </c>
      <c r="FR190">
        <f t="shared" si="161"/>
        <v>0</v>
      </c>
      <c r="FS190">
        <f t="shared" si="162"/>
        <v>0</v>
      </c>
      <c r="FT190">
        <f t="shared" si="162"/>
        <v>0</v>
      </c>
      <c r="FU190">
        <f t="shared" si="162"/>
        <v>0</v>
      </c>
      <c r="FV190">
        <f t="shared" si="162"/>
        <v>0</v>
      </c>
      <c r="FW190">
        <f t="shared" si="162"/>
        <v>0</v>
      </c>
      <c r="FX190">
        <f t="shared" si="162"/>
        <v>0</v>
      </c>
      <c r="FY190">
        <f t="shared" si="162"/>
        <v>0</v>
      </c>
      <c r="FZ190">
        <f t="shared" si="162"/>
        <v>0</v>
      </c>
      <c r="GA190">
        <f t="shared" si="162"/>
        <v>0</v>
      </c>
      <c r="GB190">
        <f t="shared" si="162"/>
        <v>0</v>
      </c>
      <c r="GC190">
        <f t="shared" si="162"/>
        <v>0</v>
      </c>
      <c r="GD190">
        <f t="shared" si="162"/>
        <v>0</v>
      </c>
      <c r="GE190">
        <f t="shared" si="162"/>
        <v>0</v>
      </c>
      <c r="GF190">
        <f t="shared" si="162"/>
        <v>0</v>
      </c>
      <c r="GG190">
        <f t="shared" si="162"/>
        <v>0</v>
      </c>
      <c r="GH190">
        <f t="shared" si="162"/>
        <v>0</v>
      </c>
      <c r="GI190">
        <f t="shared" si="163"/>
        <v>0</v>
      </c>
      <c r="GJ190">
        <f t="shared" si="163"/>
        <v>0</v>
      </c>
      <c r="GK190">
        <f t="shared" si="163"/>
        <v>0</v>
      </c>
      <c r="GL190">
        <f t="shared" si="163"/>
        <v>0</v>
      </c>
      <c r="GM190">
        <f t="shared" si="163"/>
        <v>0</v>
      </c>
      <c r="GN190">
        <f t="shared" si="163"/>
        <v>0</v>
      </c>
      <c r="GO190">
        <f t="shared" si="163"/>
        <v>0</v>
      </c>
      <c r="GP190">
        <f t="shared" si="163"/>
        <v>0</v>
      </c>
      <c r="GQ190">
        <f t="shared" si="163"/>
        <v>0</v>
      </c>
      <c r="GR190">
        <f t="shared" si="163"/>
        <v>0</v>
      </c>
      <c r="GS190">
        <f t="shared" si="163"/>
        <v>0</v>
      </c>
    </row>
    <row r="191" spans="1:201">
      <c r="A191" s="2">
        <v>1699</v>
      </c>
      <c r="B191">
        <f t="shared" si="175"/>
        <v>0</v>
      </c>
      <c r="C191">
        <f t="shared" si="175"/>
        <v>0</v>
      </c>
      <c r="D191">
        <f t="shared" si="175"/>
        <v>0</v>
      </c>
      <c r="E191">
        <f t="shared" si="175"/>
        <v>0</v>
      </c>
      <c r="F191">
        <f t="shared" si="175"/>
        <v>0</v>
      </c>
      <c r="G191">
        <f t="shared" si="175"/>
        <v>0</v>
      </c>
      <c r="H191">
        <f t="shared" si="175"/>
        <v>0</v>
      </c>
      <c r="I191">
        <f t="shared" si="175"/>
        <v>0</v>
      </c>
      <c r="J191">
        <f t="shared" si="175"/>
        <v>0</v>
      </c>
      <c r="K191">
        <f t="shared" si="175"/>
        <v>0</v>
      </c>
      <c r="L191">
        <f t="shared" si="175"/>
        <v>0</v>
      </c>
      <c r="M191">
        <f t="shared" si="175"/>
        <v>0</v>
      </c>
      <c r="N191">
        <f t="shared" si="175"/>
        <v>0</v>
      </c>
      <c r="O191">
        <f t="shared" si="175"/>
        <v>0</v>
      </c>
      <c r="P191">
        <f t="shared" si="175"/>
        <v>0</v>
      </c>
      <c r="Q191">
        <f t="shared" si="175"/>
        <v>0</v>
      </c>
      <c r="R191">
        <f t="shared" si="170"/>
        <v>0</v>
      </c>
      <c r="S191">
        <f t="shared" si="170"/>
        <v>0</v>
      </c>
      <c r="T191">
        <f t="shared" si="170"/>
        <v>0</v>
      </c>
      <c r="U191">
        <f t="shared" si="170"/>
        <v>0</v>
      </c>
      <c r="V191">
        <f t="shared" si="170"/>
        <v>0</v>
      </c>
      <c r="W191">
        <f t="shared" si="170"/>
        <v>0</v>
      </c>
      <c r="X191">
        <f t="shared" si="170"/>
        <v>0</v>
      </c>
      <c r="Y191">
        <f t="shared" si="170"/>
        <v>0</v>
      </c>
      <c r="Z191">
        <f t="shared" si="170"/>
        <v>0</v>
      </c>
      <c r="AA191">
        <f t="shared" si="170"/>
        <v>0</v>
      </c>
      <c r="AB191">
        <f t="shared" si="170"/>
        <v>0</v>
      </c>
      <c r="AC191">
        <f t="shared" si="170"/>
        <v>0</v>
      </c>
      <c r="AD191">
        <f t="shared" si="170"/>
        <v>0</v>
      </c>
      <c r="AE191">
        <f t="shared" si="170"/>
        <v>0</v>
      </c>
      <c r="AF191">
        <f t="shared" si="166"/>
        <v>0</v>
      </c>
      <c r="AG191">
        <f t="shared" si="166"/>
        <v>0</v>
      </c>
      <c r="AH191">
        <f t="shared" si="166"/>
        <v>0</v>
      </c>
      <c r="AI191">
        <f t="shared" si="166"/>
        <v>0</v>
      </c>
      <c r="AJ191">
        <f t="shared" si="166"/>
        <v>0</v>
      </c>
      <c r="AK191">
        <f t="shared" si="166"/>
        <v>0</v>
      </c>
      <c r="AL191">
        <f t="shared" si="166"/>
        <v>0</v>
      </c>
      <c r="AM191">
        <f t="shared" si="166"/>
        <v>0</v>
      </c>
      <c r="AN191">
        <f t="shared" si="166"/>
        <v>0</v>
      </c>
      <c r="AO191">
        <f t="shared" si="166"/>
        <v>0</v>
      </c>
      <c r="AP191">
        <f t="shared" si="166"/>
        <v>0</v>
      </c>
      <c r="AQ191">
        <f t="shared" si="166"/>
        <v>0</v>
      </c>
      <c r="AR191">
        <f t="shared" si="166"/>
        <v>0</v>
      </c>
      <c r="AS191">
        <f t="shared" si="166"/>
        <v>0</v>
      </c>
      <c r="AT191">
        <f t="shared" si="166"/>
        <v>0</v>
      </c>
      <c r="AU191">
        <f t="shared" si="166"/>
        <v>0</v>
      </c>
      <c r="AV191">
        <f t="shared" si="171"/>
        <v>0</v>
      </c>
      <c r="AW191">
        <f t="shared" si="167"/>
        <v>0</v>
      </c>
      <c r="AX191">
        <f t="shared" si="167"/>
        <v>0</v>
      </c>
      <c r="AY191">
        <f t="shared" si="167"/>
        <v>0</v>
      </c>
      <c r="AZ191">
        <f t="shared" si="167"/>
        <v>0</v>
      </c>
      <c r="BA191">
        <f t="shared" si="167"/>
        <v>0</v>
      </c>
      <c r="BB191">
        <f t="shared" si="167"/>
        <v>0</v>
      </c>
      <c r="BC191">
        <f t="shared" si="167"/>
        <v>0</v>
      </c>
      <c r="BD191">
        <f t="shared" si="167"/>
        <v>0</v>
      </c>
      <c r="BE191">
        <f t="shared" si="167"/>
        <v>0</v>
      </c>
      <c r="BF191">
        <f t="shared" si="167"/>
        <v>0</v>
      </c>
      <c r="BG191">
        <f t="shared" si="167"/>
        <v>0</v>
      </c>
      <c r="BH191">
        <f t="shared" si="167"/>
        <v>0</v>
      </c>
      <c r="BI191">
        <f t="shared" si="167"/>
        <v>0</v>
      </c>
      <c r="BJ191">
        <f t="shared" si="167"/>
        <v>0</v>
      </c>
      <c r="BK191">
        <f t="shared" si="167"/>
        <v>0</v>
      </c>
      <c r="BL191">
        <f t="shared" si="167"/>
        <v>0</v>
      </c>
      <c r="BM191">
        <f t="shared" si="172"/>
        <v>0</v>
      </c>
      <c r="BN191">
        <f t="shared" si="168"/>
        <v>0</v>
      </c>
      <c r="BO191">
        <f t="shared" si="168"/>
        <v>0</v>
      </c>
      <c r="BP191">
        <f t="shared" si="168"/>
        <v>0</v>
      </c>
      <c r="BQ191">
        <f t="shared" si="168"/>
        <v>0</v>
      </c>
      <c r="BR191">
        <f t="shared" si="168"/>
        <v>0</v>
      </c>
      <c r="BS191">
        <f t="shared" si="168"/>
        <v>0</v>
      </c>
      <c r="BT191">
        <f t="shared" si="168"/>
        <v>0</v>
      </c>
      <c r="BU191">
        <f t="shared" si="168"/>
        <v>0</v>
      </c>
      <c r="BV191">
        <f t="shared" si="168"/>
        <v>0</v>
      </c>
      <c r="BW191">
        <f t="shared" si="168"/>
        <v>0</v>
      </c>
      <c r="BX191">
        <f t="shared" si="168"/>
        <v>0</v>
      </c>
      <c r="BY191">
        <f t="shared" si="168"/>
        <v>0</v>
      </c>
      <c r="BZ191">
        <f t="shared" si="168"/>
        <v>0</v>
      </c>
      <c r="CA191">
        <f t="shared" si="168"/>
        <v>0</v>
      </c>
      <c r="CB191">
        <f t="shared" si="168"/>
        <v>0</v>
      </c>
      <c r="CC191">
        <f t="shared" si="168"/>
        <v>0</v>
      </c>
      <c r="CD191">
        <f t="shared" si="173"/>
        <v>0</v>
      </c>
      <c r="CE191">
        <f t="shared" si="173"/>
        <v>0</v>
      </c>
      <c r="CF191">
        <f t="shared" si="173"/>
        <v>0</v>
      </c>
      <c r="CG191">
        <f t="shared" si="173"/>
        <v>0</v>
      </c>
      <c r="CH191">
        <f t="shared" si="173"/>
        <v>0</v>
      </c>
      <c r="CI191">
        <f t="shared" si="173"/>
        <v>0</v>
      </c>
      <c r="CJ191">
        <f t="shared" si="173"/>
        <v>0</v>
      </c>
      <c r="CK191">
        <f t="shared" si="173"/>
        <v>0</v>
      </c>
      <c r="CL191">
        <f t="shared" si="173"/>
        <v>0</v>
      </c>
      <c r="CM191">
        <f t="shared" si="173"/>
        <v>0</v>
      </c>
      <c r="CN191">
        <f t="shared" si="173"/>
        <v>0</v>
      </c>
      <c r="CO191">
        <f t="shared" si="173"/>
        <v>0</v>
      </c>
      <c r="CP191">
        <f t="shared" si="173"/>
        <v>0</v>
      </c>
      <c r="CQ191">
        <f t="shared" si="173"/>
        <v>0</v>
      </c>
      <c r="CR191">
        <f t="shared" si="169"/>
        <v>0</v>
      </c>
      <c r="CS191">
        <f t="shared" si="169"/>
        <v>0</v>
      </c>
      <c r="CT191">
        <f t="shared" si="169"/>
        <v>0</v>
      </c>
      <c r="CU191">
        <f t="shared" si="169"/>
        <v>0</v>
      </c>
      <c r="CV191">
        <f t="shared" si="169"/>
        <v>0</v>
      </c>
      <c r="CW191">
        <f t="shared" si="169"/>
        <v>0</v>
      </c>
      <c r="CX191">
        <f t="shared" si="169"/>
        <v>0</v>
      </c>
      <c r="CY191">
        <f t="shared" si="169"/>
        <v>0</v>
      </c>
      <c r="CZ191">
        <f t="shared" si="169"/>
        <v>0</v>
      </c>
      <c r="DA191">
        <f t="shared" si="169"/>
        <v>0</v>
      </c>
      <c r="DB191">
        <f t="shared" si="169"/>
        <v>0</v>
      </c>
      <c r="DC191">
        <f t="shared" si="169"/>
        <v>0</v>
      </c>
      <c r="DD191">
        <f t="shared" si="169"/>
        <v>0</v>
      </c>
      <c r="DE191">
        <f t="shared" si="169"/>
        <v>0</v>
      </c>
      <c r="DF191">
        <f t="shared" si="169"/>
        <v>0</v>
      </c>
      <c r="DG191">
        <f t="shared" si="169"/>
        <v>0</v>
      </c>
      <c r="DH191">
        <f t="shared" si="174"/>
        <v>0</v>
      </c>
      <c r="DI191">
        <f t="shared" si="165"/>
        <v>0</v>
      </c>
      <c r="DJ191">
        <f t="shared" si="164"/>
        <v>0</v>
      </c>
      <c r="DK191">
        <f t="shared" si="164"/>
        <v>0</v>
      </c>
      <c r="DL191">
        <f t="shared" si="164"/>
        <v>0</v>
      </c>
      <c r="DM191">
        <f t="shared" si="164"/>
        <v>0</v>
      </c>
      <c r="DN191">
        <f t="shared" si="164"/>
        <v>0</v>
      </c>
      <c r="DO191">
        <f t="shared" si="164"/>
        <v>0</v>
      </c>
      <c r="DP191">
        <f t="shared" si="164"/>
        <v>0</v>
      </c>
      <c r="DQ191">
        <f t="shared" si="164"/>
        <v>0</v>
      </c>
      <c r="DR191">
        <f t="shared" si="164"/>
        <v>0</v>
      </c>
      <c r="DS191">
        <f t="shared" si="164"/>
        <v>0</v>
      </c>
      <c r="DT191">
        <f t="shared" si="164"/>
        <v>0</v>
      </c>
      <c r="DU191">
        <f t="shared" si="164"/>
        <v>0</v>
      </c>
      <c r="DV191">
        <f t="shared" si="164"/>
        <v>0</v>
      </c>
      <c r="DW191">
        <f t="shared" si="164"/>
        <v>0</v>
      </c>
      <c r="DX191">
        <f t="shared" si="164"/>
        <v>0</v>
      </c>
      <c r="DY191">
        <f t="shared" si="164"/>
        <v>0</v>
      </c>
      <c r="DZ191">
        <f t="shared" ref="DZ191:EO204" si="176">IF($A191&gt;=DZ$4,0,1)*COUNTIF($A$5:$A$204,2020-DZ$4-$A191)*$A191*DZ$4*(2020-DZ$4-$A191)</f>
        <v>0</v>
      </c>
      <c r="EA191">
        <f t="shared" si="176"/>
        <v>0</v>
      </c>
      <c r="EB191">
        <f t="shared" si="176"/>
        <v>0</v>
      </c>
      <c r="EC191">
        <f t="shared" si="176"/>
        <v>0</v>
      </c>
      <c r="ED191">
        <f t="shared" si="176"/>
        <v>0</v>
      </c>
      <c r="EE191">
        <f t="shared" si="176"/>
        <v>0</v>
      </c>
      <c r="EF191">
        <f t="shared" si="176"/>
        <v>0</v>
      </c>
      <c r="EG191">
        <f t="shared" si="176"/>
        <v>0</v>
      </c>
      <c r="EH191">
        <f t="shared" si="176"/>
        <v>0</v>
      </c>
      <c r="EI191">
        <f t="shared" si="176"/>
        <v>0</v>
      </c>
      <c r="EJ191">
        <f t="shared" si="176"/>
        <v>0</v>
      </c>
      <c r="EK191">
        <f t="shared" si="176"/>
        <v>0</v>
      </c>
      <c r="EL191">
        <f t="shared" si="176"/>
        <v>0</v>
      </c>
      <c r="EM191">
        <f t="shared" si="176"/>
        <v>0</v>
      </c>
      <c r="EN191">
        <f t="shared" si="176"/>
        <v>0</v>
      </c>
      <c r="EO191">
        <f t="shared" si="176"/>
        <v>0</v>
      </c>
      <c r="EP191">
        <f t="shared" ref="EP191:FE204" si="177">IF($A191&gt;=EP$4,0,1)*COUNTIF($A$5:$A$204,2020-EP$4-$A191)*$A191*EP$4*(2020-EP$4-$A191)</f>
        <v>0</v>
      </c>
      <c r="EQ191">
        <f t="shared" si="177"/>
        <v>0</v>
      </c>
      <c r="ER191">
        <f t="shared" si="177"/>
        <v>0</v>
      </c>
      <c r="ES191">
        <f t="shared" si="177"/>
        <v>0</v>
      </c>
      <c r="ET191">
        <f t="shared" si="177"/>
        <v>0</v>
      </c>
      <c r="EU191">
        <f t="shared" si="177"/>
        <v>0</v>
      </c>
      <c r="EV191">
        <f t="shared" si="177"/>
        <v>0</v>
      </c>
      <c r="EW191">
        <f t="shared" si="177"/>
        <v>0</v>
      </c>
      <c r="EX191">
        <f t="shared" si="177"/>
        <v>0</v>
      </c>
      <c r="EY191">
        <f t="shared" si="177"/>
        <v>0</v>
      </c>
      <c r="EZ191">
        <f t="shared" si="177"/>
        <v>0</v>
      </c>
      <c r="FA191">
        <f t="shared" si="177"/>
        <v>0</v>
      </c>
      <c r="FB191">
        <f t="shared" si="177"/>
        <v>0</v>
      </c>
      <c r="FC191">
        <f t="shared" si="177"/>
        <v>0</v>
      </c>
      <c r="FD191">
        <f t="shared" si="177"/>
        <v>0</v>
      </c>
      <c r="FE191">
        <f t="shared" si="177"/>
        <v>0</v>
      </c>
      <c r="FF191">
        <f t="shared" ref="FF191:FU204" si="178">IF($A191&gt;=FF$4,0,1)*COUNTIF($A$5:$A$204,2020-FF$4-$A191)*$A191*FF$4*(2020-FF$4-$A191)</f>
        <v>0</v>
      </c>
      <c r="FG191">
        <f t="shared" si="178"/>
        <v>0</v>
      </c>
      <c r="FH191">
        <f t="shared" si="178"/>
        <v>0</v>
      </c>
      <c r="FI191">
        <f t="shared" si="178"/>
        <v>0</v>
      </c>
      <c r="FJ191">
        <f t="shared" si="178"/>
        <v>0</v>
      </c>
      <c r="FK191">
        <f t="shared" si="178"/>
        <v>0</v>
      </c>
      <c r="FL191">
        <f t="shared" si="178"/>
        <v>0</v>
      </c>
      <c r="FM191">
        <f t="shared" si="178"/>
        <v>0</v>
      </c>
      <c r="FN191">
        <f t="shared" si="178"/>
        <v>0</v>
      </c>
      <c r="FO191">
        <f t="shared" si="178"/>
        <v>0</v>
      </c>
      <c r="FP191">
        <f t="shared" si="178"/>
        <v>0</v>
      </c>
      <c r="FQ191">
        <f t="shared" si="178"/>
        <v>0</v>
      </c>
      <c r="FR191">
        <f t="shared" si="178"/>
        <v>0</v>
      </c>
      <c r="FS191">
        <f t="shared" si="178"/>
        <v>0</v>
      </c>
      <c r="FT191">
        <f t="shared" si="178"/>
        <v>0</v>
      </c>
      <c r="FU191">
        <f t="shared" si="178"/>
        <v>0</v>
      </c>
      <c r="FV191">
        <f t="shared" ref="FV191:GK204" si="179">IF($A191&gt;=FV$4,0,1)*COUNTIF($A$5:$A$204,2020-FV$4-$A191)*$A191*FV$4*(2020-FV$4-$A191)</f>
        <v>0</v>
      </c>
      <c r="FW191">
        <f t="shared" si="179"/>
        <v>0</v>
      </c>
      <c r="FX191">
        <f t="shared" si="179"/>
        <v>0</v>
      </c>
      <c r="FY191">
        <f t="shared" si="179"/>
        <v>0</v>
      </c>
      <c r="FZ191">
        <f t="shared" si="179"/>
        <v>0</v>
      </c>
      <c r="GA191">
        <f t="shared" si="179"/>
        <v>0</v>
      </c>
      <c r="GB191">
        <f t="shared" si="179"/>
        <v>0</v>
      </c>
      <c r="GC191">
        <f t="shared" si="179"/>
        <v>0</v>
      </c>
      <c r="GD191">
        <f t="shared" si="179"/>
        <v>0</v>
      </c>
      <c r="GE191">
        <f t="shared" si="179"/>
        <v>0</v>
      </c>
      <c r="GF191">
        <f t="shared" si="179"/>
        <v>0</v>
      </c>
      <c r="GG191">
        <f t="shared" si="179"/>
        <v>0</v>
      </c>
      <c r="GH191">
        <f t="shared" si="179"/>
        <v>0</v>
      </c>
      <c r="GI191">
        <f t="shared" si="179"/>
        <v>0</v>
      </c>
      <c r="GJ191">
        <f t="shared" si="179"/>
        <v>0</v>
      </c>
      <c r="GK191">
        <f t="shared" si="179"/>
        <v>0</v>
      </c>
      <c r="GL191">
        <f t="shared" ref="GL191:GS204" si="180">IF($A191&gt;=GL$4,0,1)*COUNTIF($A$5:$A$204,2020-GL$4-$A191)*$A191*GL$4*(2020-GL$4-$A191)</f>
        <v>0</v>
      </c>
      <c r="GM191">
        <f t="shared" si="180"/>
        <v>0</v>
      </c>
      <c r="GN191">
        <f t="shared" si="180"/>
        <v>0</v>
      </c>
      <c r="GO191">
        <f t="shared" si="180"/>
        <v>0</v>
      </c>
      <c r="GP191">
        <f t="shared" si="180"/>
        <v>0</v>
      </c>
      <c r="GQ191">
        <f t="shared" si="180"/>
        <v>0</v>
      </c>
      <c r="GR191">
        <f t="shared" si="180"/>
        <v>0</v>
      </c>
      <c r="GS191">
        <f t="shared" si="180"/>
        <v>0</v>
      </c>
    </row>
    <row r="192" spans="1:201">
      <c r="A192" s="2">
        <v>1504</v>
      </c>
      <c r="B192">
        <f t="shared" si="175"/>
        <v>0</v>
      </c>
      <c r="C192">
        <f t="shared" si="175"/>
        <v>0</v>
      </c>
      <c r="D192">
        <f t="shared" si="175"/>
        <v>0</v>
      </c>
      <c r="E192">
        <f t="shared" si="175"/>
        <v>0</v>
      </c>
      <c r="F192">
        <f t="shared" si="175"/>
        <v>0</v>
      </c>
      <c r="G192">
        <f t="shared" si="175"/>
        <v>0</v>
      </c>
      <c r="H192">
        <f t="shared" si="175"/>
        <v>0</v>
      </c>
      <c r="I192">
        <f t="shared" si="175"/>
        <v>0</v>
      </c>
      <c r="J192">
        <f t="shared" si="175"/>
        <v>0</v>
      </c>
      <c r="K192">
        <f t="shared" si="175"/>
        <v>0</v>
      </c>
      <c r="L192">
        <f t="shared" si="175"/>
        <v>0</v>
      </c>
      <c r="M192">
        <f t="shared" si="175"/>
        <v>0</v>
      </c>
      <c r="N192">
        <f t="shared" si="175"/>
        <v>0</v>
      </c>
      <c r="O192">
        <f t="shared" si="175"/>
        <v>0</v>
      </c>
      <c r="P192">
        <f t="shared" si="175"/>
        <v>0</v>
      </c>
      <c r="Q192">
        <f t="shared" si="175"/>
        <v>0</v>
      </c>
      <c r="R192">
        <f t="shared" si="170"/>
        <v>0</v>
      </c>
      <c r="S192">
        <f t="shared" si="170"/>
        <v>0</v>
      </c>
      <c r="T192">
        <f t="shared" si="170"/>
        <v>0</v>
      </c>
      <c r="U192">
        <f t="shared" si="170"/>
        <v>0</v>
      </c>
      <c r="V192">
        <f t="shared" si="170"/>
        <v>0</v>
      </c>
      <c r="W192">
        <f t="shared" si="170"/>
        <v>0</v>
      </c>
      <c r="X192">
        <f t="shared" si="170"/>
        <v>0</v>
      </c>
      <c r="Y192">
        <f t="shared" si="170"/>
        <v>0</v>
      </c>
      <c r="Z192">
        <f t="shared" si="170"/>
        <v>0</v>
      </c>
      <c r="AA192">
        <f t="shared" si="170"/>
        <v>0</v>
      </c>
      <c r="AB192">
        <f t="shared" si="170"/>
        <v>0</v>
      </c>
      <c r="AC192">
        <f t="shared" si="170"/>
        <v>0</v>
      </c>
      <c r="AD192">
        <f t="shared" si="170"/>
        <v>0</v>
      </c>
      <c r="AE192">
        <f t="shared" si="170"/>
        <v>0</v>
      </c>
      <c r="AF192">
        <f t="shared" si="166"/>
        <v>0</v>
      </c>
      <c r="AG192">
        <f t="shared" si="166"/>
        <v>0</v>
      </c>
      <c r="AH192">
        <f t="shared" si="166"/>
        <v>0</v>
      </c>
      <c r="AI192">
        <f t="shared" si="166"/>
        <v>0</v>
      </c>
      <c r="AJ192">
        <f t="shared" si="166"/>
        <v>0</v>
      </c>
      <c r="AK192">
        <f t="shared" si="166"/>
        <v>0</v>
      </c>
      <c r="AL192">
        <f t="shared" si="166"/>
        <v>0</v>
      </c>
      <c r="AM192">
        <f t="shared" si="166"/>
        <v>0</v>
      </c>
      <c r="AN192">
        <f t="shared" si="166"/>
        <v>0</v>
      </c>
      <c r="AO192">
        <f t="shared" si="166"/>
        <v>0</v>
      </c>
      <c r="AP192">
        <f t="shared" si="166"/>
        <v>0</v>
      </c>
      <c r="AQ192">
        <f t="shared" si="166"/>
        <v>0</v>
      </c>
      <c r="AR192">
        <f t="shared" si="166"/>
        <v>0</v>
      </c>
      <c r="AS192">
        <f t="shared" si="166"/>
        <v>0</v>
      </c>
      <c r="AT192">
        <f t="shared" si="166"/>
        <v>0</v>
      </c>
      <c r="AU192">
        <f t="shared" si="166"/>
        <v>0</v>
      </c>
      <c r="AV192">
        <f t="shared" si="171"/>
        <v>0</v>
      </c>
      <c r="AW192">
        <f t="shared" si="167"/>
        <v>0</v>
      </c>
      <c r="AX192">
        <f t="shared" si="167"/>
        <v>0</v>
      </c>
      <c r="AY192">
        <f t="shared" si="167"/>
        <v>0</v>
      </c>
      <c r="AZ192">
        <f t="shared" si="167"/>
        <v>0</v>
      </c>
      <c r="BA192">
        <f t="shared" si="167"/>
        <v>0</v>
      </c>
      <c r="BB192">
        <f t="shared" si="167"/>
        <v>0</v>
      </c>
      <c r="BC192">
        <f t="shared" si="167"/>
        <v>0</v>
      </c>
      <c r="BD192">
        <f t="shared" si="167"/>
        <v>0</v>
      </c>
      <c r="BE192">
        <f t="shared" si="167"/>
        <v>0</v>
      </c>
      <c r="BF192">
        <f t="shared" si="167"/>
        <v>0</v>
      </c>
      <c r="BG192">
        <f t="shared" si="167"/>
        <v>0</v>
      </c>
      <c r="BH192">
        <f t="shared" si="167"/>
        <v>0</v>
      </c>
      <c r="BI192">
        <f t="shared" si="167"/>
        <v>0</v>
      </c>
      <c r="BJ192">
        <f t="shared" si="167"/>
        <v>0</v>
      </c>
      <c r="BK192">
        <f t="shared" si="167"/>
        <v>0</v>
      </c>
      <c r="BL192">
        <f t="shared" si="167"/>
        <v>0</v>
      </c>
      <c r="BM192">
        <f t="shared" si="172"/>
        <v>0</v>
      </c>
      <c r="BN192">
        <f t="shared" si="168"/>
        <v>0</v>
      </c>
      <c r="BO192">
        <f t="shared" si="168"/>
        <v>0</v>
      </c>
      <c r="BP192">
        <f t="shared" si="168"/>
        <v>0</v>
      </c>
      <c r="BQ192">
        <f t="shared" si="168"/>
        <v>0</v>
      </c>
      <c r="BR192">
        <f t="shared" si="168"/>
        <v>0</v>
      </c>
      <c r="BS192">
        <f t="shared" si="168"/>
        <v>0</v>
      </c>
      <c r="BT192">
        <f t="shared" si="168"/>
        <v>0</v>
      </c>
      <c r="BU192">
        <f t="shared" si="168"/>
        <v>0</v>
      </c>
      <c r="BV192">
        <f t="shared" si="168"/>
        <v>0</v>
      </c>
      <c r="BW192">
        <f t="shared" si="168"/>
        <v>0</v>
      </c>
      <c r="BX192">
        <f t="shared" si="168"/>
        <v>0</v>
      </c>
      <c r="BY192">
        <f t="shared" si="168"/>
        <v>0</v>
      </c>
      <c r="BZ192">
        <f t="shared" si="168"/>
        <v>0</v>
      </c>
      <c r="CA192">
        <f t="shared" si="168"/>
        <v>0</v>
      </c>
      <c r="CB192">
        <f t="shared" si="168"/>
        <v>0</v>
      </c>
      <c r="CC192">
        <f t="shared" si="168"/>
        <v>0</v>
      </c>
      <c r="CD192">
        <f t="shared" si="173"/>
        <v>0</v>
      </c>
      <c r="CE192">
        <f t="shared" si="173"/>
        <v>0</v>
      </c>
      <c r="CF192">
        <f t="shared" si="173"/>
        <v>0</v>
      </c>
      <c r="CG192">
        <f t="shared" si="173"/>
        <v>0</v>
      </c>
      <c r="CH192">
        <f t="shared" si="173"/>
        <v>0</v>
      </c>
      <c r="CI192">
        <f t="shared" si="173"/>
        <v>0</v>
      </c>
      <c r="CJ192">
        <f t="shared" si="173"/>
        <v>0</v>
      </c>
      <c r="CK192">
        <f t="shared" si="173"/>
        <v>0</v>
      </c>
      <c r="CL192">
        <f t="shared" si="173"/>
        <v>0</v>
      </c>
      <c r="CM192">
        <f t="shared" si="173"/>
        <v>0</v>
      </c>
      <c r="CN192">
        <f t="shared" si="173"/>
        <v>0</v>
      </c>
      <c r="CO192">
        <f t="shared" si="173"/>
        <v>0</v>
      </c>
      <c r="CP192">
        <f t="shared" si="173"/>
        <v>0</v>
      </c>
      <c r="CQ192">
        <f t="shared" si="173"/>
        <v>0</v>
      </c>
      <c r="CR192">
        <f t="shared" si="169"/>
        <v>0</v>
      </c>
      <c r="CS192">
        <f t="shared" si="169"/>
        <v>0</v>
      </c>
      <c r="CT192">
        <f t="shared" si="169"/>
        <v>0</v>
      </c>
      <c r="CU192">
        <f t="shared" si="169"/>
        <v>0</v>
      </c>
      <c r="CV192">
        <f t="shared" si="169"/>
        <v>0</v>
      </c>
      <c r="CW192">
        <f t="shared" si="169"/>
        <v>0</v>
      </c>
      <c r="CX192">
        <f t="shared" si="169"/>
        <v>0</v>
      </c>
      <c r="CY192">
        <f t="shared" si="169"/>
        <v>0</v>
      </c>
      <c r="CZ192">
        <f t="shared" si="169"/>
        <v>0</v>
      </c>
      <c r="DA192">
        <f t="shared" si="169"/>
        <v>0</v>
      </c>
      <c r="DB192">
        <f t="shared" si="169"/>
        <v>0</v>
      </c>
      <c r="DC192">
        <f t="shared" si="169"/>
        <v>0</v>
      </c>
      <c r="DD192">
        <f t="shared" si="169"/>
        <v>0</v>
      </c>
      <c r="DE192">
        <f t="shared" si="169"/>
        <v>0</v>
      </c>
      <c r="DF192">
        <f t="shared" si="169"/>
        <v>0</v>
      </c>
      <c r="DG192">
        <f t="shared" si="169"/>
        <v>0</v>
      </c>
      <c r="DH192">
        <f t="shared" si="174"/>
        <v>0</v>
      </c>
      <c r="DI192">
        <f t="shared" si="165"/>
        <v>0</v>
      </c>
      <c r="DJ192">
        <f t="shared" si="165"/>
        <v>0</v>
      </c>
      <c r="DK192">
        <f t="shared" si="165"/>
        <v>0</v>
      </c>
      <c r="DL192">
        <f t="shared" si="165"/>
        <v>0</v>
      </c>
      <c r="DM192">
        <f t="shared" si="165"/>
        <v>0</v>
      </c>
      <c r="DN192">
        <f t="shared" si="165"/>
        <v>0</v>
      </c>
      <c r="DO192">
        <f t="shared" si="165"/>
        <v>0</v>
      </c>
      <c r="DP192">
        <f t="shared" si="165"/>
        <v>0</v>
      </c>
      <c r="DQ192">
        <f t="shared" si="165"/>
        <v>0</v>
      </c>
      <c r="DR192">
        <f t="shared" si="165"/>
        <v>0</v>
      </c>
      <c r="DS192">
        <f t="shared" si="165"/>
        <v>0</v>
      </c>
      <c r="DT192">
        <f t="shared" si="165"/>
        <v>0</v>
      </c>
      <c r="DU192">
        <f t="shared" si="165"/>
        <v>0</v>
      </c>
      <c r="DV192">
        <f t="shared" si="165"/>
        <v>0</v>
      </c>
      <c r="DW192">
        <f t="shared" si="165"/>
        <v>0</v>
      </c>
      <c r="DX192">
        <f t="shared" si="165"/>
        <v>0</v>
      </c>
      <c r="DY192">
        <f t="shared" ref="DY192:DY204" si="181">IF($A192&gt;=DY$4,0,1)*COUNTIF($A$5:$A$204,2020-DY$4-$A192)*$A192*DY$4*(2020-DY$4-$A192)</f>
        <v>0</v>
      </c>
      <c r="DZ192">
        <f t="shared" si="176"/>
        <v>0</v>
      </c>
      <c r="EA192">
        <f t="shared" si="176"/>
        <v>0</v>
      </c>
      <c r="EB192">
        <f t="shared" si="176"/>
        <v>0</v>
      </c>
      <c r="EC192">
        <f t="shared" si="176"/>
        <v>0</v>
      </c>
      <c r="ED192">
        <f t="shared" si="176"/>
        <v>0</v>
      </c>
      <c r="EE192">
        <f t="shared" si="176"/>
        <v>0</v>
      </c>
      <c r="EF192">
        <f t="shared" si="176"/>
        <v>0</v>
      </c>
      <c r="EG192">
        <f t="shared" si="176"/>
        <v>0</v>
      </c>
      <c r="EH192">
        <f t="shared" si="176"/>
        <v>0</v>
      </c>
      <c r="EI192">
        <f t="shared" si="176"/>
        <v>0</v>
      </c>
      <c r="EJ192">
        <f t="shared" si="176"/>
        <v>0</v>
      </c>
      <c r="EK192">
        <f t="shared" si="176"/>
        <v>0</v>
      </c>
      <c r="EL192">
        <f t="shared" si="176"/>
        <v>0</v>
      </c>
      <c r="EM192">
        <f t="shared" si="176"/>
        <v>0</v>
      </c>
      <c r="EN192">
        <f t="shared" si="176"/>
        <v>0</v>
      </c>
      <c r="EO192">
        <f t="shared" si="176"/>
        <v>0</v>
      </c>
      <c r="EP192">
        <f t="shared" si="177"/>
        <v>0</v>
      </c>
      <c r="EQ192">
        <f t="shared" si="177"/>
        <v>0</v>
      </c>
      <c r="ER192">
        <f t="shared" si="177"/>
        <v>0</v>
      </c>
      <c r="ES192">
        <f t="shared" si="177"/>
        <v>0</v>
      </c>
      <c r="ET192">
        <f t="shared" si="177"/>
        <v>0</v>
      </c>
      <c r="EU192">
        <f t="shared" si="177"/>
        <v>0</v>
      </c>
      <c r="EV192">
        <f t="shared" si="177"/>
        <v>0</v>
      </c>
      <c r="EW192">
        <f t="shared" si="177"/>
        <v>0</v>
      </c>
      <c r="EX192">
        <f t="shared" si="177"/>
        <v>0</v>
      </c>
      <c r="EY192">
        <f t="shared" si="177"/>
        <v>0</v>
      </c>
      <c r="EZ192">
        <f t="shared" si="177"/>
        <v>0</v>
      </c>
      <c r="FA192">
        <f t="shared" si="177"/>
        <v>0</v>
      </c>
      <c r="FB192">
        <f t="shared" si="177"/>
        <v>0</v>
      </c>
      <c r="FC192">
        <f t="shared" si="177"/>
        <v>0</v>
      </c>
      <c r="FD192">
        <f t="shared" si="177"/>
        <v>0</v>
      </c>
      <c r="FE192">
        <f t="shared" si="177"/>
        <v>0</v>
      </c>
      <c r="FF192">
        <f t="shared" si="178"/>
        <v>0</v>
      </c>
      <c r="FG192">
        <f t="shared" si="178"/>
        <v>0</v>
      </c>
      <c r="FH192">
        <f t="shared" si="178"/>
        <v>0</v>
      </c>
      <c r="FI192">
        <f t="shared" si="178"/>
        <v>0</v>
      </c>
      <c r="FJ192">
        <f t="shared" si="178"/>
        <v>0</v>
      </c>
      <c r="FK192">
        <f t="shared" si="178"/>
        <v>0</v>
      </c>
      <c r="FL192">
        <f t="shared" si="178"/>
        <v>0</v>
      </c>
      <c r="FM192">
        <f t="shared" si="178"/>
        <v>0</v>
      </c>
      <c r="FN192">
        <f t="shared" si="178"/>
        <v>0</v>
      </c>
      <c r="FO192">
        <f t="shared" si="178"/>
        <v>0</v>
      </c>
      <c r="FP192">
        <f t="shared" si="178"/>
        <v>0</v>
      </c>
      <c r="FQ192">
        <f t="shared" si="178"/>
        <v>0</v>
      </c>
      <c r="FR192">
        <f t="shared" si="178"/>
        <v>0</v>
      </c>
      <c r="FS192">
        <f t="shared" si="178"/>
        <v>0</v>
      </c>
      <c r="FT192">
        <f t="shared" si="178"/>
        <v>0</v>
      </c>
      <c r="FU192">
        <f t="shared" si="178"/>
        <v>0</v>
      </c>
      <c r="FV192">
        <f t="shared" si="179"/>
        <v>0</v>
      </c>
      <c r="FW192">
        <f t="shared" si="179"/>
        <v>0</v>
      </c>
      <c r="FX192">
        <f t="shared" si="179"/>
        <v>0</v>
      </c>
      <c r="FY192">
        <f t="shared" si="179"/>
        <v>0</v>
      </c>
      <c r="FZ192">
        <f t="shared" si="179"/>
        <v>0</v>
      </c>
      <c r="GA192">
        <f t="shared" si="179"/>
        <v>0</v>
      </c>
      <c r="GB192">
        <f t="shared" si="179"/>
        <v>0</v>
      </c>
      <c r="GC192">
        <f t="shared" si="179"/>
        <v>0</v>
      </c>
      <c r="GD192">
        <f t="shared" si="179"/>
        <v>0</v>
      </c>
      <c r="GE192">
        <f t="shared" si="179"/>
        <v>0</v>
      </c>
      <c r="GF192">
        <f t="shared" si="179"/>
        <v>0</v>
      </c>
      <c r="GG192">
        <f t="shared" si="179"/>
        <v>0</v>
      </c>
      <c r="GH192">
        <f t="shared" si="179"/>
        <v>0</v>
      </c>
      <c r="GI192">
        <f t="shared" si="179"/>
        <v>0</v>
      </c>
      <c r="GJ192">
        <f t="shared" si="179"/>
        <v>0</v>
      </c>
      <c r="GK192">
        <f t="shared" si="179"/>
        <v>0</v>
      </c>
      <c r="GL192">
        <f t="shared" si="180"/>
        <v>0</v>
      </c>
      <c r="GM192">
        <f t="shared" si="180"/>
        <v>0</v>
      </c>
      <c r="GN192">
        <f t="shared" si="180"/>
        <v>0</v>
      </c>
      <c r="GO192">
        <f t="shared" si="180"/>
        <v>0</v>
      </c>
      <c r="GP192">
        <f t="shared" si="180"/>
        <v>0</v>
      </c>
      <c r="GQ192">
        <f t="shared" si="180"/>
        <v>0</v>
      </c>
      <c r="GR192">
        <f t="shared" si="180"/>
        <v>0</v>
      </c>
      <c r="GS192">
        <f t="shared" si="180"/>
        <v>0</v>
      </c>
    </row>
    <row r="193" spans="1:201">
      <c r="A193" s="2">
        <v>1465</v>
      </c>
      <c r="B193">
        <f t="shared" si="175"/>
        <v>0</v>
      </c>
      <c r="C193">
        <f t="shared" si="175"/>
        <v>0</v>
      </c>
      <c r="D193">
        <f t="shared" si="175"/>
        <v>0</v>
      </c>
      <c r="E193">
        <f t="shared" si="175"/>
        <v>0</v>
      </c>
      <c r="F193">
        <f t="shared" si="175"/>
        <v>0</v>
      </c>
      <c r="G193">
        <f t="shared" si="175"/>
        <v>0</v>
      </c>
      <c r="H193">
        <f t="shared" si="175"/>
        <v>0</v>
      </c>
      <c r="I193">
        <f t="shared" si="175"/>
        <v>0</v>
      </c>
      <c r="J193">
        <f t="shared" si="175"/>
        <v>0</v>
      </c>
      <c r="K193">
        <f t="shared" si="175"/>
        <v>0</v>
      </c>
      <c r="L193">
        <f t="shared" si="175"/>
        <v>0</v>
      </c>
      <c r="M193">
        <f t="shared" si="175"/>
        <v>0</v>
      </c>
      <c r="N193">
        <f t="shared" si="175"/>
        <v>0</v>
      </c>
      <c r="O193">
        <f t="shared" si="175"/>
        <v>0</v>
      </c>
      <c r="P193">
        <f t="shared" si="175"/>
        <v>0</v>
      </c>
      <c r="Q193">
        <f t="shared" si="175"/>
        <v>0</v>
      </c>
      <c r="R193">
        <f t="shared" si="170"/>
        <v>0</v>
      </c>
      <c r="S193">
        <f t="shared" si="170"/>
        <v>0</v>
      </c>
      <c r="T193">
        <f t="shared" si="170"/>
        <v>0</v>
      </c>
      <c r="U193">
        <f t="shared" si="170"/>
        <v>0</v>
      </c>
      <c r="V193">
        <f t="shared" si="170"/>
        <v>0</v>
      </c>
      <c r="W193">
        <f t="shared" si="170"/>
        <v>0</v>
      </c>
      <c r="X193">
        <f t="shared" si="170"/>
        <v>0</v>
      </c>
      <c r="Y193">
        <f t="shared" si="170"/>
        <v>0</v>
      </c>
      <c r="Z193">
        <f t="shared" si="170"/>
        <v>0</v>
      </c>
      <c r="AA193">
        <f t="shared" si="170"/>
        <v>0</v>
      </c>
      <c r="AB193">
        <f t="shared" si="170"/>
        <v>0</v>
      </c>
      <c r="AC193">
        <f t="shared" si="170"/>
        <v>0</v>
      </c>
      <c r="AD193">
        <f t="shared" si="170"/>
        <v>0</v>
      </c>
      <c r="AE193">
        <f t="shared" si="170"/>
        <v>0</v>
      </c>
      <c r="AF193">
        <f t="shared" si="166"/>
        <v>0</v>
      </c>
      <c r="AG193">
        <f t="shared" si="166"/>
        <v>0</v>
      </c>
      <c r="AH193">
        <f t="shared" si="166"/>
        <v>0</v>
      </c>
      <c r="AI193">
        <f t="shared" si="166"/>
        <v>0</v>
      </c>
      <c r="AJ193">
        <f t="shared" si="166"/>
        <v>0</v>
      </c>
      <c r="AK193">
        <f t="shared" si="166"/>
        <v>0</v>
      </c>
      <c r="AL193">
        <f t="shared" si="166"/>
        <v>0</v>
      </c>
      <c r="AM193">
        <f t="shared" si="166"/>
        <v>0</v>
      </c>
      <c r="AN193">
        <f t="shared" si="166"/>
        <v>0</v>
      </c>
      <c r="AO193">
        <f t="shared" si="166"/>
        <v>0</v>
      </c>
      <c r="AP193">
        <f t="shared" si="166"/>
        <v>0</v>
      </c>
      <c r="AQ193">
        <f t="shared" si="166"/>
        <v>0</v>
      </c>
      <c r="AR193">
        <f t="shared" si="166"/>
        <v>0</v>
      </c>
      <c r="AS193">
        <f t="shared" si="166"/>
        <v>0</v>
      </c>
      <c r="AT193">
        <f t="shared" si="166"/>
        <v>0</v>
      </c>
      <c r="AU193">
        <f t="shared" si="166"/>
        <v>0</v>
      </c>
      <c r="AV193">
        <f t="shared" si="171"/>
        <v>0</v>
      </c>
      <c r="AW193">
        <f t="shared" si="167"/>
        <v>0</v>
      </c>
      <c r="AX193">
        <f t="shared" si="167"/>
        <v>0</v>
      </c>
      <c r="AY193">
        <f t="shared" si="167"/>
        <v>0</v>
      </c>
      <c r="AZ193">
        <f t="shared" si="167"/>
        <v>0</v>
      </c>
      <c r="BA193">
        <f t="shared" si="167"/>
        <v>0</v>
      </c>
      <c r="BB193">
        <f t="shared" si="167"/>
        <v>0</v>
      </c>
      <c r="BC193">
        <f t="shared" si="167"/>
        <v>0</v>
      </c>
      <c r="BD193">
        <f t="shared" si="167"/>
        <v>0</v>
      </c>
      <c r="BE193">
        <f t="shared" si="167"/>
        <v>0</v>
      </c>
      <c r="BF193">
        <f t="shared" si="167"/>
        <v>0</v>
      </c>
      <c r="BG193">
        <f t="shared" si="167"/>
        <v>0</v>
      </c>
      <c r="BH193">
        <f t="shared" si="167"/>
        <v>0</v>
      </c>
      <c r="BI193">
        <f t="shared" si="167"/>
        <v>0</v>
      </c>
      <c r="BJ193">
        <f t="shared" si="167"/>
        <v>0</v>
      </c>
      <c r="BK193">
        <f t="shared" si="167"/>
        <v>0</v>
      </c>
      <c r="BL193">
        <f t="shared" si="167"/>
        <v>0</v>
      </c>
      <c r="BM193">
        <f t="shared" si="172"/>
        <v>0</v>
      </c>
      <c r="BN193">
        <f t="shared" si="168"/>
        <v>0</v>
      </c>
      <c r="BO193">
        <f t="shared" si="168"/>
        <v>0</v>
      </c>
      <c r="BP193">
        <f t="shared" si="168"/>
        <v>0</v>
      </c>
      <c r="BQ193">
        <f t="shared" si="168"/>
        <v>0</v>
      </c>
      <c r="BR193">
        <f t="shared" si="168"/>
        <v>0</v>
      </c>
      <c r="BS193">
        <f t="shared" si="168"/>
        <v>0</v>
      </c>
      <c r="BT193">
        <f t="shared" si="168"/>
        <v>0</v>
      </c>
      <c r="BU193">
        <f t="shared" si="168"/>
        <v>0</v>
      </c>
      <c r="BV193">
        <f t="shared" si="168"/>
        <v>0</v>
      </c>
      <c r="BW193">
        <f t="shared" si="168"/>
        <v>0</v>
      </c>
      <c r="BX193">
        <f t="shared" si="168"/>
        <v>0</v>
      </c>
      <c r="BY193">
        <f t="shared" si="168"/>
        <v>0</v>
      </c>
      <c r="BZ193">
        <f t="shared" si="168"/>
        <v>0</v>
      </c>
      <c r="CA193">
        <f t="shared" si="168"/>
        <v>0</v>
      </c>
      <c r="CB193">
        <f t="shared" si="168"/>
        <v>0</v>
      </c>
      <c r="CC193">
        <f t="shared" si="168"/>
        <v>0</v>
      </c>
      <c r="CD193">
        <f t="shared" si="173"/>
        <v>0</v>
      </c>
      <c r="CE193">
        <f t="shared" si="173"/>
        <v>0</v>
      </c>
      <c r="CF193">
        <f t="shared" si="173"/>
        <v>0</v>
      </c>
      <c r="CG193">
        <f t="shared" si="173"/>
        <v>0</v>
      </c>
      <c r="CH193">
        <f t="shared" si="173"/>
        <v>0</v>
      </c>
      <c r="CI193">
        <f t="shared" si="173"/>
        <v>0</v>
      </c>
      <c r="CJ193">
        <f t="shared" si="173"/>
        <v>0</v>
      </c>
      <c r="CK193">
        <f t="shared" si="173"/>
        <v>0</v>
      </c>
      <c r="CL193">
        <f t="shared" si="173"/>
        <v>0</v>
      </c>
      <c r="CM193">
        <f t="shared" si="173"/>
        <v>0</v>
      </c>
      <c r="CN193">
        <f t="shared" si="173"/>
        <v>0</v>
      </c>
      <c r="CO193">
        <f t="shared" si="173"/>
        <v>0</v>
      </c>
      <c r="CP193">
        <f t="shared" si="173"/>
        <v>0</v>
      </c>
      <c r="CQ193">
        <f t="shared" si="173"/>
        <v>0</v>
      </c>
      <c r="CR193">
        <f t="shared" si="169"/>
        <v>0</v>
      </c>
      <c r="CS193">
        <f t="shared" si="169"/>
        <v>0</v>
      </c>
      <c r="CT193">
        <f t="shared" si="169"/>
        <v>0</v>
      </c>
      <c r="CU193">
        <f t="shared" si="169"/>
        <v>0</v>
      </c>
      <c r="CV193">
        <f t="shared" si="169"/>
        <v>0</v>
      </c>
      <c r="CW193">
        <f t="shared" si="169"/>
        <v>0</v>
      </c>
      <c r="CX193">
        <f t="shared" si="169"/>
        <v>0</v>
      </c>
      <c r="CY193">
        <f t="shared" si="169"/>
        <v>0</v>
      </c>
      <c r="CZ193">
        <f t="shared" si="169"/>
        <v>0</v>
      </c>
      <c r="DA193">
        <f t="shared" si="169"/>
        <v>0</v>
      </c>
      <c r="DB193">
        <f t="shared" si="169"/>
        <v>0</v>
      </c>
      <c r="DC193">
        <f t="shared" si="169"/>
        <v>0</v>
      </c>
      <c r="DD193">
        <f t="shared" si="169"/>
        <v>0</v>
      </c>
      <c r="DE193">
        <f t="shared" si="169"/>
        <v>0</v>
      </c>
      <c r="DF193">
        <f t="shared" si="169"/>
        <v>0</v>
      </c>
      <c r="DG193">
        <f t="shared" si="169"/>
        <v>0</v>
      </c>
      <c r="DH193">
        <f t="shared" si="174"/>
        <v>0</v>
      </c>
      <c r="DI193">
        <f t="shared" si="165"/>
        <v>0</v>
      </c>
      <c r="DJ193">
        <f t="shared" si="165"/>
        <v>0</v>
      </c>
      <c r="DK193">
        <f t="shared" si="165"/>
        <v>0</v>
      </c>
      <c r="DL193">
        <f t="shared" si="165"/>
        <v>0</v>
      </c>
      <c r="DM193">
        <f t="shared" si="165"/>
        <v>0</v>
      </c>
      <c r="DN193">
        <f t="shared" si="165"/>
        <v>0</v>
      </c>
      <c r="DO193">
        <f t="shared" si="165"/>
        <v>0</v>
      </c>
      <c r="DP193">
        <f t="shared" si="165"/>
        <v>0</v>
      </c>
      <c r="DQ193">
        <f t="shared" si="165"/>
        <v>0</v>
      </c>
      <c r="DR193">
        <f t="shared" si="165"/>
        <v>0</v>
      </c>
      <c r="DS193">
        <f t="shared" si="165"/>
        <v>0</v>
      </c>
      <c r="DT193">
        <f t="shared" si="165"/>
        <v>0</v>
      </c>
      <c r="DU193">
        <f t="shared" si="165"/>
        <v>0</v>
      </c>
      <c r="DV193">
        <f t="shared" si="165"/>
        <v>0</v>
      </c>
      <c r="DW193">
        <f t="shared" si="165"/>
        <v>0</v>
      </c>
      <c r="DX193">
        <f t="shared" si="165"/>
        <v>0</v>
      </c>
      <c r="DY193">
        <f t="shared" si="181"/>
        <v>0</v>
      </c>
      <c r="DZ193">
        <f t="shared" si="176"/>
        <v>0</v>
      </c>
      <c r="EA193">
        <f t="shared" si="176"/>
        <v>0</v>
      </c>
      <c r="EB193">
        <f t="shared" si="176"/>
        <v>0</v>
      </c>
      <c r="EC193">
        <f t="shared" si="176"/>
        <v>0</v>
      </c>
      <c r="ED193">
        <f t="shared" si="176"/>
        <v>0</v>
      </c>
      <c r="EE193">
        <f t="shared" si="176"/>
        <v>0</v>
      </c>
      <c r="EF193">
        <f t="shared" si="176"/>
        <v>0</v>
      </c>
      <c r="EG193">
        <f t="shared" si="176"/>
        <v>0</v>
      </c>
      <c r="EH193">
        <f t="shared" si="176"/>
        <v>0</v>
      </c>
      <c r="EI193">
        <f t="shared" si="176"/>
        <v>0</v>
      </c>
      <c r="EJ193">
        <f t="shared" si="176"/>
        <v>0</v>
      </c>
      <c r="EK193">
        <f t="shared" si="176"/>
        <v>0</v>
      </c>
      <c r="EL193">
        <f t="shared" si="176"/>
        <v>0</v>
      </c>
      <c r="EM193">
        <f t="shared" si="176"/>
        <v>0</v>
      </c>
      <c r="EN193">
        <f t="shared" si="176"/>
        <v>0</v>
      </c>
      <c r="EO193">
        <f t="shared" si="176"/>
        <v>0</v>
      </c>
      <c r="EP193">
        <f t="shared" si="177"/>
        <v>0</v>
      </c>
      <c r="EQ193">
        <f t="shared" si="177"/>
        <v>0</v>
      </c>
      <c r="ER193">
        <f t="shared" si="177"/>
        <v>0</v>
      </c>
      <c r="ES193">
        <f t="shared" si="177"/>
        <v>0</v>
      </c>
      <c r="ET193">
        <f t="shared" si="177"/>
        <v>0</v>
      </c>
      <c r="EU193">
        <f t="shared" si="177"/>
        <v>0</v>
      </c>
      <c r="EV193">
        <f t="shared" si="177"/>
        <v>0</v>
      </c>
      <c r="EW193">
        <f t="shared" si="177"/>
        <v>0</v>
      </c>
      <c r="EX193">
        <f t="shared" si="177"/>
        <v>0</v>
      </c>
      <c r="EY193">
        <f t="shared" si="177"/>
        <v>0</v>
      </c>
      <c r="EZ193">
        <f t="shared" si="177"/>
        <v>0</v>
      </c>
      <c r="FA193">
        <f t="shared" si="177"/>
        <v>0</v>
      </c>
      <c r="FB193">
        <f t="shared" si="177"/>
        <v>0</v>
      </c>
      <c r="FC193">
        <f t="shared" si="177"/>
        <v>0</v>
      </c>
      <c r="FD193">
        <f t="shared" si="177"/>
        <v>0</v>
      </c>
      <c r="FE193">
        <f t="shared" si="177"/>
        <v>0</v>
      </c>
      <c r="FF193">
        <f t="shared" si="178"/>
        <v>0</v>
      </c>
      <c r="FG193">
        <f t="shared" si="178"/>
        <v>0</v>
      </c>
      <c r="FH193">
        <f t="shared" si="178"/>
        <v>0</v>
      </c>
      <c r="FI193">
        <f t="shared" si="178"/>
        <v>0</v>
      </c>
      <c r="FJ193">
        <f t="shared" si="178"/>
        <v>0</v>
      </c>
      <c r="FK193">
        <f t="shared" si="178"/>
        <v>0</v>
      </c>
      <c r="FL193">
        <f t="shared" si="178"/>
        <v>0</v>
      </c>
      <c r="FM193">
        <f t="shared" si="178"/>
        <v>0</v>
      </c>
      <c r="FN193">
        <f t="shared" si="178"/>
        <v>0</v>
      </c>
      <c r="FO193">
        <f t="shared" si="178"/>
        <v>0</v>
      </c>
      <c r="FP193">
        <f t="shared" si="178"/>
        <v>0</v>
      </c>
      <c r="FQ193">
        <f t="shared" si="178"/>
        <v>0</v>
      </c>
      <c r="FR193">
        <f t="shared" si="178"/>
        <v>0</v>
      </c>
      <c r="FS193">
        <f t="shared" si="178"/>
        <v>0</v>
      </c>
      <c r="FT193">
        <f t="shared" si="178"/>
        <v>0</v>
      </c>
      <c r="FU193">
        <f t="shared" si="178"/>
        <v>0</v>
      </c>
      <c r="FV193">
        <f t="shared" si="179"/>
        <v>0</v>
      </c>
      <c r="FW193">
        <f t="shared" si="179"/>
        <v>0</v>
      </c>
      <c r="FX193">
        <f t="shared" si="179"/>
        <v>0</v>
      </c>
      <c r="FY193">
        <f t="shared" si="179"/>
        <v>0</v>
      </c>
      <c r="FZ193">
        <f t="shared" si="179"/>
        <v>0</v>
      </c>
      <c r="GA193">
        <f t="shared" si="179"/>
        <v>0</v>
      </c>
      <c r="GB193">
        <f t="shared" si="179"/>
        <v>0</v>
      </c>
      <c r="GC193">
        <f t="shared" si="179"/>
        <v>0</v>
      </c>
      <c r="GD193">
        <f t="shared" si="179"/>
        <v>0</v>
      </c>
      <c r="GE193">
        <f t="shared" si="179"/>
        <v>0</v>
      </c>
      <c r="GF193">
        <f t="shared" si="179"/>
        <v>0</v>
      </c>
      <c r="GG193">
        <f t="shared" si="179"/>
        <v>0</v>
      </c>
      <c r="GH193">
        <f t="shared" si="179"/>
        <v>0</v>
      </c>
      <c r="GI193">
        <f t="shared" si="179"/>
        <v>0</v>
      </c>
      <c r="GJ193">
        <f t="shared" si="179"/>
        <v>0</v>
      </c>
      <c r="GK193">
        <f t="shared" si="179"/>
        <v>0</v>
      </c>
      <c r="GL193">
        <f t="shared" si="180"/>
        <v>0</v>
      </c>
      <c r="GM193">
        <f t="shared" si="180"/>
        <v>0</v>
      </c>
      <c r="GN193">
        <f t="shared" si="180"/>
        <v>0</v>
      </c>
      <c r="GO193">
        <f t="shared" si="180"/>
        <v>0</v>
      </c>
      <c r="GP193">
        <f t="shared" si="180"/>
        <v>0</v>
      </c>
      <c r="GQ193">
        <f t="shared" si="180"/>
        <v>0</v>
      </c>
      <c r="GR193">
        <f t="shared" si="180"/>
        <v>0</v>
      </c>
      <c r="GS193">
        <f t="shared" si="180"/>
        <v>0</v>
      </c>
    </row>
    <row r="194" spans="1:201">
      <c r="A194" s="2">
        <v>1658</v>
      </c>
      <c r="B194">
        <f t="shared" si="175"/>
        <v>0</v>
      </c>
      <c r="C194">
        <f t="shared" si="175"/>
        <v>0</v>
      </c>
      <c r="D194">
        <f t="shared" si="175"/>
        <v>0</v>
      </c>
      <c r="E194">
        <f t="shared" si="175"/>
        <v>0</v>
      </c>
      <c r="F194">
        <f t="shared" si="175"/>
        <v>0</v>
      </c>
      <c r="G194">
        <f t="shared" si="175"/>
        <v>0</v>
      </c>
      <c r="H194">
        <f t="shared" si="175"/>
        <v>0</v>
      </c>
      <c r="I194">
        <f t="shared" si="175"/>
        <v>0</v>
      </c>
      <c r="J194">
        <f t="shared" si="175"/>
        <v>0</v>
      </c>
      <c r="K194">
        <f t="shared" si="175"/>
        <v>0</v>
      </c>
      <c r="L194">
        <f t="shared" si="175"/>
        <v>0</v>
      </c>
      <c r="M194">
        <f t="shared" si="175"/>
        <v>0</v>
      </c>
      <c r="N194">
        <f t="shared" si="175"/>
        <v>0</v>
      </c>
      <c r="O194">
        <f t="shared" si="175"/>
        <v>0</v>
      </c>
      <c r="P194">
        <f t="shared" si="175"/>
        <v>0</v>
      </c>
      <c r="Q194">
        <f t="shared" si="175"/>
        <v>0</v>
      </c>
      <c r="R194">
        <f t="shared" si="170"/>
        <v>0</v>
      </c>
      <c r="S194">
        <f t="shared" si="170"/>
        <v>0</v>
      </c>
      <c r="T194">
        <f t="shared" si="170"/>
        <v>0</v>
      </c>
      <c r="U194">
        <f t="shared" si="170"/>
        <v>0</v>
      </c>
      <c r="V194">
        <f t="shared" si="170"/>
        <v>0</v>
      </c>
      <c r="W194">
        <f t="shared" si="170"/>
        <v>0</v>
      </c>
      <c r="X194">
        <f t="shared" si="170"/>
        <v>0</v>
      </c>
      <c r="Y194">
        <f t="shared" si="170"/>
        <v>0</v>
      </c>
      <c r="Z194">
        <f t="shared" si="170"/>
        <v>0</v>
      </c>
      <c r="AA194">
        <f t="shared" si="170"/>
        <v>0</v>
      </c>
      <c r="AB194">
        <f t="shared" si="170"/>
        <v>0</v>
      </c>
      <c r="AC194">
        <f t="shared" si="170"/>
        <v>0</v>
      </c>
      <c r="AD194">
        <f t="shared" si="170"/>
        <v>0</v>
      </c>
      <c r="AE194">
        <f t="shared" si="170"/>
        <v>0</v>
      </c>
      <c r="AF194">
        <f t="shared" si="166"/>
        <v>0</v>
      </c>
      <c r="AG194">
        <f t="shared" si="166"/>
        <v>0</v>
      </c>
      <c r="AH194">
        <f t="shared" si="166"/>
        <v>0</v>
      </c>
      <c r="AI194">
        <f t="shared" si="166"/>
        <v>0</v>
      </c>
      <c r="AJ194">
        <f t="shared" si="166"/>
        <v>0</v>
      </c>
      <c r="AK194">
        <f t="shared" si="166"/>
        <v>0</v>
      </c>
      <c r="AL194">
        <f t="shared" si="166"/>
        <v>0</v>
      </c>
      <c r="AM194">
        <f t="shared" si="166"/>
        <v>0</v>
      </c>
      <c r="AN194">
        <f t="shared" si="166"/>
        <v>0</v>
      </c>
      <c r="AO194">
        <f t="shared" si="166"/>
        <v>0</v>
      </c>
      <c r="AP194">
        <f t="shared" si="166"/>
        <v>0</v>
      </c>
      <c r="AQ194">
        <f t="shared" si="166"/>
        <v>0</v>
      </c>
      <c r="AR194">
        <f t="shared" si="166"/>
        <v>0</v>
      </c>
      <c r="AS194">
        <f t="shared" si="166"/>
        <v>0</v>
      </c>
      <c r="AT194">
        <f t="shared" si="166"/>
        <v>0</v>
      </c>
      <c r="AU194">
        <f t="shared" si="166"/>
        <v>0</v>
      </c>
      <c r="AV194">
        <f t="shared" si="171"/>
        <v>0</v>
      </c>
      <c r="AW194">
        <f t="shared" si="167"/>
        <v>0</v>
      </c>
      <c r="AX194">
        <f t="shared" si="167"/>
        <v>0</v>
      </c>
      <c r="AY194">
        <f t="shared" si="167"/>
        <v>0</v>
      </c>
      <c r="AZ194">
        <f t="shared" si="167"/>
        <v>0</v>
      </c>
      <c r="BA194">
        <f t="shared" si="167"/>
        <v>0</v>
      </c>
      <c r="BB194">
        <f t="shared" si="167"/>
        <v>0</v>
      </c>
      <c r="BC194">
        <f t="shared" si="167"/>
        <v>0</v>
      </c>
      <c r="BD194">
        <f t="shared" si="167"/>
        <v>0</v>
      </c>
      <c r="BE194">
        <f t="shared" si="167"/>
        <v>0</v>
      </c>
      <c r="BF194">
        <f t="shared" si="167"/>
        <v>0</v>
      </c>
      <c r="BG194">
        <f t="shared" si="167"/>
        <v>0</v>
      </c>
      <c r="BH194">
        <f t="shared" si="167"/>
        <v>0</v>
      </c>
      <c r="BI194">
        <f t="shared" si="167"/>
        <v>0</v>
      </c>
      <c r="BJ194">
        <f t="shared" si="167"/>
        <v>0</v>
      </c>
      <c r="BK194">
        <f t="shared" si="167"/>
        <v>0</v>
      </c>
      <c r="BL194">
        <f t="shared" si="167"/>
        <v>0</v>
      </c>
      <c r="BM194">
        <f t="shared" si="172"/>
        <v>0</v>
      </c>
      <c r="BN194">
        <f t="shared" si="168"/>
        <v>0</v>
      </c>
      <c r="BO194">
        <f t="shared" si="168"/>
        <v>0</v>
      </c>
      <c r="BP194">
        <f t="shared" si="168"/>
        <v>0</v>
      </c>
      <c r="BQ194">
        <f t="shared" si="168"/>
        <v>0</v>
      </c>
      <c r="BR194">
        <f t="shared" si="168"/>
        <v>0</v>
      </c>
      <c r="BS194">
        <f t="shared" si="168"/>
        <v>0</v>
      </c>
      <c r="BT194">
        <f t="shared" si="168"/>
        <v>0</v>
      </c>
      <c r="BU194">
        <f t="shared" si="168"/>
        <v>0</v>
      </c>
      <c r="BV194">
        <f t="shared" si="168"/>
        <v>0</v>
      </c>
      <c r="BW194">
        <f t="shared" si="168"/>
        <v>0</v>
      </c>
      <c r="BX194">
        <f t="shared" si="168"/>
        <v>0</v>
      </c>
      <c r="BY194">
        <f t="shared" si="168"/>
        <v>0</v>
      </c>
      <c r="BZ194">
        <f t="shared" si="168"/>
        <v>0</v>
      </c>
      <c r="CA194">
        <f t="shared" si="168"/>
        <v>0</v>
      </c>
      <c r="CB194">
        <f t="shared" si="168"/>
        <v>0</v>
      </c>
      <c r="CC194">
        <f t="shared" si="168"/>
        <v>0</v>
      </c>
      <c r="CD194">
        <f t="shared" si="173"/>
        <v>0</v>
      </c>
      <c r="CE194">
        <f t="shared" si="173"/>
        <v>0</v>
      </c>
      <c r="CF194">
        <f t="shared" si="173"/>
        <v>0</v>
      </c>
      <c r="CG194">
        <f t="shared" si="173"/>
        <v>0</v>
      </c>
      <c r="CH194">
        <f t="shared" si="173"/>
        <v>0</v>
      </c>
      <c r="CI194">
        <f t="shared" si="173"/>
        <v>0</v>
      </c>
      <c r="CJ194">
        <f t="shared" si="173"/>
        <v>0</v>
      </c>
      <c r="CK194">
        <f t="shared" si="173"/>
        <v>0</v>
      </c>
      <c r="CL194">
        <f t="shared" si="173"/>
        <v>0</v>
      </c>
      <c r="CM194">
        <f t="shared" si="173"/>
        <v>0</v>
      </c>
      <c r="CN194">
        <f t="shared" si="173"/>
        <v>0</v>
      </c>
      <c r="CO194">
        <f t="shared" si="173"/>
        <v>0</v>
      </c>
      <c r="CP194">
        <f t="shared" si="173"/>
        <v>0</v>
      </c>
      <c r="CQ194">
        <f t="shared" si="173"/>
        <v>0</v>
      </c>
      <c r="CR194">
        <f t="shared" si="169"/>
        <v>0</v>
      </c>
      <c r="CS194">
        <f t="shared" si="169"/>
        <v>0</v>
      </c>
      <c r="CT194">
        <f t="shared" si="169"/>
        <v>0</v>
      </c>
      <c r="CU194">
        <f t="shared" si="169"/>
        <v>0</v>
      </c>
      <c r="CV194">
        <f t="shared" si="169"/>
        <v>0</v>
      </c>
      <c r="CW194">
        <f t="shared" si="169"/>
        <v>0</v>
      </c>
      <c r="CX194">
        <f t="shared" si="169"/>
        <v>0</v>
      </c>
      <c r="CY194">
        <f t="shared" si="169"/>
        <v>0</v>
      </c>
      <c r="CZ194">
        <f t="shared" si="169"/>
        <v>0</v>
      </c>
      <c r="DA194">
        <f t="shared" si="169"/>
        <v>0</v>
      </c>
      <c r="DB194">
        <f t="shared" si="169"/>
        <v>0</v>
      </c>
      <c r="DC194">
        <f t="shared" si="169"/>
        <v>0</v>
      </c>
      <c r="DD194">
        <f t="shared" si="169"/>
        <v>0</v>
      </c>
      <c r="DE194">
        <f t="shared" si="169"/>
        <v>0</v>
      </c>
      <c r="DF194">
        <f t="shared" si="169"/>
        <v>0</v>
      </c>
      <c r="DG194">
        <f t="shared" si="169"/>
        <v>0</v>
      </c>
      <c r="DH194">
        <f t="shared" si="174"/>
        <v>0</v>
      </c>
      <c r="DI194">
        <f t="shared" si="174"/>
        <v>0</v>
      </c>
      <c r="DJ194">
        <f t="shared" si="174"/>
        <v>0</v>
      </c>
      <c r="DK194">
        <f t="shared" si="174"/>
        <v>0</v>
      </c>
      <c r="DL194">
        <f t="shared" si="174"/>
        <v>0</v>
      </c>
      <c r="DM194">
        <f t="shared" si="174"/>
        <v>0</v>
      </c>
      <c r="DN194">
        <f t="shared" si="174"/>
        <v>0</v>
      </c>
      <c r="DO194">
        <f t="shared" si="174"/>
        <v>0</v>
      </c>
      <c r="DP194">
        <f t="shared" si="174"/>
        <v>0</v>
      </c>
      <c r="DQ194">
        <f t="shared" si="174"/>
        <v>0</v>
      </c>
      <c r="DR194">
        <f t="shared" si="174"/>
        <v>0</v>
      </c>
      <c r="DS194">
        <f t="shared" si="174"/>
        <v>0</v>
      </c>
      <c r="DT194">
        <f t="shared" si="174"/>
        <v>0</v>
      </c>
      <c r="DU194">
        <f t="shared" si="174"/>
        <v>0</v>
      </c>
      <c r="DV194">
        <f t="shared" si="174"/>
        <v>0</v>
      </c>
      <c r="DW194">
        <f t="shared" si="174"/>
        <v>0</v>
      </c>
      <c r="DX194">
        <f t="shared" ref="DX194:DX204" si="182">IF($A194&gt;=DX$4,0,1)*COUNTIF($A$5:$A$204,2020-DX$4-$A194)*$A194*DX$4*(2020-DX$4-$A194)</f>
        <v>0</v>
      </c>
      <c r="DY194">
        <f t="shared" si="181"/>
        <v>0</v>
      </c>
      <c r="DZ194">
        <f t="shared" si="176"/>
        <v>0</v>
      </c>
      <c r="EA194">
        <f t="shared" si="176"/>
        <v>0</v>
      </c>
      <c r="EB194">
        <f t="shared" si="176"/>
        <v>0</v>
      </c>
      <c r="EC194">
        <f t="shared" si="176"/>
        <v>0</v>
      </c>
      <c r="ED194">
        <f t="shared" si="176"/>
        <v>0</v>
      </c>
      <c r="EE194">
        <f t="shared" si="176"/>
        <v>0</v>
      </c>
      <c r="EF194">
        <f t="shared" si="176"/>
        <v>0</v>
      </c>
      <c r="EG194">
        <f t="shared" si="176"/>
        <v>0</v>
      </c>
      <c r="EH194">
        <f t="shared" si="176"/>
        <v>0</v>
      </c>
      <c r="EI194">
        <f t="shared" si="176"/>
        <v>0</v>
      </c>
      <c r="EJ194">
        <f t="shared" si="176"/>
        <v>0</v>
      </c>
      <c r="EK194">
        <f t="shared" si="176"/>
        <v>0</v>
      </c>
      <c r="EL194">
        <f t="shared" si="176"/>
        <v>0</v>
      </c>
      <c r="EM194">
        <f t="shared" si="176"/>
        <v>0</v>
      </c>
      <c r="EN194">
        <f t="shared" si="176"/>
        <v>0</v>
      </c>
      <c r="EO194">
        <f t="shared" si="176"/>
        <v>0</v>
      </c>
      <c r="EP194">
        <f t="shared" si="177"/>
        <v>0</v>
      </c>
      <c r="EQ194">
        <f t="shared" si="177"/>
        <v>0</v>
      </c>
      <c r="ER194">
        <f t="shared" si="177"/>
        <v>0</v>
      </c>
      <c r="ES194">
        <f t="shared" si="177"/>
        <v>0</v>
      </c>
      <c r="ET194">
        <f t="shared" si="177"/>
        <v>0</v>
      </c>
      <c r="EU194">
        <f t="shared" si="177"/>
        <v>0</v>
      </c>
      <c r="EV194">
        <f t="shared" si="177"/>
        <v>0</v>
      </c>
      <c r="EW194">
        <f t="shared" si="177"/>
        <v>0</v>
      </c>
      <c r="EX194">
        <f t="shared" si="177"/>
        <v>0</v>
      </c>
      <c r="EY194">
        <f t="shared" si="177"/>
        <v>0</v>
      </c>
      <c r="EZ194">
        <f t="shared" si="177"/>
        <v>0</v>
      </c>
      <c r="FA194">
        <f t="shared" si="177"/>
        <v>0</v>
      </c>
      <c r="FB194">
        <f t="shared" si="177"/>
        <v>0</v>
      </c>
      <c r="FC194">
        <f t="shared" si="177"/>
        <v>0</v>
      </c>
      <c r="FD194">
        <f t="shared" si="177"/>
        <v>0</v>
      </c>
      <c r="FE194">
        <f t="shared" si="177"/>
        <v>0</v>
      </c>
      <c r="FF194">
        <f t="shared" si="178"/>
        <v>0</v>
      </c>
      <c r="FG194">
        <f t="shared" si="178"/>
        <v>0</v>
      </c>
      <c r="FH194">
        <f t="shared" si="178"/>
        <v>0</v>
      </c>
      <c r="FI194">
        <f t="shared" si="178"/>
        <v>0</v>
      </c>
      <c r="FJ194">
        <f t="shared" si="178"/>
        <v>0</v>
      </c>
      <c r="FK194">
        <f t="shared" si="178"/>
        <v>0</v>
      </c>
      <c r="FL194">
        <f t="shared" si="178"/>
        <v>0</v>
      </c>
      <c r="FM194">
        <f t="shared" si="178"/>
        <v>0</v>
      </c>
      <c r="FN194">
        <f t="shared" si="178"/>
        <v>0</v>
      </c>
      <c r="FO194">
        <f t="shared" si="178"/>
        <v>0</v>
      </c>
      <c r="FP194">
        <f t="shared" si="178"/>
        <v>0</v>
      </c>
      <c r="FQ194">
        <f t="shared" si="178"/>
        <v>0</v>
      </c>
      <c r="FR194">
        <f t="shared" si="178"/>
        <v>0</v>
      </c>
      <c r="FS194">
        <f t="shared" si="178"/>
        <v>0</v>
      </c>
      <c r="FT194">
        <f t="shared" si="178"/>
        <v>0</v>
      </c>
      <c r="FU194">
        <f t="shared" si="178"/>
        <v>0</v>
      </c>
      <c r="FV194">
        <f t="shared" si="179"/>
        <v>0</v>
      </c>
      <c r="FW194">
        <f t="shared" si="179"/>
        <v>0</v>
      </c>
      <c r="FX194">
        <f t="shared" si="179"/>
        <v>0</v>
      </c>
      <c r="FY194">
        <f t="shared" si="179"/>
        <v>0</v>
      </c>
      <c r="FZ194">
        <f t="shared" si="179"/>
        <v>0</v>
      </c>
      <c r="GA194">
        <f t="shared" si="179"/>
        <v>0</v>
      </c>
      <c r="GB194">
        <f t="shared" si="179"/>
        <v>0</v>
      </c>
      <c r="GC194">
        <f t="shared" si="179"/>
        <v>0</v>
      </c>
      <c r="GD194">
        <f t="shared" si="179"/>
        <v>0</v>
      </c>
      <c r="GE194">
        <f t="shared" si="179"/>
        <v>0</v>
      </c>
      <c r="GF194">
        <f t="shared" si="179"/>
        <v>0</v>
      </c>
      <c r="GG194">
        <f t="shared" si="179"/>
        <v>0</v>
      </c>
      <c r="GH194">
        <f t="shared" si="179"/>
        <v>0</v>
      </c>
      <c r="GI194">
        <f t="shared" si="179"/>
        <v>0</v>
      </c>
      <c r="GJ194">
        <f t="shared" si="179"/>
        <v>0</v>
      </c>
      <c r="GK194">
        <f t="shared" si="179"/>
        <v>0</v>
      </c>
      <c r="GL194">
        <f t="shared" si="180"/>
        <v>0</v>
      </c>
      <c r="GM194">
        <f t="shared" si="180"/>
        <v>0</v>
      </c>
      <c r="GN194">
        <f t="shared" si="180"/>
        <v>0</v>
      </c>
      <c r="GO194">
        <f t="shared" si="180"/>
        <v>0</v>
      </c>
      <c r="GP194">
        <f t="shared" si="180"/>
        <v>0</v>
      </c>
      <c r="GQ194">
        <f t="shared" si="180"/>
        <v>0</v>
      </c>
      <c r="GR194">
        <f t="shared" si="180"/>
        <v>0</v>
      </c>
      <c r="GS194">
        <f t="shared" si="180"/>
        <v>0</v>
      </c>
    </row>
    <row r="195" spans="1:201">
      <c r="A195" s="2">
        <v>1973</v>
      </c>
      <c r="B195">
        <f t="shared" si="175"/>
        <v>0</v>
      </c>
      <c r="C195">
        <f t="shared" si="175"/>
        <v>0</v>
      </c>
      <c r="D195">
        <f t="shared" si="175"/>
        <v>0</v>
      </c>
      <c r="E195">
        <f t="shared" si="175"/>
        <v>0</v>
      </c>
      <c r="F195">
        <f t="shared" si="175"/>
        <v>0</v>
      </c>
      <c r="G195">
        <f t="shared" si="175"/>
        <v>0</v>
      </c>
      <c r="H195">
        <f t="shared" si="175"/>
        <v>0</v>
      </c>
      <c r="I195">
        <f t="shared" si="175"/>
        <v>0</v>
      </c>
      <c r="J195">
        <f t="shared" si="175"/>
        <v>0</v>
      </c>
      <c r="K195">
        <f t="shared" si="175"/>
        <v>0</v>
      </c>
      <c r="L195">
        <f t="shared" si="175"/>
        <v>0</v>
      </c>
      <c r="M195">
        <f t="shared" si="175"/>
        <v>0</v>
      </c>
      <c r="N195">
        <f t="shared" si="175"/>
        <v>0</v>
      </c>
      <c r="O195">
        <f t="shared" si="175"/>
        <v>0</v>
      </c>
      <c r="P195">
        <f t="shared" si="175"/>
        <v>0</v>
      </c>
      <c r="Q195">
        <f t="shared" si="175"/>
        <v>0</v>
      </c>
      <c r="R195">
        <f t="shared" si="170"/>
        <v>0</v>
      </c>
      <c r="S195">
        <f t="shared" si="170"/>
        <v>0</v>
      </c>
      <c r="T195">
        <f t="shared" si="170"/>
        <v>0</v>
      </c>
      <c r="U195">
        <f t="shared" si="170"/>
        <v>0</v>
      </c>
      <c r="V195">
        <f t="shared" si="170"/>
        <v>0</v>
      </c>
      <c r="W195">
        <f t="shared" si="170"/>
        <v>0</v>
      </c>
      <c r="X195">
        <f t="shared" si="170"/>
        <v>0</v>
      </c>
      <c r="Y195">
        <f t="shared" si="170"/>
        <v>0</v>
      </c>
      <c r="Z195">
        <f t="shared" si="170"/>
        <v>0</v>
      </c>
      <c r="AA195">
        <f t="shared" si="170"/>
        <v>0</v>
      </c>
      <c r="AB195">
        <f t="shared" si="170"/>
        <v>0</v>
      </c>
      <c r="AC195">
        <f t="shared" si="170"/>
        <v>0</v>
      </c>
      <c r="AD195">
        <f t="shared" si="170"/>
        <v>0</v>
      </c>
      <c r="AE195">
        <f t="shared" si="170"/>
        <v>0</v>
      </c>
      <c r="AF195">
        <f t="shared" si="166"/>
        <v>0</v>
      </c>
      <c r="AG195">
        <f t="shared" si="166"/>
        <v>0</v>
      </c>
      <c r="AH195">
        <f t="shared" si="166"/>
        <v>0</v>
      </c>
      <c r="AI195">
        <f t="shared" si="166"/>
        <v>0</v>
      </c>
      <c r="AJ195">
        <f t="shared" si="166"/>
        <v>0</v>
      </c>
      <c r="AK195">
        <f t="shared" si="166"/>
        <v>0</v>
      </c>
      <c r="AL195">
        <f t="shared" si="166"/>
        <v>0</v>
      </c>
      <c r="AM195">
        <f t="shared" si="166"/>
        <v>0</v>
      </c>
      <c r="AN195">
        <f t="shared" si="166"/>
        <v>0</v>
      </c>
      <c r="AO195">
        <f t="shared" si="166"/>
        <v>0</v>
      </c>
      <c r="AP195">
        <f t="shared" si="166"/>
        <v>0</v>
      </c>
      <c r="AQ195">
        <f t="shared" si="166"/>
        <v>0</v>
      </c>
      <c r="AR195">
        <f t="shared" si="166"/>
        <v>0</v>
      </c>
      <c r="AS195">
        <f t="shared" si="166"/>
        <v>0</v>
      </c>
      <c r="AT195">
        <f t="shared" si="166"/>
        <v>0</v>
      </c>
      <c r="AU195">
        <f t="shared" si="166"/>
        <v>0</v>
      </c>
      <c r="AV195">
        <f t="shared" si="171"/>
        <v>0</v>
      </c>
      <c r="AW195">
        <f t="shared" si="167"/>
        <v>0</v>
      </c>
      <c r="AX195">
        <f t="shared" si="167"/>
        <v>0</v>
      </c>
      <c r="AY195">
        <f t="shared" si="167"/>
        <v>0</v>
      </c>
      <c r="AZ195">
        <f t="shared" si="167"/>
        <v>0</v>
      </c>
      <c r="BA195">
        <f t="shared" si="167"/>
        <v>0</v>
      </c>
      <c r="BB195">
        <f t="shared" si="167"/>
        <v>0</v>
      </c>
      <c r="BC195">
        <f t="shared" si="167"/>
        <v>0</v>
      </c>
      <c r="BD195">
        <f t="shared" si="167"/>
        <v>0</v>
      </c>
      <c r="BE195">
        <f t="shared" si="167"/>
        <v>0</v>
      </c>
      <c r="BF195">
        <f t="shared" si="167"/>
        <v>0</v>
      </c>
      <c r="BG195">
        <f t="shared" si="167"/>
        <v>0</v>
      </c>
      <c r="BH195">
        <f t="shared" si="167"/>
        <v>0</v>
      </c>
      <c r="BI195">
        <f t="shared" si="167"/>
        <v>0</v>
      </c>
      <c r="BJ195">
        <f t="shared" si="167"/>
        <v>0</v>
      </c>
      <c r="BK195">
        <f t="shared" si="167"/>
        <v>0</v>
      </c>
      <c r="BL195">
        <f t="shared" si="167"/>
        <v>0</v>
      </c>
      <c r="BM195">
        <f t="shared" si="172"/>
        <v>0</v>
      </c>
      <c r="BN195">
        <f t="shared" si="168"/>
        <v>0</v>
      </c>
      <c r="BO195">
        <f t="shared" si="168"/>
        <v>0</v>
      </c>
      <c r="BP195">
        <f t="shared" si="168"/>
        <v>0</v>
      </c>
      <c r="BQ195">
        <f t="shared" si="168"/>
        <v>0</v>
      </c>
      <c r="BR195">
        <f t="shared" si="168"/>
        <v>0</v>
      </c>
      <c r="BS195">
        <f t="shared" si="168"/>
        <v>0</v>
      </c>
      <c r="BT195">
        <f t="shared" si="168"/>
        <v>0</v>
      </c>
      <c r="BU195">
        <f t="shared" si="168"/>
        <v>0</v>
      </c>
      <c r="BV195">
        <f t="shared" si="168"/>
        <v>0</v>
      </c>
      <c r="BW195">
        <f t="shared" si="168"/>
        <v>0</v>
      </c>
      <c r="BX195">
        <f t="shared" si="168"/>
        <v>0</v>
      </c>
      <c r="BY195">
        <f t="shared" si="168"/>
        <v>0</v>
      </c>
      <c r="BZ195">
        <f t="shared" si="168"/>
        <v>0</v>
      </c>
      <c r="CA195">
        <f t="shared" si="168"/>
        <v>0</v>
      </c>
      <c r="CB195">
        <f t="shared" si="168"/>
        <v>0</v>
      </c>
      <c r="CC195">
        <f t="shared" si="168"/>
        <v>0</v>
      </c>
      <c r="CD195">
        <f t="shared" si="173"/>
        <v>0</v>
      </c>
      <c r="CE195">
        <f t="shared" si="173"/>
        <v>0</v>
      </c>
      <c r="CF195">
        <f t="shared" si="173"/>
        <v>0</v>
      </c>
      <c r="CG195">
        <f t="shared" si="173"/>
        <v>0</v>
      </c>
      <c r="CH195">
        <f t="shared" si="173"/>
        <v>0</v>
      </c>
      <c r="CI195">
        <f t="shared" si="173"/>
        <v>0</v>
      </c>
      <c r="CJ195">
        <f t="shared" si="173"/>
        <v>0</v>
      </c>
      <c r="CK195">
        <f t="shared" si="173"/>
        <v>0</v>
      </c>
      <c r="CL195">
        <f t="shared" si="173"/>
        <v>0</v>
      </c>
      <c r="CM195">
        <f t="shared" si="173"/>
        <v>0</v>
      </c>
      <c r="CN195">
        <f t="shared" si="173"/>
        <v>0</v>
      </c>
      <c r="CO195">
        <f t="shared" si="173"/>
        <v>0</v>
      </c>
      <c r="CP195">
        <f t="shared" si="173"/>
        <v>0</v>
      </c>
      <c r="CQ195">
        <f t="shared" si="173"/>
        <v>0</v>
      </c>
      <c r="CR195">
        <f t="shared" si="169"/>
        <v>0</v>
      </c>
      <c r="CS195">
        <f t="shared" si="169"/>
        <v>0</v>
      </c>
      <c r="CT195">
        <f t="shared" si="169"/>
        <v>0</v>
      </c>
      <c r="CU195">
        <f t="shared" si="169"/>
        <v>0</v>
      </c>
      <c r="CV195">
        <f t="shared" si="169"/>
        <v>0</v>
      </c>
      <c r="CW195">
        <f t="shared" si="169"/>
        <v>0</v>
      </c>
      <c r="CX195">
        <f t="shared" si="169"/>
        <v>0</v>
      </c>
      <c r="CY195">
        <f t="shared" si="169"/>
        <v>0</v>
      </c>
      <c r="CZ195">
        <f t="shared" si="169"/>
        <v>0</v>
      </c>
      <c r="DA195">
        <f t="shared" si="169"/>
        <v>0</v>
      </c>
      <c r="DB195">
        <f t="shared" si="169"/>
        <v>0</v>
      </c>
      <c r="DC195">
        <f t="shared" si="169"/>
        <v>0</v>
      </c>
      <c r="DD195">
        <f t="shared" si="169"/>
        <v>0</v>
      </c>
      <c r="DE195">
        <f t="shared" si="169"/>
        <v>0</v>
      </c>
      <c r="DF195">
        <f t="shared" si="169"/>
        <v>0</v>
      </c>
      <c r="DG195">
        <f t="shared" si="169"/>
        <v>0</v>
      </c>
      <c r="DH195">
        <f t="shared" si="174"/>
        <v>0</v>
      </c>
      <c r="DI195">
        <f t="shared" si="174"/>
        <v>0</v>
      </c>
      <c r="DJ195">
        <f t="shared" si="174"/>
        <v>0</v>
      </c>
      <c r="DK195">
        <f t="shared" si="174"/>
        <v>0</v>
      </c>
      <c r="DL195">
        <f t="shared" si="174"/>
        <v>0</v>
      </c>
      <c r="DM195">
        <f t="shared" si="174"/>
        <v>0</v>
      </c>
      <c r="DN195">
        <f t="shared" si="174"/>
        <v>0</v>
      </c>
      <c r="DO195">
        <f t="shared" si="174"/>
        <v>0</v>
      </c>
      <c r="DP195">
        <f t="shared" si="174"/>
        <v>0</v>
      </c>
      <c r="DQ195">
        <f t="shared" si="174"/>
        <v>0</v>
      </c>
      <c r="DR195">
        <f t="shared" si="174"/>
        <v>0</v>
      </c>
      <c r="DS195">
        <f t="shared" si="174"/>
        <v>0</v>
      </c>
      <c r="DT195">
        <f t="shared" si="174"/>
        <v>0</v>
      </c>
      <c r="DU195">
        <f t="shared" si="174"/>
        <v>0</v>
      </c>
      <c r="DV195">
        <f t="shared" si="174"/>
        <v>0</v>
      </c>
      <c r="DW195">
        <f t="shared" si="174"/>
        <v>0</v>
      </c>
      <c r="DX195">
        <f t="shared" si="182"/>
        <v>0</v>
      </c>
      <c r="DY195">
        <f t="shared" si="181"/>
        <v>0</v>
      </c>
      <c r="DZ195">
        <f t="shared" si="176"/>
        <v>0</v>
      </c>
      <c r="EA195">
        <f t="shared" si="176"/>
        <v>0</v>
      </c>
      <c r="EB195">
        <f t="shared" si="176"/>
        <v>0</v>
      </c>
      <c r="EC195">
        <f t="shared" si="176"/>
        <v>0</v>
      </c>
      <c r="ED195">
        <f t="shared" si="176"/>
        <v>0</v>
      </c>
      <c r="EE195">
        <f t="shared" si="176"/>
        <v>0</v>
      </c>
      <c r="EF195">
        <f t="shared" si="176"/>
        <v>0</v>
      </c>
      <c r="EG195">
        <f t="shared" si="176"/>
        <v>0</v>
      </c>
      <c r="EH195">
        <f t="shared" si="176"/>
        <v>0</v>
      </c>
      <c r="EI195">
        <f t="shared" si="176"/>
        <v>0</v>
      </c>
      <c r="EJ195">
        <f t="shared" si="176"/>
        <v>0</v>
      </c>
      <c r="EK195">
        <f t="shared" si="176"/>
        <v>0</v>
      </c>
      <c r="EL195">
        <f t="shared" si="176"/>
        <v>0</v>
      </c>
      <c r="EM195">
        <f t="shared" si="176"/>
        <v>0</v>
      </c>
      <c r="EN195">
        <f t="shared" si="176"/>
        <v>0</v>
      </c>
      <c r="EO195">
        <f t="shared" si="176"/>
        <v>0</v>
      </c>
      <c r="EP195">
        <f t="shared" si="177"/>
        <v>0</v>
      </c>
      <c r="EQ195">
        <f t="shared" si="177"/>
        <v>0</v>
      </c>
      <c r="ER195">
        <f t="shared" si="177"/>
        <v>0</v>
      </c>
      <c r="ES195">
        <f t="shared" si="177"/>
        <v>0</v>
      </c>
      <c r="ET195">
        <f t="shared" si="177"/>
        <v>0</v>
      </c>
      <c r="EU195">
        <f t="shared" si="177"/>
        <v>0</v>
      </c>
      <c r="EV195">
        <f t="shared" si="177"/>
        <v>0</v>
      </c>
      <c r="EW195">
        <f t="shared" si="177"/>
        <v>0</v>
      </c>
      <c r="EX195">
        <f t="shared" si="177"/>
        <v>0</v>
      </c>
      <c r="EY195">
        <f t="shared" si="177"/>
        <v>0</v>
      </c>
      <c r="EZ195">
        <f t="shared" si="177"/>
        <v>0</v>
      </c>
      <c r="FA195">
        <f t="shared" si="177"/>
        <v>0</v>
      </c>
      <c r="FB195">
        <f t="shared" si="177"/>
        <v>0</v>
      </c>
      <c r="FC195">
        <f t="shared" si="177"/>
        <v>0</v>
      </c>
      <c r="FD195">
        <f t="shared" si="177"/>
        <v>0</v>
      </c>
      <c r="FE195">
        <f t="shared" si="177"/>
        <v>0</v>
      </c>
      <c r="FF195">
        <f t="shared" si="178"/>
        <v>0</v>
      </c>
      <c r="FG195">
        <f t="shared" si="178"/>
        <v>0</v>
      </c>
      <c r="FH195">
        <f t="shared" si="178"/>
        <v>0</v>
      </c>
      <c r="FI195">
        <f t="shared" si="178"/>
        <v>0</v>
      </c>
      <c r="FJ195">
        <f t="shared" si="178"/>
        <v>0</v>
      </c>
      <c r="FK195">
        <f t="shared" si="178"/>
        <v>0</v>
      </c>
      <c r="FL195">
        <f t="shared" si="178"/>
        <v>0</v>
      </c>
      <c r="FM195">
        <f t="shared" si="178"/>
        <v>0</v>
      </c>
      <c r="FN195">
        <f t="shared" si="178"/>
        <v>0</v>
      </c>
      <c r="FO195">
        <f t="shared" si="178"/>
        <v>0</v>
      </c>
      <c r="FP195">
        <f t="shared" si="178"/>
        <v>0</v>
      </c>
      <c r="FQ195">
        <f t="shared" si="178"/>
        <v>0</v>
      </c>
      <c r="FR195">
        <f t="shared" si="178"/>
        <v>0</v>
      </c>
      <c r="FS195">
        <f t="shared" si="178"/>
        <v>0</v>
      </c>
      <c r="FT195">
        <f t="shared" si="178"/>
        <v>0</v>
      </c>
      <c r="FU195">
        <f t="shared" si="178"/>
        <v>0</v>
      </c>
      <c r="FV195">
        <f t="shared" si="179"/>
        <v>0</v>
      </c>
      <c r="FW195">
        <f t="shared" si="179"/>
        <v>0</v>
      </c>
      <c r="FX195">
        <f t="shared" si="179"/>
        <v>0</v>
      </c>
      <c r="FY195">
        <f t="shared" si="179"/>
        <v>0</v>
      </c>
      <c r="FZ195">
        <f t="shared" si="179"/>
        <v>0</v>
      </c>
      <c r="GA195">
        <f t="shared" si="179"/>
        <v>0</v>
      </c>
      <c r="GB195">
        <f t="shared" si="179"/>
        <v>0</v>
      </c>
      <c r="GC195">
        <f t="shared" si="179"/>
        <v>0</v>
      </c>
      <c r="GD195">
        <f t="shared" si="179"/>
        <v>0</v>
      </c>
      <c r="GE195">
        <f t="shared" si="179"/>
        <v>0</v>
      </c>
      <c r="GF195">
        <f t="shared" si="179"/>
        <v>0</v>
      </c>
      <c r="GG195">
        <f t="shared" si="179"/>
        <v>0</v>
      </c>
      <c r="GH195">
        <f t="shared" si="179"/>
        <v>0</v>
      </c>
      <c r="GI195">
        <f t="shared" si="179"/>
        <v>0</v>
      </c>
      <c r="GJ195">
        <f t="shared" si="179"/>
        <v>0</v>
      </c>
      <c r="GK195">
        <f t="shared" si="179"/>
        <v>0</v>
      </c>
      <c r="GL195">
        <f t="shared" si="180"/>
        <v>0</v>
      </c>
      <c r="GM195">
        <f t="shared" si="180"/>
        <v>0</v>
      </c>
      <c r="GN195">
        <f t="shared" si="180"/>
        <v>0</v>
      </c>
      <c r="GO195">
        <f t="shared" si="180"/>
        <v>0</v>
      </c>
      <c r="GP195">
        <f t="shared" si="180"/>
        <v>0</v>
      </c>
      <c r="GQ195">
        <f t="shared" si="180"/>
        <v>0</v>
      </c>
      <c r="GR195">
        <f t="shared" si="180"/>
        <v>0</v>
      </c>
      <c r="GS195">
        <f t="shared" si="180"/>
        <v>0</v>
      </c>
    </row>
    <row r="196" spans="1:201">
      <c r="A196" s="2">
        <v>1679</v>
      </c>
      <c r="B196">
        <f t="shared" si="175"/>
        <v>0</v>
      </c>
      <c r="C196">
        <f t="shared" si="175"/>
        <v>0</v>
      </c>
      <c r="D196">
        <f t="shared" si="175"/>
        <v>0</v>
      </c>
      <c r="E196">
        <f t="shared" si="175"/>
        <v>0</v>
      </c>
      <c r="F196">
        <f t="shared" si="175"/>
        <v>0</v>
      </c>
      <c r="G196">
        <f t="shared" si="175"/>
        <v>0</v>
      </c>
      <c r="H196">
        <f t="shared" si="175"/>
        <v>0</v>
      </c>
      <c r="I196">
        <f t="shared" si="175"/>
        <v>0</v>
      </c>
      <c r="J196">
        <f t="shared" si="175"/>
        <v>0</v>
      </c>
      <c r="K196">
        <f t="shared" si="175"/>
        <v>0</v>
      </c>
      <c r="L196">
        <f t="shared" si="175"/>
        <v>0</v>
      </c>
      <c r="M196">
        <f t="shared" si="175"/>
        <v>0</v>
      </c>
      <c r="N196">
        <f t="shared" si="175"/>
        <v>0</v>
      </c>
      <c r="O196">
        <f t="shared" si="175"/>
        <v>0</v>
      </c>
      <c r="P196">
        <f t="shared" si="175"/>
        <v>0</v>
      </c>
      <c r="Q196">
        <f t="shared" si="175"/>
        <v>0</v>
      </c>
      <c r="R196">
        <f t="shared" si="170"/>
        <v>0</v>
      </c>
      <c r="S196">
        <f t="shared" si="170"/>
        <v>0</v>
      </c>
      <c r="T196">
        <f t="shared" si="170"/>
        <v>0</v>
      </c>
      <c r="U196">
        <f t="shared" si="170"/>
        <v>0</v>
      </c>
      <c r="V196">
        <f t="shared" si="170"/>
        <v>0</v>
      </c>
      <c r="W196">
        <f t="shared" si="170"/>
        <v>0</v>
      </c>
      <c r="X196">
        <f t="shared" si="170"/>
        <v>0</v>
      </c>
      <c r="Y196">
        <f t="shared" si="170"/>
        <v>0</v>
      </c>
      <c r="Z196">
        <f t="shared" si="170"/>
        <v>0</v>
      </c>
      <c r="AA196">
        <f t="shared" si="170"/>
        <v>0</v>
      </c>
      <c r="AB196">
        <f t="shared" si="170"/>
        <v>0</v>
      </c>
      <c r="AC196">
        <f t="shared" si="170"/>
        <v>0</v>
      </c>
      <c r="AD196">
        <f t="shared" si="170"/>
        <v>0</v>
      </c>
      <c r="AE196">
        <f t="shared" si="170"/>
        <v>0</v>
      </c>
      <c r="AF196">
        <f t="shared" si="170"/>
        <v>0</v>
      </c>
      <c r="AG196">
        <f t="shared" si="170"/>
        <v>0</v>
      </c>
      <c r="AH196">
        <f t="shared" ref="AH196:AW204" si="183">IF($A196&gt;=AH$4,0,1)*COUNTIF($A$5:$A$204,2020-AH$4-$A196)*$A196*AH$4*(2020-AH$4-$A196)</f>
        <v>0</v>
      </c>
      <c r="AI196">
        <f t="shared" si="183"/>
        <v>0</v>
      </c>
      <c r="AJ196">
        <f t="shared" si="183"/>
        <v>0</v>
      </c>
      <c r="AK196">
        <f t="shared" si="183"/>
        <v>0</v>
      </c>
      <c r="AL196">
        <f t="shared" si="183"/>
        <v>0</v>
      </c>
      <c r="AM196">
        <f t="shared" si="183"/>
        <v>0</v>
      </c>
      <c r="AN196">
        <f t="shared" si="183"/>
        <v>0</v>
      </c>
      <c r="AO196">
        <f t="shared" si="183"/>
        <v>0</v>
      </c>
      <c r="AP196">
        <f t="shared" si="183"/>
        <v>0</v>
      </c>
      <c r="AQ196">
        <f t="shared" si="183"/>
        <v>0</v>
      </c>
      <c r="AR196">
        <f t="shared" si="183"/>
        <v>0</v>
      </c>
      <c r="AS196">
        <f t="shared" si="183"/>
        <v>0</v>
      </c>
      <c r="AT196">
        <f t="shared" si="183"/>
        <v>0</v>
      </c>
      <c r="AU196">
        <f t="shared" si="183"/>
        <v>0</v>
      </c>
      <c r="AV196">
        <f t="shared" si="171"/>
        <v>0</v>
      </c>
      <c r="AW196">
        <f t="shared" si="171"/>
        <v>0</v>
      </c>
      <c r="AX196">
        <f t="shared" si="171"/>
        <v>0</v>
      </c>
      <c r="AY196">
        <f t="shared" si="171"/>
        <v>0</v>
      </c>
      <c r="AZ196">
        <f t="shared" si="171"/>
        <v>0</v>
      </c>
      <c r="BA196">
        <f t="shared" si="171"/>
        <v>0</v>
      </c>
      <c r="BB196">
        <f t="shared" si="171"/>
        <v>0</v>
      </c>
      <c r="BC196">
        <f t="shared" si="171"/>
        <v>0</v>
      </c>
      <c r="BD196">
        <f t="shared" si="171"/>
        <v>0</v>
      </c>
      <c r="BE196">
        <f t="shared" si="171"/>
        <v>0</v>
      </c>
      <c r="BF196">
        <f t="shared" si="171"/>
        <v>0</v>
      </c>
      <c r="BG196">
        <f t="shared" si="171"/>
        <v>0</v>
      </c>
      <c r="BH196">
        <f t="shared" si="171"/>
        <v>0</v>
      </c>
      <c r="BI196">
        <f t="shared" si="171"/>
        <v>0</v>
      </c>
      <c r="BJ196">
        <f t="shared" si="171"/>
        <v>0</v>
      </c>
      <c r="BK196">
        <f t="shared" si="171"/>
        <v>0</v>
      </c>
      <c r="BL196">
        <f t="shared" ref="BL196:CA204" si="184">IF($A196&gt;=BL$4,0,1)*COUNTIF($A$5:$A$204,2020-BL$4-$A196)*$A196*BL$4*(2020-BL$4-$A196)</f>
        <v>0</v>
      </c>
      <c r="BM196">
        <f t="shared" si="172"/>
        <v>0</v>
      </c>
      <c r="BN196">
        <f t="shared" si="172"/>
        <v>0</v>
      </c>
      <c r="BO196">
        <f t="shared" si="172"/>
        <v>0</v>
      </c>
      <c r="BP196">
        <f t="shared" si="172"/>
        <v>0</v>
      </c>
      <c r="BQ196">
        <f t="shared" si="172"/>
        <v>0</v>
      </c>
      <c r="BR196">
        <f t="shared" si="172"/>
        <v>0</v>
      </c>
      <c r="BS196">
        <f t="shared" si="172"/>
        <v>0</v>
      </c>
      <c r="BT196">
        <f t="shared" si="172"/>
        <v>0</v>
      </c>
      <c r="BU196">
        <f t="shared" si="172"/>
        <v>0</v>
      </c>
      <c r="BV196">
        <f t="shared" si="172"/>
        <v>0</v>
      </c>
      <c r="BW196">
        <f t="shared" si="172"/>
        <v>0</v>
      </c>
      <c r="BX196">
        <f t="shared" si="172"/>
        <v>0</v>
      </c>
      <c r="BY196">
        <f t="shared" si="172"/>
        <v>0</v>
      </c>
      <c r="BZ196">
        <f t="shared" si="172"/>
        <v>0</v>
      </c>
      <c r="CA196">
        <f t="shared" si="172"/>
        <v>0</v>
      </c>
      <c r="CB196">
        <f t="shared" si="172"/>
        <v>0</v>
      </c>
      <c r="CC196">
        <f t="shared" ref="CC196:CR204" si="185">IF($A196&gt;=CC$4,0,1)*COUNTIF($A$5:$A$204,2020-CC$4-$A196)*$A196*CC$4*(2020-CC$4-$A196)</f>
        <v>0</v>
      </c>
      <c r="CD196">
        <f t="shared" si="173"/>
        <v>0</v>
      </c>
      <c r="CE196">
        <f t="shared" si="173"/>
        <v>0</v>
      </c>
      <c r="CF196">
        <f t="shared" si="173"/>
        <v>0</v>
      </c>
      <c r="CG196">
        <f t="shared" si="173"/>
        <v>0</v>
      </c>
      <c r="CH196">
        <f t="shared" si="173"/>
        <v>0</v>
      </c>
      <c r="CI196">
        <f t="shared" si="173"/>
        <v>0</v>
      </c>
      <c r="CJ196">
        <f t="shared" si="173"/>
        <v>0</v>
      </c>
      <c r="CK196">
        <f t="shared" si="173"/>
        <v>0</v>
      </c>
      <c r="CL196">
        <f t="shared" si="173"/>
        <v>0</v>
      </c>
      <c r="CM196">
        <f t="shared" si="173"/>
        <v>0</v>
      </c>
      <c r="CN196">
        <f t="shared" si="173"/>
        <v>0</v>
      </c>
      <c r="CO196">
        <f t="shared" si="173"/>
        <v>0</v>
      </c>
      <c r="CP196">
        <f t="shared" si="173"/>
        <v>0</v>
      </c>
      <c r="CQ196">
        <f t="shared" si="173"/>
        <v>0</v>
      </c>
      <c r="CR196">
        <f t="shared" si="173"/>
        <v>0</v>
      </c>
      <c r="CS196">
        <f t="shared" si="173"/>
        <v>0</v>
      </c>
      <c r="CT196">
        <f t="shared" ref="CT196:DI204" si="186">IF($A196&gt;=CT$4,0,1)*COUNTIF($A$5:$A$204,2020-CT$4-$A196)*$A196*CT$4*(2020-CT$4-$A196)</f>
        <v>0</v>
      </c>
      <c r="CU196">
        <f t="shared" si="186"/>
        <v>0</v>
      </c>
      <c r="CV196">
        <f t="shared" si="186"/>
        <v>0</v>
      </c>
      <c r="CW196">
        <f t="shared" si="186"/>
        <v>0</v>
      </c>
      <c r="CX196">
        <f t="shared" si="186"/>
        <v>0</v>
      </c>
      <c r="CY196">
        <f t="shared" si="186"/>
        <v>0</v>
      </c>
      <c r="CZ196">
        <f t="shared" si="186"/>
        <v>0</v>
      </c>
      <c r="DA196">
        <f t="shared" si="186"/>
        <v>0</v>
      </c>
      <c r="DB196">
        <f t="shared" si="186"/>
        <v>0</v>
      </c>
      <c r="DC196">
        <f t="shared" si="186"/>
        <v>0</v>
      </c>
      <c r="DD196">
        <f t="shared" si="186"/>
        <v>0</v>
      </c>
      <c r="DE196">
        <f t="shared" si="186"/>
        <v>0</v>
      </c>
      <c r="DF196">
        <f t="shared" si="186"/>
        <v>0</v>
      </c>
      <c r="DG196">
        <f t="shared" si="186"/>
        <v>0</v>
      </c>
      <c r="DH196">
        <f t="shared" si="174"/>
        <v>0</v>
      </c>
      <c r="DI196">
        <f t="shared" si="174"/>
        <v>0</v>
      </c>
      <c r="DJ196">
        <f t="shared" si="174"/>
        <v>0</v>
      </c>
      <c r="DK196">
        <f t="shared" si="174"/>
        <v>0</v>
      </c>
      <c r="DL196">
        <f t="shared" si="174"/>
        <v>0</v>
      </c>
      <c r="DM196">
        <f t="shared" si="174"/>
        <v>0</v>
      </c>
      <c r="DN196">
        <f t="shared" si="174"/>
        <v>0</v>
      </c>
      <c r="DO196">
        <f t="shared" si="174"/>
        <v>0</v>
      </c>
      <c r="DP196">
        <f t="shared" si="174"/>
        <v>0</v>
      </c>
      <c r="DQ196">
        <f t="shared" si="174"/>
        <v>0</v>
      </c>
      <c r="DR196">
        <f t="shared" si="174"/>
        <v>0</v>
      </c>
      <c r="DS196">
        <f t="shared" si="174"/>
        <v>0</v>
      </c>
      <c r="DT196">
        <f t="shared" si="174"/>
        <v>0</v>
      </c>
      <c r="DU196">
        <f t="shared" si="174"/>
        <v>0</v>
      </c>
      <c r="DV196">
        <f t="shared" si="174"/>
        <v>0</v>
      </c>
      <c r="DW196">
        <f t="shared" si="174"/>
        <v>0</v>
      </c>
      <c r="DX196">
        <f t="shared" si="182"/>
        <v>0</v>
      </c>
      <c r="DY196">
        <f t="shared" si="181"/>
        <v>0</v>
      </c>
      <c r="DZ196">
        <f t="shared" si="176"/>
        <v>0</v>
      </c>
      <c r="EA196">
        <f t="shared" si="176"/>
        <v>0</v>
      </c>
      <c r="EB196">
        <f t="shared" si="176"/>
        <v>0</v>
      </c>
      <c r="EC196">
        <f t="shared" si="176"/>
        <v>0</v>
      </c>
      <c r="ED196">
        <f t="shared" si="176"/>
        <v>0</v>
      </c>
      <c r="EE196">
        <f t="shared" si="176"/>
        <v>0</v>
      </c>
      <c r="EF196">
        <f t="shared" si="176"/>
        <v>0</v>
      </c>
      <c r="EG196">
        <f t="shared" si="176"/>
        <v>0</v>
      </c>
      <c r="EH196">
        <f t="shared" si="176"/>
        <v>0</v>
      </c>
      <c r="EI196">
        <f t="shared" si="176"/>
        <v>0</v>
      </c>
      <c r="EJ196">
        <f t="shared" si="176"/>
        <v>0</v>
      </c>
      <c r="EK196">
        <f t="shared" si="176"/>
        <v>0</v>
      </c>
      <c r="EL196">
        <f t="shared" si="176"/>
        <v>0</v>
      </c>
      <c r="EM196">
        <f t="shared" si="176"/>
        <v>0</v>
      </c>
      <c r="EN196">
        <f t="shared" si="176"/>
        <v>0</v>
      </c>
      <c r="EO196">
        <f t="shared" si="176"/>
        <v>0</v>
      </c>
      <c r="EP196">
        <f t="shared" si="177"/>
        <v>0</v>
      </c>
      <c r="EQ196">
        <f t="shared" si="177"/>
        <v>0</v>
      </c>
      <c r="ER196">
        <f t="shared" si="177"/>
        <v>0</v>
      </c>
      <c r="ES196">
        <f t="shared" si="177"/>
        <v>0</v>
      </c>
      <c r="ET196">
        <f t="shared" si="177"/>
        <v>0</v>
      </c>
      <c r="EU196">
        <f t="shared" si="177"/>
        <v>0</v>
      </c>
      <c r="EV196">
        <f t="shared" si="177"/>
        <v>0</v>
      </c>
      <c r="EW196">
        <f t="shared" si="177"/>
        <v>0</v>
      </c>
      <c r="EX196">
        <f t="shared" si="177"/>
        <v>0</v>
      </c>
      <c r="EY196">
        <f t="shared" si="177"/>
        <v>0</v>
      </c>
      <c r="EZ196">
        <f t="shared" si="177"/>
        <v>0</v>
      </c>
      <c r="FA196">
        <f t="shared" si="177"/>
        <v>0</v>
      </c>
      <c r="FB196">
        <f t="shared" si="177"/>
        <v>0</v>
      </c>
      <c r="FC196">
        <f t="shared" si="177"/>
        <v>0</v>
      </c>
      <c r="FD196">
        <f t="shared" si="177"/>
        <v>0</v>
      </c>
      <c r="FE196">
        <f t="shared" si="177"/>
        <v>0</v>
      </c>
      <c r="FF196">
        <f t="shared" si="178"/>
        <v>0</v>
      </c>
      <c r="FG196">
        <f t="shared" si="178"/>
        <v>0</v>
      </c>
      <c r="FH196">
        <f t="shared" si="178"/>
        <v>0</v>
      </c>
      <c r="FI196">
        <f t="shared" si="178"/>
        <v>0</v>
      </c>
      <c r="FJ196">
        <f t="shared" si="178"/>
        <v>0</v>
      </c>
      <c r="FK196">
        <f t="shared" si="178"/>
        <v>0</v>
      </c>
      <c r="FL196">
        <f t="shared" si="178"/>
        <v>0</v>
      </c>
      <c r="FM196">
        <f t="shared" si="178"/>
        <v>0</v>
      </c>
      <c r="FN196">
        <f t="shared" si="178"/>
        <v>0</v>
      </c>
      <c r="FO196">
        <f t="shared" si="178"/>
        <v>0</v>
      </c>
      <c r="FP196">
        <f t="shared" si="178"/>
        <v>0</v>
      </c>
      <c r="FQ196">
        <f t="shared" si="178"/>
        <v>0</v>
      </c>
      <c r="FR196">
        <f t="shared" si="178"/>
        <v>0</v>
      </c>
      <c r="FS196">
        <f t="shared" si="178"/>
        <v>0</v>
      </c>
      <c r="FT196">
        <f t="shared" si="178"/>
        <v>0</v>
      </c>
      <c r="FU196">
        <f t="shared" si="178"/>
        <v>0</v>
      </c>
      <c r="FV196">
        <f t="shared" si="179"/>
        <v>0</v>
      </c>
      <c r="FW196">
        <f t="shared" si="179"/>
        <v>0</v>
      </c>
      <c r="FX196">
        <f t="shared" si="179"/>
        <v>0</v>
      </c>
      <c r="FY196">
        <f t="shared" si="179"/>
        <v>0</v>
      </c>
      <c r="FZ196">
        <f t="shared" si="179"/>
        <v>0</v>
      </c>
      <c r="GA196">
        <f t="shared" si="179"/>
        <v>0</v>
      </c>
      <c r="GB196">
        <f t="shared" si="179"/>
        <v>0</v>
      </c>
      <c r="GC196">
        <f t="shared" si="179"/>
        <v>0</v>
      </c>
      <c r="GD196">
        <f t="shared" si="179"/>
        <v>0</v>
      </c>
      <c r="GE196">
        <f t="shared" si="179"/>
        <v>0</v>
      </c>
      <c r="GF196">
        <f t="shared" si="179"/>
        <v>0</v>
      </c>
      <c r="GG196">
        <f t="shared" si="179"/>
        <v>0</v>
      </c>
      <c r="GH196">
        <f t="shared" si="179"/>
        <v>0</v>
      </c>
      <c r="GI196">
        <f t="shared" si="179"/>
        <v>0</v>
      </c>
      <c r="GJ196">
        <f t="shared" si="179"/>
        <v>0</v>
      </c>
      <c r="GK196">
        <f t="shared" si="179"/>
        <v>0</v>
      </c>
      <c r="GL196">
        <f t="shared" si="180"/>
        <v>0</v>
      </c>
      <c r="GM196">
        <f t="shared" si="180"/>
        <v>0</v>
      </c>
      <c r="GN196">
        <f t="shared" si="180"/>
        <v>0</v>
      </c>
      <c r="GO196">
        <f t="shared" si="180"/>
        <v>0</v>
      </c>
      <c r="GP196">
        <f t="shared" si="180"/>
        <v>0</v>
      </c>
      <c r="GQ196">
        <f t="shared" si="180"/>
        <v>0</v>
      </c>
      <c r="GR196">
        <f t="shared" si="180"/>
        <v>0</v>
      </c>
      <c r="GS196">
        <f t="shared" si="180"/>
        <v>0</v>
      </c>
    </row>
    <row r="197" spans="1:201">
      <c r="A197" s="2">
        <v>1376</v>
      </c>
      <c r="B197">
        <f t="shared" si="175"/>
        <v>0</v>
      </c>
      <c r="C197">
        <f t="shared" si="175"/>
        <v>0</v>
      </c>
      <c r="D197">
        <f t="shared" si="175"/>
        <v>0</v>
      </c>
      <c r="E197">
        <f t="shared" si="175"/>
        <v>0</v>
      </c>
      <c r="F197">
        <f t="shared" si="175"/>
        <v>0</v>
      </c>
      <c r="G197">
        <f t="shared" si="175"/>
        <v>0</v>
      </c>
      <c r="H197">
        <f t="shared" si="175"/>
        <v>0</v>
      </c>
      <c r="I197">
        <f t="shared" si="175"/>
        <v>0</v>
      </c>
      <c r="J197">
        <f t="shared" si="175"/>
        <v>0</v>
      </c>
      <c r="K197">
        <f t="shared" si="175"/>
        <v>0</v>
      </c>
      <c r="L197">
        <f t="shared" si="175"/>
        <v>0</v>
      </c>
      <c r="M197">
        <f t="shared" si="175"/>
        <v>0</v>
      </c>
      <c r="N197">
        <f t="shared" si="175"/>
        <v>0</v>
      </c>
      <c r="O197">
        <f t="shared" si="175"/>
        <v>0</v>
      </c>
      <c r="P197">
        <f t="shared" si="175"/>
        <v>0</v>
      </c>
      <c r="Q197">
        <f t="shared" ref="Q197:AF204" si="187">IF($A197&gt;=Q$4,0,1)*COUNTIF($A$5:$A$204,2020-Q$4-$A197)*$A197*Q$4*(2020-Q$4-$A197)</f>
        <v>0</v>
      </c>
      <c r="R197">
        <f t="shared" si="187"/>
        <v>0</v>
      </c>
      <c r="S197">
        <f t="shared" si="187"/>
        <v>0</v>
      </c>
      <c r="T197">
        <f t="shared" si="187"/>
        <v>0</v>
      </c>
      <c r="U197">
        <f t="shared" si="187"/>
        <v>0</v>
      </c>
      <c r="V197">
        <f t="shared" si="187"/>
        <v>0</v>
      </c>
      <c r="W197">
        <f t="shared" si="187"/>
        <v>0</v>
      </c>
      <c r="X197">
        <f t="shared" si="187"/>
        <v>0</v>
      </c>
      <c r="Y197">
        <f t="shared" si="187"/>
        <v>0</v>
      </c>
      <c r="Z197">
        <f t="shared" si="187"/>
        <v>0</v>
      </c>
      <c r="AA197">
        <f t="shared" si="187"/>
        <v>0</v>
      </c>
      <c r="AB197">
        <f t="shared" si="187"/>
        <v>0</v>
      </c>
      <c r="AC197">
        <f t="shared" si="187"/>
        <v>0</v>
      </c>
      <c r="AD197">
        <f t="shared" si="187"/>
        <v>0</v>
      </c>
      <c r="AE197">
        <f t="shared" si="187"/>
        <v>0</v>
      </c>
      <c r="AF197">
        <f t="shared" si="187"/>
        <v>0</v>
      </c>
      <c r="AG197">
        <f t="shared" ref="AG197:AG204" si="188">IF($A197&gt;=AG$4,0,1)*COUNTIF($A$5:$A$204,2020-AG$4-$A197)*$A197*AG$4*(2020-AG$4-$A197)</f>
        <v>0</v>
      </c>
      <c r="AH197">
        <f t="shared" si="183"/>
        <v>0</v>
      </c>
      <c r="AI197">
        <f t="shared" si="183"/>
        <v>0</v>
      </c>
      <c r="AJ197">
        <f t="shared" si="183"/>
        <v>0</v>
      </c>
      <c r="AK197">
        <f t="shared" si="183"/>
        <v>0</v>
      </c>
      <c r="AL197">
        <f t="shared" si="183"/>
        <v>0</v>
      </c>
      <c r="AM197">
        <f t="shared" si="183"/>
        <v>0</v>
      </c>
      <c r="AN197">
        <f t="shared" si="183"/>
        <v>0</v>
      </c>
      <c r="AO197">
        <f t="shared" si="183"/>
        <v>0</v>
      </c>
      <c r="AP197">
        <f t="shared" si="183"/>
        <v>0</v>
      </c>
      <c r="AQ197">
        <f t="shared" si="183"/>
        <v>0</v>
      </c>
      <c r="AR197">
        <f t="shared" si="183"/>
        <v>0</v>
      </c>
      <c r="AS197">
        <f t="shared" si="183"/>
        <v>0</v>
      </c>
      <c r="AT197">
        <f t="shared" si="183"/>
        <v>0</v>
      </c>
      <c r="AU197">
        <f t="shared" si="183"/>
        <v>0</v>
      </c>
      <c r="AV197">
        <f t="shared" si="183"/>
        <v>0</v>
      </c>
      <c r="AW197">
        <f t="shared" si="183"/>
        <v>0</v>
      </c>
      <c r="AX197">
        <f t="shared" ref="AX197:BK204" si="189">IF($A197&gt;=AX$4,0,1)*COUNTIF($A$5:$A$204,2020-AX$4-$A197)*$A197*AX$4*(2020-AX$4-$A197)</f>
        <v>0</v>
      </c>
      <c r="AY197">
        <f t="shared" si="189"/>
        <v>0</v>
      </c>
      <c r="AZ197">
        <f t="shared" si="189"/>
        <v>0</v>
      </c>
      <c r="BA197">
        <f t="shared" si="189"/>
        <v>0</v>
      </c>
      <c r="BB197">
        <f t="shared" si="189"/>
        <v>0</v>
      </c>
      <c r="BC197">
        <f t="shared" si="189"/>
        <v>0</v>
      </c>
      <c r="BD197">
        <f t="shared" si="189"/>
        <v>0</v>
      </c>
      <c r="BE197">
        <f t="shared" si="189"/>
        <v>0</v>
      </c>
      <c r="BF197">
        <f t="shared" si="189"/>
        <v>0</v>
      </c>
      <c r="BG197">
        <f t="shared" si="189"/>
        <v>0</v>
      </c>
      <c r="BH197">
        <f t="shared" si="189"/>
        <v>0</v>
      </c>
      <c r="BI197">
        <f t="shared" si="189"/>
        <v>0</v>
      </c>
      <c r="BJ197">
        <f t="shared" si="189"/>
        <v>0</v>
      </c>
      <c r="BK197">
        <f t="shared" si="189"/>
        <v>0</v>
      </c>
      <c r="BL197">
        <f t="shared" si="184"/>
        <v>0</v>
      </c>
      <c r="BM197">
        <f t="shared" si="184"/>
        <v>0</v>
      </c>
      <c r="BN197">
        <f t="shared" si="184"/>
        <v>0</v>
      </c>
      <c r="BO197">
        <f t="shared" si="184"/>
        <v>0</v>
      </c>
      <c r="BP197">
        <f t="shared" si="184"/>
        <v>0</v>
      </c>
      <c r="BQ197">
        <f t="shared" si="184"/>
        <v>0</v>
      </c>
      <c r="BR197">
        <f t="shared" si="184"/>
        <v>0</v>
      </c>
      <c r="BS197">
        <f t="shared" si="184"/>
        <v>0</v>
      </c>
      <c r="BT197">
        <f t="shared" si="184"/>
        <v>0</v>
      </c>
      <c r="BU197">
        <f t="shared" si="184"/>
        <v>0</v>
      </c>
      <c r="BV197">
        <f t="shared" si="184"/>
        <v>0</v>
      </c>
      <c r="BW197">
        <f t="shared" si="184"/>
        <v>0</v>
      </c>
      <c r="BX197">
        <f t="shared" si="184"/>
        <v>0</v>
      </c>
      <c r="BY197">
        <f t="shared" si="184"/>
        <v>0</v>
      </c>
      <c r="BZ197">
        <f t="shared" si="184"/>
        <v>0</v>
      </c>
      <c r="CA197">
        <f t="shared" si="184"/>
        <v>0</v>
      </c>
      <c r="CB197">
        <f t="shared" ref="CB197:CB204" si="190">IF($A197&gt;=CB$4,0,1)*COUNTIF($A$5:$A$204,2020-CB$4-$A197)*$A197*CB$4*(2020-CB$4-$A197)</f>
        <v>0</v>
      </c>
      <c r="CC197">
        <f t="shared" si="185"/>
        <v>0</v>
      </c>
      <c r="CD197">
        <f t="shared" si="185"/>
        <v>0</v>
      </c>
      <c r="CE197">
        <f t="shared" si="185"/>
        <v>0</v>
      </c>
      <c r="CF197">
        <f t="shared" si="185"/>
        <v>0</v>
      </c>
      <c r="CG197">
        <f t="shared" si="185"/>
        <v>0</v>
      </c>
      <c r="CH197">
        <f t="shared" si="185"/>
        <v>0</v>
      </c>
      <c r="CI197">
        <f t="shared" si="185"/>
        <v>0</v>
      </c>
      <c r="CJ197">
        <f t="shared" si="185"/>
        <v>0</v>
      </c>
      <c r="CK197">
        <f t="shared" si="185"/>
        <v>0</v>
      </c>
      <c r="CL197">
        <f t="shared" si="185"/>
        <v>0</v>
      </c>
      <c r="CM197">
        <f t="shared" si="185"/>
        <v>0</v>
      </c>
      <c r="CN197">
        <f t="shared" si="185"/>
        <v>0</v>
      </c>
      <c r="CO197">
        <f t="shared" si="185"/>
        <v>0</v>
      </c>
      <c r="CP197">
        <f t="shared" si="185"/>
        <v>0</v>
      </c>
      <c r="CQ197">
        <f t="shared" si="185"/>
        <v>0</v>
      </c>
      <c r="CR197">
        <f t="shared" si="185"/>
        <v>0</v>
      </c>
      <c r="CS197">
        <f t="shared" ref="CS197:CS204" si="191">IF($A197&gt;=CS$4,0,1)*COUNTIF($A$5:$A$204,2020-CS$4-$A197)*$A197*CS$4*(2020-CS$4-$A197)</f>
        <v>0</v>
      </c>
      <c r="CT197">
        <f t="shared" si="186"/>
        <v>0</v>
      </c>
      <c r="CU197">
        <f t="shared" si="186"/>
        <v>0</v>
      </c>
      <c r="CV197">
        <f t="shared" si="186"/>
        <v>0</v>
      </c>
      <c r="CW197">
        <f t="shared" si="186"/>
        <v>0</v>
      </c>
      <c r="CX197">
        <f t="shared" si="186"/>
        <v>0</v>
      </c>
      <c r="CY197">
        <f t="shared" si="186"/>
        <v>0</v>
      </c>
      <c r="CZ197">
        <f t="shared" si="186"/>
        <v>0</v>
      </c>
      <c r="DA197">
        <f t="shared" si="186"/>
        <v>0</v>
      </c>
      <c r="DB197">
        <f t="shared" si="186"/>
        <v>0</v>
      </c>
      <c r="DC197">
        <f t="shared" si="186"/>
        <v>0</v>
      </c>
      <c r="DD197">
        <f t="shared" si="186"/>
        <v>0</v>
      </c>
      <c r="DE197">
        <f t="shared" si="186"/>
        <v>0</v>
      </c>
      <c r="DF197">
        <f t="shared" si="186"/>
        <v>0</v>
      </c>
      <c r="DG197">
        <f t="shared" si="186"/>
        <v>0</v>
      </c>
      <c r="DH197">
        <f t="shared" si="186"/>
        <v>0</v>
      </c>
      <c r="DI197">
        <f t="shared" si="186"/>
        <v>0</v>
      </c>
      <c r="DJ197">
        <f t="shared" ref="DJ197:DW204" si="192">IF($A197&gt;=DJ$4,0,1)*COUNTIF($A$5:$A$204,2020-DJ$4-$A197)*$A197*DJ$4*(2020-DJ$4-$A197)</f>
        <v>0</v>
      </c>
      <c r="DK197">
        <f t="shared" si="192"/>
        <v>0</v>
      </c>
      <c r="DL197">
        <f t="shared" si="192"/>
        <v>0</v>
      </c>
      <c r="DM197">
        <f t="shared" si="192"/>
        <v>0</v>
      </c>
      <c r="DN197">
        <f t="shared" si="192"/>
        <v>0</v>
      </c>
      <c r="DO197">
        <f t="shared" si="192"/>
        <v>0</v>
      </c>
      <c r="DP197">
        <f t="shared" si="192"/>
        <v>0</v>
      </c>
      <c r="DQ197">
        <f t="shared" si="192"/>
        <v>0</v>
      </c>
      <c r="DR197">
        <f t="shared" si="192"/>
        <v>0</v>
      </c>
      <c r="DS197">
        <f t="shared" si="192"/>
        <v>0</v>
      </c>
      <c r="DT197">
        <f t="shared" si="192"/>
        <v>0</v>
      </c>
      <c r="DU197">
        <f t="shared" si="192"/>
        <v>0</v>
      </c>
      <c r="DV197">
        <f t="shared" si="192"/>
        <v>0</v>
      </c>
      <c r="DW197">
        <f t="shared" si="192"/>
        <v>0</v>
      </c>
      <c r="DX197">
        <f t="shared" si="182"/>
        <v>0</v>
      </c>
      <c r="DY197">
        <f t="shared" si="181"/>
        <v>0</v>
      </c>
      <c r="DZ197">
        <f t="shared" si="176"/>
        <v>0</v>
      </c>
      <c r="EA197">
        <f t="shared" si="176"/>
        <v>0</v>
      </c>
      <c r="EB197">
        <f t="shared" si="176"/>
        <v>0</v>
      </c>
      <c r="EC197">
        <f t="shared" si="176"/>
        <v>0</v>
      </c>
      <c r="ED197">
        <f t="shared" si="176"/>
        <v>0</v>
      </c>
      <c r="EE197">
        <f t="shared" si="176"/>
        <v>0</v>
      </c>
      <c r="EF197">
        <f t="shared" si="176"/>
        <v>0</v>
      </c>
      <c r="EG197">
        <f t="shared" si="176"/>
        <v>0</v>
      </c>
      <c r="EH197">
        <f t="shared" si="176"/>
        <v>0</v>
      </c>
      <c r="EI197">
        <f t="shared" si="176"/>
        <v>0</v>
      </c>
      <c r="EJ197">
        <f t="shared" si="176"/>
        <v>0</v>
      </c>
      <c r="EK197">
        <f t="shared" si="176"/>
        <v>0</v>
      </c>
      <c r="EL197">
        <f t="shared" si="176"/>
        <v>0</v>
      </c>
      <c r="EM197">
        <f t="shared" si="176"/>
        <v>0</v>
      </c>
      <c r="EN197">
        <f t="shared" si="176"/>
        <v>0</v>
      </c>
      <c r="EO197">
        <f t="shared" si="176"/>
        <v>0</v>
      </c>
      <c r="EP197">
        <f t="shared" si="177"/>
        <v>0</v>
      </c>
      <c r="EQ197">
        <f t="shared" si="177"/>
        <v>0</v>
      </c>
      <c r="ER197">
        <f t="shared" si="177"/>
        <v>0</v>
      </c>
      <c r="ES197">
        <f t="shared" si="177"/>
        <v>0</v>
      </c>
      <c r="ET197">
        <f t="shared" si="177"/>
        <v>0</v>
      </c>
      <c r="EU197">
        <f t="shared" si="177"/>
        <v>0</v>
      </c>
      <c r="EV197">
        <f t="shared" si="177"/>
        <v>0</v>
      </c>
      <c r="EW197">
        <f t="shared" si="177"/>
        <v>0</v>
      </c>
      <c r="EX197">
        <f t="shared" si="177"/>
        <v>0</v>
      </c>
      <c r="EY197">
        <f t="shared" si="177"/>
        <v>0</v>
      </c>
      <c r="EZ197">
        <f t="shared" si="177"/>
        <v>0</v>
      </c>
      <c r="FA197">
        <f t="shared" si="177"/>
        <v>0</v>
      </c>
      <c r="FB197">
        <f t="shared" si="177"/>
        <v>0</v>
      </c>
      <c r="FC197">
        <f t="shared" si="177"/>
        <v>0</v>
      </c>
      <c r="FD197">
        <f t="shared" si="177"/>
        <v>0</v>
      </c>
      <c r="FE197">
        <f t="shared" si="177"/>
        <v>0</v>
      </c>
      <c r="FF197">
        <f t="shared" si="178"/>
        <v>0</v>
      </c>
      <c r="FG197">
        <f t="shared" si="178"/>
        <v>0</v>
      </c>
      <c r="FH197">
        <f t="shared" si="178"/>
        <v>0</v>
      </c>
      <c r="FI197">
        <f t="shared" si="178"/>
        <v>0</v>
      </c>
      <c r="FJ197">
        <f t="shared" si="178"/>
        <v>0</v>
      </c>
      <c r="FK197">
        <f t="shared" si="178"/>
        <v>0</v>
      </c>
      <c r="FL197">
        <f t="shared" si="178"/>
        <v>0</v>
      </c>
      <c r="FM197">
        <f t="shared" si="178"/>
        <v>0</v>
      </c>
      <c r="FN197">
        <f t="shared" si="178"/>
        <v>0</v>
      </c>
      <c r="FO197">
        <f t="shared" si="178"/>
        <v>0</v>
      </c>
      <c r="FP197">
        <f t="shared" si="178"/>
        <v>0</v>
      </c>
      <c r="FQ197">
        <f t="shared" si="178"/>
        <v>0</v>
      </c>
      <c r="FR197">
        <f t="shared" si="178"/>
        <v>0</v>
      </c>
      <c r="FS197">
        <f t="shared" si="178"/>
        <v>0</v>
      </c>
      <c r="FT197">
        <f t="shared" si="178"/>
        <v>0</v>
      </c>
      <c r="FU197">
        <f t="shared" si="178"/>
        <v>0</v>
      </c>
      <c r="FV197">
        <f t="shared" si="179"/>
        <v>0</v>
      </c>
      <c r="FW197">
        <f t="shared" si="179"/>
        <v>0</v>
      </c>
      <c r="FX197">
        <f t="shared" si="179"/>
        <v>0</v>
      </c>
      <c r="FY197">
        <f t="shared" si="179"/>
        <v>0</v>
      </c>
      <c r="FZ197">
        <f t="shared" si="179"/>
        <v>0</v>
      </c>
      <c r="GA197">
        <f t="shared" si="179"/>
        <v>0</v>
      </c>
      <c r="GB197">
        <f t="shared" si="179"/>
        <v>0</v>
      </c>
      <c r="GC197">
        <f t="shared" si="179"/>
        <v>0</v>
      </c>
      <c r="GD197">
        <f t="shared" si="179"/>
        <v>0</v>
      </c>
      <c r="GE197">
        <f t="shared" si="179"/>
        <v>0</v>
      </c>
      <c r="GF197">
        <f t="shared" si="179"/>
        <v>0</v>
      </c>
      <c r="GG197">
        <f t="shared" si="179"/>
        <v>0</v>
      </c>
      <c r="GH197">
        <f t="shared" si="179"/>
        <v>0</v>
      </c>
      <c r="GI197">
        <f t="shared" si="179"/>
        <v>0</v>
      </c>
      <c r="GJ197">
        <f t="shared" si="179"/>
        <v>0</v>
      </c>
      <c r="GK197">
        <f t="shared" si="179"/>
        <v>0</v>
      </c>
      <c r="GL197">
        <f t="shared" si="180"/>
        <v>0</v>
      </c>
      <c r="GM197">
        <f t="shared" si="180"/>
        <v>0</v>
      </c>
      <c r="GN197">
        <f t="shared" si="180"/>
        <v>0</v>
      </c>
      <c r="GO197">
        <f t="shared" si="180"/>
        <v>0</v>
      </c>
      <c r="GP197">
        <f t="shared" si="180"/>
        <v>0</v>
      </c>
      <c r="GQ197">
        <f t="shared" si="180"/>
        <v>0</v>
      </c>
      <c r="GR197">
        <f t="shared" si="180"/>
        <v>0</v>
      </c>
      <c r="GS197">
        <f t="shared" si="180"/>
        <v>0</v>
      </c>
    </row>
    <row r="198" spans="1:201">
      <c r="A198" s="2">
        <v>1985</v>
      </c>
      <c r="B198">
        <f t="shared" ref="B198:P204" si="193">IF($A198&gt;=B$4,0,1)*COUNTIF($A$5:$A$204,2020-B$4-$A198)*$A198*B$4*(2020-B$4-$A198)</f>
        <v>0</v>
      </c>
      <c r="C198">
        <f t="shared" si="193"/>
        <v>0</v>
      </c>
      <c r="D198">
        <f t="shared" si="193"/>
        <v>0</v>
      </c>
      <c r="E198">
        <f t="shared" si="193"/>
        <v>0</v>
      </c>
      <c r="F198">
        <f t="shared" si="193"/>
        <v>0</v>
      </c>
      <c r="G198">
        <f t="shared" si="193"/>
        <v>0</v>
      </c>
      <c r="H198">
        <f t="shared" si="193"/>
        <v>0</v>
      </c>
      <c r="I198">
        <f t="shared" si="193"/>
        <v>0</v>
      </c>
      <c r="J198">
        <f t="shared" si="193"/>
        <v>0</v>
      </c>
      <c r="K198">
        <f t="shared" si="193"/>
        <v>0</v>
      </c>
      <c r="L198">
        <f t="shared" si="193"/>
        <v>0</v>
      </c>
      <c r="M198">
        <f t="shared" si="193"/>
        <v>0</v>
      </c>
      <c r="N198">
        <f t="shared" si="193"/>
        <v>0</v>
      </c>
      <c r="O198">
        <f t="shared" si="193"/>
        <v>0</v>
      </c>
      <c r="P198">
        <f t="shared" si="193"/>
        <v>0</v>
      </c>
      <c r="Q198">
        <f t="shared" si="187"/>
        <v>0</v>
      </c>
      <c r="R198">
        <f t="shared" si="187"/>
        <v>0</v>
      </c>
      <c r="S198">
        <f t="shared" si="187"/>
        <v>0</v>
      </c>
      <c r="T198">
        <f t="shared" si="187"/>
        <v>0</v>
      </c>
      <c r="U198">
        <f t="shared" si="187"/>
        <v>0</v>
      </c>
      <c r="V198">
        <f t="shared" si="187"/>
        <v>0</v>
      </c>
      <c r="W198">
        <f t="shared" si="187"/>
        <v>0</v>
      </c>
      <c r="X198">
        <f t="shared" si="187"/>
        <v>0</v>
      </c>
      <c r="Y198">
        <f t="shared" si="187"/>
        <v>0</v>
      </c>
      <c r="Z198">
        <f t="shared" si="187"/>
        <v>0</v>
      </c>
      <c r="AA198">
        <f t="shared" si="187"/>
        <v>0</v>
      </c>
      <c r="AB198">
        <f t="shared" si="187"/>
        <v>0</v>
      </c>
      <c r="AC198">
        <f t="shared" si="187"/>
        <v>0</v>
      </c>
      <c r="AD198">
        <f t="shared" si="187"/>
        <v>0</v>
      </c>
      <c r="AE198">
        <f t="shared" si="187"/>
        <v>0</v>
      </c>
      <c r="AF198">
        <f t="shared" si="187"/>
        <v>0</v>
      </c>
      <c r="AG198">
        <f t="shared" si="188"/>
        <v>0</v>
      </c>
      <c r="AH198">
        <f t="shared" si="183"/>
        <v>0</v>
      </c>
      <c r="AI198">
        <f t="shared" si="183"/>
        <v>0</v>
      </c>
      <c r="AJ198">
        <f t="shared" si="183"/>
        <v>0</v>
      </c>
      <c r="AK198">
        <f t="shared" si="183"/>
        <v>0</v>
      </c>
      <c r="AL198">
        <f t="shared" si="183"/>
        <v>0</v>
      </c>
      <c r="AM198">
        <f t="shared" si="183"/>
        <v>0</v>
      </c>
      <c r="AN198">
        <f t="shared" si="183"/>
        <v>0</v>
      </c>
      <c r="AO198">
        <f t="shared" si="183"/>
        <v>0</v>
      </c>
      <c r="AP198">
        <f t="shared" si="183"/>
        <v>0</v>
      </c>
      <c r="AQ198">
        <f t="shared" si="183"/>
        <v>0</v>
      </c>
      <c r="AR198">
        <f t="shared" si="183"/>
        <v>0</v>
      </c>
      <c r="AS198">
        <f t="shared" si="183"/>
        <v>0</v>
      </c>
      <c r="AT198">
        <f t="shared" si="183"/>
        <v>0</v>
      </c>
      <c r="AU198">
        <f t="shared" si="183"/>
        <v>0</v>
      </c>
      <c r="AV198">
        <f t="shared" si="183"/>
        <v>0</v>
      </c>
      <c r="AW198">
        <f t="shared" si="183"/>
        <v>0</v>
      </c>
      <c r="AX198">
        <f t="shared" si="189"/>
        <v>0</v>
      </c>
      <c r="AY198">
        <f t="shared" si="189"/>
        <v>0</v>
      </c>
      <c r="AZ198">
        <f t="shared" si="189"/>
        <v>0</v>
      </c>
      <c r="BA198">
        <f t="shared" si="189"/>
        <v>0</v>
      </c>
      <c r="BB198">
        <f t="shared" si="189"/>
        <v>0</v>
      </c>
      <c r="BC198">
        <f t="shared" si="189"/>
        <v>0</v>
      </c>
      <c r="BD198">
        <f t="shared" si="189"/>
        <v>0</v>
      </c>
      <c r="BE198">
        <f t="shared" si="189"/>
        <v>0</v>
      </c>
      <c r="BF198">
        <f t="shared" si="189"/>
        <v>0</v>
      </c>
      <c r="BG198">
        <f t="shared" si="189"/>
        <v>0</v>
      </c>
      <c r="BH198">
        <f t="shared" si="189"/>
        <v>0</v>
      </c>
      <c r="BI198">
        <f t="shared" si="189"/>
        <v>0</v>
      </c>
      <c r="BJ198">
        <f t="shared" si="189"/>
        <v>0</v>
      </c>
      <c r="BK198">
        <f t="shared" si="189"/>
        <v>0</v>
      </c>
      <c r="BL198">
        <f t="shared" si="184"/>
        <v>0</v>
      </c>
      <c r="BM198">
        <f t="shared" si="184"/>
        <v>0</v>
      </c>
      <c r="BN198">
        <f t="shared" si="184"/>
        <v>0</v>
      </c>
      <c r="BO198">
        <f t="shared" si="184"/>
        <v>0</v>
      </c>
      <c r="BP198">
        <f t="shared" si="184"/>
        <v>0</v>
      </c>
      <c r="BQ198">
        <f t="shared" si="184"/>
        <v>0</v>
      </c>
      <c r="BR198">
        <f t="shared" si="184"/>
        <v>0</v>
      </c>
      <c r="BS198">
        <f t="shared" si="184"/>
        <v>0</v>
      </c>
      <c r="BT198">
        <f t="shared" si="184"/>
        <v>0</v>
      </c>
      <c r="BU198">
        <f t="shared" si="184"/>
        <v>0</v>
      </c>
      <c r="BV198">
        <f t="shared" si="184"/>
        <v>0</v>
      </c>
      <c r="BW198">
        <f t="shared" si="184"/>
        <v>0</v>
      </c>
      <c r="BX198">
        <f t="shared" si="184"/>
        <v>0</v>
      </c>
      <c r="BY198">
        <f t="shared" si="184"/>
        <v>0</v>
      </c>
      <c r="BZ198">
        <f t="shared" si="184"/>
        <v>0</v>
      </c>
      <c r="CA198">
        <f t="shared" si="184"/>
        <v>0</v>
      </c>
      <c r="CB198">
        <f t="shared" si="190"/>
        <v>0</v>
      </c>
      <c r="CC198">
        <f t="shared" si="185"/>
        <v>0</v>
      </c>
      <c r="CD198">
        <f t="shared" si="185"/>
        <v>0</v>
      </c>
      <c r="CE198">
        <f t="shared" si="185"/>
        <v>0</v>
      </c>
      <c r="CF198">
        <f t="shared" si="185"/>
        <v>0</v>
      </c>
      <c r="CG198">
        <f t="shared" si="185"/>
        <v>0</v>
      </c>
      <c r="CH198">
        <f t="shared" si="185"/>
        <v>0</v>
      </c>
      <c r="CI198">
        <f t="shared" si="185"/>
        <v>0</v>
      </c>
      <c r="CJ198">
        <f t="shared" si="185"/>
        <v>0</v>
      </c>
      <c r="CK198">
        <f t="shared" si="185"/>
        <v>0</v>
      </c>
      <c r="CL198">
        <f t="shared" si="185"/>
        <v>0</v>
      </c>
      <c r="CM198">
        <f t="shared" si="185"/>
        <v>0</v>
      </c>
      <c r="CN198">
        <f t="shared" si="185"/>
        <v>0</v>
      </c>
      <c r="CO198">
        <f t="shared" si="185"/>
        <v>0</v>
      </c>
      <c r="CP198">
        <f t="shared" si="185"/>
        <v>0</v>
      </c>
      <c r="CQ198">
        <f t="shared" si="185"/>
        <v>0</v>
      </c>
      <c r="CR198">
        <f t="shared" si="185"/>
        <v>0</v>
      </c>
      <c r="CS198">
        <f t="shared" si="191"/>
        <v>0</v>
      </c>
      <c r="CT198">
        <f t="shared" si="186"/>
        <v>0</v>
      </c>
      <c r="CU198">
        <f t="shared" si="186"/>
        <v>0</v>
      </c>
      <c r="CV198">
        <f t="shared" si="186"/>
        <v>0</v>
      </c>
      <c r="CW198">
        <f t="shared" si="186"/>
        <v>0</v>
      </c>
      <c r="CX198">
        <f t="shared" si="186"/>
        <v>0</v>
      </c>
      <c r="CY198">
        <f t="shared" si="186"/>
        <v>0</v>
      </c>
      <c r="CZ198">
        <f t="shared" si="186"/>
        <v>0</v>
      </c>
      <c r="DA198">
        <f t="shared" si="186"/>
        <v>0</v>
      </c>
      <c r="DB198">
        <f t="shared" si="186"/>
        <v>0</v>
      </c>
      <c r="DC198">
        <f t="shared" si="186"/>
        <v>0</v>
      </c>
      <c r="DD198">
        <f t="shared" si="186"/>
        <v>0</v>
      </c>
      <c r="DE198">
        <f t="shared" si="186"/>
        <v>0</v>
      </c>
      <c r="DF198">
        <f t="shared" si="186"/>
        <v>0</v>
      </c>
      <c r="DG198">
        <f t="shared" si="186"/>
        <v>0</v>
      </c>
      <c r="DH198">
        <f t="shared" si="186"/>
        <v>0</v>
      </c>
      <c r="DI198">
        <f t="shared" si="186"/>
        <v>0</v>
      </c>
      <c r="DJ198">
        <f t="shared" si="192"/>
        <v>0</v>
      </c>
      <c r="DK198">
        <f t="shared" si="192"/>
        <v>0</v>
      </c>
      <c r="DL198">
        <f t="shared" si="192"/>
        <v>0</v>
      </c>
      <c r="DM198">
        <f t="shared" si="192"/>
        <v>0</v>
      </c>
      <c r="DN198">
        <f t="shared" si="192"/>
        <v>0</v>
      </c>
      <c r="DO198">
        <f t="shared" si="192"/>
        <v>0</v>
      </c>
      <c r="DP198">
        <f t="shared" si="192"/>
        <v>0</v>
      </c>
      <c r="DQ198">
        <f t="shared" si="192"/>
        <v>0</v>
      </c>
      <c r="DR198">
        <f t="shared" si="192"/>
        <v>0</v>
      </c>
      <c r="DS198">
        <f t="shared" si="192"/>
        <v>0</v>
      </c>
      <c r="DT198">
        <f t="shared" si="192"/>
        <v>0</v>
      </c>
      <c r="DU198">
        <f t="shared" si="192"/>
        <v>0</v>
      </c>
      <c r="DV198">
        <f t="shared" si="192"/>
        <v>0</v>
      </c>
      <c r="DW198">
        <f t="shared" si="192"/>
        <v>0</v>
      </c>
      <c r="DX198">
        <f t="shared" si="182"/>
        <v>0</v>
      </c>
      <c r="DY198">
        <f t="shared" si="181"/>
        <v>0</v>
      </c>
      <c r="DZ198">
        <f t="shared" si="176"/>
        <v>0</v>
      </c>
      <c r="EA198">
        <f t="shared" si="176"/>
        <v>0</v>
      </c>
      <c r="EB198">
        <f t="shared" si="176"/>
        <v>0</v>
      </c>
      <c r="EC198">
        <f t="shared" si="176"/>
        <v>0</v>
      </c>
      <c r="ED198">
        <f t="shared" si="176"/>
        <v>0</v>
      </c>
      <c r="EE198">
        <f t="shared" si="176"/>
        <v>0</v>
      </c>
      <c r="EF198">
        <f t="shared" si="176"/>
        <v>0</v>
      </c>
      <c r="EG198">
        <f t="shared" si="176"/>
        <v>0</v>
      </c>
      <c r="EH198">
        <f t="shared" si="176"/>
        <v>0</v>
      </c>
      <c r="EI198">
        <f t="shared" si="176"/>
        <v>0</v>
      </c>
      <c r="EJ198">
        <f t="shared" si="176"/>
        <v>0</v>
      </c>
      <c r="EK198">
        <f t="shared" si="176"/>
        <v>0</v>
      </c>
      <c r="EL198">
        <f t="shared" si="176"/>
        <v>0</v>
      </c>
      <c r="EM198">
        <f t="shared" si="176"/>
        <v>0</v>
      </c>
      <c r="EN198">
        <f t="shared" si="176"/>
        <v>0</v>
      </c>
      <c r="EO198">
        <f t="shared" si="176"/>
        <v>0</v>
      </c>
      <c r="EP198">
        <f t="shared" si="177"/>
        <v>0</v>
      </c>
      <c r="EQ198">
        <f t="shared" si="177"/>
        <v>0</v>
      </c>
      <c r="ER198">
        <f t="shared" si="177"/>
        <v>0</v>
      </c>
      <c r="ES198">
        <f t="shared" si="177"/>
        <v>0</v>
      </c>
      <c r="ET198">
        <f t="shared" si="177"/>
        <v>0</v>
      </c>
      <c r="EU198">
        <f t="shared" si="177"/>
        <v>0</v>
      </c>
      <c r="EV198">
        <f t="shared" si="177"/>
        <v>0</v>
      </c>
      <c r="EW198">
        <f t="shared" si="177"/>
        <v>0</v>
      </c>
      <c r="EX198">
        <f t="shared" si="177"/>
        <v>0</v>
      </c>
      <c r="EY198">
        <f t="shared" si="177"/>
        <v>0</v>
      </c>
      <c r="EZ198">
        <f t="shared" si="177"/>
        <v>0</v>
      </c>
      <c r="FA198">
        <f t="shared" si="177"/>
        <v>0</v>
      </c>
      <c r="FB198">
        <f t="shared" si="177"/>
        <v>0</v>
      </c>
      <c r="FC198">
        <f t="shared" si="177"/>
        <v>0</v>
      </c>
      <c r="FD198">
        <f t="shared" si="177"/>
        <v>0</v>
      </c>
      <c r="FE198">
        <f t="shared" si="177"/>
        <v>0</v>
      </c>
      <c r="FF198">
        <f t="shared" si="178"/>
        <v>0</v>
      </c>
      <c r="FG198">
        <f t="shared" si="178"/>
        <v>0</v>
      </c>
      <c r="FH198">
        <f t="shared" si="178"/>
        <v>0</v>
      </c>
      <c r="FI198">
        <f t="shared" si="178"/>
        <v>0</v>
      </c>
      <c r="FJ198">
        <f t="shared" si="178"/>
        <v>0</v>
      </c>
      <c r="FK198">
        <f t="shared" si="178"/>
        <v>0</v>
      </c>
      <c r="FL198">
        <f t="shared" si="178"/>
        <v>0</v>
      </c>
      <c r="FM198">
        <f t="shared" si="178"/>
        <v>0</v>
      </c>
      <c r="FN198">
        <f t="shared" si="178"/>
        <v>0</v>
      </c>
      <c r="FO198">
        <f t="shared" si="178"/>
        <v>0</v>
      </c>
      <c r="FP198">
        <f t="shared" si="178"/>
        <v>0</v>
      </c>
      <c r="FQ198">
        <f t="shared" si="178"/>
        <v>0</v>
      </c>
      <c r="FR198">
        <f t="shared" si="178"/>
        <v>0</v>
      </c>
      <c r="FS198">
        <f t="shared" si="178"/>
        <v>0</v>
      </c>
      <c r="FT198">
        <f t="shared" si="178"/>
        <v>0</v>
      </c>
      <c r="FU198">
        <f t="shared" si="178"/>
        <v>0</v>
      </c>
      <c r="FV198">
        <f t="shared" si="179"/>
        <v>0</v>
      </c>
      <c r="FW198">
        <f t="shared" si="179"/>
        <v>0</v>
      </c>
      <c r="FX198">
        <f t="shared" si="179"/>
        <v>0</v>
      </c>
      <c r="FY198">
        <f t="shared" si="179"/>
        <v>0</v>
      </c>
      <c r="FZ198">
        <f t="shared" si="179"/>
        <v>0</v>
      </c>
      <c r="GA198">
        <f t="shared" si="179"/>
        <v>0</v>
      </c>
      <c r="GB198">
        <f t="shared" si="179"/>
        <v>0</v>
      </c>
      <c r="GC198">
        <f t="shared" si="179"/>
        <v>0</v>
      </c>
      <c r="GD198">
        <f t="shared" si="179"/>
        <v>0</v>
      </c>
      <c r="GE198">
        <f t="shared" si="179"/>
        <v>0</v>
      </c>
      <c r="GF198">
        <f t="shared" si="179"/>
        <v>0</v>
      </c>
      <c r="GG198">
        <f t="shared" si="179"/>
        <v>0</v>
      </c>
      <c r="GH198">
        <f t="shared" si="179"/>
        <v>0</v>
      </c>
      <c r="GI198">
        <f t="shared" si="179"/>
        <v>0</v>
      </c>
      <c r="GJ198">
        <f t="shared" si="179"/>
        <v>0</v>
      </c>
      <c r="GK198">
        <f t="shared" si="179"/>
        <v>0</v>
      </c>
      <c r="GL198">
        <f t="shared" si="180"/>
        <v>0</v>
      </c>
      <c r="GM198">
        <f t="shared" si="180"/>
        <v>0</v>
      </c>
      <c r="GN198">
        <f t="shared" si="180"/>
        <v>0</v>
      </c>
      <c r="GO198">
        <f t="shared" si="180"/>
        <v>0</v>
      </c>
      <c r="GP198">
        <f t="shared" si="180"/>
        <v>0</v>
      </c>
      <c r="GQ198">
        <f t="shared" si="180"/>
        <v>0</v>
      </c>
      <c r="GR198">
        <f t="shared" si="180"/>
        <v>0</v>
      </c>
      <c r="GS198">
        <f t="shared" si="180"/>
        <v>0</v>
      </c>
    </row>
    <row r="199" spans="1:201">
      <c r="A199" s="2">
        <v>1503</v>
      </c>
      <c r="B199">
        <f t="shared" si="193"/>
        <v>0</v>
      </c>
      <c r="C199">
        <f t="shared" si="193"/>
        <v>0</v>
      </c>
      <c r="D199">
        <f t="shared" si="193"/>
        <v>0</v>
      </c>
      <c r="E199">
        <f t="shared" si="193"/>
        <v>0</v>
      </c>
      <c r="F199">
        <f t="shared" si="193"/>
        <v>0</v>
      </c>
      <c r="G199">
        <f t="shared" si="193"/>
        <v>0</v>
      </c>
      <c r="H199">
        <f t="shared" si="193"/>
        <v>0</v>
      </c>
      <c r="I199">
        <f t="shared" si="193"/>
        <v>0</v>
      </c>
      <c r="J199">
        <f t="shared" si="193"/>
        <v>0</v>
      </c>
      <c r="K199">
        <f t="shared" si="193"/>
        <v>0</v>
      </c>
      <c r="L199">
        <f t="shared" si="193"/>
        <v>0</v>
      </c>
      <c r="M199">
        <f t="shared" si="193"/>
        <v>0</v>
      </c>
      <c r="N199">
        <f t="shared" si="193"/>
        <v>0</v>
      </c>
      <c r="O199">
        <f t="shared" si="193"/>
        <v>0</v>
      </c>
      <c r="P199">
        <f t="shared" si="193"/>
        <v>0</v>
      </c>
      <c r="Q199">
        <f t="shared" si="187"/>
        <v>0</v>
      </c>
      <c r="R199">
        <f t="shared" si="187"/>
        <v>0</v>
      </c>
      <c r="S199">
        <f t="shared" si="187"/>
        <v>0</v>
      </c>
      <c r="T199">
        <f t="shared" si="187"/>
        <v>0</v>
      </c>
      <c r="U199">
        <f t="shared" si="187"/>
        <v>0</v>
      </c>
      <c r="V199">
        <f t="shared" si="187"/>
        <v>0</v>
      </c>
      <c r="W199">
        <f t="shared" si="187"/>
        <v>0</v>
      </c>
      <c r="X199">
        <f t="shared" si="187"/>
        <v>0</v>
      </c>
      <c r="Y199">
        <f t="shared" si="187"/>
        <v>0</v>
      </c>
      <c r="Z199">
        <f t="shared" si="187"/>
        <v>0</v>
      </c>
      <c r="AA199">
        <f t="shared" si="187"/>
        <v>0</v>
      </c>
      <c r="AB199">
        <f t="shared" si="187"/>
        <v>0</v>
      </c>
      <c r="AC199">
        <f t="shared" si="187"/>
        <v>0</v>
      </c>
      <c r="AD199">
        <f t="shared" si="187"/>
        <v>0</v>
      </c>
      <c r="AE199">
        <f t="shared" si="187"/>
        <v>0</v>
      </c>
      <c r="AF199">
        <f t="shared" si="187"/>
        <v>0</v>
      </c>
      <c r="AG199">
        <f t="shared" si="188"/>
        <v>0</v>
      </c>
      <c r="AH199">
        <f t="shared" si="183"/>
        <v>0</v>
      </c>
      <c r="AI199">
        <f t="shared" si="183"/>
        <v>0</v>
      </c>
      <c r="AJ199">
        <f t="shared" si="183"/>
        <v>0</v>
      </c>
      <c r="AK199">
        <f t="shared" si="183"/>
        <v>0</v>
      </c>
      <c r="AL199">
        <f t="shared" si="183"/>
        <v>0</v>
      </c>
      <c r="AM199">
        <f t="shared" si="183"/>
        <v>0</v>
      </c>
      <c r="AN199">
        <f t="shared" si="183"/>
        <v>0</v>
      </c>
      <c r="AO199">
        <f t="shared" si="183"/>
        <v>0</v>
      </c>
      <c r="AP199">
        <f t="shared" si="183"/>
        <v>0</v>
      </c>
      <c r="AQ199">
        <f t="shared" si="183"/>
        <v>0</v>
      </c>
      <c r="AR199">
        <f t="shared" si="183"/>
        <v>0</v>
      </c>
      <c r="AS199">
        <f t="shared" si="183"/>
        <v>0</v>
      </c>
      <c r="AT199">
        <f t="shared" si="183"/>
        <v>0</v>
      </c>
      <c r="AU199">
        <f t="shared" si="183"/>
        <v>0</v>
      </c>
      <c r="AV199">
        <f t="shared" si="183"/>
        <v>0</v>
      </c>
      <c r="AW199">
        <f t="shared" si="183"/>
        <v>0</v>
      </c>
      <c r="AX199">
        <f t="shared" si="189"/>
        <v>0</v>
      </c>
      <c r="AY199">
        <f t="shared" si="189"/>
        <v>0</v>
      </c>
      <c r="AZ199">
        <f t="shared" si="189"/>
        <v>0</v>
      </c>
      <c r="BA199">
        <f t="shared" si="189"/>
        <v>0</v>
      </c>
      <c r="BB199">
        <f t="shared" si="189"/>
        <v>0</v>
      </c>
      <c r="BC199">
        <f t="shared" si="189"/>
        <v>0</v>
      </c>
      <c r="BD199">
        <f t="shared" si="189"/>
        <v>0</v>
      </c>
      <c r="BE199">
        <f t="shared" si="189"/>
        <v>0</v>
      </c>
      <c r="BF199">
        <f t="shared" si="189"/>
        <v>0</v>
      </c>
      <c r="BG199">
        <f t="shared" si="189"/>
        <v>0</v>
      </c>
      <c r="BH199">
        <f t="shared" si="189"/>
        <v>0</v>
      </c>
      <c r="BI199">
        <f t="shared" si="189"/>
        <v>0</v>
      </c>
      <c r="BJ199">
        <f t="shared" si="189"/>
        <v>0</v>
      </c>
      <c r="BK199">
        <f t="shared" si="189"/>
        <v>0</v>
      </c>
      <c r="BL199">
        <f t="shared" si="184"/>
        <v>0</v>
      </c>
      <c r="BM199">
        <f t="shared" si="184"/>
        <v>0</v>
      </c>
      <c r="BN199">
        <f t="shared" si="184"/>
        <v>0</v>
      </c>
      <c r="BO199">
        <f t="shared" si="184"/>
        <v>0</v>
      </c>
      <c r="BP199">
        <f t="shared" si="184"/>
        <v>0</v>
      </c>
      <c r="BQ199">
        <f t="shared" si="184"/>
        <v>0</v>
      </c>
      <c r="BR199">
        <f t="shared" si="184"/>
        <v>0</v>
      </c>
      <c r="BS199">
        <f t="shared" si="184"/>
        <v>0</v>
      </c>
      <c r="BT199">
        <f t="shared" si="184"/>
        <v>0</v>
      </c>
      <c r="BU199">
        <f t="shared" si="184"/>
        <v>0</v>
      </c>
      <c r="BV199">
        <f t="shared" si="184"/>
        <v>0</v>
      </c>
      <c r="BW199">
        <f t="shared" si="184"/>
        <v>0</v>
      </c>
      <c r="BX199">
        <f t="shared" si="184"/>
        <v>0</v>
      </c>
      <c r="BY199">
        <f t="shared" si="184"/>
        <v>0</v>
      </c>
      <c r="BZ199">
        <f t="shared" si="184"/>
        <v>0</v>
      </c>
      <c r="CA199">
        <f t="shared" si="184"/>
        <v>0</v>
      </c>
      <c r="CB199">
        <f t="shared" si="190"/>
        <v>0</v>
      </c>
      <c r="CC199">
        <f t="shared" si="185"/>
        <v>0</v>
      </c>
      <c r="CD199">
        <f t="shared" si="185"/>
        <v>0</v>
      </c>
      <c r="CE199">
        <f t="shared" si="185"/>
        <v>0</v>
      </c>
      <c r="CF199">
        <f t="shared" si="185"/>
        <v>0</v>
      </c>
      <c r="CG199">
        <f t="shared" si="185"/>
        <v>0</v>
      </c>
      <c r="CH199">
        <f t="shared" si="185"/>
        <v>0</v>
      </c>
      <c r="CI199">
        <f t="shared" si="185"/>
        <v>0</v>
      </c>
      <c r="CJ199">
        <f t="shared" si="185"/>
        <v>0</v>
      </c>
      <c r="CK199">
        <f t="shared" si="185"/>
        <v>0</v>
      </c>
      <c r="CL199">
        <f t="shared" si="185"/>
        <v>0</v>
      </c>
      <c r="CM199">
        <f t="shared" si="185"/>
        <v>0</v>
      </c>
      <c r="CN199">
        <f t="shared" si="185"/>
        <v>0</v>
      </c>
      <c r="CO199">
        <f t="shared" si="185"/>
        <v>0</v>
      </c>
      <c r="CP199">
        <f t="shared" si="185"/>
        <v>0</v>
      </c>
      <c r="CQ199">
        <f t="shared" si="185"/>
        <v>0</v>
      </c>
      <c r="CR199">
        <f t="shared" si="185"/>
        <v>0</v>
      </c>
      <c r="CS199">
        <f t="shared" si="191"/>
        <v>0</v>
      </c>
      <c r="CT199">
        <f t="shared" si="186"/>
        <v>0</v>
      </c>
      <c r="CU199">
        <f t="shared" si="186"/>
        <v>0</v>
      </c>
      <c r="CV199">
        <f t="shared" si="186"/>
        <v>0</v>
      </c>
      <c r="CW199">
        <f t="shared" si="186"/>
        <v>0</v>
      </c>
      <c r="CX199">
        <f t="shared" si="186"/>
        <v>0</v>
      </c>
      <c r="CY199">
        <f t="shared" si="186"/>
        <v>0</v>
      </c>
      <c r="CZ199">
        <f t="shared" si="186"/>
        <v>0</v>
      </c>
      <c r="DA199">
        <f t="shared" si="186"/>
        <v>0</v>
      </c>
      <c r="DB199">
        <f t="shared" si="186"/>
        <v>0</v>
      </c>
      <c r="DC199">
        <f t="shared" si="186"/>
        <v>0</v>
      </c>
      <c r="DD199">
        <f t="shared" si="186"/>
        <v>0</v>
      </c>
      <c r="DE199">
        <f t="shared" si="186"/>
        <v>0</v>
      </c>
      <c r="DF199">
        <f t="shared" si="186"/>
        <v>0</v>
      </c>
      <c r="DG199">
        <f t="shared" si="186"/>
        <v>0</v>
      </c>
      <c r="DH199">
        <f t="shared" si="186"/>
        <v>0</v>
      </c>
      <c r="DI199">
        <f t="shared" si="186"/>
        <v>0</v>
      </c>
      <c r="DJ199">
        <f t="shared" si="192"/>
        <v>0</v>
      </c>
      <c r="DK199">
        <f t="shared" si="192"/>
        <v>0</v>
      </c>
      <c r="DL199">
        <f t="shared" si="192"/>
        <v>0</v>
      </c>
      <c r="DM199">
        <f t="shared" si="192"/>
        <v>0</v>
      </c>
      <c r="DN199">
        <f t="shared" si="192"/>
        <v>0</v>
      </c>
      <c r="DO199">
        <f t="shared" si="192"/>
        <v>0</v>
      </c>
      <c r="DP199">
        <f t="shared" si="192"/>
        <v>0</v>
      </c>
      <c r="DQ199">
        <f t="shared" si="192"/>
        <v>0</v>
      </c>
      <c r="DR199">
        <f t="shared" si="192"/>
        <v>0</v>
      </c>
      <c r="DS199">
        <f t="shared" si="192"/>
        <v>0</v>
      </c>
      <c r="DT199">
        <f t="shared" si="192"/>
        <v>0</v>
      </c>
      <c r="DU199">
        <f t="shared" si="192"/>
        <v>0</v>
      </c>
      <c r="DV199">
        <f t="shared" si="192"/>
        <v>0</v>
      </c>
      <c r="DW199">
        <f t="shared" si="192"/>
        <v>0</v>
      </c>
      <c r="DX199">
        <f t="shared" si="182"/>
        <v>0</v>
      </c>
      <c r="DY199">
        <f t="shared" si="181"/>
        <v>0</v>
      </c>
      <c r="DZ199">
        <f t="shared" si="176"/>
        <v>0</v>
      </c>
      <c r="EA199">
        <f t="shared" si="176"/>
        <v>0</v>
      </c>
      <c r="EB199">
        <f t="shared" si="176"/>
        <v>0</v>
      </c>
      <c r="EC199">
        <f t="shared" si="176"/>
        <v>0</v>
      </c>
      <c r="ED199">
        <f t="shared" si="176"/>
        <v>0</v>
      </c>
      <c r="EE199">
        <f t="shared" si="176"/>
        <v>0</v>
      </c>
      <c r="EF199">
        <f t="shared" si="176"/>
        <v>0</v>
      </c>
      <c r="EG199">
        <f t="shared" si="176"/>
        <v>0</v>
      </c>
      <c r="EH199">
        <f t="shared" si="176"/>
        <v>0</v>
      </c>
      <c r="EI199">
        <f t="shared" si="176"/>
        <v>0</v>
      </c>
      <c r="EJ199">
        <f t="shared" si="176"/>
        <v>0</v>
      </c>
      <c r="EK199">
        <f t="shared" si="176"/>
        <v>0</v>
      </c>
      <c r="EL199">
        <f t="shared" si="176"/>
        <v>0</v>
      </c>
      <c r="EM199">
        <f t="shared" si="176"/>
        <v>0</v>
      </c>
      <c r="EN199">
        <f t="shared" si="176"/>
        <v>0</v>
      </c>
      <c r="EO199">
        <f t="shared" si="176"/>
        <v>0</v>
      </c>
      <c r="EP199">
        <f t="shared" si="177"/>
        <v>0</v>
      </c>
      <c r="EQ199">
        <f t="shared" si="177"/>
        <v>0</v>
      </c>
      <c r="ER199">
        <f t="shared" si="177"/>
        <v>0</v>
      </c>
      <c r="ES199">
        <f t="shared" si="177"/>
        <v>0</v>
      </c>
      <c r="ET199">
        <f t="shared" si="177"/>
        <v>0</v>
      </c>
      <c r="EU199">
        <f t="shared" si="177"/>
        <v>0</v>
      </c>
      <c r="EV199">
        <f t="shared" si="177"/>
        <v>0</v>
      </c>
      <c r="EW199">
        <f t="shared" si="177"/>
        <v>0</v>
      </c>
      <c r="EX199">
        <f t="shared" si="177"/>
        <v>0</v>
      </c>
      <c r="EY199">
        <f t="shared" si="177"/>
        <v>0</v>
      </c>
      <c r="EZ199">
        <f t="shared" si="177"/>
        <v>0</v>
      </c>
      <c r="FA199">
        <f t="shared" si="177"/>
        <v>0</v>
      </c>
      <c r="FB199">
        <f t="shared" si="177"/>
        <v>0</v>
      </c>
      <c r="FC199">
        <f t="shared" si="177"/>
        <v>0</v>
      </c>
      <c r="FD199">
        <f t="shared" si="177"/>
        <v>0</v>
      </c>
      <c r="FE199">
        <f t="shared" si="177"/>
        <v>0</v>
      </c>
      <c r="FF199">
        <f t="shared" si="178"/>
        <v>0</v>
      </c>
      <c r="FG199">
        <f t="shared" si="178"/>
        <v>0</v>
      </c>
      <c r="FH199">
        <f t="shared" si="178"/>
        <v>0</v>
      </c>
      <c r="FI199">
        <f t="shared" si="178"/>
        <v>0</v>
      </c>
      <c r="FJ199">
        <f t="shared" si="178"/>
        <v>0</v>
      </c>
      <c r="FK199">
        <f t="shared" si="178"/>
        <v>0</v>
      </c>
      <c r="FL199">
        <f t="shared" si="178"/>
        <v>0</v>
      </c>
      <c r="FM199">
        <f t="shared" si="178"/>
        <v>0</v>
      </c>
      <c r="FN199">
        <f t="shared" si="178"/>
        <v>0</v>
      </c>
      <c r="FO199">
        <f t="shared" si="178"/>
        <v>0</v>
      </c>
      <c r="FP199">
        <f t="shared" si="178"/>
        <v>0</v>
      </c>
      <c r="FQ199">
        <f t="shared" si="178"/>
        <v>0</v>
      </c>
      <c r="FR199">
        <f t="shared" si="178"/>
        <v>0</v>
      </c>
      <c r="FS199">
        <f t="shared" si="178"/>
        <v>0</v>
      </c>
      <c r="FT199">
        <f t="shared" si="178"/>
        <v>0</v>
      </c>
      <c r="FU199">
        <f t="shared" si="178"/>
        <v>0</v>
      </c>
      <c r="FV199">
        <f t="shared" si="179"/>
        <v>0</v>
      </c>
      <c r="FW199">
        <f t="shared" si="179"/>
        <v>0</v>
      </c>
      <c r="FX199">
        <f t="shared" si="179"/>
        <v>0</v>
      </c>
      <c r="FY199">
        <f t="shared" si="179"/>
        <v>0</v>
      </c>
      <c r="FZ199">
        <f t="shared" si="179"/>
        <v>0</v>
      </c>
      <c r="GA199">
        <f t="shared" si="179"/>
        <v>0</v>
      </c>
      <c r="GB199">
        <f t="shared" si="179"/>
        <v>0</v>
      </c>
      <c r="GC199">
        <f t="shared" si="179"/>
        <v>0</v>
      </c>
      <c r="GD199">
        <f t="shared" si="179"/>
        <v>0</v>
      </c>
      <c r="GE199">
        <f t="shared" si="179"/>
        <v>0</v>
      </c>
      <c r="GF199">
        <f t="shared" si="179"/>
        <v>0</v>
      </c>
      <c r="GG199">
        <f t="shared" si="179"/>
        <v>0</v>
      </c>
      <c r="GH199">
        <f t="shared" si="179"/>
        <v>0</v>
      </c>
      <c r="GI199">
        <f t="shared" si="179"/>
        <v>0</v>
      </c>
      <c r="GJ199">
        <f t="shared" si="179"/>
        <v>0</v>
      </c>
      <c r="GK199">
        <f t="shared" si="179"/>
        <v>0</v>
      </c>
      <c r="GL199">
        <f t="shared" si="180"/>
        <v>0</v>
      </c>
      <c r="GM199">
        <f t="shared" si="180"/>
        <v>0</v>
      </c>
      <c r="GN199">
        <f t="shared" si="180"/>
        <v>0</v>
      </c>
      <c r="GO199">
        <f t="shared" si="180"/>
        <v>0</v>
      </c>
      <c r="GP199">
        <f t="shared" si="180"/>
        <v>0</v>
      </c>
      <c r="GQ199">
        <f t="shared" si="180"/>
        <v>0</v>
      </c>
      <c r="GR199">
        <f t="shared" si="180"/>
        <v>0</v>
      </c>
      <c r="GS199">
        <f t="shared" si="180"/>
        <v>0</v>
      </c>
    </row>
    <row r="200" spans="1:201">
      <c r="A200" s="2">
        <v>1517</v>
      </c>
      <c r="B200">
        <f t="shared" si="193"/>
        <v>0</v>
      </c>
      <c r="C200">
        <f t="shared" si="193"/>
        <v>0</v>
      </c>
      <c r="D200">
        <f t="shared" si="193"/>
        <v>0</v>
      </c>
      <c r="E200">
        <f t="shared" si="193"/>
        <v>0</v>
      </c>
      <c r="F200">
        <f t="shared" si="193"/>
        <v>0</v>
      </c>
      <c r="G200">
        <f t="shared" si="193"/>
        <v>0</v>
      </c>
      <c r="H200">
        <f t="shared" si="193"/>
        <v>0</v>
      </c>
      <c r="I200">
        <f t="shared" si="193"/>
        <v>0</v>
      </c>
      <c r="J200">
        <f t="shared" si="193"/>
        <v>0</v>
      </c>
      <c r="K200">
        <f t="shared" si="193"/>
        <v>0</v>
      </c>
      <c r="L200">
        <f t="shared" si="193"/>
        <v>0</v>
      </c>
      <c r="M200">
        <f t="shared" si="193"/>
        <v>0</v>
      </c>
      <c r="N200">
        <f t="shared" si="193"/>
        <v>0</v>
      </c>
      <c r="O200">
        <f t="shared" si="193"/>
        <v>0</v>
      </c>
      <c r="P200">
        <f t="shared" si="193"/>
        <v>0</v>
      </c>
      <c r="Q200">
        <f t="shared" si="187"/>
        <v>0</v>
      </c>
      <c r="R200">
        <f t="shared" si="187"/>
        <v>0</v>
      </c>
      <c r="S200">
        <f t="shared" si="187"/>
        <v>0</v>
      </c>
      <c r="T200">
        <f t="shared" si="187"/>
        <v>0</v>
      </c>
      <c r="U200">
        <f t="shared" si="187"/>
        <v>0</v>
      </c>
      <c r="V200">
        <f t="shared" si="187"/>
        <v>0</v>
      </c>
      <c r="W200">
        <f t="shared" si="187"/>
        <v>0</v>
      </c>
      <c r="X200">
        <f t="shared" si="187"/>
        <v>0</v>
      </c>
      <c r="Y200">
        <f t="shared" si="187"/>
        <v>0</v>
      </c>
      <c r="Z200">
        <f t="shared" si="187"/>
        <v>0</v>
      </c>
      <c r="AA200">
        <f t="shared" si="187"/>
        <v>0</v>
      </c>
      <c r="AB200">
        <f t="shared" si="187"/>
        <v>0</v>
      </c>
      <c r="AC200">
        <f t="shared" si="187"/>
        <v>0</v>
      </c>
      <c r="AD200">
        <f t="shared" si="187"/>
        <v>0</v>
      </c>
      <c r="AE200">
        <f t="shared" si="187"/>
        <v>0</v>
      </c>
      <c r="AF200">
        <f t="shared" si="187"/>
        <v>0</v>
      </c>
      <c r="AG200">
        <f t="shared" si="188"/>
        <v>0</v>
      </c>
      <c r="AH200">
        <f t="shared" si="183"/>
        <v>0</v>
      </c>
      <c r="AI200">
        <f t="shared" si="183"/>
        <v>0</v>
      </c>
      <c r="AJ200">
        <f t="shared" si="183"/>
        <v>0</v>
      </c>
      <c r="AK200">
        <f t="shared" si="183"/>
        <v>0</v>
      </c>
      <c r="AL200">
        <f t="shared" si="183"/>
        <v>0</v>
      </c>
      <c r="AM200">
        <f t="shared" si="183"/>
        <v>0</v>
      </c>
      <c r="AN200">
        <f t="shared" si="183"/>
        <v>0</v>
      </c>
      <c r="AO200">
        <f t="shared" si="183"/>
        <v>0</v>
      </c>
      <c r="AP200">
        <f t="shared" si="183"/>
        <v>0</v>
      </c>
      <c r="AQ200">
        <f t="shared" si="183"/>
        <v>0</v>
      </c>
      <c r="AR200">
        <f t="shared" si="183"/>
        <v>0</v>
      </c>
      <c r="AS200">
        <f t="shared" si="183"/>
        <v>0</v>
      </c>
      <c r="AT200">
        <f t="shared" si="183"/>
        <v>0</v>
      </c>
      <c r="AU200">
        <f t="shared" si="183"/>
        <v>0</v>
      </c>
      <c r="AV200">
        <f t="shared" si="183"/>
        <v>0</v>
      </c>
      <c r="AW200">
        <f t="shared" si="183"/>
        <v>0</v>
      </c>
      <c r="AX200">
        <f t="shared" si="189"/>
        <v>0</v>
      </c>
      <c r="AY200">
        <f t="shared" si="189"/>
        <v>0</v>
      </c>
      <c r="AZ200">
        <f t="shared" si="189"/>
        <v>0</v>
      </c>
      <c r="BA200">
        <f t="shared" si="189"/>
        <v>0</v>
      </c>
      <c r="BB200">
        <f t="shared" si="189"/>
        <v>0</v>
      </c>
      <c r="BC200">
        <f t="shared" si="189"/>
        <v>0</v>
      </c>
      <c r="BD200">
        <f t="shared" si="189"/>
        <v>0</v>
      </c>
      <c r="BE200">
        <f t="shared" si="189"/>
        <v>0</v>
      </c>
      <c r="BF200">
        <f t="shared" si="189"/>
        <v>0</v>
      </c>
      <c r="BG200">
        <f t="shared" si="189"/>
        <v>0</v>
      </c>
      <c r="BH200">
        <f t="shared" si="189"/>
        <v>0</v>
      </c>
      <c r="BI200">
        <f t="shared" si="189"/>
        <v>0</v>
      </c>
      <c r="BJ200">
        <f t="shared" si="189"/>
        <v>0</v>
      </c>
      <c r="BK200">
        <f t="shared" si="189"/>
        <v>0</v>
      </c>
      <c r="BL200">
        <f t="shared" si="184"/>
        <v>0</v>
      </c>
      <c r="BM200">
        <f t="shared" si="184"/>
        <v>0</v>
      </c>
      <c r="BN200">
        <f t="shared" si="184"/>
        <v>0</v>
      </c>
      <c r="BO200">
        <f t="shared" si="184"/>
        <v>0</v>
      </c>
      <c r="BP200">
        <f t="shared" si="184"/>
        <v>0</v>
      </c>
      <c r="BQ200">
        <f t="shared" si="184"/>
        <v>0</v>
      </c>
      <c r="BR200">
        <f t="shared" si="184"/>
        <v>0</v>
      </c>
      <c r="BS200">
        <f t="shared" si="184"/>
        <v>0</v>
      </c>
      <c r="BT200">
        <f t="shared" si="184"/>
        <v>0</v>
      </c>
      <c r="BU200">
        <f t="shared" si="184"/>
        <v>0</v>
      </c>
      <c r="BV200">
        <f t="shared" si="184"/>
        <v>0</v>
      </c>
      <c r="BW200">
        <f t="shared" si="184"/>
        <v>0</v>
      </c>
      <c r="BX200">
        <f t="shared" si="184"/>
        <v>0</v>
      </c>
      <c r="BY200">
        <f t="shared" si="184"/>
        <v>0</v>
      </c>
      <c r="BZ200">
        <f t="shared" si="184"/>
        <v>0</v>
      </c>
      <c r="CA200">
        <f t="shared" si="184"/>
        <v>0</v>
      </c>
      <c r="CB200">
        <f t="shared" si="190"/>
        <v>0</v>
      </c>
      <c r="CC200">
        <f t="shared" si="185"/>
        <v>0</v>
      </c>
      <c r="CD200">
        <f t="shared" si="185"/>
        <v>0</v>
      </c>
      <c r="CE200">
        <f t="shared" si="185"/>
        <v>0</v>
      </c>
      <c r="CF200">
        <f t="shared" si="185"/>
        <v>0</v>
      </c>
      <c r="CG200">
        <f t="shared" si="185"/>
        <v>0</v>
      </c>
      <c r="CH200">
        <f t="shared" si="185"/>
        <v>0</v>
      </c>
      <c r="CI200">
        <f t="shared" si="185"/>
        <v>0</v>
      </c>
      <c r="CJ200">
        <f t="shared" si="185"/>
        <v>0</v>
      </c>
      <c r="CK200">
        <f t="shared" si="185"/>
        <v>0</v>
      </c>
      <c r="CL200">
        <f t="shared" si="185"/>
        <v>0</v>
      </c>
      <c r="CM200">
        <f t="shared" si="185"/>
        <v>0</v>
      </c>
      <c r="CN200">
        <f t="shared" si="185"/>
        <v>0</v>
      </c>
      <c r="CO200">
        <f t="shared" si="185"/>
        <v>0</v>
      </c>
      <c r="CP200">
        <f t="shared" si="185"/>
        <v>0</v>
      </c>
      <c r="CQ200">
        <f t="shared" si="185"/>
        <v>0</v>
      </c>
      <c r="CR200">
        <f t="shared" si="185"/>
        <v>0</v>
      </c>
      <c r="CS200">
        <f t="shared" si="191"/>
        <v>0</v>
      </c>
      <c r="CT200">
        <f t="shared" si="186"/>
        <v>0</v>
      </c>
      <c r="CU200">
        <f t="shared" si="186"/>
        <v>0</v>
      </c>
      <c r="CV200">
        <f t="shared" si="186"/>
        <v>0</v>
      </c>
      <c r="CW200">
        <f t="shared" si="186"/>
        <v>0</v>
      </c>
      <c r="CX200">
        <f t="shared" si="186"/>
        <v>0</v>
      </c>
      <c r="CY200">
        <f t="shared" si="186"/>
        <v>0</v>
      </c>
      <c r="CZ200">
        <f t="shared" si="186"/>
        <v>0</v>
      </c>
      <c r="DA200">
        <f t="shared" si="186"/>
        <v>0</v>
      </c>
      <c r="DB200">
        <f t="shared" si="186"/>
        <v>0</v>
      </c>
      <c r="DC200">
        <f t="shared" si="186"/>
        <v>0</v>
      </c>
      <c r="DD200">
        <f t="shared" si="186"/>
        <v>0</v>
      </c>
      <c r="DE200">
        <f t="shared" si="186"/>
        <v>0</v>
      </c>
      <c r="DF200">
        <f t="shared" si="186"/>
        <v>0</v>
      </c>
      <c r="DG200">
        <f t="shared" si="186"/>
        <v>0</v>
      </c>
      <c r="DH200">
        <f t="shared" si="186"/>
        <v>0</v>
      </c>
      <c r="DI200">
        <f t="shared" si="186"/>
        <v>0</v>
      </c>
      <c r="DJ200">
        <f t="shared" si="192"/>
        <v>0</v>
      </c>
      <c r="DK200">
        <f t="shared" si="192"/>
        <v>0</v>
      </c>
      <c r="DL200">
        <f t="shared" si="192"/>
        <v>0</v>
      </c>
      <c r="DM200">
        <f t="shared" si="192"/>
        <v>0</v>
      </c>
      <c r="DN200">
        <f t="shared" si="192"/>
        <v>0</v>
      </c>
      <c r="DO200">
        <f t="shared" si="192"/>
        <v>0</v>
      </c>
      <c r="DP200">
        <f t="shared" si="192"/>
        <v>0</v>
      </c>
      <c r="DQ200">
        <f t="shared" si="192"/>
        <v>0</v>
      </c>
      <c r="DR200">
        <f t="shared" si="192"/>
        <v>0</v>
      </c>
      <c r="DS200">
        <f t="shared" si="192"/>
        <v>0</v>
      </c>
      <c r="DT200">
        <f t="shared" si="192"/>
        <v>0</v>
      </c>
      <c r="DU200">
        <f t="shared" si="192"/>
        <v>0</v>
      </c>
      <c r="DV200">
        <f t="shared" si="192"/>
        <v>0</v>
      </c>
      <c r="DW200">
        <f t="shared" si="192"/>
        <v>0</v>
      </c>
      <c r="DX200">
        <f t="shared" si="182"/>
        <v>0</v>
      </c>
      <c r="DY200">
        <f t="shared" si="181"/>
        <v>0</v>
      </c>
      <c r="DZ200">
        <f t="shared" si="176"/>
        <v>0</v>
      </c>
      <c r="EA200">
        <f t="shared" si="176"/>
        <v>0</v>
      </c>
      <c r="EB200">
        <f t="shared" si="176"/>
        <v>0</v>
      </c>
      <c r="EC200">
        <f t="shared" si="176"/>
        <v>0</v>
      </c>
      <c r="ED200">
        <f t="shared" si="176"/>
        <v>0</v>
      </c>
      <c r="EE200">
        <f t="shared" si="176"/>
        <v>0</v>
      </c>
      <c r="EF200">
        <f t="shared" si="176"/>
        <v>0</v>
      </c>
      <c r="EG200">
        <f t="shared" si="176"/>
        <v>0</v>
      </c>
      <c r="EH200">
        <f t="shared" si="176"/>
        <v>0</v>
      </c>
      <c r="EI200">
        <f t="shared" si="176"/>
        <v>0</v>
      </c>
      <c r="EJ200">
        <f t="shared" si="176"/>
        <v>0</v>
      </c>
      <c r="EK200">
        <f t="shared" si="176"/>
        <v>0</v>
      </c>
      <c r="EL200">
        <f t="shared" si="176"/>
        <v>0</v>
      </c>
      <c r="EM200">
        <f t="shared" si="176"/>
        <v>0</v>
      </c>
      <c r="EN200">
        <f t="shared" si="176"/>
        <v>0</v>
      </c>
      <c r="EO200">
        <f t="shared" si="176"/>
        <v>0</v>
      </c>
      <c r="EP200">
        <f t="shared" si="177"/>
        <v>0</v>
      </c>
      <c r="EQ200">
        <f t="shared" si="177"/>
        <v>0</v>
      </c>
      <c r="ER200">
        <f t="shared" si="177"/>
        <v>0</v>
      </c>
      <c r="ES200">
        <f t="shared" si="177"/>
        <v>0</v>
      </c>
      <c r="ET200">
        <f t="shared" si="177"/>
        <v>0</v>
      </c>
      <c r="EU200">
        <f t="shared" si="177"/>
        <v>0</v>
      </c>
      <c r="EV200">
        <f t="shared" si="177"/>
        <v>0</v>
      </c>
      <c r="EW200">
        <f t="shared" si="177"/>
        <v>0</v>
      </c>
      <c r="EX200">
        <f t="shared" si="177"/>
        <v>0</v>
      </c>
      <c r="EY200">
        <f t="shared" si="177"/>
        <v>0</v>
      </c>
      <c r="EZ200">
        <f t="shared" si="177"/>
        <v>0</v>
      </c>
      <c r="FA200">
        <f t="shared" si="177"/>
        <v>0</v>
      </c>
      <c r="FB200">
        <f t="shared" si="177"/>
        <v>0</v>
      </c>
      <c r="FC200">
        <f t="shared" si="177"/>
        <v>0</v>
      </c>
      <c r="FD200">
        <f t="shared" si="177"/>
        <v>0</v>
      </c>
      <c r="FE200">
        <f t="shared" si="177"/>
        <v>0</v>
      </c>
      <c r="FF200">
        <f t="shared" si="178"/>
        <v>0</v>
      </c>
      <c r="FG200">
        <f t="shared" si="178"/>
        <v>0</v>
      </c>
      <c r="FH200">
        <f t="shared" si="178"/>
        <v>0</v>
      </c>
      <c r="FI200">
        <f t="shared" si="178"/>
        <v>0</v>
      </c>
      <c r="FJ200">
        <f t="shared" si="178"/>
        <v>0</v>
      </c>
      <c r="FK200">
        <f t="shared" si="178"/>
        <v>0</v>
      </c>
      <c r="FL200">
        <f t="shared" si="178"/>
        <v>0</v>
      </c>
      <c r="FM200">
        <f t="shared" si="178"/>
        <v>0</v>
      </c>
      <c r="FN200">
        <f t="shared" si="178"/>
        <v>0</v>
      </c>
      <c r="FO200">
        <f t="shared" si="178"/>
        <v>0</v>
      </c>
      <c r="FP200">
        <f t="shared" si="178"/>
        <v>0</v>
      </c>
      <c r="FQ200">
        <f t="shared" si="178"/>
        <v>0</v>
      </c>
      <c r="FR200">
        <f t="shared" si="178"/>
        <v>0</v>
      </c>
      <c r="FS200">
        <f t="shared" si="178"/>
        <v>0</v>
      </c>
      <c r="FT200">
        <f t="shared" si="178"/>
        <v>0</v>
      </c>
      <c r="FU200">
        <f t="shared" si="178"/>
        <v>0</v>
      </c>
      <c r="FV200">
        <f t="shared" si="179"/>
        <v>0</v>
      </c>
      <c r="FW200">
        <f t="shared" si="179"/>
        <v>0</v>
      </c>
      <c r="FX200">
        <f t="shared" si="179"/>
        <v>0</v>
      </c>
      <c r="FY200">
        <f t="shared" si="179"/>
        <v>0</v>
      </c>
      <c r="FZ200">
        <f t="shared" si="179"/>
        <v>0</v>
      </c>
      <c r="GA200">
        <f t="shared" si="179"/>
        <v>0</v>
      </c>
      <c r="GB200">
        <f t="shared" si="179"/>
        <v>0</v>
      </c>
      <c r="GC200">
        <f t="shared" si="179"/>
        <v>0</v>
      </c>
      <c r="GD200">
        <f t="shared" si="179"/>
        <v>0</v>
      </c>
      <c r="GE200">
        <f t="shared" si="179"/>
        <v>0</v>
      </c>
      <c r="GF200">
        <f t="shared" si="179"/>
        <v>0</v>
      </c>
      <c r="GG200">
        <f t="shared" si="179"/>
        <v>0</v>
      </c>
      <c r="GH200">
        <f t="shared" si="179"/>
        <v>0</v>
      </c>
      <c r="GI200">
        <f t="shared" si="179"/>
        <v>0</v>
      </c>
      <c r="GJ200">
        <f t="shared" si="179"/>
        <v>0</v>
      </c>
      <c r="GK200">
        <f t="shared" si="179"/>
        <v>0</v>
      </c>
      <c r="GL200">
        <f t="shared" si="180"/>
        <v>0</v>
      </c>
      <c r="GM200">
        <f t="shared" si="180"/>
        <v>0</v>
      </c>
      <c r="GN200">
        <f t="shared" si="180"/>
        <v>0</v>
      </c>
      <c r="GO200">
        <f t="shared" si="180"/>
        <v>0</v>
      </c>
      <c r="GP200">
        <f t="shared" si="180"/>
        <v>0</v>
      </c>
      <c r="GQ200">
        <f t="shared" si="180"/>
        <v>0</v>
      </c>
      <c r="GR200">
        <f t="shared" si="180"/>
        <v>0</v>
      </c>
      <c r="GS200">
        <f t="shared" si="180"/>
        <v>0</v>
      </c>
    </row>
    <row r="201" spans="1:201">
      <c r="A201" s="2">
        <v>1825</v>
      </c>
      <c r="B201">
        <f t="shared" si="193"/>
        <v>0</v>
      </c>
      <c r="C201">
        <f t="shared" si="193"/>
        <v>0</v>
      </c>
      <c r="D201">
        <f t="shared" si="193"/>
        <v>0</v>
      </c>
      <c r="E201">
        <f t="shared" si="193"/>
        <v>0</v>
      </c>
      <c r="F201">
        <f t="shared" si="193"/>
        <v>0</v>
      </c>
      <c r="G201">
        <f t="shared" si="193"/>
        <v>0</v>
      </c>
      <c r="H201">
        <f t="shared" si="193"/>
        <v>0</v>
      </c>
      <c r="I201">
        <f t="shared" si="193"/>
        <v>0</v>
      </c>
      <c r="J201">
        <f t="shared" si="193"/>
        <v>0</v>
      </c>
      <c r="K201">
        <f t="shared" si="193"/>
        <v>0</v>
      </c>
      <c r="L201">
        <f t="shared" si="193"/>
        <v>0</v>
      </c>
      <c r="M201">
        <f t="shared" si="193"/>
        <v>0</v>
      </c>
      <c r="N201">
        <f t="shared" si="193"/>
        <v>0</v>
      </c>
      <c r="O201">
        <f t="shared" si="193"/>
        <v>0</v>
      </c>
      <c r="P201">
        <f t="shared" si="193"/>
        <v>0</v>
      </c>
      <c r="Q201">
        <f t="shared" si="187"/>
        <v>0</v>
      </c>
      <c r="R201">
        <f t="shared" si="187"/>
        <v>0</v>
      </c>
      <c r="S201">
        <f t="shared" si="187"/>
        <v>0</v>
      </c>
      <c r="T201">
        <f t="shared" si="187"/>
        <v>0</v>
      </c>
      <c r="U201">
        <f t="shared" si="187"/>
        <v>0</v>
      </c>
      <c r="V201">
        <f t="shared" si="187"/>
        <v>0</v>
      </c>
      <c r="W201">
        <f t="shared" si="187"/>
        <v>0</v>
      </c>
      <c r="X201">
        <f t="shared" si="187"/>
        <v>0</v>
      </c>
      <c r="Y201">
        <f t="shared" si="187"/>
        <v>0</v>
      </c>
      <c r="Z201">
        <f t="shared" si="187"/>
        <v>0</v>
      </c>
      <c r="AA201">
        <f t="shared" si="187"/>
        <v>0</v>
      </c>
      <c r="AB201">
        <f t="shared" si="187"/>
        <v>0</v>
      </c>
      <c r="AC201">
        <f t="shared" si="187"/>
        <v>0</v>
      </c>
      <c r="AD201">
        <f t="shared" si="187"/>
        <v>0</v>
      </c>
      <c r="AE201">
        <f t="shared" si="187"/>
        <v>0</v>
      </c>
      <c r="AF201">
        <f t="shared" si="187"/>
        <v>0</v>
      </c>
      <c r="AG201">
        <f t="shared" si="188"/>
        <v>0</v>
      </c>
      <c r="AH201">
        <f t="shared" si="183"/>
        <v>0</v>
      </c>
      <c r="AI201">
        <f t="shared" si="183"/>
        <v>0</v>
      </c>
      <c r="AJ201">
        <f t="shared" si="183"/>
        <v>0</v>
      </c>
      <c r="AK201">
        <f t="shared" si="183"/>
        <v>0</v>
      </c>
      <c r="AL201">
        <f t="shared" si="183"/>
        <v>0</v>
      </c>
      <c r="AM201">
        <f t="shared" si="183"/>
        <v>0</v>
      </c>
      <c r="AN201">
        <f t="shared" si="183"/>
        <v>0</v>
      </c>
      <c r="AO201">
        <f t="shared" si="183"/>
        <v>0</v>
      </c>
      <c r="AP201">
        <f t="shared" si="183"/>
        <v>0</v>
      </c>
      <c r="AQ201">
        <f t="shared" si="183"/>
        <v>0</v>
      </c>
      <c r="AR201">
        <f t="shared" si="183"/>
        <v>0</v>
      </c>
      <c r="AS201">
        <f t="shared" si="183"/>
        <v>0</v>
      </c>
      <c r="AT201">
        <f t="shared" si="183"/>
        <v>0</v>
      </c>
      <c r="AU201">
        <f t="shared" si="183"/>
        <v>0</v>
      </c>
      <c r="AV201">
        <f t="shared" si="183"/>
        <v>0</v>
      </c>
      <c r="AW201">
        <f t="shared" si="183"/>
        <v>0</v>
      </c>
      <c r="AX201">
        <f t="shared" si="189"/>
        <v>0</v>
      </c>
      <c r="AY201">
        <f t="shared" si="189"/>
        <v>0</v>
      </c>
      <c r="AZ201">
        <f t="shared" si="189"/>
        <v>0</v>
      </c>
      <c r="BA201">
        <f t="shared" si="189"/>
        <v>0</v>
      </c>
      <c r="BB201">
        <f t="shared" si="189"/>
        <v>0</v>
      </c>
      <c r="BC201">
        <f t="shared" si="189"/>
        <v>0</v>
      </c>
      <c r="BD201">
        <f t="shared" si="189"/>
        <v>0</v>
      </c>
      <c r="BE201">
        <f t="shared" si="189"/>
        <v>0</v>
      </c>
      <c r="BF201">
        <f t="shared" si="189"/>
        <v>0</v>
      </c>
      <c r="BG201">
        <f t="shared" si="189"/>
        <v>0</v>
      </c>
      <c r="BH201">
        <f t="shared" si="189"/>
        <v>0</v>
      </c>
      <c r="BI201">
        <f t="shared" si="189"/>
        <v>0</v>
      </c>
      <c r="BJ201">
        <f t="shared" si="189"/>
        <v>0</v>
      </c>
      <c r="BK201">
        <f t="shared" si="189"/>
        <v>0</v>
      </c>
      <c r="BL201">
        <f t="shared" si="184"/>
        <v>0</v>
      </c>
      <c r="BM201">
        <f t="shared" si="184"/>
        <v>0</v>
      </c>
      <c r="BN201">
        <f t="shared" si="184"/>
        <v>0</v>
      </c>
      <c r="BO201">
        <f t="shared" si="184"/>
        <v>0</v>
      </c>
      <c r="BP201">
        <f t="shared" si="184"/>
        <v>0</v>
      </c>
      <c r="BQ201">
        <f t="shared" si="184"/>
        <v>0</v>
      </c>
      <c r="BR201">
        <f t="shared" si="184"/>
        <v>0</v>
      </c>
      <c r="BS201">
        <f t="shared" si="184"/>
        <v>0</v>
      </c>
      <c r="BT201">
        <f t="shared" si="184"/>
        <v>0</v>
      </c>
      <c r="BU201">
        <f t="shared" si="184"/>
        <v>0</v>
      </c>
      <c r="BV201">
        <f t="shared" si="184"/>
        <v>0</v>
      </c>
      <c r="BW201">
        <f t="shared" si="184"/>
        <v>0</v>
      </c>
      <c r="BX201">
        <f t="shared" si="184"/>
        <v>0</v>
      </c>
      <c r="BY201">
        <f t="shared" si="184"/>
        <v>0</v>
      </c>
      <c r="BZ201">
        <f t="shared" si="184"/>
        <v>0</v>
      </c>
      <c r="CA201">
        <f t="shared" si="184"/>
        <v>0</v>
      </c>
      <c r="CB201">
        <f t="shared" si="190"/>
        <v>0</v>
      </c>
      <c r="CC201">
        <f t="shared" si="185"/>
        <v>0</v>
      </c>
      <c r="CD201">
        <f t="shared" si="185"/>
        <v>0</v>
      </c>
      <c r="CE201">
        <f t="shared" si="185"/>
        <v>0</v>
      </c>
      <c r="CF201">
        <f t="shared" si="185"/>
        <v>0</v>
      </c>
      <c r="CG201">
        <f t="shared" si="185"/>
        <v>0</v>
      </c>
      <c r="CH201">
        <f t="shared" si="185"/>
        <v>0</v>
      </c>
      <c r="CI201">
        <f t="shared" si="185"/>
        <v>0</v>
      </c>
      <c r="CJ201">
        <f t="shared" si="185"/>
        <v>0</v>
      </c>
      <c r="CK201">
        <f t="shared" si="185"/>
        <v>0</v>
      </c>
      <c r="CL201">
        <f t="shared" si="185"/>
        <v>0</v>
      </c>
      <c r="CM201">
        <f t="shared" si="185"/>
        <v>0</v>
      </c>
      <c r="CN201">
        <f t="shared" si="185"/>
        <v>0</v>
      </c>
      <c r="CO201">
        <f t="shared" si="185"/>
        <v>0</v>
      </c>
      <c r="CP201">
        <f t="shared" si="185"/>
        <v>0</v>
      </c>
      <c r="CQ201">
        <f t="shared" si="185"/>
        <v>0</v>
      </c>
      <c r="CR201">
        <f t="shared" si="185"/>
        <v>0</v>
      </c>
      <c r="CS201">
        <f t="shared" si="191"/>
        <v>0</v>
      </c>
      <c r="CT201">
        <f t="shared" si="186"/>
        <v>0</v>
      </c>
      <c r="CU201">
        <f t="shared" si="186"/>
        <v>0</v>
      </c>
      <c r="CV201">
        <f t="shared" si="186"/>
        <v>0</v>
      </c>
      <c r="CW201">
        <f t="shared" si="186"/>
        <v>0</v>
      </c>
      <c r="CX201">
        <f t="shared" si="186"/>
        <v>0</v>
      </c>
      <c r="CY201">
        <f t="shared" si="186"/>
        <v>0</v>
      </c>
      <c r="CZ201">
        <f t="shared" si="186"/>
        <v>0</v>
      </c>
      <c r="DA201">
        <f t="shared" si="186"/>
        <v>0</v>
      </c>
      <c r="DB201">
        <f t="shared" si="186"/>
        <v>0</v>
      </c>
      <c r="DC201">
        <f t="shared" si="186"/>
        <v>0</v>
      </c>
      <c r="DD201">
        <f t="shared" si="186"/>
        <v>0</v>
      </c>
      <c r="DE201">
        <f t="shared" si="186"/>
        <v>0</v>
      </c>
      <c r="DF201">
        <f t="shared" si="186"/>
        <v>0</v>
      </c>
      <c r="DG201">
        <f t="shared" si="186"/>
        <v>0</v>
      </c>
      <c r="DH201">
        <f t="shared" si="186"/>
        <v>0</v>
      </c>
      <c r="DI201">
        <f t="shared" si="186"/>
        <v>0</v>
      </c>
      <c r="DJ201">
        <f t="shared" si="192"/>
        <v>0</v>
      </c>
      <c r="DK201">
        <f t="shared" si="192"/>
        <v>0</v>
      </c>
      <c r="DL201">
        <f t="shared" si="192"/>
        <v>0</v>
      </c>
      <c r="DM201">
        <f t="shared" si="192"/>
        <v>0</v>
      </c>
      <c r="DN201">
        <f t="shared" si="192"/>
        <v>0</v>
      </c>
      <c r="DO201">
        <f t="shared" si="192"/>
        <v>0</v>
      </c>
      <c r="DP201">
        <f t="shared" si="192"/>
        <v>0</v>
      </c>
      <c r="DQ201">
        <f t="shared" si="192"/>
        <v>0</v>
      </c>
      <c r="DR201">
        <f t="shared" si="192"/>
        <v>0</v>
      </c>
      <c r="DS201">
        <f t="shared" si="192"/>
        <v>0</v>
      </c>
      <c r="DT201">
        <f t="shared" si="192"/>
        <v>0</v>
      </c>
      <c r="DU201">
        <f t="shared" si="192"/>
        <v>0</v>
      </c>
      <c r="DV201">
        <f t="shared" si="192"/>
        <v>0</v>
      </c>
      <c r="DW201">
        <f t="shared" si="192"/>
        <v>0</v>
      </c>
      <c r="DX201">
        <f t="shared" si="182"/>
        <v>0</v>
      </c>
      <c r="DY201">
        <f t="shared" si="181"/>
        <v>0</v>
      </c>
      <c r="DZ201">
        <f t="shared" si="176"/>
        <v>0</v>
      </c>
      <c r="EA201">
        <f t="shared" si="176"/>
        <v>0</v>
      </c>
      <c r="EB201">
        <f t="shared" si="176"/>
        <v>0</v>
      </c>
      <c r="EC201">
        <f t="shared" si="176"/>
        <v>0</v>
      </c>
      <c r="ED201">
        <f t="shared" si="176"/>
        <v>0</v>
      </c>
      <c r="EE201">
        <f t="shared" si="176"/>
        <v>0</v>
      </c>
      <c r="EF201">
        <f t="shared" si="176"/>
        <v>0</v>
      </c>
      <c r="EG201">
        <f t="shared" si="176"/>
        <v>0</v>
      </c>
      <c r="EH201">
        <f t="shared" si="176"/>
        <v>0</v>
      </c>
      <c r="EI201">
        <f t="shared" si="176"/>
        <v>0</v>
      </c>
      <c r="EJ201">
        <f t="shared" si="176"/>
        <v>0</v>
      </c>
      <c r="EK201">
        <f t="shared" si="176"/>
        <v>0</v>
      </c>
      <c r="EL201">
        <f t="shared" si="176"/>
        <v>0</v>
      </c>
      <c r="EM201">
        <f t="shared" si="176"/>
        <v>0</v>
      </c>
      <c r="EN201">
        <f t="shared" si="176"/>
        <v>0</v>
      </c>
      <c r="EO201">
        <f t="shared" si="176"/>
        <v>0</v>
      </c>
      <c r="EP201">
        <f t="shared" si="177"/>
        <v>0</v>
      </c>
      <c r="EQ201">
        <f t="shared" si="177"/>
        <v>0</v>
      </c>
      <c r="ER201">
        <f t="shared" si="177"/>
        <v>0</v>
      </c>
      <c r="ES201">
        <f t="shared" si="177"/>
        <v>0</v>
      </c>
      <c r="ET201">
        <f t="shared" si="177"/>
        <v>0</v>
      </c>
      <c r="EU201">
        <f t="shared" si="177"/>
        <v>0</v>
      </c>
      <c r="EV201">
        <f t="shared" si="177"/>
        <v>0</v>
      </c>
      <c r="EW201">
        <f t="shared" si="177"/>
        <v>0</v>
      </c>
      <c r="EX201">
        <f t="shared" si="177"/>
        <v>0</v>
      </c>
      <c r="EY201">
        <f t="shared" si="177"/>
        <v>0</v>
      </c>
      <c r="EZ201">
        <f t="shared" si="177"/>
        <v>0</v>
      </c>
      <c r="FA201">
        <f t="shared" si="177"/>
        <v>0</v>
      </c>
      <c r="FB201">
        <f t="shared" si="177"/>
        <v>0</v>
      </c>
      <c r="FC201">
        <f t="shared" si="177"/>
        <v>0</v>
      </c>
      <c r="FD201">
        <f t="shared" si="177"/>
        <v>0</v>
      </c>
      <c r="FE201">
        <f t="shared" si="177"/>
        <v>0</v>
      </c>
      <c r="FF201">
        <f t="shared" si="178"/>
        <v>0</v>
      </c>
      <c r="FG201">
        <f t="shared" si="178"/>
        <v>0</v>
      </c>
      <c r="FH201">
        <f t="shared" si="178"/>
        <v>0</v>
      </c>
      <c r="FI201">
        <f t="shared" si="178"/>
        <v>0</v>
      </c>
      <c r="FJ201">
        <f t="shared" si="178"/>
        <v>0</v>
      </c>
      <c r="FK201">
        <f t="shared" si="178"/>
        <v>0</v>
      </c>
      <c r="FL201">
        <f t="shared" si="178"/>
        <v>0</v>
      </c>
      <c r="FM201">
        <f t="shared" si="178"/>
        <v>0</v>
      </c>
      <c r="FN201">
        <f t="shared" si="178"/>
        <v>0</v>
      </c>
      <c r="FO201">
        <f t="shared" si="178"/>
        <v>0</v>
      </c>
      <c r="FP201">
        <f t="shared" si="178"/>
        <v>0</v>
      </c>
      <c r="FQ201">
        <f t="shared" si="178"/>
        <v>0</v>
      </c>
      <c r="FR201">
        <f t="shared" si="178"/>
        <v>0</v>
      </c>
      <c r="FS201">
        <f t="shared" si="178"/>
        <v>0</v>
      </c>
      <c r="FT201">
        <f t="shared" si="178"/>
        <v>0</v>
      </c>
      <c r="FU201">
        <f t="shared" si="178"/>
        <v>0</v>
      </c>
      <c r="FV201">
        <f t="shared" si="179"/>
        <v>0</v>
      </c>
      <c r="FW201">
        <f t="shared" si="179"/>
        <v>0</v>
      </c>
      <c r="FX201">
        <f t="shared" si="179"/>
        <v>0</v>
      </c>
      <c r="FY201">
        <f t="shared" si="179"/>
        <v>0</v>
      </c>
      <c r="FZ201">
        <f t="shared" si="179"/>
        <v>0</v>
      </c>
      <c r="GA201">
        <f t="shared" si="179"/>
        <v>0</v>
      </c>
      <c r="GB201">
        <f t="shared" si="179"/>
        <v>0</v>
      </c>
      <c r="GC201">
        <f t="shared" si="179"/>
        <v>0</v>
      </c>
      <c r="GD201">
        <f t="shared" si="179"/>
        <v>0</v>
      </c>
      <c r="GE201">
        <f t="shared" si="179"/>
        <v>0</v>
      </c>
      <c r="GF201">
        <f t="shared" si="179"/>
        <v>0</v>
      </c>
      <c r="GG201">
        <f t="shared" si="179"/>
        <v>0</v>
      </c>
      <c r="GH201">
        <f t="shared" si="179"/>
        <v>0</v>
      </c>
      <c r="GI201">
        <f t="shared" si="179"/>
        <v>0</v>
      </c>
      <c r="GJ201">
        <f t="shared" si="179"/>
        <v>0</v>
      </c>
      <c r="GK201">
        <f t="shared" si="179"/>
        <v>0</v>
      </c>
      <c r="GL201">
        <f t="shared" si="180"/>
        <v>0</v>
      </c>
      <c r="GM201">
        <f t="shared" si="180"/>
        <v>0</v>
      </c>
      <c r="GN201">
        <f t="shared" si="180"/>
        <v>0</v>
      </c>
      <c r="GO201">
        <f t="shared" si="180"/>
        <v>0</v>
      </c>
      <c r="GP201">
        <f t="shared" si="180"/>
        <v>0</v>
      </c>
      <c r="GQ201">
        <f t="shared" si="180"/>
        <v>0</v>
      </c>
      <c r="GR201">
        <f t="shared" si="180"/>
        <v>0</v>
      </c>
      <c r="GS201">
        <f t="shared" si="180"/>
        <v>0</v>
      </c>
    </row>
    <row r="202" spans="1:201">
      <c r="A202" s="2">
        <v>1847</v>
      </c>
      <c r="B202">
        <f t="shared" si="193"/>
        <v>0</v>
      </c>
      <c r="C202">
        <f t="shared" si="193"/>
        <v>0</v>
      </c>
      <c r="D202">
        <f t="shared" si="193"/>
        <v>0</v>
      </c>
      <c r="E202">
        <f t="shared" si="193"/>
        <v>0</v>
      </c>
      <c r="F202">
        <f t="shared" si="193"/>
        <v>0</v>
      </c>
      <c r="G202">
        <f t="shared" si="193"/>
        <v>0</v>
      </c>
      <c r="H202">
        <f t="shared" si="193"/>
        <v>0</v>
      </c>
      <c r="I202">
        <f t="shared" si="193"/>
        <v>0</v>
      </c>
      <c r="J202">
        <f t="shared" si="193"/>
        <v>0</v>
      </c>
      <c r="K202">
        <f t="shared" si="193"/>
        <v>0</v>
      </c>
      <c r="L202">
        <f t="shared" si="193"/>
        <v>0</v>
      </c>
      <c r="M202">
        <f t="shared" si="193"/>
        <v>0</v>
      </c>
      <c r="N202">
        <f t="shared" si="193"/>
        <v>0</v>
      </c>
      <c r="O202">
        <f t="shared" si="193"/>
        <v>0</v>
      </c>
      <c r="P202">
        <f t="shared" si="193"/>
        <v>0</v>
      </c>
      <c r="Q202">
        <f t="shared" si="187"/>
        <v>0</v>
      </c>
      <c r="R202">
        <f t="shared" si="187"/>
        <v>0</v>
      </c>
      <c r="S202">
        <f t="shared" si="187"/>
        <v>0</v>
      </c>
      <c r="T202">
        <f t="shared" si="187"/>
        <v>0</v>
      </c>
      <c r="U202">
        <f t="shared" si="187"/>
        <v>0</v>
      </c>
      <c r="V202">
        <f t="shared" si="187"/>
        <v>0</v>
      </c>
      <c r="W202">
        <f t="shared" si="187"/>
        <v>0</v>
      </c>
      <c r="X202">
        <f t="shared" si="187"/>
        <v>0</v>
      </c>
      <c r="Y202">
        <f t="shared" si="187"/>
        <v>0</v>
      </c>
      <c r="Z202">
        <f t="shared" si="187"/>
        <v>0</v>
      </c>
      <c r="AA202">
        <f t="shared" si="187"/>
        <v>0</v>
      </c>
      <c r="AB202">
        <f t="shared" si="187"/>
        <v>0</v>
      </c>
      <c r="AC202">
        <f t="shared" si="187"/>
        <v>0</v>
      </c>
      <c r="AD202">
        <f t="shared" si="187"/>
        <v>0</v>
      </c>
      <c r="AE202">
        <f t="shared" si="187"/>
        <v>0</v>
      </c>
      <c r="AF202">
        <f t="shared" si="187"/>
        <v>0</v>
      </c>
      <c r="AG202">
        <f t="shared" si="188"/>
        <v>0</v>
      </c>
      <c r="AH202">
        <f t="shared" si="183"/>
        <v>0</v>
      </c>
      <c r="AI202">
        <f t="shared" si="183"/>
        <v>0</v>
      </c>
      <c r="AJ202">
        <f t="shared" si="183"/>
        <v>0</v>
      </c>
      <c r="AK202">
        <f t="shared" si="183"/>
        <v>0</v>
      </c>
      <c r="AL202">
        <f t="shared" si="183"/>
        <v>0</v>
      </c>
      <c r="AM202">
        <f t="shared" si="183"/>
        <v>0</v>
      </c>
      <c r="AN202">
        <f t="shared" si="183"/>
        <v>0</v>
      </c>
      <c r="AO202">
        <f t="shared" si="183"/>
        <v>0</v>
      </c>
      <c r="AP202">
        <f t="shared" si="183"/>
        <v>0</v>
      </c>
      <c r="AQ202">
        <f t="shared" si="183"/>
        <v>0</v>
      </c>
      <c r="AR202">
        <f t="shared" si="183"/>
        <v>0</v>
      </c>
      <c r="AS202">
        <f t="shared" si="183"/>
        <v>0</v>
      </c>
      <c r="AT202">
        <f t="shared" si="183"/>
        <v>0</v>
      </c>
      <c r="AU202">
        <f t="shared" si="183"/>
        <v>0</v>
      </c>
      <c r="AV202">
        <f t="shared" si="183"/>
        <v>0</v>
      </c>
      <c r="AW202">
        <f t="shared" si="183"/>
        <v>0</v>
      </c>
      <c r="AX202">
        <f t="shared" si="189"/>
        <v>0</v>
      </c>
      <c r="AY202">
        <f t="shared" si="189"/>
        <v>0</v>
      </c>
      <c r="AZ202">
        <f t="shared" si="189"/>
        <v>0</v>
      </c>
      <c r="BA202">
        <f t="shared" si="189"/>
        <v>0</v>
      </c>
      <c r="BB202">
        <f t="shared" si="189"/>
        <v>0</v>
      </c>
      <c r="BC202">
        <f t="shared" si="189"/>
        <v>0</v>
      </c>
      <c r="BD202">
        <f t="shared" si="189"/>
        <v>0</v>
      </c>
      <c r="BE202">
        <f t="shared" si="189"/>
        <v>0</v>
      </c>
      <c r="BF202">
        <f t="shared" si="189"/>
        <v>0</v>
      </c>
      <c r="BG202">
        <f t="shared" si="189"/>
        <v>0</v>
      </c>
      <c r="BH202">
        <f t="shared" si="189"/>
        <v>0</v>
      </c>
      <c r="BI202">
        <f t="shared" si="189"/>
        <v>0</v>
      </c>
      <c r="BJ202">
        <f t="shared" si="189"/>
        <v>0</v>
      </c>
      <c r="BK202">
        <f t="shared" si="189"/>
        <v>0</v>
      </c>
      <c r="BL202">
        <f t="shared" si="184"/>
        <v>0</v>
      </c>
      <c r="BM202">
        <f t="shared" si="184"/>
        <v>0</v>
      </c>
      <c r="BN202">
        <f t="shared" si="184"/>
        <v>0</v>
      </c>
      <c r="BO202">
        <f t="shared" si="184"/>
        <v>0</v>
      </c>
      <c r="BP202">
        <f t="shared" si="184"/>
        <v>0</v>
      </c>
      <c r="BQ202">
        <f t="shared" si="184"/>
        <v>0</v>
      </c>
      <c r="BR202">
        <f t="shared" si="184"/>
        <v>0</v>
      </c>
      <c r="BS202">
        <f t="shared" si="184"/>
        <v>0</v>
      </c>
      <c r="BT202">
        <f t="shared" si="184"/>
        <v>0</v>
      </c>
      <c r="BU202">
        <f t="shared" si="184"/>
        <v>0</v>
      </c>
      <c r="BV202">
        <f t="shared" si="184"/>
        <v>0</v>
      </c>
      <c r="BW202">
        <f t="shared" si="184"/>
        <v>0</v>
      </c>
      <c r="BX202">
        <f t="shared" si="184"/>
        <v>0</v>
      </c>
      <c r="BY202">
        <f t="shared" si="184"/>
        <v>0</v>
      </c>
      <c r="BZ202">
        <f t="shared" si="184"/>
        <v>0</v>
      </c>
      <c r="CA202">
        <f t="shared" si="184"/>
        <v>0</v>
      </c>
      <c r="CB202">
        <f t="shared" si="190"/>
        <v>0</v>
      </c>
      <c r="CC202">
        <f t="shared" si="185"/>
        <v>0</v>
      </c>
      <c r="CD202">
        <f t="shared" si="185"/>
        <v>0</v>
      </c>
      <c r="CE202">
        <f t="shared" si="185"/>
        <v>0</v>
      </c>
      <c r="CF202">
        <f t="shared" si="185"/>
        <v>0</v>
      </c>
      <c r="CG202">
        <f t="shared" si="185"/>
        <v>0</v>
      </c>
      <c r="CH202">
        <f t="shared" si="185"/>
        <v>0</v>
      </c>
      <c r="CI202">
        <f t="shared" si="185"/>
        <v>0</v>
      </c>
      <c r="CJ202">
        <f t="shared" si="185"/>
        <v>0</v>
      </c>
      <c r="CK202">
        <f t="shared" si="185"/>
        <v>0</v>
      </c>
      <c r="CL202">
        <f t="shared" si="185"/>
        <v>0</v>
      </c>
      <c r="CM202">
        <f t="shared" si="185"/>
        <v>0</v>
      </c>
      <c r="CN202">
        <f t="shared" si="185"/>
        <v>0</v>
      </c>
      <c r="CO202">
        <f t="shared" si="185"/>
        <v>0</v>
      </c>
      <c r="CP202">
        <f t="shared" si="185"/>
        <v>0</v>
      </c>
      <c r="CQ202">
        <f t="shared" si="185"/>
        <v>0</v>
      </c>
      <c r="CR202">
        <f t="shared" si="185"/>
        <v>0</v>
      </c>
      <c r="CS202">
        <f t="shared" si="191"/>
        <v>0</v>
      </c>
      <c r="CT202">
        <f t="shared" si="186"/>
        <v>0</v>
      </c>
      <c r="CU202">
        <f t="shared" si="186"/>
        <v>0</v>
      </c>
      <c r="CV202">
        <f t="shared" si="186"/>
        <v>0</v>
      </c>
      <c r="CW202">
        <f t="shared" si="186"/>
        <v>0</v>
      </c>
      <c r="CX202">
        <f t="shared" si="186"/>
        <v>0</v>
      </c>
      <c r="CY202">
        <f t="shared" si="186"/>
        <v>0</v>
      </c>
      <c r="CZ202">
        <f t="shared" si="186"/>
        <v>0</v>
      </c>
      <c r="DA202">
        <f t="shared" si="186"/>
        <v>0</v>
      </c>
      <c r="DB202">
        <f t="shared" si="186"/>
        <v>0</v>
      </c>
      <c r="DC202">
        <f t="shared" si="186"/>
        <v>0</v>
      </c>
      <c r="DD202">
        <f t="shared" si="186"/>
        <v>0</v>
      </c>
      <c r="DE202">
        <f t="shared" si="186"/>
        <v>0</v>
      </c>
      <c r="DF202">
        <f t="shared" si="186"/>
        <v>0</v>
      </c>
      <c r="DG202">
        <f t="shared" si="186"/>
        <v>0</v>
      </c>
      <c r="DH202">
        <f t="shared" si="186"/>
        <v>0</v>
      </c>
      <c r="DI202">
        <f t="shared" si="186"/>
        <v>0</v>
      </c>
      <c r="DJ202">
        <f t="shared" si="192"/>
        <v>0</v>
      </c>
      <c r="DK202">
        <f t="shared" si="192"/>
        <v>0</v>
      </c>
      <c r="DL202">
        <f t="shared" si="192"/>
        <v>0</v>
      </c>
      <c r="DM202">
        <f t="shared" si="192"/>
        <v>0</v>
      </c>
      <c r="DN202">
        <f t="shared" si="192"/>
        <v>0</v>
      </c>
      <c r="DO202">
        <f t="shared" si="192"/>
        <v>0</v>
      </c>
      <c r="DP202">
        <f t="shared" si="192"/>
        <v>0</v>
      </c>
      <c r="DQ202">
        <f t="shared" si="192"/>
        <v>0</v>
      </c>
      <c r="DR202">
        <f t="shared" si="192"/>
        <v>0</v>
      </c>
      <c r="DS202">
        <f t="shared" si="192"/>
        <v>0</v>
      </c>
      <c r="DT202">
        <f t="shared" si="192"/>
        <v>0</v>
      </c>
      <c r="DU202">
        <f t="shared" si="192"/>
        <v>0</v>
      </c>
      <c r="DV202">
        <f t="shared" si="192"/>
        <v>0</v>
      </c>
      <c r="DW202">
        <f t="shared" si="192"/>
        <v>0</v>
      </c>
      <c r="DX202">
        <f t="shared" si="182"/>
        <v>0</v>
      </c>
      <c r="DY202">
        <f t="shared" si="181"/>
        <v>0</v>
      </c>
      <c r="DZ202">
        <f t="shared" si="176"/>
        <v>0</v>
      </c>
      <c r="EA202">
        <f t="shared" si="176"/>
        <v>0</v>
      </c>
      <c r="EB202">
        <f t="shared" si="176"/>
        <v>0</v>
      </c>
      <c r="EC202">
        <f t="shared" si="176"/>
        <v>0</v>
      </c>
      <c r="ED202">
        <f t="shared" si="176"/>
        <v>0</v>
      </c>
      <c r="EE202">
        <f t="shared" si="176"/>
        <v>0</v>
      </c>
      <c r="EF202">
        <f t="shared" si="176"/>
        <v>0</v>
      </c>
      <c r="EG202">
        <f t="shared" si="176"/>
        <v>0</v>
      </c>
      <c r="EH202">
        <f t="shared" si="176"/>
        <v>0</v>
      </c>
      <c r="EI202">
        <f t="shared" si="176"/>
        <v>0</v>
      </c>
      <c r="EJ202">
        <f t="shared" si="176"/>
        <v>0</v>
      </c>
      <c r="EK202">
        <f t="shared" si="176"/>
        <v>0</v>
      </c>
      <c r="EL202">
        <f t="shared" si="176"/>
        <v>0</v>
      </c>
      <c r="EM202">
        <f t="shared" si="176"/>
        <v>0</v>
      </c>
      <c r="EN202">
        <f t="shared" si="176"/>
        <v>0</v>
      </c>
      <c r="EO202">
        <f t="shared" si="176"/>
        <v>0</v>
      </c>
      <c r="EP202">
        <f t="shared" si="177"/>
        <v>0</v>
      </c>
      <c r="EQ202">
        <f t="shared" si="177"/>
        <v>0</v>
      </c>
      <c r="ER202">
        <f t="shared" si="177"/>
        <v>0</v>
      </c>
      <c r="ES202">
        <f t="shared" si="177"/>
        <v>0</v>
      </c>
      <c r="ET202">
        <f t="shared" si="177"/>
        <v>0</v>
      </c>
      <c r="EU202">
        <f t="shared" si="177"/>
        <v>0</v>
      </c>
      <c r="EV202">
        <f t="shared" si="177"/>
        <v>0</v>
      </c>
      <c r="EW202">
        <f t="shared" si="177"/>
        <v>0</v>
      </c>
      <c r="EX202">
        <f t="shared" si="177"/>
        <v>0</v>
      </c>
      <c r="EY202">
        <f t="shared" si="177"/>
        <v>0</v>
      </c>
      <c r="EZ202">
        <f t="shared" si="177"/>
        <v>0</v>
      </c>
      <c r="FA202">
        <f t="shared" si="177"/>
        <v>0</v>
      </c>
      <c r="FB202">
        <f t="shared" si="177"/>
        <v>0</v>
      </c>
      <c r="FC202">
        <f t="shared" si="177"/>
        <v>0</v>
      </c>
      <c r="FD202">
        <f t="shared" si="177"/>
        <v>0</v>
      </c>
      <c r="FE202">
        <f t="shared" si="177"/>
        <v>0</v>
      </c>
      <c r="FF202">
        <f t="shared" si="178"/>
        <v>0</v>
      </c>
      <c r="FG202">
        <f t="shared" si="178"/>
        <v>0</v>
      </c>
      <c r="FH202">
        <f t="shared" si="178"/>
        <v>0</v>
      </c>
      <c r="FI202">
        <f t="shared" si="178"/>
        <v>0</v>
      </c>
      <c r="FJ202">
        <f t="shared" si="178"/>
        <v>0</v>
      </c>
      <c r="FK202">
        <f t="shared" si="178"/>
        <v>0</v>
      </c>
      <c r="FL202">
        <f t="shared" si="178"/>
        <v>0</v>
      </c>
      <c r="FM202">
        <f t="shared" si="178"/>
        <v>0</v>
      </c>
      <c r="FN202">
        <f t="shared" si="178"/>
        <v>0</v>
      </c>
      <c r="FO202">
        <f t="shared" si="178"/>
        <v>0</v>
      </c>
      <c r="FP202">
        <f t="shared" si="178"/>
        <v>0</v>
      </c>
      <c r="FQ202">
        <f t="shared" si="178"/>
        <v>0</v>
      </c>
      <c r="FR202">
        <f t="shared" si="178"/>
        <v>0</v>
      </c>
      <c r="FS202">
        <f t="shared" si="178"/>
        <v>0</v>
      </c>
      <c r="FT202">
        <f t="shared" si="178"/>
        <v>0</v>
      </c>
      <c r="FU202">
        <f t="shared" si="178"/>
        <v>0</v>
      </c>
      <c r="FV202">
        <f t="shared" si="179"/>
        <v>0</v>
      </c>
      <c r="FW202">
        <f t="shared" si="179"/>
        <v>0</v>
      </c>
      <c r="FX202">
        <f t="shared" si="179"/>
        <v>0</v>
      </c>
      <c r="FY202">
        <f t="shared" si="179"/>
        <v>0</v>
      </c>
      <c r="FZ202">
        <f t="shared" si="179"/>
        <v>0</v>
      </c>
      <c r="GA202">
        <f t="shared" si="179"/>
        <v>0</v>
      </c>
      <c r="GB202">
        <f t="shared" si="179"/>
        <v>0</v>
      </c>
      <c r="GC202">
        <f t="shared" si="179"/>
        <v>0</v>
      </c>
      <c r="GD202">
        <f t="shared" si="179"/>
        <v>0</v>
      </c>
      <c r="GE202">
        <f t="shared" si="179"/>
        <v>0</v>
      </c>
      <c r="GF202">
        <f t="shared" si="179"/>
        <v>0</v>
      </c>
      <c r="GG202">
        <f t="shared" si="179"/>
        <v>0</v>
      </c>
      <c r="GH202">
        <f t="shared" si="179"/>
        <v>0</v>
      </c>
      <c r="GI202">
        <f t="shared" si="179"/>
        <v>0</v>
      </c>
      <c r="GJ202">
        <f t="shared" si="179"/>
        <v>0</v>
      </c>
      <c r="GK202">
        <f t="shared" si="179"/>
        <v>0</v>
      </c>
      <c r="GL202">
        <f t="shared" si="180"/>
        <v>0</v>
      </c>
      <c r="GM202">
        <f t="shared" si="180"/>
        <v>0</v>
      </c>
      <c r="GN202">
        <f t="shared" si="180"/>
        <v>0</v>
      </c>
      <c r="GO202">
        <f t="shared" si="180"/>
        <v>0</v>
      </c>
      <c r="GP202">
        <f t="shared" si="180"/>
        <v>0</v>
      </c>
      <c r="GQ202">
        <f t="shared" si="180"/>
        <v>0</v>
      </c>
      <c r="GR202">
        <f t="shared" si="180"/>
        <v>0</v>
      </c>
      <c r="GS202">
        <f t="shared" si="180"/>
        <v>0</v>
      </c>
    </row>
    <row r="203" spans="1:201">
      <c r="A203" s="2">
        <v>1528</v>
      </c>
      <c r="B203">
        <f t="shared" si="193"/>
        <v>0</v>
      </c>
      <c r="C203">
        <f t="shared" si="193"/>
        <v>0</v>
      </c>
      <c r="D203">
        <f t="shared" si="193"/>
        <v>0</v>
      </c>
      <c r="E203">
        <f t="shared" si="193"/>
        <v>0</v>
      </c>
      <c r="F203">
        <f t="shared" si="193"/>
        <v>0</v>
      </c>
      <c r="G203">
        <f t="shared" si="193"/>
        <v>0</v>
      </c>
      <c r="H203">
        <f t="shared" si="193"/>
        <v>0</v>
      </c>
      <c r="I203">
        <f t="shared" si="193"/>
        <v>0</v>
      </c>
      <c r="J203">
        <f t="shared" si="193"/>
        <v>0</v>
      </c>
      <c r="K203">
        <f t="shared" si="193"/>
        <v>0</v>
      </c>
      <c r="L203">
        <f t="shared" si="193"/>
        <v>0</v>
      </c>
      <c r="M203">
        <f t="shared" si="193"/>
        <v>0</v>
      </c>
      <c r="N203">
        <f t="shared" si="193"/>
        <v>0</v>
      </c>
      <c r="O203">
        <f t="shared" si="193"/>
        <v>0</v>
      </c>
      <c r="P203">
        <f t="shared" si="193"/>
        <v>0</v>
      </c>
      <c r="Q203">
        <f t="shared" si="187"/>
        <v>0</v>
      </c>
      <c r="R203">
        <f t="shared" si="187"/>
        <v>0</v>
      </c>
      <c r="S203">
        <f t="shared" si="187"/>
        <v>0</v>
      </c>
      <c r="T203">
        <f t="shared" si="187"/>
        <v>0</v>
      </c>
      <c r="U203">
        <f t="shared" si="187"/>
        <v>0</v>
      </c>
      <c r="V203">
        <f t="shared" si="187"/>
        <v>0</v>
      </c>
      <c r="W203">
        <f t="shared" si="187"/>
        <v>0</v>
      </c>
      <c r="X203">
        <f t="shared" si="187"/>
        <v>0</v>
      </c>
      <c r="Y203">
        <f t="shared" si="187"/>
        <v>0</v>
      </c>
      <c r="Z203">
        <f t="shared" si="187"/>
        <v>0</v>
      </c>
      <c r="AA203">
        <f t="shared" si="187"/>
        <v>0</v>
      </c>
      <c r="AB203">
        <f t="shared" si="187"/>
        <v>0</v>
      </c>
      <c r="AC203">
        <f t="shared" si="187"/>
        <v>0</v>
      </c>
      <c r="AD203">
        <f t="shared" si="187"/>
        <v>0</v>
      </c>
      <c r="AE203">
        <f t="shared" si="187"/>
        <v>0</v>
      </c>
      <c r="AF203">
        <f t="shared" si="187"/>
        <v>0</v>
      </c>
      <c r="AG203">
        <f t="shared" si="188"/>
        <v>0</v>
      </c>
      <c r="AH203">
        <f t="shared" si="183"/>
        <v>0</v>
      </c>
      <c r="AI203">
        <f t="shared" si="183"/>
        <v>0</v>
      </c>
      <c r="AJ203">
        <f t="shared" si="183"/>
        <v>0</v>
      </c>
      <c r="AK203">
        <f t="shared" si="183"/>
        <v>0</v>
      </c>
      <c r="AL203">
        <f t="shared" si="183"/>
        <v>0</v>
      </c>
      <c r="AM203">
        <f t="shared" si="183"/>
        <v>0</v>
      </c>
      <c r="AN203">
        <f t="shared" si="183"/>
        <v>0</v>
      </c>
      <c r="AO203">
        <f t="shared" si="183"/>
        <v>0</v>
      </c>
      <c r="AP203">
        <f t="shared" si="183"/>
        <v>0</v>
      </c>
      <c r="AQ203">
        <f t="shared" si="183"/>
        <v>0</v>
      </c>
      <c r="AR203">
        <f t="shared" si="183"/>
        <v>0</v>
      </c>
      <c r="AS203">
        <f t="shared" si="183"/>
        <v>0</v>
      </c>
      <c r="AT203">
        <f t="shared" si="183"/>
        <v>0</v>
      </c>
      <c r="AU203">
        <f t="shared" si="183"/>
        <v>0</v>
      </c>
      <c r="AV203">
        <f t="shared" si="183"/>
        <v>0</v>
      </c>
      <c r="AW203">
        <f t="shared" si="183"/>
        <v>0</v>
      </c>
      <c r="AX203">
        <f t="shared" si="189"/>
        <v>0</v>
      </c>
      <c r="AY203">
        <f t="shared" si="189"/>
        <v>0</v>
      </c>
      <c r="AZ203">
        <f t="shared" si="189"/>
        <v>0</v>
      </c>
      <c r="BA203">
        <f t="shared" si="189"/>
        <v>0</v>
      </c>
      <c r="BB203">
        <f t="shared" si="189"/>
        <v>0</v>
      </c>
      <c r="BC203">
        <f t="shared" si="189"/>
        <v>0</v>
      </c>
      <c r="BD203">
        <f t="shared" si="189"/>
        <v>0</v>
      </c>
      <c r="BE203">
        <f t="shared" si="189"/>
        <v>0</v>
      </c>
      <c r="BF203">
        <f t="shared" si="189"/>
        <v>0</v>
      </c>
      <c r="BG203">
        <f t="shared" si="189"/>
        <v>0</v>
      </c>
      <c r="BH203">
        <f t="shared" si="189"/>
        <v>0</v>
      </c>
      <c r="BI203">
        <f t="shared" si="189"/>
        <v>0</v>
      </c>
      <c r="BJ203">
        <f t="shared" si="189"/>
        <v>0</v>
      </c>
      <c r="BK203">
        <f t="shared" si="189"/>
        <v>0</v>
      </c>
      <c r="BL203">
        <f t="shared" si="184"/>
        <v>0</v>
      </c>
      <c r="BM203">
        <f t="shared" si="184"/>
        <v>0</v>
      </c>
      <c r="BN203">
        <f t="shared" si="184"/>
        <v>0</v>
      </c>
      <c r="BO203">
        <f t="shared" si="184"/>
        <v>0</v>
      </c>
      <c r="BP203">
        <f t="shared" si="184"/>
        <v>0</v>
      </c>
      <c r="BQ203">
        <f t="shared" si="184"/>
        <v>0</v>
      </c>
      <c r="BR203">
        <f t="shared" si="184"/>
        <v>0</v>
      </c>
      <c r="BS203">
        <f t="shared" si="184"/>
        <v>0</v>
      </c>
      <c r="BT203">
        <f t="shared" si="184"/>
        <v>0</v>
      </c>
      <c r="BU203">
        <f t="shared" si="184"/>
        <v>0</v>
      </c>
      <c r="BV203">
        <f t="shared" si="184"/>
        <v>0</v>
      </c>
      <c r="BW203">
        <f t="shared" si="184"/>
        <v>0</v>
      </c>
      <c r="BX203">
        <f t="shared" si="184"/>
        <v>0</v>
      </c>
      <c r="BY203">
        <f t="shared" si="184"/>
        <v>0</v>
      </c>
      <c r="BZ203">
        <f t="shared" si="184"/>
        <v>0</v>
      </c>
      <c r="CA203">
        <f t="shared" si="184"/>
        <v>0</v>
      </c>
      <c r="CB203">
        <f t="shared" si="190"/>
        <v>0</v>
      </c>
      <c r="CC203">
        <f t="shared" si="185"/>
        <v>0</v>
      </c>
      <c r="CD203">
        <f t="shared" si="185"/>
        <v>0</v>
      </c>
      <c r="CE203">
        <f t="shared" si="185"/>
        <v>0</v>
      </c>
      <c r="CF203">
        <f t="shared" si="185"/>
        <v>0</v>
      </c>
      <c r="CG203">
        <f t="shared" si="185"/>
        <v>0</v>
      </c>
      <c r="CH203">
        <f t="shared" si="185"/>
        <v>0</v>
      </c>
      <c r="CI203">
        <f t="shared" si="185"/>
        <v>0</v>
      </c>
      <c r="CJ203">
        <f t="shared" si="185"/>
        <v>0</v>
      </c>
      <c r="CK203">
        <f t="shared" si="185"/>
        <v>0</v>
      </c>
      <c r="CL203">
        <f t="shared" si="185"/>
        <v>0</v>
      </c>
      <c r="CM203">
        <f t="shared" si="185"/>
        <v>0</v>
      </c>
      <c r="CN203">
        <f t="shared" si="185"/>
        <v>0</v>
      </c>
      <c r="CO203">
        <f t="shared" si="185"/>
        <v>0</v>
      </c>
      <c r="CP203">
        <f t="shared" si="185"/>
        <v>0</v>
      </c>
      <c r="CQ203">
        <f t="shared" si="185"/>
        <v>0</v>
      </c>
      <c r="CR203">
        <f t="shared" si="185"/>
        <v>0</v>
      </c>
      <c r="CS203">
        <f t="shared" si="191"/>
        <v>0</v>
      </c>
      <c r="CT203">
        <f t="shared" si="186"/>
        <v>0</v>
      </c>
      <c r="CU203">
        <f t="shared" si="186"/>
        <v>0</v>
      </c>
      <c r="CV203">
        <f t="shared" si="186"/>
        <v>0</v>
      </c>
      <c r="CW203">
        <f t="shared" si="186"/>
        <v>0</v>
      </c>
      <c r="CX203">
        <f t="shared" si="186"/>
        <v>0</v>
      </c>
      <c r="CY203">
        <f t="shared" si="186"/>
        <v>0</v>
      </c>
      <c r="CZ203">
        <f t="shared" si="186"/>
        <v>0</v>
      </c>
      <c r="DA203">
        <f t="shared" si="186"/>
        <v>0</v>
      </c>
      <c r="DB203">
        <f t="shared" si="186"/>
        <v>0</v>
      </c>
      <c r="DC203">
        <f t="shared" si="186"/>
        <v>0</v>
      </c>
      <c r="DD203">
        <f t="shared" si="186"/>
        <v>0</v>
      </c>
      <c r="DE203">
        <f t="shared" si="186"/>
        <v>0</v>
      </c>
      <c r="DF203">
        <f t="shared" si="186"/>
        <v>0</v>
      </c>
      <c r="DG203">
        <f t="shared" si="186"/>
        <v>0</v>
      </c>
      <c r="DH203">
        <f t="shared" si="186"/>
        <v>0</v>
      </c>
      <c r="DI203">
        <f t="shared" si="186"/>
        <v>0</v>
      </c>
      <c r="DJ203">
        <f t="shared" si="192"/>
        <v>0</v>
      </c>
      <c r="DK203">
        <f t="shared" si="192"/>
        <v>0</v>
      </c>
      <c r="DL203">
        <f t="shared" si="192"/>
        <v>0</v>
      </c>
      <c r="DM203">
        <f t="shared" si="192"/>
        <v>0</v>
      </c>
      <c r="DN203">
        <f t="shared" si="192"/>
        <v>0</v>
      </c>
      <c r="DO203">
        <f t="shared" si="192"/>
        <v>0</v>
      </c>
      <c r="DP203">
        <f t="shared" si="192"/>
        <v>0</v>
      </c>
      <c r="DQ203">
        <f t="shared" si="192"/>
        <v>0</v>
      </c>
      <c r="DR203">
        <f t="shared" si="192"/>
        <v>0</v>
      </c>
      <c r="DS203">
        <f t="shared" si="192"/>
        <v>0</v>
      </c>
      <c r="DT203">
        <f t="shared" si="192"/>
        <v>0</v>
      </c>
      <c r="DU203">
        <f t="shared" si="192"/>
        <v>0</v>
      </c>
      <c r="DV203">
        <f t="shared" si="192"/>
        <v>0</v>
      </c>
      <c r="DW203">
        <f t="shared" si="192"/>
        <v>0</v>
      </c>
      <c r="DX203">
        <f t="shared" si="182"/>
        <v>0</v>
      </c>
      <c r="DY203">
        <f t="shared" si="181"/>
        <v>0</v>
      </c>
      <c r="DZ203">
        <f t="shared" si="176"/>
        <v>0</v>
      </c>
      <c r="EA203">
        <f t="shared" si="176"/>
        <v>0</v>
      </c>
      <c r="EB203">
        <f t="shared" si="176"/>
        <v>0</v>
      </c>
      <c r="EC203">
        <f t="shared" si="176"/>
        <v>0</v>
      </c>
      <c r="ED203">
        <f t="shared" si="176"/>
        <v>0</v>
      </c>
      <c r="EE203">
        <f t="shared" si="176"/>
        <v>0</v>
      </c>
      <c r="EF203">
        <f t="shared" si="176"/>
        <v>0</v>
      </c>
      <c r="EG203">
        <f t="shared" si="176"/>
        <v>0</v>
      </c>
      <c r="EH203">
        <f t="shared" si="176"/>
        <v>0</v>
      </c>
      <c r="EI203">
        <f t="shared" si="176"/>
        <v>0</v>
      </c>
      <c r="EJ203">
        <f t="shared" si="176"/>
        <v>0</v>
      </c>
      <c r="EK203">
        <f t="shared" si="176"/>
        <v>0</v>
      </c>
      <c r="EL203">
        <f t="shared" si="176"/>
        <v>0</v>
      </c>
      <c r="EM203">
        <f t="shared" si="176"/>
        <v>0</v>
      </c>
      <c r="EN203">
        <f t="shared" si="176"/>
        <v>0</v>
      </c>
      <c r="EO203">
        <f t="shared" si="176"/>
        <v>0</v>
      </c>
      <c r="EP203">
        <f t="shared" si="177"/>
        <v>0</v>
      </c>
      <c r="EQ203">
        <f t="shared" si="177"/>
        <v>0</v>
      </c>
      <c r="ER203">
        <f t="shared" si="177"/>
        <v>0</v>
      </c>
      <c r="ES203">
        <f t="shared" si="177"/>
        <v>0</v>
      </c>
      <c r="ET203">
        <f t="shared" si="177"/>
        <v>0</v>
      </c>
      <c r="EU203">
        <f t="shared" si="177"/>
        <v>0</v>
      </c>
      <c r="EV203">
        <f t="shared" si="177"/>
        <v>0</v>
      </c>
      <c r="EW203">
        <f t="shared" si="177"/>
        <v>0</v>
      </c>
      <c r="EX203">
        <f t="shared" si="177"/>
        <v>0</v>
      </c>
      <c r="EY203">
        <f t="shared" si="177"/>
        <v>0</v>
      </c>
      <c r="EZ203">
        <f t="shared" si="177"/>
        <v>0</v>
      </c>
      <c r="FA203">
        <f t="shared" si="177"/>
        <v>0</v>
      </c>
      <c r="FB203">
        <f t="shared" si="177"/>
        <v>0</v>
      </c>
      <c r="FC203">
        <f t="shared" si="177"/>
        <v>0</v>
      </c>
      <c r="FD203">
        <f t="shared" si="177"/>
        <v>0</v>
      </c>
      <c r="FE203">
        <f t="shared" si="177"/>
        <v>0</v>
      </c>
      <c r="FF203">
        <f t="shared" si="178"/>
        <v>0</v>
      </c>
      <c r="FG203">
        <f t="shared" si="178"/>
        <v>0</v>
      </c>
      <c r="FH203">
        <f t="shared" si="178"/>
        <v>0</v>
      </c>
      <c r="FI203">
        <f t="shared" si="178"/>
        <v>0</v>
      </c>
      <c r="FJ203">
        <f t="shared" si="178"/>
        <v>0</v>
      </c>
      <c r="FK203">
        <f t="shared" si="178"/>
        <v>0</v>
      </c>
      <c r="FL203">
        <f t="shared" si="178"/>
        <v>0</v>
      </c>
      <c r="FM203">
        <f t="shared" si="178"/>
        <v>0</v>
      </c>
      <c r="FN203">
        <f t="shared" si="178"/>
        <v>0</v>
      </c>
      <c r="FO203">
        <f t="shared" si="178"/>
        <v>0</v>
      </c>
      <c r="FP203">
        <f t="shared" si="178"/>
        <v>0</v>
      </c>
      <c r="FQ203">
        <f t="shared" si="178"/>
        <v>0</v>
      </c>
      <c r="FR203">
        <f t="shared" si="178"/>
        <v>0</v>
      </c>
      <c r="FS203">
        <f t="shared" si="178"/>
        <v>0</v>
      </c>
      <c r="FT203">
        <f t="shared" si="178"/>
        <v>0</v>
      </c>
      <c r="FU203">
        <f t="shared" si="178"/>
        <v>0</v>
      </c>
      <c r="FV203">
        <f t="shared" si="179"/>
        <v>0</v>
      </c>
      <c r="FW203">
        <f t="shared" si="179"/>
        <v>0</v>
      </c>
      <c r="FX203">
        <f t="shared" si="179"/>
        <v>0</v>
      </c>
      <c r="FY203">
        <f t="shared" si="179"/>
        <v>0</v>
      </c>
      <c r="FZ203">
        <f t="shared" si="179"/>
        <v>0</v>
      </c>
      <c r="GA203">
        <f t="shared" si="179"/>
        <v>0</v>
      </c>
      <c r="GB203">
        <f t="shared" si="179"/>
        <v>0</v>
      </c>
      <c r="GC203">
        <f t="shared" si="179"/>
        <v>0</v>
      </c>
      <c r="GD203">
        <f t="shared" si="179"/>
        <v>0</v>
      </c>
      <c r="GE203">
        <f t="shared" si="179"/>
        <v>0</v>
      </c>
      <c r="GF203">
        <f t="shared" si="179"/>
        <v>0</v>
      </c>
      <c r="GG203">
        <f t="shared" si="179"/>
        <v>0</v>
      </c>
      <c r="GH203">
        <f t="shared" si="179"/>
        <v>0</v>
      </c>
      <c r="GI203">
        <f t="shared" si="179"/>
        <v>0</v>
      </c>
      <c r="GJ203">
        <f t="shared" si="179"/>
        <v>0</v>
      </c>
      <c r="GK203">
        <f t="shared" si="179"/>
        <v>0</v>
      </c>
      <c r="GL203">
        <f t="shared" si="180"/>
        <v>0</v>
      </c>
      <c r="GM203">
        <f t="shared" si="180"/>
        <v>0</v>
      </c>
      <c r="GN203">
        <f t="shared" si="180"/>
        <v>0</v>
      </c>
      <c r="GO203">
        <f t="shared" si="180"/>
        <v>0</v>
      </c>
      <c r="GP203">
        <f t="shared" si="180"/>
        <v>0</v>
      </c>
      <c r="GQ203">
        <f t="shared" si="180"/>
        <v>0</v>
      </c>
      <c r="GR203">
        <f t="shared" si="180"/>
        <v>0</v>
      </c>
      <c r="GS203">
        <f t="shared" si="180"/>
        <v>0</v>
      </c>
    </row>
    <row r="204" spans="1:201">
      <c r="A204" s="2">
        <v>1246</v>
      </c>
      <c r="B204">
        <f t="shared" si="193"/>
        <v>0</v>
      </c>
      <c r="C204">
        <f t="shared" si="193"/>
        <v>0</v>
      </c>
      <c r="D204">
        <f t="shared" si="193"/>
        <v>0</v>
      </c>
      <c r="E204">
        <f t="shared" si="193"/>
        <v>0</v>
      </c>
      <c r="F204">
        <f t="shared" si="193"/>
        <v>0</v>
      </c>
      <c r="G204">
        <f t="shared" si="193"/>
        <v>0</v>
      </c>
      <c r="H204">
        <f t="shared" si="193"/>
        <v>0</v>
      </c>
      <c r="I204">
        <f t="shared" si="193"/>
        <v>0</v>
      </c>
      <c r="J204">
        <f t="shared" si="193"/>
        <v>0</v>
      </c>
      <c r="K204">
        <f t="shared" si="193"/>
        <v>0</v>
      </c>
      <c r="L204">
        <f t="shared" si="193"/>
        <v>0</v>
      </c>
      <c r="M204">
        <f t="shared" si="193"/>
        <v>0</v>
      </c>
      <c r="N204">
        <f t="shared" si="193"/>
        <v>0</v>
      </c>
      <c r="O204">
        <f t="shared" si="193"/>
        <v>0</v>
      </c>
      <c r="P204">
        <f t="shared" si="193"/>
        <v>0</v>
      </c>
      <c r="Q204">
        <f t="shared" si="187"/>
        <v>0</v>
      </c>
      <c r="R204">
        <f t="shared" si="187"/>
        <v>0</v>
      </c>
      <c r="S204">
        <f t="shared" si="187"/>
        <v>0</v>
      </c>
      <c r="T204">
        <f t="shared" si="187"/>
        <v>0</v>
      </c>
      <c r="U204">
        <f t="shared" si="187"/>
        <v>0</v>
      </c>
      <c r="V204">
        <f t="shared" si="187"/>
        <v>0</v>
      </c>
      <c r="W204">
        <f t="shared" si="187"/>
        <v>0</v>
      </c>
      <c r="X204">
        <f t="shared" si="187"/>
        <v>0</v>
      </c>
      <c r="Y204">
        <f t="shared" si="187"/>
        <v>0</v>
      </c>
      <c r="Z204">
        <f t="shared" si="187"/>
        <v>0</v>
      </c>
      <c r="AA204">
        <f t="shared" si="187"/>
        <v>0</v>
      </c>
      <c r="AB204">
        <f t="shared" si="187"/>
        <v>0</v>
      </c>
      <c r="AC204">
        <f t="shared" si="187"/>
        <v>0</v>
      </c>
      <c r="AD204">
        <f t="shared" si="187"/>
        <v>0</v>
      </c>
      <c r="AE204">
        <f t="shared" si="187"/>
        <v>0</v>
      </c>
      <c r="AF204">
        <f t="shared" si="187"/>
        <v>0</v>
      </c>
      <c r="AG204">
        <f t="shared" si="188"/>
        <v>0</v>
      </c>
      <c r="AH204">
        <f t="shared" si="183"/>
        <v>0</v>
      </c>
      <c r="AI204">
        <f t="shared" si="183"/>
        <v>0</v>
      </c>
      <c r="AJ204">
        <f t="shared" si="183"/>
        <v>0</v>
      </c>
      <c r="AK204">
        <f t="shared" si="183"/>
        <v>0</v>
      </c>
      <c r="AL204">
        <f t="shared" si="183"/>
        <v>0</v>
      </c>
      <c r="AM204">
        <f t="shared" si="183"/>
        <v>0</v>
      </c>
      <c r="AN204">
        <f t="shared" si="183"/>
        <v>0</v>
      </c>
      <c r="AO204">
        <f t="shared" si="183"/>
        <v>0</v>
      </c>
      <c r="AP204">
        <f t="shared" si="183"/>
        <v>0</v>
      </c>
      <c r="AQ204">
        <f t="shared" si="183"/>
        <v>0</v>
      </c>
      <c r="AR204">
        <f t="shared" si="183"/>
        <v>0</v>
      </c>
      <c r="AS204">
        <f t="shared" si="183"/>
        <v>0</v>
      </c>
      <c r="AT204">
        <f t="shared" si="183"/>
        <v>0</v>
      </c>
      <c r="AU204">
        <f t="shared" si="183"/>
        <v>0</v>
      </c>
      <c r="AV204">
        <f t="shared" si="183"/>
        <v>0</v>
      </c>
      <c r="AW204">
        <f t="shared" si="183"/>
        <v>0</v>
      </c>
      <c r="AX204">
        <f t="shared" si="189"/>
        <v>0</v>
      </c>
      <c r="AY204">
        <f t="shared" si="189"/>
        <v>0</v>
      </c>
      <c r="AZ204">
        <f t="shared" si="189"/>
        <v>0</v>
      </c>
      <c r="BA204">
        <f t="shared" si="189"/>
        <v>0</v>
      </c>
      <c r="BB204">
        <f t="shared" si="189"/>
        <v>0</v>
      </c>
      <c r="BC204">
        <f t="shared" si="189"/>
        <v>0</v>
      </c>
      <c r="BD204">
        <f t="shared" si="189"/>
        <v>0</v>
      </c>
      <c r="BE204">
        <f t="shared" si="189"/>
        <v>0</v>
      </c>
      <c r="BF204">
        <f t="shared" si="189"/>
        <v>0</v>
      </c>
      <c r="BG204">
        <f t="shared" si="189"/>
        <v>0</v>
      </c>
      <c r="BH204">
        <f t="shared" si="189"/>
        <v>0</v>
      </c>
      <c r="BI204">
        <f t="shared" si="189"/>
        <v>0</v>
      </c>
      <c r="BJ204">
        <f t="shared" si="189"/>
        <v>0</v>
      </c>
      <c r="BK204">
        <f t="shared" si="189"/>
        <v>0</v>
      </c>
      <c r="BL204">
        <f t="shared" si="184"/>
        <v>0</v>
      </c>
      <c r="BM204">
        <f t="shared" si="184"/>
        <v>0</v>
      </c>
      <c r="BN204">
        <f t="shared" si="184"/>
        <v>0</v>
      </c>
      <c r="BO204">
        <f t="shared" si="184"/>
        <v>0</v>
      </c>
      <c r="BP204">
        <f t="shared" si="184"/>
        <v>0</v>
      </c>
      <c r="BQ204">
        <f t="shared" si="184"/>
        <v>0</v>
      </c>
      <c r="BR204">
        <f t="shared" si="184"/>
        <v>0</v>
      </c>
      <c r="BS204">
        <f t="shared" si="184"/>
        <v>0</v>
      </c>
      <c r="BT204">
        <f t="shared" si="184"/>
        <v>0</v>
      </c>
      <c r="BU204">
        <f t="shared" si="184"/>
        <v>0</v>
      </c>
      <c r="BV204">
        <f t="shared" si="184"/>
        <v>0</v>
      </c>
      <c r="BW204">
        <f t="shared" si="184"/>
        <v>0</v>
      </c>
      <c r="BX204">
        <f t="shared" si="184"/>
        <v>0</v>
      </c>
      <c r="BY204">
        <f t="shared" si="184"/>
        <v>0</v>
      </c>
      <c r="BZ204">
        <f t="shared" si="184"/>
        <v>0</v>
      </c>
      <c r="CA204">
        <f t="shared" si="184"/>
        <v>0</v>
      </c>
      <c r="CB204">
        <f t="shared" si="190"/>
        <v>0</v>
      </c>
      <c r="CC204">
        <f t="shared" si="185"/>
        <v>0</v>
      </c>
      <c r="CD204">
        <f t="shared" si="185"/>
        <v>0</v>
      </c>
      <c r="CE204">
        <f t="shared" si="185"/>
        <v>0</v>
      </c>
      <c r="CF204">
        <f t="shared" si="185"/>
        <v>0</v>
      </c>
      <c r="CG204">
        <f t="shared" si="185"/>
        <v>0</v>
      </c>
      <c r="CH204">
        <f t="shared" si="185"/>
        <v>0</v>
      </c>
      <c r="CI204">
        <f t="shared" si="185"/>
        <v>0</v>
      </c>
      <c r="CJ204">
        <f t="shared" si="185"/>
        <v>0</v>
      </c>
      <c r="CK204">
        <f t="shared" si="185"/>
        <v>0</v>
      </c>
      <c r="CL204">
        <f t="shared" si="185"/>
        <v>0</v>
      </c>
      <c r="CM204">
        <f t="shared" si="185"/>
        <v>0</v>
      </c>
      <c r="CN204">
        <f t="shared" si="185"/>
        <v>0</v>
      </c>
      <c r="CO204">
        <f t="shared" si="185"/>
        <v>0</v>
      </c>
      <c r="CP204">
        <f t="shared" si="185"/>
        <v>0</v>
      </c>
      <c r="CQ204">
        <f t="shared" si="185"/>
        <v>0</v>
      </c>
      <c r="CR204">
        <f t="shared" si="185"/>
        <v>0</v>
      </c>
      <c r="CS204">
        <f t="shared" si="191"/>
        <v>0</v>
      </c>
      <c r="CT204">
        <f t="shared" si="186"/>
        <v>0</v>
      </c>
      <c r="CU204">
        <f t="shared" si="186"/>
        <v>0</v>
      </c>
      <c r="CV204">
        <f t="shared" si="186"/>
        <v>0</v>
      </c>
      <c r="CW204">
        <f t="shared" si="186"/>
        <v>0</v>
      </c>
      <c r="CX204">
        <f t="shared" si="186"/>
        <v>0</v>
      </c>
      <c r="CY204">
        <f t="shared" si="186"/>
        <v>0</v>
      </c>
      <c r="CZ204">
        <f t="shared" si="186"/>
        <v>0</v>
      </c>
      <c r="DA204">
        <f t="shared" si="186"/>
        <v>0</v>
      </c>
      <c r="DB204">
        <f t="shared" si="186"/>
        <v>0</v>
      </c>
      <c r="DC204">
        <f t="shared" si="186"/>
        <v>0</v>
      </c>
      <c r="DD204">
        <f t="shared" si="186"/>
        <v>0</v>
      </c>
      <c r="DE204">
        <f t="shared" si="186"/>
        <v>0</v>
      </c>
      <c r="DF204">
        <f t="shared" si="186"/>
        <v>0</v>
      </c>
      <c r="DG204">
        <f t="shared" si="186"/>
        <v>0</v>
      </c>
      <c r="DH204">
        <f t="shared" si="186"/>
        <v>0</v>
      </c>
      <c r="DI204">
        <f t="shared" si="186"/>
        <v>0</v>
      </c>
      <c r="DJ204">
        <f t="shared" si="192"/>
        <v>0</v>
      </c>
      <c r="DK204">
        <f t="shared" si="192"/>
        <v>0</v>
      </c>
      <c r="DL204">
        <f t="shared" si="192"/>
        <v>0</v>
      </c>
      <c r="DM204">
        <f t="shared" si="192"/>
        <v>0</v>
      </c>
      <c r="DN204">
        <f t="shared" si="192"/>
        <v>0</v>
      </c>
      <c r="DO204">
        <f t="shared" si="192"/>
        <v>0</v>
      </c>
      <c r="DP204">
        <f t="shared" si="192"/>
        <v>0</v>
      </c>
      <c r="DQ204">
        <f t="shared" si="192"/>
        <v>0</v>
      </c>
      <c r="DR204">
        <f t="shared" si="192"/>
        <v>0</v>
      </c>
      <c r="DS204">
        <f t="shared" si="192"/>
        <v>0</v>
      </c>
      <c r="DT204">
        <f t="shared" si="192"/>
        <v>0</v>
      </c>
      <c r="DU204">
        <f t="shared" si="192"/>
        <v>0</v>
      </c>
      <c r="DV204">
        <f t="shared" si="192"/>
        <v>0</v>
      </c>
      <c r="DW204">
        <f t="shared" si="192"/>
        <v>0</v>
      </c>
      <c r="DX204">
        <f t="shared" si="182"/>
        <v>0</v>
      </c>
      <c r="DY204">
        <f t="shared" si="181"/>
        <v>0</v>
      </c>
      <c r="DZ204">
        <f t="shared" si="176"/>
        <v>0</v>
      </c>
      <c r="EA204">
        <f t="shared" si="176"/>
        <v>0</v>
      </c>
      <c r="EB204">
        <f t="shared" si="176"/>
        <v>0</v>
      </c>
      <c r="EC204">
        <f t="shared" si="176"/>
        <v>0</v>
      </c>
      <c r="ED204">
        <f t="shared" si="176"/>
        <v>0</v>
      </c>
      <c r="EE204">
        <f t="shared" si="176"/>
        <v>0</v>
      </c>
      <c r="EF204">
        <f t="shared" si="176"/>
        <v>0</v>
      </c>
      <c r="EG204">
        <f t="shared" si="176"/>
        <v>0</v>
      </c>
      <c r="EH204">
        <f t="shared" si="176"/>
        <v>0</v>
      </c>
      <c r="EI204">
        <f t="shared" si="176"/>
        <v>0</v>
      </c>
      <c r="EJ204">
        <f t="shared" si="176"/>
        <v>0</v>
      </c>
      <c r="EK204">
        <f t="shared" si="176"/>
        <v>0</v>
      </c>
      <c r="EL204">
        <f t="shared" si="176"/>
        <v>0</v>
      </c>
      <c r="EM204">
        <f t="shared" si="176"/>
        <v>0</v>
      </c>
      <c r="EN204">
        <f t="shared" si="176"/>
        <v>0</v>
      </c>
      <c r="EO204">
        <f t="shared" si="176"/>
        <v>0</v>
      </c>
      <c r="EP204">
        <f t="shared" si="177"/>
        <v>0</v>
      </c>
      <c r="EQ204">
        <f t="shared" si="177"/>
        <v>0</v>
      </c>
      <c r="ER204">
        <f t="shared" si="177"/>
        <v>0</v>
      </c>
      <c r="ES204">
        <f t="shared" si="177"/>
        <v>0</v>
      </c>
      <c r="ET204">
        <f t="shared" si="177"/>
        <v>0</v>
      </c>
      <c r="EU204">
        <f t="shared" si="177"/>
        <v>0</v>
      </c>
      <c r="EV204">
        <f t="shared" si="177"/>
        <v>0</v>
      </c>
      <c r="EW204">
        <f t="shared" si="177"/>
        <v>0</v>
      </c>
      <c r="EX204">
        <f t="shared" si="177"/>
        <v>0</v>
      </c>
      <c r="EY204">
        <f t="shared" si="177"/>
        <v>0</v>
      </c>
      <c r="EZ204">
        <f t="shared" si="177"/>
        <v>0</v>
      </c>
      <c r="FA204">
        <f t="shared" si="177"/>
        <v>0</v>
      </c>
      <c r="FB204">
        <f t="shared" si="177"/>
        <v>0</v>
      </c>
      <c r="FC204">
        <f t="shared" si="177"/>
        <v>0</v>
      </c>
      <c r="FD204">
        <f t="shared" si="177"/>
        <v>0</v>
      </c>
      <c r="FE204">
        <f t="shared" si="177"/>
        <v>0</v>
      </c>
      <c r="FF204">
        <f t="shared" si="178"/>
        <v>0</v>
      </c>
      <c r="FG204">
        <f t="shared" si="178"/>
        <v>0</v>
      </c>
      <c r="FH204">
        <f t="shared" si="178"/>
        <v>0</v>
      </c>
      <c r="FI204">
        <f t="shared" si="178"/>
        <v>0</v>
      </c>
      <c r="FJ204">
        <f t="shared" si="178"/>
        <v>0</v>
      </c>
      <c r="FK204">
        <f t="shared" si="178"/>
        <v>0</v>
      </c>
      <c r="FL204">
        <f t="shared" si="178"/>
        <v>0</v>
      </c>
      <c r="FM204">
        <f t="shared" si="178"/>
        <v>0</v>
      </c>
      <c r="FN204">
        <f t="shared" si="178"/>
        <v>0</v>
      </c>
      <c r="FO204">
        <f t="shared" si="178"/>
        <v>0</v>
      </c>
      <c r="FP204">
        <f t="shared" si="178"/>
        <v>0</v>
      </c>
      <c r="FQ204">
        <f t="shared" si="178"/>
        <v>0</v>
      </c>
      <c r="FR204">
        <f t="shared" si="178"/>
        <v>0</v>
      </c>
      <c r="FS204">
        <f t="shared" si="178"/>
        <v>0</v>
      </c>
      <c r="FT204">
        <f t="shared" si="178"/>
        <v>0</v>
      </c>
      <c r="FU204">
        <f t="shared" si="178"/>
        <v>0</v>
      </c>
      <c r="FV204">
        <f t="shared" si="179"/>
        <v>0</v>
      </c>
      <c r="FW204">
        <f t="shared" si="179"/>
        <v>0</v>
      </c>
      <c r="FX204">
        <f t="shared" si="179"/>
        <v>0</v>
      </c>
      <c r="FY204">
        <f t="shared" si="179"/>
        <v>0</v>
      </c>
      <c r="FZ204">
        <f t="shared" si="179"/>
        <v>0</v>
      </c>
      <c r="GA204">
        <f t="shared" si="179"/>
        <v>0</v>
      </c>
      <c r="GB204">
        <f t="shared" si="179"/>
        <v>0</v>
      </c>
      <c r="GC204">
        <f t="shared" si="179"/>
        <v>0</v>
      </c>
      <c r="GD204">
        <f t="shared" si="179"/>
        <v>0</v>
      </c>
      <c r="GE204">
        <f t="shared" si="179"/>
        <v>0</v>
      </c>
      <c r="GF204">
        <f t="shared" si="179"/>
        <v>0</v>
      </c>
      <c r="GG204">
        <f t="shared" si="179"/>
        <v>0</v>
      </c>
      <c r="GH204">
        <f t="shared" si="179"/>
        <v>0</v>
      </c>
      <c r="GI204">
        <f t="shared" si="179"/>
        <v>0</v>
      </c>
      <c r="GJ204">
        <f t="shared" si="179"/>
        <v>0</v>
      </c>
      <c r="GK204">
        <f t="shared" si="179"/>
        <v>0</v>
      </c>
      <c r="GL204">
        <f t="shared" si="180"/>
        <v>0</v>
      </c>
      <c r="GM204">
        <f t="shared" si="180"/>
        <v>0</v>
      </c>
      <c r="GN204">
        <f t="shared" si="180"/>
        <v>0</v>
      </c>
      <c r="GO204">
        <f t="shared" si="180"/>
        <v>0</v>
      </c>
      <c r="GP204">
        <f t="shared" si="180"/>
        <v>0</v>
      </c>
      <c r="GQ204">
        <f t="shared" si="180"/>
        <v>0</v>
      </c>
      <c r="GR204">
        <f t="shared" si="180"/>
        <v>0</v>
      </c>
      <c r="GS204">
        <f t="shared" si="180"/>
        <v>0</v>
      </c>
    </row>
    <row r="225" spans="63:63">
      <c r="BK225">
        <v>177337980</v>
      </c>
    </row>
  </sheetData>
  <mergeCells count="1"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79A0-8CAC-43F9-BF3E-AFED3E3667D8}">
  <dimension ref="A1:O1002"/>
  <sheetViews>
    <sheetView workbookViewId="0">
      <selection activeCell="R8" sqref="R8"/>
    </sheetView>
  </sheetViews>
  <sheetFormatPr defaultRowHeight="15"/>
  <cols>
    <col min="5" max="5" width="5.7109375" customWidth="1"/>
    <col min="6" max="6" width="6" customWidth="1"/>
    <col min="7" max="7" width="4.28515625" customWidth="1"/>
    <col min="8" max="8" width="7" customWidth="1"/>
    <col min="11" max="11" width="5.42578125" customWidth="1"/>
    <col min="13" max="13" width="3.7109375" customWidth="1"/>
    <col min="15" max="15" width="3.42578125" customWidth="1"/>
  </cols>
  <sheetData>
    <row r="1" spans="1:15" ht="71.25">
      <c r="E1" s="3" t="s">
        <v>4479</v>
      </c>
      <c r="F1" s="3" t="s">
        <v>4480</v>
      </c>
      <c r="G1" s="3" t="s">
        <v>4481</v>
      </c>
      <c r="H1" s="3" t="s">
        <v>4482</v>
      </c>
      <c r="I1" s="3"/>
      <c r="J1" s="3"/>
      <c r="K1" s="3" t="s">
        <v>4483</v>
      </c>
      <c r="L1" s="3"/>
      <c r="M1" s="3" t="s">
        <v>4484</v>
      </c>
      <c r="N1" s="3"/>
      <c r="O1" s="3" t="s">
        <v>4485</v>
      </c>
    </row>
    <row r="2" spans="1:15">
      <c r="A2" s="2" t="s">
        <v>0</v>
      </c>
      <c r="E2">
        <f>INT(LEFT(A2,SEARCH("-",A2)-1))</f>
        <v>1</v>
      </c>
      <c r="F2">
        <f>INT(MID(A2,SEARCH("-",A2)+1,SEARCH(" ",A2)-SEARCH("-",A2)-1))</f>
        <v>8</v>
      </c>
      <c r="G2" t="str">
        <f>MID(A2,SEARCH(" ",A2)+1,SEARCH(":",A2)-SEARCH(" ",A2)-1)</f>
        <v>n</v>
      </c>
      <c r="H2" t="str">
        <f>RIGHT(A2,LEN(A2)-SEARCH(": ",A2)-1)</f>
        <v>dpwpmhknmnlglhjtrbpx</v>
      </c>
      <c r="K2">
        <f>LEN(H2)-LEN(SUBSTITUTE(H2,G2,""))</f>
        <v>2</v>
      </c>
      <c r="M2">
        <f>IF(AND(K2&gt;=E2,K2&lt;=F2),1,0)</f>
        <v>1</v>
      </c>
      <c r="O2">
        <f>IF(_xlfn.XOR(MID(H2,E2,1)=G2,MID(H2,F2,1)=G2),1,0)</f>
        <v>1</v>
      </c>
    </row>
    <row r="3" spans="1:15">
      <c r="A3" s="2" t="s">
        <v>1</v>
      </c>
      <c r="E3">
        <f t="shared" ref="E3:E66" si="0">INT(LEFT(A3,SEARCH("-",A3)-1))</f>
        <v>11</v>
      </c>
      <c r="F3">
        <f t="shared" ref="F3:F66" si="1">INT(MID(A3,SEARCH("-",A3)+1,SEARCH(" ",A3)-SEARCH("-",A3)-1))</f>
        <v>12</v>
      </c>
      <c r="G3" t="str">
        <f t="shared" ref="G3:G66" si="2">MID(A3,SEARCH(" ",A3)+1,SEARCH(":",A3)-SEARCH(" ",A3)-1)</f>
        <v>n</v>
      </c>
      <c r="H3" t="str">
        <f t="shared" ref="H3:H66" si="3">RIGHT(A3,LEN(A3)-SEARCH(": ",A3)-1)</f>
        <v>frpknnndpntnncnnnnn</v>
      </c>
      <c r="K3">
        <f t="shared" ref="K3:K66" si="4">LEN(H3)-LEN(SUBSTITUTE(H3,G3,""))</f>
        <v>11</v>
      </c>
      <c r="M3">
        <f t="shared" ref="M3:M66" si="5">IF(AND(K3&gt;=E3,K3&lt;=F3),1,0)</f>
        <v>1</v>
      </c>
      <c r="O3">
        <f t="shared" ref="O3:O66" si="6">IF(_xlfn.XOR(MID(H3,E3,1)=G3,MID(H3,F3,1)=G3),1,0)</f>
        <v>1</v>
      </c>
    </row>
    <row r="4" spans="1:15">
      <c r="A4" s="2" t="s">
        <v>2</v>
      </c>
      <c r="E4">
        <f t="shared" si="0"/>
        <v>4</v>
      </c>
      <c r="F4">
        <f t="shared" si="1"/>
        <v>8</v>
      </c>
      <c r="G4" t="str">
        <f t="shared" si="2"/>
        <v>t</v>
      </c>
      <c r="H4" t="str">
        <f t="shared" si="3"/>
        <v>tmttdtnttkr</v>
      </c>
      <c r="K4">
        <f t="shared" si="4"/>
        <v>6</v>
      </c>
      <c r="M4">
        <f t="shared" si="5"/>
        <v>1</v>
      </c>
      <c r="O4">
        <f t="shared" si="6"/>
        <v>0</v>
      </c>
    </row>
    <row r="5" spans="1:15">
      <c r="A5" s="2" t="s">
        <v>3</v>
      </c>
      <c r="E5">
        <f t="shared" si="0"/>
        <v>12</v>
      </c>
      <c r="F5">
        <f t="shared" si="1"/>
        <v>18</v>
      </c>
      <c r="G5" t="str">
        <f t="shared" si="2"/>
        <v>v</v>
      </c>
      <c r="H5" t="str">
        <f t="shared" si="3"/>
        <v>vvvvvvvqvvvvvqvvgf</v>
      </c>
      <c r="K5">
        <f t="shared" si="4"/>
        <v>14</v>
      </c>
      <c r="M5">
        <f t="shared" si="5"/>
        <v>1</v>
      </c>
      <c r="O5">
        <f t="shared" si="6"/>
        <v>1</v>
      </c>
    </row>
    <row r="6" spans="1:15">
      <c r="A6" s="2" t="s">
        <v>4</v>
      </c>
      <c r="E6">
        <f t="shared" si="0"/>
        <v>3</v>
      </c>
      <c r="F6">
        <f t="shared" si="1"/>
        <v>4</v>
      </c>
      <c r="G6" t="str">
        <f t="shared" si="2"/>
        <v>c</v>
      </c>
      <c r="H6" t="str">
        <f t="shared" si="3"/>
        <v>cccc</v>
      </c>
      <c r="K6">
        <f t="shared" si="4"/>
        <v>4</v>
      </c>
      <c r="M6">
        <f t="shared" si="5"/>
        <v>1</v>
      </c>
      <c r="O6">
        <f t="shared" si="6"/>
        <v>0</v>
      </c>
    </row>
    <row r="7" spans="1:15">
      <c r="A7" s="2" t="s">
        <v>5</v>
      </c>
      <c r="E7">
        <f t="shared" si="0"/>
        <v>17</v>
      </c>
      <c r="F7">
        <f t="shared" si="1"/>
        <v>18</v>
      </c>
      <c r="G7" t="str">
        <f t="shared" si="2"/>
        <v>z</v>
      </c>
      <c r="H7" t="str">
        <f t="shared" si="3"/>
        <v>zzzzzzzzdzzzzzzgzr</v>
      </c>
      <c r="K7">
        <f t="shared" si="4"/>
        <v>15</v>
      </c>
      <c r="M7">
        <f t="shared" si="5"/>
        <v>0</v>
      </c>
      <c r="O7">
        <f t="shared" si="6"/>
        <v>1</v>
      </c>
    </row>
    <row r="8" spans="1:15">
      <c r="A8" s="2" t="s">
        <v>6</v>
      </c>
      <c r="E8">
        <f t="shared" si="0"/>
        <v>5</v>
      </c>
      <c r="F8">
        <f t="shared" si="1"/>
        <v>6</v>
      </c>
      <c r="G8" t="str">
        <f t="shared" si="2"/>
        <v>l</v>
      </c>
      <c r="H8" t="str">
        <f t="shared" si="3"/>
        <v>llltzl</v>
      </c>
      <c r="K8">
        <f t="shared" si="4"/>
        <v>4</v>
      </c>
      <c r="M8">
        <f t="shared" si="5"/>
        <v>0</v>
      </c>
      <c r="O8">
        <f t="shared" si="6"/>
        <v>1</v>
      </c>
    </row>
    <row r="9" spans="1:15">
      <c r="A9" s="2" t="s">
        <v>7</v>
      </c>
      <c r="E9">
        <f t="shared" si="0"/>
        <v>4</v>
      </c>
      <c r="F9">
        <f t="shared" si="1"/>
        <v>5</v>
      </c>
      <c r="G9" t="str">
        <f t="shared" si="2"/>
        <v>g</v>
      </c>
      <c r="H9" t="str">
        <f t="shared" si="3"/>
        <v>fzfng</v>
      </c>
      <c r="K9">
        <f t="shared" si="4"/>
        <v>1</v>
      </c>
      <c r="M9">
        <f t="shared" si="5"/>
        <v>0</v>
      </c>
      <c r="O9">
        <f t="shared" si="6"/>
        <v>1</v>
      </c>
    </row>
    <row r="10" spans="1:15">
      <c r="A10" s="2" t="s">
        <v>8</v>
      </c>
      <c r="E10">
        <f t="shared" si="0"/>
        <v>3</v>
      </c>
      <c r="F10">
        <f t="shared" si="1"/>
        <v>6</v>
      </c>
      <c r="G10" t="str">
        <f t="shared" si="2"/>
        <v>b</v>
      </c>
      <c r="H10" t="str">
        <f t="shared" si="3"/>
        <v>bjsbbxbb</v>
      </c>
      <c r="K10">
        <f t="shared" si="4"/>
        <v>5</v>
      </c>
      <c r="M10">
        <f t="shared" si="5"/>
        <v>1</v>
      </c>
      <c r="O10">
        <f t="shared" si="6"/>
        <v>0</v>
      </c>
    </row>
    <row r="11" spans="1:15">
      <c r="A11" s="2" t="s">
        <v>9</v>
      </c>
      <c r="E11">
        <f t="shared" si="0"/>
        <v>4</v>
      </c>
      <c r="F11">
        <f t="shared" si="1"/>
        <v>5</v>
      </c>
      <c r="G11" t="str">
        <f t="shared" si="2"/>
        <v>b</v>
      </c>
      <c r="H11" t="str">
        <f t="shared" si="3"/>
        <v>dbbbl</v>
      </c>
      <c r="K11">
        <f t="shared" si="4"/>
        <v>3</v>
      </c>
      <c r="M11">
        <f t="shared" si="5"/>
        <v>0</v>
      </c>
      <c r="O11">
        <f t="shared" si="6"/>
        <v>1</v>
      </c>
    </row>
    <row r="12" spans="1:15">
      <c r="A12" s="2" t="s">
        <v>10</v>
      </c>
      <c r="E12">
        <f t="shared" si="0"/>
        <v>1</v>
      </c>
      <c r="F12">
        <f t="shared" si="1"/>
        <v>4</v>
      </c>
      <c r="G12" t="str">
        <f t="shared" si="2"/>
        <v>t</v>
      </c>
      <c r="H12" t="str">
        <f t="shared" si="3"/>
        <v>tttcrt</v>
      </c>
      <c r="K12">
        <f t="shared" si="4"/>
        <v>4</v>
      </c>
      <c r="M12">
        <f t="shared" si="5"/>
        <v>1</v>
      </c>
      <c r="O12">
        <f t="shared" si="6"/>
        <v>1</v>
      </c>
    </row>
    <row r="13" spans="1:15">
      <c r="A13" s="2" t="s">
        <v>11</v>
      </c>
      <c r="E13">
        <f t="shared" si="0"/>
        <v>8</v>
      </c>
      <c r="F13">
        <f t="shared" si="1"/>
        <v>11</v>
      </c>
      <c r="G13" t="str">
        <f t="shared" si="2"/>
        <v>t</v>
      </c>
      <c r="H13" t="str">
        <f t="shared" si="3"/>
        <v>tttwtttwttn</v>
      </c>
      <c r="K13">
        <f t="shared" si="4"/>
        <v>8</v>
      </c>
      <c r="M13">
        <f t="shared" si="5"/>
        <v>1</v>
      </c>
      <c r="O13">
        <f t="shared" si="6"/>
        <v>0</v>
      </c>
    </row>
    <row r="14" spans="1:15">
      <c r="A14" s="2" t="s">
        <v>12</v>
      </c>
      <c r="E14">
        <f t="shared" si="0"/>
        <v>16</v>
      </c>
      <c r="F14">
        <f t="shared" si="1"/>
        <v>17</v>
      </c>
      <c r="G14" t="str">
        <f t="shared" si="2"/>
        <v>m</v>
      </c>
      <c r="H14" t="str">
        <f t="shared" si="3"/>
        <v>mmmmmmmmmmmmmmmbp</v>
      </c>
      <c r="K14">
        <f t="shared" si="4"/>
        <v>15</v>
      </c>
      <c r="M14">
        <f t="shared" si="5"/>
        <v>0</v>
      </c>
      <c r="O14">
        <f t="shared" si="6"/>
        <v>0</v>
      </c>
    </row>
    <row r="15" spans="1:15">
      <c r="A15" s="2" t="s">
        <v>13</v>
      </c>
      <c r="E15">
        <f t="shared" si="0"/>
        <v>8</v>
      </c>
      <c r="F15">
        <f t="shared" si="1"/>
        <v>11</v>
      </c>
      <c r="G15" t="str">
        <f t="shared" si="2"/>
        <v>f</v>
      </c>
      <c r="H15" t="str">
        <f t="shared" si="3"/>
        <v>fffffffqfmzfff</v>
      </c>
      <c r="K15">
        <f t="shared" si="4"/>
        <v>11</v>
      </c>
      <c r="M15">
        <f t="shared" si="5"/>
        <v>1</v>
      </c>
      <c r="O15">
        <f t="shared" si="6"/>
        <v>0</v>
      </c>
    </row>
    <row r="16" spans="1:15">
      <c r="A16" s="2" t="s">
        <v>14</v>
      </c>
      <c r="E16">
        <f t="shared" si="0"/>
        <v>10</v>
      </c>
      <c r="F16">
        <f t="shared" si="1"/>
        <v>12</v>
      </c>
      <c r="G16" t="str">
        <f t="shared" si="2"/>
        <v>n</v>
      </c>
      <c r="H16" t="str">
        <f t="shared" si="3"/>
        <v>nnnnnnnnnncvnnnf</v>
      </c>
      <c r="K16">
        <f t="shared" si="4"/>
        <v>13</v>
      </c>
      <c r="M16">
        <f t="shared" si="5"/>
        <v>0</v>
      </c>
      <c r="O16">
        <f t="shared" si="6"/>
        <v>1</v>
      </c>
    </row>
    <row r="17" spans="1:15">
      <c r="A17" s="2" t="s">
        <v>15</v>
      </c>
      <c r="E17">
        <f t="shared" si="0"/>
        <v>5</v>
      </c>
      <c r="F17">
        <f t="shared" si="1"/>
        <v>15</v>
      </c>
      <c r="G17" t="str">
        <f t="shared" si="2"/>
        <v>b</v>
      </c>
      <c r="H17" t="str">
        <f t="shared" si="3"/>
        <v>ztmcfqsrbvbbbqbxw</v>
      </c>
      <c r="K17">
        <f t="shared" si="4"/>
        <v>5</v>
      </c>
      <c r="M17">
        <f t="shared" si="5"/>
        <v>1</v>
      </c>
      <c r="O17">
        <f t="shared" si="6"/>
        <v>1</v>
      </c>
    </row>
    <row r="18" spans="1:15">
      <c r="A18" s="2" t="s">
        <v>16</v>
      </c>
      <c r="E18">
        <f t="shared" si="0"/>
        <v>12</v>
      </c>
      <c r="F18">
        <f t="shared" si="1"/>
        <v>13</v>
      </c>
      <c r="G18" t="str">
        <f t="shared" si="2"/>
        <v>m</v>
      </c>
      <c r="H18" t="str">
        <f t="shared" si="3"/>
        <v>mmmmmmrwmnmmr</v>
      </c>
      <c r="K18">
        <f t="shared" si="4"/>
        <v>9</v>
      </c>
      <c r="M18">
        <f t="shared" si="5"/>
        <v>0</v>
      </c>
      <c r="O18">
        <f t="shared" si="6"/>
        <v>1</v>
      </c>
    </row>
    <row r="19" spans="1:15">
      <c r="A19" s="2" t="s">
        <v>17</v>
      </c>
      <c r="E19">
        <f t="shared" si="0"/>
        <v>5</v>
      </c>
      <c r="F19">
        <f t="shared" si="1"/>
        <v>6</v>
      </c>
      <c r="G19" t="str">
        <f t="shared" si="2"/>
        <v>d</v>
      </c>
      <c r="H19" t="str">
        <f t="shared" si="3"/>
        <v>sddddznddddkzdbpdv</v>
      </c>
      <c r="K19">
        <f t="shared" si="4"/>
        <v>10</v>
      </c>
      <c r="M19">
        <f t="shared" si="5"/>
        <v>0</v>
      </c>
      <c r="O19">
        <f t="shared" si="6"/>
        <v>1</v>
      </c>
    </row>
    <row r="20" spans="1:15">
      <c r="A20" s="2" t="s">
        <v>18</v>
      </c>
      <c r="E20">
        <f t="shared" si="0"/>
        <v>14</v>
      </c>
      <c r="F20">
        <f t="shared" si="1"/>
        <v>15</v>
      </c>
      <c r="G20" t="str">
        <f t="shared" si="2"/>
        <v>l</v>
      </c>
      <c r="H20" t="str">
        <f t="shared" si="3"/>
        <v>lsllllskllllllllll</v>
      </c>
      <c r="K20">
        <f t="shared" si="4"/>
        <v>15</v>
      </c>
      <c r="M20">
        <f t="shared" si="5"/>
        <v>1</v>
      </c>
      <c r="O20">
        <f t="shared" si="6"/>
        <v>0</v>
      </c>
    </row>
    <row r="21" spans="1:15">
      <c r="A21" s="2" t="s">
        <v>19</v>
      </c>
      <c r="E21">
        <f t="shared" si="0"/>
        <v>3</v>
      </c>
      <c r="F21">
        <f t="shared" si="1"/>
        <v>4</v>
      </c>
      <c r="G21" t="str">
        <f t="shared" si="2"/>
        <v>z</v>
      </c>
      <c r="H21" t="str">
        <f t="shared" si="3"/>
        <v>zvrz</v>
      </c>
      <c r="K21">
        <f t="shared" si="4"/>
        <v>2</v>
      </c>
      <c r="M21">
        <f t="shared" si="5"/>
        <v>0</v>
      </c>
      <c r="O21">
        <f t="shared" si="6"/>
        <v>1</v>
      </c>
    </row>
    <row r="22" spans="1:15">
      <c r="A22" s="2" t="s">
        <v>20</v>
      </c>
      <c r="E22">
        <f t="shared" si="0"/>
        <v>2</v>
      </c>
      <c r="F22">
        <f t="shared" si="1"/>
        <v>8</v>
      </c>
      <c r="G22" t="str">
        <f t="shared" si="2"/>
        <v>h</v>
      </c>
      <c r="H22" t="str">
        <f t="shared" si="3"/>
        <v>fthhhqhghhtf</v>
      </c>
      <c r="K22">
        <f t="shared" si="4"/>
        <v>6</v>
      </c>
      <c r="M22">
        <f t="shared" si="5"/>
        <v>1</v>
      </c>
      <c r="O22">
        <f t="shared" si="6"/>
        <v>0</v>
      </c>
    </row>
    <row r="23" spans="1:15">
      <c r="A23" s="2" t="s">
        <v>21</v>
      </c>
      <c r="E23">
        <f t="shared" si="0"/>
        <v>2</v>
      </c>
      <c r="F23">
        <f t="shared" si="1"/>
        <v>4</v>
      </c>
      <c r="G23" t="str">
        <f t="shared" si="2"/>
        <v>x</v>
      </c>
      <c r="H23" t="str">
        <f t="shared" si="3"/>
        <v>xhtxsp</v>
      </c>
      <c r="K23">
        <f t="shared" si="4"/>
        <v>2</v>
      </c>
      <c r="M23">
        <f t="shared" si="5"/>
        <v>1</v>
      </c>
      <c r="O23">
        <f t="shared" si="6"/>
        <v>1</v>
      </c>
    </row>
    <row r="24" spans="1:15">
      <c r="A24" s="2" t="s">
        <v>22</v>
      </c>
      <c r="E24">
        <f t="shared" si="0"/>
        <v>6</v>
      </c>
      <c r="F24">
        <f t="shared" si="1"/>
        <v>10</v>
      </c>
      <c r="G24" t="str">
        <f t="shared" si="2"/>
        <v>q</v>
      </c>
      <c r="H24" t="str">
        <f t="shared" si="3"/>
        <v>qqlxqcvqwqqx</v>
      </c>
      <c r="K24">
        <f t="shared" si="4"/>
        <v>6</v>
      </c>
      <c r="M24">
        <f t="shared" si="5"/>
        <v>1</v>
      </c>
      <c r="O24">
        <f t="shared" si="6"/>
        <v>1</v>
      </c>
    </row>
    <row r="25" spans="1:15">
      <c r="A25" s="2" t="s">
        <v>23</v>
      </c>
      <c r="E25">
        <f t="shared" si="0"/>
        <v>1</v>
      </c>
      <c r="F25">
        <f t="shared" si="1"/>
        <v>3</v>
      </c>
      <c r="G25" t="str">
        <f t="shared" si="2"/>
        <v>q</v>
      </c>
      <c r="H25" t="str">
        <f t="shared" si="3"/>
        <v>qqqqqqqqqqqq</v>
      </c>
      <c r="K25">
        <f t="shared" si="4"/>
        <v>12</v>
      </c>
      <c r="M25">
        <f t="shared" si="5"/>
        <v>0</v>
      </c>
      <c r="O25">
        <f t="shared" si="6"/>
        <v>0</v>
      </c>
    </row>
    <row r="26" spans="1:15">
      <c r="A26" s="2" t="s">
        <v>24</v>
      </c>
      <c r="E26">
        <f t="shared" si="0"/>
        <v>6</v>
      </c>
      <c r="F26">
        <f t="shared" si="1"/>
        <v>15</v>
      </c>
      <c r="G26" t="str">
        <f t="shared" si="2"/>
        <v>l</v>
      </c>
      <c r="H26" t="str">
        <f t="shared" si="3"/>
        <v>qlllllllllllllghl</v>
      </c>
      <c r="K26">
        <f t="shared" si="4"/>
        <v>14</v>
      </c>
      <c r="M26">
        <f t="shared" si="5"/>
        <v>1</v>
      </c>
      <c r="O26">
        <f t="shared" si="6"/>
        <v>1</v>
      </c>
    </row>
    <row r="27" spans="1:15">
      <c r="A27" s="2" t="s">
        <v>25</v>
      </c>
      <c r="E27">
        <f t="shared" si="0"/>
        <v>1</v>
      </c>
      <c r="F27">
        <f t="shared" si="1"/>
        <v>13</v>
      </c>
      <c r="G27" t="str">
        <f t="shared" si="2"/>
        <v>k</v>
      </c>
      <c r="H27" t="str">
        <f t="shared" si="3"/>
        <v>tkkkkkkkkkkklkk</v>
      </c>
      <c r="K27">
        <f t="shared" si="4"/>
        <v>13</v>
      </c>
      <c r="M27">
        <f t="shared" si="5"/>
        <v>1</v>
      </c>
      <c r="O27">
        <f t="shared" si="6"/>
        <v>0</v>
      </c>
    </row>
    <row r="28" spans="1:15">
      <c r="A28" s="2" t="s">
        <v>26</v>
      </c>
      <c r="E28">
        <f t="shared" si="0"/>
        <v>8</v>
      </c>
      <c r="F28">
        <f t="shared" si="1"/>
        <v>12</v>
      </c>
      <c r="G28" t="str">
        <f t="shared" si="2"/>
        <v>k</v>
      </c>
      <c r="H28" t="str">
        <f t="shared" si="3"/>
        <v>kqkcqknklfkkvqp</v>
      </c>
      <c r="K28">
        <f t="shared" si="4"/>
        <v>6</v>
      </c>
      <c r="M28">
        <f t="shared" si="5"/>
        <v>0</v>
      </c>
      <c r="O28">
        <f t="shared" si="6"/>
        <v>0</v>
      </c>
    </row>
    <row r="29" spans="1:15">
      <c r="A29" s="2" t="s">
        <v>27</v>
      </c>
      <c r="E29">
        <f t="shared" si="0"/>
        <v>15</v>
      </c>
      <c r="F29">
        <f t="shared" si="1"/>
        <v>16</v>
      </c>
      <c r="G29" t="str">
        <f t="shared" si="2"/>
        <v>f</v>
      </c>
      <c r="H29" t="str">
        <f t="shared" si="3"/>
        <v>hnjnmgfxdfrffdfff</v>
      </c>
      <c r="K29">
        <f t="shared" si="4"/>
        <v>7</v>
      </c>
      <c r="M29">
        <f t="shared" si="5"/>
        <v>0</v>
      </c>
      <c r="O29">
        <f t="shared" si="6"/>
        <v>0</v>
      </c>
    </row>
    <row r="30" spans="1:15">
      <c r="A30" s="2" t="s">
        <v>28</v>
      </c>
      <c r="E30">
        <f t="shared" si="0"/>
        <v>3</v>
      </c>
      <c r="F30">
        <f t="shared" si="1"/>
        <v>11</v>
      </c>
      <c r="G30" t="str">
        <f t="shared" si="2"/>
        <v>k</v>
      </c>
      <c r="H30" t="str">
        <f t="shared" si="3"/>
        <v>ckkknpdlkkfkk</v>
      </c>
      <c r="K30">
        <f t="shared" si="4"/>
        <v>7</v>
      </c>
      <c r="M30">
        <f t="shared" si="5"/>
        <v>1</v>
      </c>
      <c r="O30">
        <f t="shared" si="6"/>
        <v>1</v>
      </c>
    </row>
    <row r="31" spans="1:15">
      <c r="A31" s="2" t="s">
        <v>29</v>
      </c>
      <c r="E31">
        <f t="shared" si="0"/>
        <v>1</v>
      </c>
      <c r="F31">
        <f t="shared" si="1"/>
        <v>4</v>
      </c>
      <c r="G31" t="str">
        <f t="shared" si="2"/>
        <v>z</v>
      </c>
      <c r="H31" t="str">
        <f t="shared" si="3"/>
        <v>vzzz</v>
      </c>
      <c r="K31">
        <f t="shared" si="4"/>
        <v>3</v>
      </c>
      <c r="M31">
        <f t="shared" si="5"/>
        <v>1</v>
      </c>
      <c r="O31">
        <f t="shared" si="6"/>
        <v>1</v>
      </c>
    </row>
    <row r="32" spans="1:15">
      <c r="A32" s="2" t="s">
        <v>30</v>
      </c>
      <c r="E32">
        <f t="shared" si="0"/>
        <v>4</v>
      </c>
      <c r="F32">
        <f t="shared" si="1"/>
        <v>7</v>
      </c>
      <c r="G32" t="str">
        <f t="shared" si="2"/>
        <v>c</v>
      </c>
      <c r="H32" t="str">
        <f t="shared" si="3"/>
        <v>gxgfcrcv</v>
      </c>
      <c r="K32">
        <f t="shared" si="4"/>
        <v>2</v>
      </c>
      <c r="M32">
        <f t="shared" si="5"/>
        <v>0</v>
      </c>
      <c r="O32">
        <f t="shared" si="6"/>
        <v>1</v>
      </c>
    </row>
    <row r="33" spans="1:15">
      <c r="A33" s="2" t="s">
        <v>31</v>
      </c>
      <c r="E33">
        <f t="shared" si="0"/>
        <v>12</v>
      </c>
      <c r="F33">
        <f t="shared" si="1"/>
        <v>14</v>
      </c>
      <c r="G33" t="str">
        <f t="shared" si="2"/>
        <v>x</v>
      </c>
      <c r="H33" t="str">
        <f t="shared" si="3"/>
        <v>xxfxxxqxxxxxxq</v>
      </c>
      <c r="K33">
        <f t="shared" si="4"/>
        <v>11</v>
      </c>
      <c r="M33">
        <f t="shared" si="5"/>
        <v>0</v>
      </c>
      <c r="O33">
        <f t="shared" si="6"/>
        <v>1</v>
      </c>
    </row>
    <row r="34" spans="1:15">
      <c r="A34" s="2" t="s">
        <v>32</v>
      </c>
      <c r="E34">
        <f t="shared" si="0"/>
        <v>4</v>
      </c>
      <c r="F34">
        <f t="shared" si="1"/>
        <v>19</v>
      </c>
      <c r="G34" t="str">
        <f t="shared" si="2"/>
        <v>g</v>
      </c>
      <c r="H34" t="str">
        <f t="shared" si="3"/>
        <v>gggwggggggggggggggxg</v>
      </c>
      <c r="K34">
        <f t="shared" si="4"/>
        <v>18</v>
      </c>
      <c r="M34">
        <f t="shared" si="5"/>
        <v>1</v>
      </c>
      <c r="O34">
        <f t="shared" si="6"/>
        <v>0</v>
      </c>
    </row>
    <row r="35" spans="1:15">
      <c r="A35" s="2" t="s">
        <v>33</v>
      </c>
      <c r="E35">
        <f t="shared" si="0"/>
        <v>5</v>
      </c>
      <c r="F35">
        <f t="shared" si="1"/>
        <v>8</v>
      </c>
      <c r="G35" t="str">
        <f t="shared" si="2"/>
        <v>c</v>
      </c>
      <c r="H35" t="str">
        <f t="shared" si="3"/>
        <v>cdcqnmccxh</v>
      </c>
      <c r="K35">
        <f t="shared" si="4"/>
        <v>4</v>
      </c>
      <c r="M35">
        <f t="shared" si="5"/>
        <v>0</v>
      </c>
      <c r="O35">
        <f t="shared" si="6"/>
        <v>1</v>
      </c>
    </row>
    <row r="36" spans="1:15">
      <c r="A36" s="2" t="s">
        <v>34</v>
      </c>
      <c r="E36">
        <f t="shared" si="0"/>
        <v>7</v>
      </c>
      <c r="F36">
        <f t="shared" si="1"/>
        <v>8</v>
      </c>
      <c r="G36" t="str">
        <f t="shared" si="2"/>
        <v>x</v>
      </c>
      <c r="H36" t="str">
        <f t="shared" si="3"/>
        <v>xxxxxxxcx</v>
      </c>
      <c r="K36">
        <f t="shared" si="4"/>
        <v>8</v>
      </c>
      <c r="M36">
        <f t="shared" si="5"/>
        <v>1</v>
      </c>
      <c r="O36">
        <f t="shared" si="6"/>
        <v>1</v>
      </c>
    </row>
    <row r="37" spans="1:15">
      <c r="A37" s="2" t="s">
        <v>35</v>
      </c>
      <c r="E37">
        <f t="shared" si="0"/>
        <v>2</v>
      </c>
      <c r="F37">
        <f t="shared" si="1"/>
        <v>5</v>
      </c>
      <c r="G37" t="str">
        <f t="shared" si="2"/>
        <v>f</v>
      </c>
      <c r="H37" t="str">
        <f t="shared" si="3"/>
        <v>fmffjfff</v>
      </c>
      <c r="K37">
        <f t="shared" si="4"/>
        <v>6</v>
      </c>
      <c r="M37">
        <f t="shared" si="5"/>
        <v>0</v>
      </c>
      <c r="O37">
        <f t="shared" si="6"/>
        <v>0</v>
      </c>
    </row>
    <row r="38" spans="1:15">
      <c r="A38" s="2" t="s">
        <v>36</v>
      </c>
      <c r="E38">
        <f t="shared" si="0"/>
        <v>2</v>
      </c>
      <c r="F38">
        <f t="shared" si="1"/>
        <v>3</v>
      </c>
      <c r="G38" t="str">
        <f t="shared" si="2"/>
        <v>w</v>
      </c>
      <c r="H38" t="str">
        <f t="shared" si="3"/>
        <v>wwbw</v>
      </c>
      <c r="K38">
        <f t="shared" si="4"/>
        <v>3</v>
      </c>
      <c r="M38">
        <f t="shared" si="5"/>
        <v>1</v>
      </c>
      <c r="O38">
        <f t="shared" si="6"/>
        <v>1</v>
      </c>
    </row>
    <row r="39" spans="1:15">
      <c r="A39" s="2" t="s">
        <v>37</v>
      </c>
      <c r="E39">
        <f t="shared" si="0"/>
        <v>10</v>
      </c>
      <c r="F39">
        <f t="shared" si="1"/>
        <v>16</v>
      </c>
      <c r="G39" t="str">
        <f t="shared" si="2"/>
        <v>g</v>
      </c>
      <c r="H39" t="str">
        <f t="shared" si="3"/>
        <v>spbndcgjvnwbgcrvtg</v>
      </c>
      <c r="K39">
        <f t="shared" si="4"/>
        <v>3</v>
      </c>
      <c r="M39">
        <f t="shared" si="5"/>
        <v>0</v>
      </c>
      <c r="O39">
        <f t="shared" si="6"/>
        <v>0</v>
      </c>
    </row>
    <row r="40" spans="1:15">
      <c r="A40" s="2" t="s">
        <v>38</v>
      </c>
      <c r="E40">
        <f t="shared" si="0"/>
        <v>4</v>
      </c>
      <c r="F40">
        <f t="shared" si="1"/>
        <v>5</v>
      </c>
      <c r="G40" t="str">
        <f t="shared" si="2"/>
        <v>t</v>
      </c>
      <c r="H40" t="str">
        <f t="shared" si="3"/>
        <v>ttttttt</v>
      </c>
      <c r="K40">
        <f t="shared" si="4"/>
        <v>7</v>
      </c>
      <c r="M40">
        <f t="shared" si="5"/>
        <v>0</v>
      </c>
      <c r="O40">
        <f t="shared" si="6"/>
        <v>0</v>
      </c>
    </row>
    <row r="41" spans="1:15">
      <c r="A41" s="2" t="s">
        <v>39</v>
      </c>
      <c r="E41">
        <f t="shared" si="0"/>
        <v>6</v>
      </c>
      <c r="F41">
        <f t="shared" si="1"/>
        <v>10</v>
      </c>
      <c r="G41" t="str">
        <f t="shared" si="2"/>
        <v>d</v>
      </c>
      <c r="H41" t="str">
        <f t="shared" si="3"/>
        <v>dpdddddddl</v>
      </c>
      <c r="K41">
        <f t="shared" si="4"/>
        <v>8</v>
      </c>
      <c r="M41">
        <f t="shared" si="5"/>
        <v>1</v>
      </c>
      <c r="O41">
        <f t="shared" si="6"/>
        <v>1</v>
      </c>
    </row>
    <row r="42" spans="1:15">
      <c r="A42" s="2" t="s">
        <v>40</v>
      </c>
      <c r="E42">
        <f t="shared" si="0"/>
        <v>1</v>
      </c>
      <c r="F42">
        <f t="shared" si="1"/>
        <v>4</v>
      </c>
      <c r="G42" t="str">
        <f t="shared" si="2"/>
        <v>s</v>
      </c>
      <c r="H42" t="str">
        <f t="shared" si="3"/>
        <v>ssszsss</v>
      </c>
      <c r="K42">
        <f t="shared" si="4"/>
        <v>6</v>
      </c>
      <c r="M42">
        <f t="shared" si="5"/>
        <v>0</v>
      </c>
      <c r="O42">
        <f t="shared" si="6"/>
        <v>1</v>
      </c>
    </row>
    <row r="43" spans="1:15">
      <c r="A43" s="2" t="s">
        <v>41</v>
      </c>
      <c r="E43">
        <f t="shared" si="0"/>
        <v>8</v>
      </c>
      <c r="F43">
        <f t="shared" si="1"/>
        <v>12</v>
      </c>
      <c r="G43" t="str">
        <f t="shared" si="2"/>
        <v>f</v>
      </c>
      <c r="H43" t="str">
        <f t="shared" si="3"/>
        <v>ffffffffffffhfwffc</v>
      </c>
      <c r="K43">
        <f t="shared" si="4"/>
        <v>15</v>
      </c>
      <c r="M43">
        <f t="shared" si="5"/>
        <v>0</v>
      </c>
      <c r="O43">
        <f t="shared" si="6"/>
        <v>0</v>
      </c>
    </row>
    <row r="44" spans="1:15">
      <c r="A44" s="2" t="s">
        <v>42</v>
      </c>
      <c r="E44">
        <f t="shared" si="0"/>
        <v>1</v>
      </c>
      <c r="F44">
        <f t="shared" si="1"/>
        <v>2</v>
      </c>
      <c r="G44" t="str">
        <f t="shared" si="2"/>
        <v>f</v>
      </c>
      <c r="H44" t="str">
        <f t="shared" si="3"/>
        <v>gmff</v>
      </c>
      <c r="K44">
        <f t="shared" si="4"/>
        <v>2</v>
      </c>
      <c r="M44">
        <f t="shared" si="5"/>
        <v>1</v>
      </c>
      <c r="O44">
        <f t="shared" si="6"/>
        <v>0</v>
      </c>
    </row>
    <row r="45" spans="1:15">
      <c r="A45" s="2" t="s">
        <v>43</v>
      </c>
      <c r="E45">
        <f t="shared" si="0"/>
        <v>4</v>
      </c>
      <c r="F45">
        <f t="shared" si="1"/>
        <v>5</v>
      </c>
      <c r="G45" t="str">
        <f t="shared" si="2"/>
        <v>s</v>
      </c>
      <c r="H45" t="str">
        <f t="shared" si="3"/>
        <v>sssswss</v>
      </c>
      <c r="K45">
        <f t="shared" si="4"/>
        <v>6</v>
      </c>
      <c r="M45">
        <f t="shared" si="5"/>
        <v>0</v>
      </c>
      <c r="O45">
        <f t="shared" si="6"/>
        <v>1</v>
      </c>
    </row>
    <row r="46" spans="1:15">
      <c r="A46" s="2" t="s">
        <v>44</v>
      </c>
      <c r="E46">
        <f t="shared" si="0"/>
        <v>12</v>
      </c>
      <c r="F46">
        <f t="shared" si="1"/>
        <v>17</v>
      </c>
      <c r="G46" t="str">
        <f t="shared" si="2"/>
        <v>v</v>
      </c>
      <c r="H46" t="str">
        <f t="shared" si="3"/>
        <v>vvvvjvvvfvvvvvvvvvv</v>
      </c>
      <c r="K46">
        <f t="shared" si="4"/>
        <v>17</v>
      </c>
      <c r="M46">
        <f t="shared" si="5"/>
        <v>1</v>
      </c>
      <c r="O46">
        <f t="shared" si="6"/>
        <v>0</v>
      </c>
    </row>
    <row r="47" spans="1:15">
      <c r="A47" s="2" t="s">
        <v>45</v>
      </c>
      <c r="E47">
        <f t="shared" si="0"/>
        <v>3</v>
      </c>
      <c r="F47">
        <f t="shared" si="1"/>
        <v>5</v>
      </c>
      <c r="G47" t="str">
        <f t="shared" si="2"/>
        <v>n</v>
      </c>
      <c r="H47" t="str">
        <f t="shared" si="3"/>
        <v>tlndn</v>
      </c>
      <c r="K47">
        <f t="shared" si="4"/>
        <v>2</v>
      </c>
      <c r="M47">
        <f t="shared" si="5"/>
        <v>0</v>
      </c>
      <c r="O47">
        <f t="shared" si="6"/>
        <v>0</v>
      </c>
    </row>
    <row r="48" spans="1:15">
      <c r="A48" s="2" t="s">
        <v>46</v>
      </c>
      <c r="E48">
        <f t="shared" si="0"/>
        <v>14</v>
      </c>
      <c r="F48">
        <f t="shared" si="1"/>
        <v>19</v>
      </c>
      <c r="G48" t="str">
        <f t="shared" si="2"/>
        <v>n</v>
      </c>
      <c r="H48" t="str">
        <f t="shared" si="3"/>
        <v>nnnnjjnnnnnnnwwlnnsn</v>
      </c>
      <c r="K48">
        <f t="shared" si="4"/>
        <v>14</v>
      </c>
      <c r="M48">
        <f t="shared" si="5"/>
        <v>1</v>
      </c>
      <c r="O48">
        <f t="shared" si="6"/>
        <v>0</v>
      </c>
    </row>
    <row r="49" spans="1:15">
      <c r="A49" s="2" t="s">
        <v>47</v>
      </c>
      <c r="E49">
        <f t="shared" si="0"/>
        <v>17</v>
      </c>
      <c r="F49">
        <f t="shared" si="1"/>
        <v>18</v>
      </c>
      <c r="G49" t="str">
        <f t="shared" si="2"/>
        <v>d</v>
      </c>
      <c r="H49" t="str">
        <f t="shared" si="3"/>
        <v>dddcdddsdddddddddddd</v>
      </c>
      <c r="K49">
        <f t="shared" si="4"/>
        <v>18</v>
      </c>
      <c r="M49">
        <f t="shared" si="5"/>
        <v>1</v>
      </c>
      <c r="O49">
        <f t="shared" si="6"/>
        <v>0</v>
      </c>
    </row>
    <row r="50" spans="1:15">
      <c r="A50" s="2" t="s">
        <v>48</v>
      </c>
      <c r="E50">
        <f t="shared" si="0"/>
        <v>5</v>
      </c>
      <c r="F50">
        <f t="shared" si="1"/>
        <v>17</v>
      </c>
      <c r="G50" t="str">
        <f t="shared" si="2"/>
        <v>x</v>
      </c>
      <c r="H50" t="str">
        <f t="shared" si="3"/>
        <v>zgsxphpttbdhqhxmxwms</v>
      </c>
      <c r="K50">
        <f t="shared" si="4"/>
        <v>3</v>
      </c>
      <c r="M50">
        <f t="shared" si="5"/>
        <v>0</v>
      </c>
      <c r="O50">
        <f t="shared" si="6"/>
        <v>1</v>
      </c>
    </row>
    <row r="51" spans="1:15">
      <c r="A51" s="2" t="s">
        <v>49</v>
      </c>
      <c r="E51">
        <f t="shared" si="0"/>
        <v>1</v>
      </c>
      <c r="F51">
        <f t="shared" si="1"/>
        <v>3</v>
      </c>
      <c r="G51" t="str">
        <f t="shared" si="2"/>
        <v>f</v>
      </c>
      <c r="H51" t="str">
        <f t="shared" si="3"/>
        <v>ffffff</v>
      </c>
      <c r="K51">
        <f t="shared" si="4"/>
        <v>6</v>
      </c>
      <c r="M51">
        <f t="shared" si="5"/>
        <v>0</v>
      </c>
      <c r="O51">
        <f t="shared" si="6"/>
        <v>0</v>
      </c>
    </row>
    <row r="52" spans="1:15">
      <c r="A52" s="2" t="s">
        <v>50</v>
      </c>
      <c r="E52">
        <f t="shared" si="0"/>
        <v>2</v>
      </c>
      <c r="F52">
        <f t="shared" si="1"/>
        <v>3</v>
      </c>
      <c r="G52" t="str">
        <f t="shared" si="2"/>
        <v>f</v>
      </c>
      <c r="H52" t="str">
        <f t="shared" si="3"/>
        <v>ffgf</v>
      </c>
      <c r="K52">
        <f t="shared" si="4"/>
        <v>3</v>
      </c>
      <c r="M52">
        <f t="shared" si="5"/>
        <v>1</v>
      </c>
      <c r="O52">
        <f t="shared" si="6"/>
        <v>1</v>
      </c>
    </row>
    <row r="53" spans="1:15">
      <c r="A53" s="2" t="s">
        <v>51</v>
      </c>
      <c r="E53">
        <f t="shared" si="0"/>
        <v>8</v>
      </c>
      <c r="F53">
        <f t="shared" si="1"/>
        <v>11</v>
      </c>
      <c r="G53" t="str">
        <f t="shared" si="2"/>
        <v>r</v>
      </c>
      <c r="H53" t="str">
        <f t="shared" si="3"/>
        <v>dvrjxddrrgdrckrrxmp</v>
      </c>
      <c r="K53">
        <f t="shared" si="4"/>
        <v>6</v>
      </c>
      <c r="M53">
        <f t="shared" si="5"/>
        <v>0</v>
      </c>
      <c r="O53">
        <f t="shared" si="6"/>
        <v>1</v>
      </c>
    </row>
    <row r="54" spans="1:15">
      <c r="A54" s="2" t="s">
        <v>52</v>
      </c>
      <c r="E54">
        <f t="shared" si="0"/>
        <v>9</v>
      </c>
      <c r="F54">
        <f t="shared" si="1"/>
        <v>12</v>
      </c>
      <c r="G54" t="str">
        <f t="shared" si="2"/>
        <v>n</v>
      </c>
      <c r="H54" t="str">
        <f t="shared" si="3"/>
        <v>nnrvnnnnxnhnnnnnnn</v>
      </c>
      <c r="K54">
        <f t="shared" si="4"/>
        <v>14</v>
      </c>
      <c r="M54">
        <f t="shared" si="5"/>
        <v>0</v>
      </c>
      <c r="O54">
        <f t="shared" si="6"/>
        <v>1</v>
      </c>
    </row>
    <row r="55" spans="1:15">
      <c r="A55" s="2" t="s">
        <v>53</v>
      </c>
      <c r="E55">
        <f t="shared" si="0"/>
        <v>7</v>
      </c>
      <c r="F55">
        <f t="shared" si="1"/>
        <v>11</v>
      </c>
      <c r="G55" t="str">
        <f t="shared" si="2"/>
        <v>p</v>
      </c>
      <c r="H55" t="str">
        <f t="shared" si="3"/>
        <v>kxpsfsppppkplqxpmpfb</v>
      </c>
      <c r="K55">
        <f t="shared" si="4"/>
        <v>8</v>
      </c>
      <c r="M55">
        <f t="shared" si="5"/>
        <v>1</v>
      </c>
      <c r="O55">
        <f t="shared" si="6"/>
        <v>1</v>
      </c>
    </row>
    <row r="56" spans="1:15">
      <c r="A56" s="2" t="s">
        <v>54</v>
      </c>
      <c r="E56">
        <f t="shared" si="0"/>
        <v>7</v>
      </c>
      <c r="F56">
        <f t="shared" si="1"/>
        <v>9</v>
      </c>
      <c r="G56" t="str">
        <f t="shared" si="2"/>
        <v>j</v>
      </c>
      <c r="H56" t="str">
        <f t="shared" si="3"/>
        <v>rjjjjjkjjjnj</v>
      </c>
      <c r="K56">
        <f t="shared" si="4"/>
        <v>9</v>
      </c>
      <c r="M56">
        <f t="shared" si="5"/>
        <v>1</v>
      </c>
      <c r="O56">
        <f t="shared" si="6"/>
        <v>1</v>
      </c>
    </row>
    <row r="57" spans="1:15">
      <c r="A57" s="2" t="s">
        <v>55</v>
      </c>
      <c r="E57">
        <f t="shared" si="0"/>
        <v>3</v>
      </c>
      <c r="F57">
        <f t="shared" si="1"/>
        <v>4</v>
      </c>
      <c r="G57" t="str">
        <f t="shared" si="2"/>
        <v>g</v>
      </c>
      <c r="H57" t="str">
        <f t="shared" si="3"/>
        <v>lwng</v>
      </c>
      <c r="K57">
        <f t="shared" si="4"/>
        <v>1</v>
      </c>
      <c r="M57">
        <f t="shared" si="5"/>
        <v>0</v>
      </c>
      <c r="O57">
        <f t="shared" si="6"/>
        <v>1</v>
      </c>
    </row>
    <row r="58" spans="1:15">
      <c r="A58" s="2" t="s">
        <v>56</v>
      </c>
      <c r="E58">
        <f t="shared" si="0"/>
        <v>9</v>
      </c>
      <c r="F58">
        <f t="shared" si="1"/>
        <v>10</v>
      </c>
      <c r="G58" t="str">
        <f t="shared" si="2"/>
        <v>h</v>
      </c>
      <c r="H58" t="str">
        <f t="shared" si="3"/>
        <v>lhzwfzlnhh</v>
      </c>
      <c r="K58">
        <f t="shared" si="4"/>
        <v>3</v>
      </c>
      <c r="M58">
        <f t="shared" si="5"/>
        <v>0</v>
      </c>
      <c r="O58">
        <f t="shared" si="6"/>
        <v>0</v>
      </c>
    </row>
    <row r="59" spans="1:15">
      <c r="A59" s="2" t="s">
        <v>57</v>
      </c>
      <c r="E59">
        <f t="shared" si="0"/>
        <v>5</v>
      </c>
      <c r="F59">
        <f t="shared" si="1"/>
        <v>6</v>
      </c>
      <c r="G59" t="str">
        <f t="shared" si="2"/>
        <v>s</v>
      </c>
      <c r="H59" t="str">
        <f t="shared" si="3"/>
        <v>wlbdsfs</v>
      </c>
      <c r="K59">
        <f t="shared" si="4"/>
        <v>2</v>
      </c>
      <c r="M59">
        <f t="shared" si="5"/>
        <v>0</v>
      </c>
      <c r="O59">
        <f t="shared" si="6"/>
        <v>1</v>
      </c>
    </row>
    <row r="60" spans="1:15">
      <c r="A60" s="2" t="s">
        <v>58</v>
      </c>
      <c r="E60">
        <f t="shared" si="0"/>
        <v>13</v>
      </c>
      <c r="F60">
        <f t="shared" si="1"/>
        <v>15</v>
      </c>
      <c r="G60" t="str">
        <f t="shared" si="2"/>
        <v>x</v>
      </c>
      <c r="H60" t="str">
        <f t="shared" si="3"/>
        <v>xgxqzxtpxgxqxjx</v>
      </c>
      <c r="K60">
        <f t="shared" si="4"/>
        <v>7</v>
      </c>
      <c r="M60">
        <f t="shared" si="5"/>
        <v>0</v>
      </c>
      <c r="O60">
        <f t="shared" si="6"/>
        <v>0</v>
      </c>
    </row>
    <row r="61" spans="1:15">
      <c r="A61" s="2" t="s">
        <v>59</v>
      </c>
      <c r="E61">
        <f t="shared" si="0"/>
        <v>1</v>
      </c>
      <c r="F61">
        <f t="shared" si="1"/>
        <v>3</v>
      </c>
      <c r="G61" t="str">
        <f t="shared" si="2"/>
        <v>q</v>
      </c>
      <c r="H61" t="str">
        <f t="shared" si="3"/>
        <v>xqqq</v>
      </c>
      <c r="K61">
        <f t="shared" si="4"/>
        <v>3</v>
      </c>
      <c r="M61">
        <f t="shared" si="5"/>
        <v>1</v>
      </c>
      <c r="O61">
        <f t="shared" si="6"/>
        <v>1</v>
      </c>
    </row>
    <row r="62" spans="1:15">
      <c r="A62" s="2" t="s">
        <v>60</v>
      </c>
      <c r="E62">
        <f t="shared" si="0"/>
        <v>15</v>
      </c>
      <c r="F62">
        <f t="shared" si="1"/>
        <v>17</v>
      </c>
      <c r="G62" t="str">
        <f t="shared" si="2"/>
        <v>d</v>
      </c>
      <c r="H62" t="str">
        <f t="shared" si="3"/>
        <v>ddfddtdddddhdfddddd</v>
      </c>
      <c r="K62">
        <f t="shared" si="4"/>
        <v>15</v>
      </c>
      <c r="M62">
        <f t="shared" si="5"/>
        <v>1</v>
      </c>
      <c r="O62">
        <f t="shared" si="6"/>
        <v>0</v>
      </c>
    </row>
    <row r="63" spans="1:15">
      <c r="A63" s="2" t="s">
        <v>61</v>
      </c>
      <c r="E63">
        <f t="shared" si="0"/>
        <v>10</v>
      </c>
      <c r="F63">
        <f t="shared" si="1"/>
        <v>12</v>
      </c>
      <c r="G63" t="str">
        <f t="shared" si="2"/>
        <v>r</v>
      </c>
      <c r="H63" t="str">
        <f t="shared" si="3"/>
        <v>sgxrtkmwzrnrrgmscc</v>
      </c>
      <c r="K63">
        <f t="shared" si="4"/>
        <v>4</v>
      </c>
      <c r="M63">
        <f t="shared" si="5"/>
        <v>0</v>
      </c>
      <c r="O63">
        <f t="shared" si="6"/>
        <v>0</v>
      </c>
    </row>
    <row r="64" spans="1:15">
      <c r="A64" s="2" t="s">
        <v>62</v>
      </c>
      <c r="E64">
        <f t="shared" si="0"/>
        <v>2</v>
      </c>
      <c r="F64">
        <f t="shared" si="1"/>
        <v>5</v>
      </c>
      <c r="G64" t="str">
        <f t="shared" si="2"/>
        <v>g</v>
      </c>
      <c r="H64" t="str">
        <f t="shared" si="3"/>
        <v>mggjg</v>
      </c>
      <c r="K64">
        <f t="shared" si="4"/>
        <v>3</v>
      </c>
      <c r="M64">
        <f t="shared" si="5"/>
        <v>1</v>
      </c>
      <c r="O64">
        <f t="shared" si="6"/>
        <v>0</v>
      </c>
    </row>
    <row r="65" spans="1:15">
      <c r="A65" s="2" t="s">
        <v>63</v>
      </c>
      <c r="E65">
        <f t="shared" si="0"/>
        <v>7</v>
      </c>
      <c r="F65">
        <f t="shared" si="1"/>
        <v>9</v>
      </c>
      <c r="G65" t="str">
        <f t="shared" si="2"/>
        <v>t</v>
      </c>
      <c r="H65" t="str">
        <f t="shared" si="3"/>
        <v>trltttttt</v>
      </c>
      <c r="K65">
        <f t="shared" si="4"/>
        <v>7</v>
      </c>
      <c r="M65">
        <f t="shared" si="5"/>
        <v>1</v>
      </c>
      <c r="O65">
        <f t="shared" si="6"/>
        <v>0</v>
      </c>
    </row>
    <row r="66" spans="1:15">
      <c r="A66" s="2" t="s">
        <v>64</v>
      </c>
      <c r="E66">
        <f t="shared" si="0"/>
        <v>7</v>
      </c>
      <c r="F66">
        <f t="shared" si="1"/>
        <v>13</v>
      </c>
      <c r="G66" t="str">
        <f t="shared" si="2"/>
        <v>b</v>
      </c>
      <c r="H66" t="str">
        <f t="shared" si="3"/>
        <v>bbbbbbqbbbbbgb</v>
      </c>
      <c r="K66">
        <f t="shared" si="4"/>
        <v>12</v>
      </c>
      <c r="M66">
        <f t="shared" si="5"/>
        <v>1</v>
      </c>
      <c r="O66">
        <f t="shared" si="6"/>
        <v>0</v>
      </c>
    </row>
    <row r="67" spans="1:15">
      <c r="A67" s="2" t="s">
        <v>65</v>
      </c>
      <c r="E67">
        <f t="shared" ref="E67:E130" si="7">INT(LEFT(A67,SEARCH("-",A67)-1))</f>
        <v>4</v>
      </c>
      <c r="F67">
        <f t="shared" ref="F67:F130" si="8">INT(MID(A67,SEARCH("-",A67)+1,SEARCH(" ",A67)-SEARCH("-",A67)-1))</f>
        <v>16</v>
      </c>
      <c r="G67" t="str">
        <f t="shared" ref="G67:G130" si="9">MID(A67,SEARCH(" ",A67)+1,SEARCH(":",A67)-SEARCH(" ",A67)-1)</f>
        <v>l</v>
      </c>
      <c r="H67" t="str">
        <f t="shared" ref="H67:H130" si="10">RIGHT(A67,LEN(A67)-SEARCH(": ",A67)-1)</f>
        <v>lllllllllllgllxjcll</v>
      </c>
      <c r="K67">
        <f t="shared" ref="K67:K130" si="11">LEN(H67)-LEN(SUBSTITUTE(H67,G67,""))</f>
        <v>15</v>
      </c>
      <c r="M67">
        <f t="shared" ref="M67:M130" si="12">IF(AND(K67&gt;=E67,K67&lt;=F67),1,0)</f>
        <v>1</v>
      </c>
      <c r="O67">
        <f t="shared" ref="O67:O130" si="13">IF(_xlfn.XOR(MID(H67,E67,1)=G67,MID(H67,F67,1)=G67),1,0)</f>
        <v>1</v>
      </c>
    </row>
    <row r="68" spans="1:15">
      <c r="A68" s="2" t="s">
        <v>66</v>
      </c>
      <c r="E68">
        <f t="shared" si="7"/>
        <v>14</v>
      </c>
      <c r="F68">
        <f t="shared" si="8"/>
        <v>15</v>
      </c>
      <c r="G68" t="str">
        <f t="shared" si="9"/>
        <v>v</v>
      </c>
      <c r="H68" t="str">
        <f t="shared" si="10"/>
        <v>vxvvvvtvvnvvwgv</v>
      </c>
      <c r="K68">
        <f t="shared" si="11"/>
        <v>10</v>
      </c>
      <c r="M68">
        <f t="shared" si="12"/>
        <v>0</v>
      </c>
      <c r="O68">
        <f t="shared" si="13"/>
        <v>1</v>
      </c>
    </row>
    <row r="69" spans="1:15">
      <c r="A69" s="2" t="s">
        <v>67</v>
      </c>
      <c r="E69">
        <f t="shared" si="7"/>
        <v>8</v>
      </c>
      <c r="F69">
        <f t="shared" si="8"/>
        <v>9</v>
      </c>
      <c r="G69" t="str">
        <f t="shared" si="9"/>
        <v>m</v>
      </c>
      <c r="H69" t="str">
        <f t="shared" si="10"/>
        <v>xjmjklmfdnw</v>
      </c>
      <c r="K69">
        <f t="shared" si="11"/>
        <v>2</v>
      </c>
      <c r="M69">
        <f t="shared" si="12"/>
        <v>0</v>
      </c>
      <c r="O69">
        <f t="shared" si="13"/>
        <v>0</v>
      </c>
    </row>
    <row r="70" spans="1:15">
      <c r="A70" s="2" t="s">
        <v>68</v>
      </c>
      <c r="E70">
        <f t="shared" si="7"/>
        <v>7</v>
      </c>
      <c r="F70">
        <f t="shared" si="8"/>
        <v>12</v>
      </c>
      <c r="G70" t="str">
        <f t="shared" si="9"/>
        <v>k</v>
      </c>
      <c r="H70" t="str">
        <f t="shared" si="10"/>
        <v>xhklkjhhwfrdkrlkkx</v>
      </c>
      <c r="K70">
        <f t="shared" si="11"/>
        <v>5</v>
      </c>
      <c r="M70">
        <f t="shared" si="12"/>
        <v>0</v>
      </c>
      <c r="O70">
        <f t="shared" si="13"/>
        <v>0</v>
      </c>
    </row>
    <row r="71" spans="1:15">
      <c r="A71" s="2" t="s">
        <v>69</v>
      </c>
      <c r="E71">
        <f t="shared" si="7"/>
        <v>2</v>
      </c>
      <c r="F71">
        <f t="shared" si="8"/>
        <v>3</v>
      </c>
      <c r="G71" t="str">
        <f t="shared" si="9"/>
        <v>l</v>
      </c>
      <c r="H71" t="str">
        <f t="shared" si="10"/>
        <v>mlxfls</v>
      </c>
      <c r="K71">
        <f t="shared" si="11"/>
        <v>2</v>
      </c>
      <c r="M71">
        <f t="shared" si="12"/>
        <v>1</v>
      </c>
      <c r="O71">
        <f t="shared" si="13"/>
        <v>1</v>
      </c>
    </row>
    <row r="72" spans="1:15">
      <c r="A72" s="2" t="s">
        <v>70</v>
      </c>
      <c r="E72">
        <f t="shared" si="7"/>
        <v>9</v>
      </c>
      <c r="F72">
        <f t="shared" si="8"/>
        <v>10</v>
      </c>
      <c r="G72" t="str">
        <f t="shared" si="9"/>
        <v>k</v>
      </c>
      <c r="H72" t="str">
        <f t="shared" si="10"/>
        <v>vhlgnkppkx</v>
      </c>
      <c r="K72">
        <f t="shared" si="11"/>
        <v>2</v>
      </c>
      <c r="M72">
        <f t="shared" si="12"/>
        <v>0</v>
      </c>
      <c r="O72">
        <f t="shared" si="13"/>
        <v>1</v>
      </c>
    </row>
    <row r="73" spans="1:15">
      <c r="A73" s="2" t="s">
        <v>71</v>
      </c>
      <c r="E73">
        <f t="shared" si="7"/>
        <v>10</v>
      </c>
      <c r="F73">
        <f t="shared" si="8"/>
        <v>11</v>
      </c>
      <c r="G73" t="str">
        <f t="shared" si="9"/>
        <v>t</v>
      </c>
      <c r="H73" t="str">
        <f t="shared" si="10"/>
        <v>ttttktttttpt</v>
      </c>
      <c r="K73">
        <f t="shared" si="11"/>
        <v>10</v>
      </c>
      <c r="M73">
        <f t="shared" si="12"/>
        <v>1</v>
      </c>
      <c r="O73">
        <f t="shared" si="13"/>
        <v>1</v>
      </c>
    </row>
    <row r="74" spans="1:15">
      <c r="A74" s="2" t="s">
        <v>72</v>
      </c>
      <c r="E74">
        <f t="shared" si="7"/>
        <v>1</v>
      </c>
      <c r="F74">
        <f t="shared" si="8"/>
        <v>3</v>
      </c>
      <c r="G74" t="str">
        <f t="shared" si="9"/>
        <v>q</v>
      </c>
      <c r="H74" t="str">
        <f t="shared" si="10"/>
        <v>qpkwvqb</v>
      </c>
      <c r="K74">
        <f t="shared" si="11"/>
        <v>2</v>
      </c>
      <c r="M74">
        <f t="shared" si="12"/>
        <v>1</v>
      </c>
      <c r="O74">
        <f t="shared" si="13"/>
        <v>1</v>
      </c>
    </row>
    <row r="75" spans="1:15">
      <c r="A75" s="2" t="s">
        <v>73</v>
      </c>
      <c r="E75">
        <f t="shared" si="7"/>
        <v>6</v>
      </c>
      <c r="F75">
        <f t="shared" si="8"/>
        <v>7</v>
      </c>
      <c r="G75" t="str">
        <f t="shared" si="9"/>
        <v>k</v>
      </c>
      <c r="H75" t="str">
        <f t="shared" si="10"/>
        <v>kkvwjbkb</v>
      </c>
      <c r="K75">
        <f t="shared" si="11"/>
        <v>3</v>
      </c>
      <c r="M75">
        <f t="shared" si="12"/>
        <v>0</v>
      </c>
      <c r="O75">
        <f t="shared" si="13"/>
        <v>1</v>
      </c>
    </row>
    <row r="76" spans="1:15">
      <c r="A76" s="2" t="s">
        <v>74</v>
      </c>
      <c r="E76">
        <f t="shared" si="7"/>
        <v>3</v>
      </c>
      <c r="F76">
        <f t="shared" si="8"/>
        <v>5</v>
      </c>
      <c r="G76" t="str">
        <f t="shared" si="9"/>
        <v>j</v>
      </c>
      <c r="H76" t="str">
        <f t="shared" si="10"/>
        <v>qpnmjjndh</v>
      </c>
      <c r="K76">
        <f t="shared" si="11"/>
        <v>2</v>
      </c>
      <c r="M76">
        <f t="shared" si="12"/>
        <v>0</v>
      </c>
      <c r="O76">
        <f t="shared" si="13"/>
        <v>1</v>
      </c>
    </row>
    <row r="77" spans="1:15">
      <c r="A77" s="2" t="s">
        <v>75</v>
      </c>
      <c r="E77">
        <f t="shared" si="7"/>
        <v>8</v>
      </c>
      <c r="F77">
        <f t="shared" si="8"/>
        <v>12</v>
      </c>
      <c r="G77" t="str">
        <f t="shared" si="9"/>
        <v>z</v>
      </c>
      <c r="H77" t="str">
        <f t="shared" si="10"/>
        <v>zznzgzttvzzzzzg</v>
      </c>
      <c r="K77">
        <f t="shared" si="11"/>
        <v>9</v>
      </c>
      <c r="M77">
        <f t="shared" si="12"/>
        <v>1</v>
      </c>
      <c r="O77">
        <f t="shared" si="13"/>
        <v>1</v>
      </c>
    </row>
    <row r="78" spans="1:15">
      <c r="A78" s="2" t="s">
        <v>76</v>
      </c>
      <c r="E78">
        <f t="shared" si="7"/>
        <v>8</v>
      </c>
      <c r="F78">
        <f t="shared" si="8"/>
        <v>11</v>
      </c>
      <c r="G78" t="str">
        <f t="shared" si="9"/>
        <v>n</v>
      </c>
      <c r="H78" t="str">
        <f t="shared" si="10"/>
        <v>wznmgnfnnfp</v>
      </c>
      <c r="K78">
        <f t="shared" si="11"/>
        <v>4</v>
      </c>
      <c r="M78">
        <f t="shared" si="12"/>
        <v>0</v>
      </c>
      <c r="O78">
        <f t="shared" si="13"/>
        <v>1</v>
      </c>
    </row>
    <row r="79" spans="1:15">
      <c r="A79" s="2" t="s">
        <v>77</v>
      </c>
      <c r="E79">
        <f t="shared" si="7"/>
        <v>9</v>
      </c>
      <c r="F79">
        <f t="shared" si="8"/>
        <v>12</v>
      </c>
      <c r="G79" t="str">
        <f t="shared" si="9"/>
        <v>v</v>
      </c>
      <c r="H79" t="str">
        <f t="shared" si="10"/>
        <v>vvvvvvvvvvvvv</v>
      </c>
      <c r="K79">
        <f t="shared" si="11"/>
        <v>13</v>
      </c>
      <c r="M79">
        <f t="shared" si="12"/>
        <v>0</v>
      </c>
      <c r="O79">
        <f t="shared" si="13"/>
        <v>0</v>
      </c>
    </row>
    <row r="80" spans="1:15">
      <c r="A80" s="2" t="s">
        <v>78</v>
      </c>
      <c r="E80">
        <f t="shared" si="7"/>
        <v>5</v>
      </c>
      <c r="F80">
        <f t="shared" si="8"/>
        <v>9</v>
      </c>
      <c r="G80" t="str">
        <f t="shared" si="9"/>
        <v>h</v>
      </c>
      <c r="H80" t="str">
        <f t="shared" si="10"/>
        <v>hhhhzhhhhhh</v>
      </c>
      <c r="K80">
        <f t="shared" si="11"/>
        <v>10</v>
      </c>
      <c r="M80">
        <f t="shared" si="12"/>
        <v>0</v>
      </c>
      <c r="O80">
        <f t="shared" si="13"/>
        <v>1</v>
      </c>
    </row>
    <row r="81" spans="1:15">
      <c r="A81" s="2" t="s">
        <v>79</v>
      </c>
      <c r="E81">
        <f t="shared" si="7"/>
        <v>1</v>
      </c>
      <c r="F81">
        <f t="shared" si="8"/>
        <v>6</v>
      </c>
      <c r="G81" t="str">
        <f t="shared" si="9"/>
        <v>q</v>
      </c>
      <c r="H81" t="str">
        <f t="shared" si="10"/>
        <v>qsqqqdqqqqqqqq</v>
      </c>
      <c r="K81">
        <f t="shared" si="11"/>
        <v>12</v>
      </c>
      <c r="M81">
        <f t="shared" si="12"/>
        <v>0</v>
      </c>
      <c r="O81">
        <f t="shared" si="13"/>
        <v>1</v>
      </c>
    </row>
    <row r="82" spans="1:15">
      <c r="A82" s="2" t="s">
        <v>80</v>
      </c>
      <c r="E82">
        <f t="shared" si="7"/>
        <v>2</v>
      </c>
      <c r="F82">
        <f t="shared" si="8"/>
        <v>5</v>
      </c>
      <c r="G82" t="str">
        <f t="shared" si="9"/>
        <v>c</v>
      </c>
      <c r="H82" t="str">
        <f t="shared" si="10"/>
        <v>cclfc</v>
      </c>
      <c r="K82">
        <f t="shared" si="11"/>
        <v>3</v>
      </c>
      <c r="M82">
        <f t="shared" si="12"/>
        <v>1</v>
      </c>
      <c r="O82">
        <f t="shared" si="13"/>
        <v>0</v>
      </c>
    </row>
    <row r="83" spans="1:15">
      <c r="A83" s="2" t="s">
        <v>81</v>
      </c>
      <c r="E83">
        <f t="shared" si="7"/>
        <v>1</v>
      </c>
      <c r="F83">
        <f t="shared" si="8"/>
        <v>5</v>
      </c>
      <c r="G83" t="str">
        <f t="shared" si="9"/>
        <v>z</v>
      </c>
      <c r="H83" t="str">
        <f t="shared" si="10"/>
        <v>vwpzzzfzzzz</v>
      </c>
      <c r="K83">
        <f t="shared" si="11"/>
        <v>7</v>
      </c>
      <c r="M83">
        <f t="shared" si="12"/>
        <v>0</v>
      </c>
      <c r="O83">
        <f t="shared" si="13"/>
        <v>1</v>
      </c>
    </row>
    <row r="84" spans="1:15">
      <c r="A84" s="2" t="s">
        <v>82</v>
      </c>
      <c r="E84">
        <f t="shared" si="7"/>
        <v>5</v>
      </c>
      <c r="F84">
        <f t="shared" si="8"/>
        <v>7</v>
      </c>
      <c r="G84" t="str">
        <f t="shared" si="9"/>
        <v>c</v>
      </c>
      <c r="H84" t="str">
        <f t="shared" si="10"/>
        <v>gcqcfcgzzcp</v>
      </c>
      <c r="K84">
        <f t="shared" si="11"/>
        <v>4</v>
      </c>
      <c r="M84">
        <f t="shared" si="12"/>
        <v>0</v>
      </c>
      <c r="O84">
        <f t="shared" si="13"/>
        <v>0</v>
      </c>
    </row>
    <row r="85" spans="1:15">
      <c r="A85" s="2" t="s">
        <v>83</v>
      </c>
      <c r="E85">
        <f t="shared" si="7"/>
        <v>9</v>
      </c>
      <c r="F85">
        <f t="shared" si="8"/>
        <v>10</v>
      </c>
      <c r="G85" t="str">
        <f t="shared" si="9"/>
        <v>g</v>
      </c>
      <c r="H85" t="str">
        <f t="shared" si="10"/>
        <v>ggggggggszggggg</v>
      </c>
      <c r="K85">
        <f t="shared" si="11"/>
        <v>13</v>
      </c>
      <c r="M85">
        <f t="shared" si="12"/>
        <v>0</v>
      </c>
      <c r="O85">
        <f t="shared" si="13"/>
        <v>0</v>
      </c>
    </row>
    <row r="86" spans="1:15">
      <c r="A86" s="2" t="s">
        <v>84</v>
      </c>
      <c r="E86">
        <f t="shared" si="7"/>
        <v>5</v>
      </c>
      <c r="F86">
        <f t="shared" si="8"/>
        <v>15</v>
      </c>
      <c r="G86" t="str">
        <f t="shared" si="9"/>
        <v>q</v>
      </c>
      <c r="H86" t="str">
        <f t="shared" si="10"/>
        <v>flqhqdqhqkqwcqqq</v>
      </c>
      <c r="K86">
        <f t="shared" si="11"/>
        <v>8</v>
      </c>
      <c r="M86">
        <f t="shared" si="12"/>
        <v>1</v>
      </c>
      <c r="O86">
        <f t="shared" si="13"/>
        <v>0</v>
      </c>
    </row>
    <row r="87" spans="1:15">
      <c r="A87" s="2" t="s">
        <v>85</v>
      </c>
      <c r="E87">
        <f t="shared" si="7"/>
        <v>2</v>
      </c>
      <c r="F87">
        <f t="shared" si="8"/>
        <v>4</v>
      </c>
      <c r="G87" t="str">
        <f t="shared" si="9"/>
        <v>l</v>
      </c>
      <c r="H87" t="str">
        <f t="shared" si="10"/>
        <v>llpd</v>
      </c>
      <c r="K87">
        <f t="shared" si="11"/>
        <v>2</v>
      </c>
      <c r="M87">
        <f t="shared" si="12"/>
        <v>1</v>
      </c>
      <c r="O87">
        <f t="shared" si="13"/>
        <v>1</v>
      </c>
    </row>
    <row r="88" spans="1:15">
      <c r="A88" s="2" t="s">
        <v>86</v>
      </c>
      <c r="E88">
        <f t="shared" si="7"/>
        <v>13</v>
      </c>
      <c r="F88">
        <f t="shared" si="8"/>
        <v>15</v>
      </c>
      <c r="G88" t="str">
        <f t="shared" si="9"/>
        <v>h</v>
      </c>
      <c r="H88" t="str">
        <f t="shared" si="10"/>
        <v>qbnzqnnfhchstbp</v>
      </c>
      <c r="K88">
        <f t="shared" si="11"/>
        <v>2</v>
      </c>
      <c r="M88">
        <f t="shared" si="12"/>
        <v>0</v>
      </c>
      <c r="O88">
        <f t="shared" si="13"/>
        <v>0</v>
      </c>
    </row>
    <row r="89" spans="1:15">
      <c r="A89" s="2" t="s">
        <v>87</v>
      </c>
      <c r="E89">
        <f t="shared" si="7"/>
        <v>3</v>
      </c>
      <c r="F89">
        <f t="shared" si="8"/>
        <v>5</v>
      </c>
      <c r="G89" t="str">
        <f t="shared" si="9"/>
        <v>t</v>
      </c>
      <c r="H89" t="str">
        <f t="shared" si="10"/>
        <v>ttdttt</v>
      </c>
      <c r="K89">
        <f t="shared" si="11"/>
        <v>5</v>
      </c>
      <c r="M89">
        <f t="shared" si="12"/>
        <v>1</v>
      </c>
      <c r="O89">
        <f t="shared" si="13"/>
        <v>1</v>
      </c>
    </row>
    <row r="90" spans="1:15">
      <c r="A90" s="2" t="s">
        <v>88</v>
      </c>
      <c r="E90">
        <f t="shared" si="7"/>
        <v>2</v>
      </c>
      <c r="F90">
        <f t="shared" si="8"/>
        <v>3</v>
      </c>
      <c r="G90" t="str">
        <f t="shared" si="9"/>
        <v>c</v>
      </c>
      <c r="H90" t="str">
        <f t="shared" si="10"/>
        <v>cccc</v>
      </c>
      <c r="K90">
        <f t="shared" si="11"/>
        <v>4</v>
      </c>
      <c r="M90">
        <f t="shared" si="12"/>
        <v>0</v>
      </c>
      <c r="O90">
        <f t="shared" si="13"/>
        <v>0</v>
      </c>
    </row>
    <row r="91" spans="1:15">
      <c r="A91" s="2" t="s">
        <v>89</v>
      </c>
      <c r="E91">
        <f t="shared" si="7"/>
        <v>6</v>
      </c>
      <c r="F91">
        <f t="shared" si="8"/>
        <v>8</v>
      </c>
      <c r="G91" t="str">
        <f t="shared" si="9"/>
        <v>v</v>
      </c>
      <c r="H91" t="str">
        <f t="shared" si="10"/>
        <v>vvvvvdcvmv</v>
      </c>
      <c r="K91">
        <f t="shared" si="11"/>
        <v>7</v>
      </c>
      <c r="M91">
        <f t="shared" si="12"/>
        <v>1</v>
      </c>
      <c r="O91">
        <f t="shared" si="13"/>
        <v>1</v>
      </c>
    </row>
    <row r="92" spans="1:15">
      <c r="A92" s="2" t="s">
        <v>90</v>
      </c>
      <c r="E92">
        <f t="shared" si="7"/>
        <v>6</v>
      </c>
      <c r="F92">
        <f t="shared" si="8"/>
        <v>7</v>
      </c>
      <c r="G92" t="str">
        <f t="shared" si="9"/>
        <v>n</v>
      </c>
      <c r="H92" t="str">
        <f t="shared" si="10"/>
        <v>bnnnnnn</v>
      </c>
      <c r="K92">
        <f t="shared" si="11"/>
        <v>6</v>
      </c>
      <c r="M92">
        <f t="shared" si="12"/>
        <v>1</v>
      </c>
      <c r="O92">
        <f t="shared" si="13"/>
        <v>0</v>
      </c>
    </row>
    <row r="93" spans="1:15">
      <c r="A93" s="2" t="s">
        <v>91</v>
      </c>
      <c r="E93">
        <f t="shared" si="7"/>
        <v>10</v>
      </c>
      <c r="F93">
        <f t="shared" si="8"/>
        <v>16</v>
      </c>
      <c r="G93" t="str">
        <f t="shared" si="9"/>
        <v>t</v>
      </c>
      <c r="H93" t="str">
        <f t="shared" si="10"/>
        <v>tvztwtrbtttttqtt</v>
      </c>
      <c r="K93">
        <f t="shared" si="11"/>
        <v>10</v>
      </c>
      <c r="M93">
        <f t="shared" si="12"/>
        <v>1</v>
      </c>
      <c r="O93">
        <f t="shared" si="13"/>
        <v>0</v>
      </c>
    </row>
    <row r="94" spans="1:15">
      <c r="A94" s="2" t="s">
        <v>92</v>
      </c>
      <c r="E94">
        <f t="shared" si="7"/>
        <v>2</v>
      </c>
      <c r="F94">
        <f t="shared" si="8"/>
        <v>5</v>
      </c>
      <c r="G94" t="str">
        <f t="shared" si="9"/>
        <v>m</v>
      </c>
      <c r="H94" t="str">
        <f t="shared" si="10"/>
        <v>zsvmmbbshz</v>
      </c>
      <c r="K94">
        <f t="shared" si="11"/>
        <v>2</v>
      </c>
      <c r="M94">
        <f t="shared" si="12"/>
        <v>1</v>
      </c>
      <c r="O94">
        <f t="shared" si="13"/>
        <v>1</v>
      </c>
    </row>
    <row r="95" spans="1:15">
      <c r="A95" s="2" t="s">
        <v>93</v>
      </c>
      <c r="E95">
        <f t="shared" si="7"/>
        <v>3</v>
      </c>
      <c r="F95">
        <f t="shared" si="8"/>
        <v>13</v>
      </c>
      <c r="G95" t="str">
        <f t="shared" si="9"/>
        <v>f</v>
      </c>
      <c r="H95" t="str">
        <f t="shared" si="10"/>
        <v>xkfqfqrsmbjhj</v>
      </c>
      <c r="K95">
        <f t="shared" si="11"/>
        <v>2</v>
      </c>
      <c r="M95">
        <f t="shared" si="12"/>
        <v>0</v>
      </c>
      <c r="O95">
        <f t="shared" si="13"/>
        <v>1</v>
      </c>
    </row>
    <row r="96" spans="1:15">
      <c r="A96" s="2" t="s">
        <v>94</v>
      </c>
      <c r="E96">
        <f t="shared" si="7"/>
        <v>3</v>
      </c>
      <c r="F96">
        <f t="shared" si="8"/>
        <v>5</v>
      </c>
      <c r="G96" t="str">
        <f t="shared" si="9"/>
        <v>c</v>
      </c>
      <c r="H96" t="str">
        <f t="shared" si="10"/>
        <v>cccjzjt</v>
      </c>
      <c r="K96">
        <f t="shared" si="11"/>
        <v>3</v>
      </c>
      <c r="M96">
        <f t="shared" si="12"/>
        <v>1</v>
      </c>
      <c r="O96">
        <f t="shared" si="13"/>
        <v>1</v>
      </c>
    </row>
    <row r="97" spans="1:15">
      <c r="A97" s="2" t="s">
        <v>95</v>
      </c>
      <c r="E97">
        <f t="shared" si="7"/>
        <v>13</v>
      </c>
      <c r="F97">
        <f t="shared" si="8"/>
        <v>14</v>
      </c>
      <c r="G97" t="str">
        <f t="shared" si="9"/>
        <v>w</v>
      </c>
      <c r="H97" t="str">
        <f t="shared" si="10"/>
        <v>wwwwwwwwwwwwww</v>
      </c>
      <c r="K97">
        <f t="shared" si="11"/>
        <v>14</v>
      </c>
      <c r="M97">
        <f t="shared" si="12"/>
        <v>1</v>
      </c>
      <c r="O97">
        <f t="shared" si="13"/>
        <v>0</v>
      </c>
    </row>
    <row r="98" spans="1:15">
      <c r="A98" s="2" t="s">
        <v>96</v>
      </c>
      <c r="E98">
        <f t="shared" si="7"/>
        <v>11</v>
      </c>
      <c r="F98">
        <f t="shared" si="8"/>
        <v>12</v>
      </c>
      <c r="G98" t="str">
        <f t="shared" si="9"/>
        <v>c</v>
      </c>
      <c r="H98" t="str">
        <f t="shared" si="10"/>
        <v>vcclpbccpqjgc</v>
      </c>
      <c r="K98">
        <f t="shared" si="11"/>
        <v>5</v>
      </c>
      <c r="M98">
        <f t="shared" si="12"/>
        <v>0</v>
      </c>
      <c r="O98">
        <f t="shared" si="13"/>
        <v>0</v>
      </c>
    </row>
    <row r="99" spans="1:15">
      <c r="A99" s="2" t="s">
        <v>97</v>
      </c>
      <c r="E99">
        <f t="shared" si="7"/>
        <v>3</v>
      </c>
      <c r="F99">
        <f t="shared" si="8"/>
        <v>11</v>
      </c>
      <c r="G99" t="str">
        <f t="shared" si="9"/>
        <v>p</v>
      </c>
      <c r="H99" t="str">
        <f t="shared" si="10"/>
        <v>hqrlgpffspphvthb</v>
      </c>
      <c r="K99">
        <f t="shared" si="11"/>
        <v>3</v>
      </c>
      <c r="M99">
        <f t="shared" si="12"/>
        <v>1</v>
      </c>
      <c r="O99">
        <f t="shared" si="13"/>
        <v>1</v>
      </c>
    </row>
    <row r="100" spans="1:15">
      <c r="A100" s="2" t="s">
        <v>98</v>
      </c>
      <c r="E100">
        <f t="shared" si="7"/>
        <v>3</v>
      </c>
      <c r="F100">
        <f t="shared" si="8"/>
        <v>12</v>
      </c>
      <c r="G100" t="str">
        <f t="shared" si="9"/>
        <v>z</v>
      </c>
      <c r="H100" t="str">
        <f t="shared" si="10"/>
        <v>zzjzzzzzzzzpz</v>
      </c>
      <c r="K100">
        <f t="shared" si="11"/>
        <v>11</v>
      </c>
      <c r="M100">
        <f t="shared" si="12"/>
        <v>1</v>
      </c>
      <c r="O100">
        <f t="shared" si="13"/>
        <v>0</v>
      </c>
    </row>
    <row r="101" spans="1:15">
      <c r="A101" s="2" t="s">
        <v>99</v>
      </c>
      <c r="E101">
        <f t="shared" si="7"/>
        <v>3</v>
      </c>
      <c r="F101">
        <f t="shared" si="8"/>
        <v>10</v>
      </c>
      <c r="G101" t="str">
        <f t="shared" si="9"/>
        <v>s</v>
      </c>
      <c r="H101" t="str">
        <f t="shared" si="10"/>
        <v>ddqhwpqbxs</v>
      </c>
      <c r="K101">
        <f t="shared" si="11"/>
        <v>1</v>
      </c>
      <c r="M101">
        <f t="shared" si="12"/>
        <v>0</v>
      </c>
      <c r="O101">
        <f t="shared" si="13"/>
        <v>1</v>
      </c>
    </row>
    <row r="102" spans="1:15">
      <c r="A102" s="2" t="s">
        <v>100</v>
      </c>
      <c r="E102">
        <f t="shared" si="7"/>
        <v>3</v>
      </c>
      <c r="F102">
        <f t="shared" si="8"/>
        <v>8</v>
      </c>
      <c r="G102" t="str">
        <f t="shared" si="9"/>
        <v>d</v>
      </c>
      <c r="H102" t="str">
        <f t="shared" si="10"/>
        <v>dddddddd</v>
      </c>
      <c r="K102">
        <f t="shared" si="11"/>
        <v>8</v>
      </c>
      <c r="M102">
        <f t="shared" si="12"/>
        <v>1</v>
      </c>
      <c r="O102">
        <f t="shared" si="13"/>
        <v>0</v>
      </c>
    </row>
    <row r="103" spans="1:15">
      <c r="A103" s="2" t="s">
        <v>101</v>
      </c>
      <c r="E103">
        <f t="shared" si="7"/>
        <v>4</v>
      </c>
      <c r="F103">
        <f t="shared" si="8"/>
        <v>10</v>
      </c>
      <c r="G103" t="str">
        <f t="shared" si="9"/>
        <v>j</v>
      </c>
      <c r="H103" t="str">
        <f t="shared" si="10"/>
        <v>ktgsjzkqpjcjwcs</v>
      </c>
      <c r="K103">
        <f t="shared" si="11"/>
        <v>3</v>
      </c>
      <c r="M103">
        <f t="shared" si="12"/>
        <v>0</v>
      </c>
      <c r="O103">
        <f t="shared" si="13"/>
        <v>1</v>
      </c>
    </row>
    <row r="104" spans="1:15">
      <c r="A104" s="2" t="s">
        <v>102</v>
      </c>
      <c r="E104">
        <f t="shared" si="7"/>
        <v>18</v>
      </c>
      <c r="F104">
        <f t="shared" si="8"/>
        <v>19</v>
      </c>
      <c r="G104" t="str">
        <f t="shared" si="9"/>
        <v>t</v>
      </c>
      <c r="H104" t="str">
        <f t="shared" si="10"/>
        <v>ttttdtttttttttttttf</v>
      </c>
      <c r="K104">
        <f t="shared" si="11"/>
        <v>17</v>
      </c>
      <c r="M104">
        <f t="shared" si="12"/>
        <v>0</v>
      </c>
      <c r="O104">
        <f t="shared" si="13"/>
        <v>1</v>
      </c>
    </row>
    <row r="105" spans="1:15">
      <c r="A105" s="2" t="s">
        <v>103</v>
      </c>
      <c r="E105">
        <f t="shared" si="7"/>
        <v>6</v>
      </c>
      <c r="F105">
        <f t="shared" si="8"/>
        <v>11</v>
      </c>
      <c r="G105" t="str">
        <f t="shared" si="9"/>
        <v>s</v>
      </c>
      <c r="H105" t="str">
        <f t="shared" si="10"/>
        <v>jndthsskqbg</v>
      </c>
      <c r="K105">
        <f t="shared" si="11"/>
        <v>2</v>
      </c>
      <c r="M105">
        <f t="shared" si="12"/>
        <v>0</v>
      </c>
      <c r="O105">
        <f t="shared" si="13"/>
        <v>1</v>
      </c>
    </row>
    <row r="106" spans="1:15">
      <c r="A106" s="2" t="s">
        <v>104</v>
      </c>
      <c r="E106">
        <f t="shared" si="7"/>
        <v>2</v>
      </c>
      <c r="F106">
        <f t="shared" si="8"/>
        <v>7</v>
      </c>
      <c r="G106" t="str">
        <f t="shared" si="9"/>
        <v>w</v>
      </c>
      <c r="H106" t="str">
        <f t="shared" si="10"/>
        <v>gpfhzwm</v>
      </c>
      <c r="K106">
        <f t="shared" si="11"/>
        <v>1</v>
      </c>
      <c r="M106">
        <f t="shared" si="12"/>
        <v>0</v>
      </c>
      <c r="O106">
        <f t="shared" si="13"/>
        <v>0</v>
      </c>
    </row>
    <row r="107" spans="1:15">
      <c r="A107" s="2" t="s">
        <v>105</v>
      </c>
      <c r="E107">
        <f t="shared" si="7"/>
        <v>12</v>
      </c>
      <c r="F107">
        <f t="shared" si="8"/>
        <v>15</v>
      </c>
      <c r="G107" t="str">
        <f t="shared" si="9"/>
        <v>k</v>
      </c>
      <c r="H107" t="str">
        <f t="shared" si="10"/>
        <v>kkkkdkkkkkkckks</v>
      </c>
      <c r="K107">
        <f t="shared" si="11"/>
        <v>12</v>
      </c>
      <c r="M107">
        <f t="shared" si="12"/>
        <v>1</v>
      </c>
      <c r="O107">
        <f t="shared" si="13"/>
        <v>0</v>
      </c>
    </row>
    <row r="108" spans="1:15">
      <c r="A108" s="2" t="s">
        <v>106</v>
      </c>
      <c r="E108">
        <f t="shared" si="7"/>
        <v>3</v>
      </c>
      <c r="F108">
        <f t="shared" si="8"/>
        <v>5</v>
      </c>
      <c r="G108" t="str">
        <f t="shared" si="9"/>
        <v>w</v>
      </c>
      <c r="H108" t="str">
        <f t="shared" si="10"/>
        <v>wdwnxw</v>
      </c>
      <c r="K108">
        <f t="shared" si="11"/>
        <v>3</v>
      </c>
      <c r="M108">
        <f t="shared" si="12"/>
        <v>1</v>
      </c>
      <c r="O108">
        <f t="shared" si="13"/>
        <v>1</v>
      </c>
    </row>
    <row r="109" spans="1:15">
      <c r="A109" s="2" t="s">
        <v>107</v>
      </c>
      <c r="E109">
        <f t="shared" si="7"/>
        <v>2</v>
      </c>
      <c r="F109">
        <f t="shared" si="8"/>
        <v>4</v>
      </c>
      <c r="G109" t="str">
        <f t="shared" si="9"/>
        <v>w</v>
      </c>
      <c r="H109" t="str">
        <f t="shared" si="10"/>
        <v>wwtw</v>
      </c>
      <c r="K109">
        <f t="shared" si="11"/>
        <v>3</v>
      </c>
      <c r="M109">
        <f t="shared" si="12"/>
        <v>1</v>
      </c>
      <c r="O109">
        <f t="shared" si="13"/>
        <v>0</v>
      </c>
    </row>
    <row r="110" spans="1:15">
      <c r="A110" s="2" t="s">
        <v>108</v>
      </c>
      <c r="E110">
        <f t="shared" si="7"/>
        <v>11</v>
      </c>
      <c r="F110">
        <f t="shared" si="8"/>
        <v>12</v>
      </c>
      <c r="G110" t="str">
        <f t="shared" si="9"/>
        <v>v</v>
      </c>
      <c r="H110" t="str">
        <f t="shared" si="10"/>
        <v>vvvvvvvvvvcfvv</v>
      </c>
      <c r="K110">
        <f t="shared" si="11"/>
        <v>12</v>
      </c>
      <c r="M110">
        <f t="shared" si="12"/>
        <v>1</v>
      </c>
      <c r="O110">
        <f t="shared" si="13"/>
        <v>0</v>
      </c>
    </row>
    <row r="111" spans="1:15">
      <c r="A111" s="2" t="s">
        <v>109</v>
      </c>
      <c r="E111">
        <f t="shared" si="7"/>
        <v>12</v>
      </c>
      <c r="F111">
        <f t="shared" si="8"/>
        <v>15</v>
      </c>
      <c r="G111" t="str">
        <f t="shared" si="9"/>
        <v>h</v>
      </c>
      <c r="H111" t="str">
        <f t="shared" si="10"/>
        <v>wxlhgdxhhgttxhhnrgh</v>
      </c>
      <c r="K111">
        <f t="shared" si="11"/>
        <v>6</v>
      </c>
      <c r="M111">
        <f t="shared" si="12"/>
        <v>0</v>
      </c>
      <c r="O111">
        <f t="shared" si="13"/>
        <v>1</v>
      </c>
    </row>
    <row r="112" spans="1:15">
      <c r="A112" s="2" t="s">
        <v>110</v>
      </c>
      <c r="E112">
        <f t="shared" si="7"/>
        <v>8</v>
      </c>
      <c r="F112">
        <f t="shared" si="8"/>
        <v>9</v>
      </c>
      <c r="G112" t="str">
        <f t="shared" si="9"/>
        <v>v</v>
      </c>
      <c r="H112" t="str">
        <f t="shared" si="10"/>
        <v>bptwkqvjxjdbhnzmbx</v>
      </c>
      <c r="K112">
        <f t="shared" si="11"/>
        <v>1</v>
      </c>
      <c r="M112">
        <f t="shared" si="12"/>
        <v>0</v>
      </c>
      <c r="O112">
        <f t="shared" si="13"/>
        <v>0</v>
      </c>
    </row>
    <row r="113" spans="1:15">
      <c r="A113" s="2" t="s">
        <v>111</v>
      </c>
      <c r="E113">
        <f t="shared" si="7"/>
        <v>6</v>
      </c>
      <c r="F113">
        <f t="shared" si="8"/>
        <v>10</v>
      </c>
      <c r="G113" t="str">
        <f t="shared" si="9"/>
        <v>m</v>
      </c>
      <c r="H113" t="str">
        <f t="shared" si="10"/>
        <v>wrmmnqgmch</v>
      </c>
      <c r="K113">
        <f t="shared" si="11"/>
        <v>3</v>
      </c>
      <c r="M113">
        <f t="shared" si="12"/>
        <v>0</v>
      </c>
      <c r="O113">
        <f t="shared" si="13"/>
        <v>0</v>
      </c>
    </row>
    <row r="114" spans="1:15">
      <c r="A114" s="2" t="s">
        <v>112</v>
      </c>
      <c r="E114">
        <f t="shared" si="7"/>
        <v>6</v>
      </c>
      <c r="F114">
        <f t="shared" si="8"/>
        <v>8</v>
      </c>
      <c r="G114" t="str">
        <f t="shared" si="9"/>
        <v>p</v>
      </c>
      <c r="H114" t="str">
        <f t="shared" si="10"/>
        <v>pppxcxprbcpppp</v>
      </c>
      <c r="K114">
        <f t="shared" si="11"/>
        <v>8</v>
      </c>
      <c r="M114">
        <f t="shared" si="12"/>
        <v>1</v>
      </c>
      <c r="O114">
        <f t="shared" si="13"/>
        <v>0</v>
      </c>
    </row>
    <row r="115" spans="1:15">
      <c r="A115" s="2" t="s">
        <v>113</v>
      </c>
      <c r="E115">
        <f t="shared" si="7"/>
        <v>6</v>
      </c>
      <c r="F115">
        <f t="shared" si="8"/>
        <v>7</v>
      </c>
      <c r="G115" t="str">
        <f t="shared" si="9"/>
        <v>r</v>
      </c>
      <c r="H115" t="str">
        <f t="shared" si="10"/>
        <v>rrrrrkmrrrr</v>
      </c>
      <c r="K115">
        <f t="shared" si="11"/>
        <v>9</v>
      </c>
      <c r="M115">
        <f t="shared" si="12"/>
        <v>0</v>
      </c>
      <c r="O115">
        <f t="shared" si="13"/>
        <v>0</v>
      </c>
    </row>
    <row r="116" spans="1:15">
      <c r="A116" s="2" t="s">
        <v>114</v>
      </c>
      <c r="E116">
        <f t="shared" si="7"/>
        <v>11</v>
      </c>
      <c r="F116">
        <f t="shared" si="8"/>
        <v>15</v>
      </c>
      <c r="G116" t="str">
        <f t="shared" si="9"/>
        <v>g</v>
      </c>
      <c r="H116" t="str">
        <f t="shared" si="10"/>
        <v>tpgkggggggvggfgtb</v>
      </c>
      <c r="K116">
        <f t="shared" si="11"/>
        <v>10</v>
      </c>
      <c r="M116">
        <f t="shared" si="12"/>
        <v>0</v>
      </c>
      <c r="O116">
        <f t="shared" si="13"/>
        <v>1</v>
      </c>
    </row>
    <row r="117" spans="1:15">
      <c r="A117" s="2" t="s">
        <v>115</v>
      </c>
      <c r="E117">
        <f t="shared" si="7"/>
        <v>5</v>
      </c>
      <c r="F117">
        <f t="shared" si="8"/>
        <v>6</v>
      </c>
      <c r="G117" t="str">
        <f t="shared" si="9"/>
        <v>m</v>
      </c>
      <c r="H117" t="str">
        <f t="shared" si="10"/>
        <v>mmmmmmm</v>
      </c>
      <c r="K117">
        <f t="shared" si="11"/>
        <v>7</v>
      </c>
      <c r="M117">
        <f t="shared" si="12"/>
        <v>0</v>
      </c>
      <c r="O117">
        <f t="shared" si="13"/>
        <v>0</v>
      </c>
    </row>
    <row r="118" spans="1:15">
      <c r="A118" s="2" t="s">
        <v>116</v>
      </c>
      <c r="E118">
        <f t="shared" si="7"/>
        <v>8</v>
      </c>
      <c r="F118">
        <f t="shared" si="8"/>
        <v>14</v>
      </c>
      <c r="G118" t="str">
        <f t="shared" si="9"/>
        <v>f</v>
      </c>
      <c r="H118" t="str">
        <f t="shared" si="10"/>
        <v>fkvwkmrfftmjczhf</v>
      </c>
      <c r="K118">
        <f t="shared" si="11"/>
        <v>4</v>
      </c>
      <c r="M118">
        <f t="shared" si="12"/>
        <v>0</v>
      </c>
      <c r="O118">
        <f t="shared" si="13"/>
        <v>1</v>
      </c>
    </row>
    <row r="119" spans="1:15">
      <c r="A119" s="2" t="s">
        <v>117</v>
      </c>
      <c r="E119">
        <f t="shared" si="7"/>
        <v>12</v>
      </c>
      <c r="F119">
        <f t="shared" si="8"/>
        <v>13</v>
      </c>
      <c r="G119" t="str">
        <f t="shared" si="9"/>
        <v>q</v>
      </c>
      <c r="H119" t="str">
        <f t="shared" si="10"/>
        <v>rqqqqqqqqqqhqqqq</v>
      </c>
      <c r="K119">
        <f t="shared" si="11"/>
        <v>14</v>
      </c>
      <c r="M119">
        <f t="shared" si="12"/>
        <v>0</v>
      </c>
      <c r="O119">
        <f t="shared" si="13"/>
        <v>1</v>
      </c>
    </row>
    <row r="120" spans="1:15">
      <c r="A120" s="2" t="s">
        <v>118</v>
      </c>
      <c r="E120">
        <f t="shared" si="7"/>
        <v>12</v>
      </c>
      <c r="F120">
        <f t="shared" si="8"/>
        <v>14</v>
      </c>
      <c r="G120" t="str">
        <f t="shared" si="9"/>
        <v>f</v>
      </c>
      <c r="H120" t="str">
        <f t="shared" si="10"/>
        <v>fffffffffffnffff</v>
      </c>
      <c r="K120">
        <f t="shared" si="11"/>
        <v>15</v>
      </c>
      <c r="M120">
        <f t="shared" si="12"/>
        <v>0</v>
      </c>
      <c r="O120">
        <f t="shared" si="13"/>
        <v>1</v>
      </c>
    </row>
    <row r="121" spans="1:15">
      <c r="A121" s="2" t="s">
        <v>119</v>
      </c>
      <c r="E121">
        <f t="shared" si="7"/>
        <v>9</v>
      </c>
      <c r="F121">
        <f t="shared" si="8"/>
        <v>10</v>
      </c>
      <c r="G121" t="str">
        <f t="shared" si="9"/>
        <v>d</v>
      </c>
      <c r="H121" t="str">
        <f t="shared" si="10"/>
        <v>crsbdsddwdpddcpddd</v>
      </c>
      <c r="K121">
        <f t="shared" si="11"/>
        <v>9</v>
      </c>
      <c r="M121">
        <f t="shared" si="12"/>
        <v>1</v>
      </c>
      <c r="O121">
        <f t="shared" si="13"/>
        <v>1</v>
      </c>
    </row>
    <row r="122" spans="1:15">
      <c r="A122" s="2" t="s">
        <v>120</v>
      </c>
      <c r="E122">
        <f t="shared" si="7"/>
        <v>1</v>
      </c>
      <c r="F122">
        <f t="shared" si="8"/>
        <v>4</v>
      </c>
      <c r="G122" t="str">
        <f t="shared" si="9"/>
        <v>b</v>
      </c>
      <c r="H122" t="str">
        <f t="shared" si="10"/>
        <v>gbjbx</v>
      </c>
      <c r="K122">
        <f t="shared" si="11"/>
        <v>2</v>
      </c>
      <c r="M122">
        <f t="shared" si="12"/>
        <v>1</v>
      </c>
      <c r="O122">
        <f t="shared" si="13"/>
        <v>1</v>
      </c>
    </row>
    <row r="123" spans="1:15">
      <c r="A123" s="2" t="s">
        <v>121</v>
      </c>
      <c r="E123">
        <f t="shared" si="7"/>
        <v>2</v>
      </c>
      <c r="F123">
        <f t="shared" si="8"/>
        <v>3</v>
      </c>
      <c r="G123" t="str">
        <f t="shared" si="9"/>
        <v>n</v>
      </c>
      <c r="H123" t="str">
        <f t="shared" si="10"/>
        <v>nnnnnsnn</v>
      </c>
      <c r="K123">
        <f t="shared" si="11"/>
        <v>7</v>
      </c>
      <c r="M123">
        <f t="shared" si="12"/>
        <v>0</v>
      </c>
      <c r="O123">
        <f t="shared" si="13"/>
        <v>0</v>
      </c>
    </row>
    <row r="124" spans="1:15">
      <c r="A124" s="2" t="s">
        <v>122</v>
      </c>
      <c r="E124">
        <f t="shared" si="7"/>
        <v>3</v>
      </c>
      <c r="F124">
        <f t="shared" si="8"/>
        <v>14</v>
      </c>
      <c r="G124" t="str">
        <f t="shared" si="9"/>
        <v>t</v>
      </c>
      <c r="H124" t="str">
        <f t="shared" si="10"/>
        <v>chtkhtdlddrztt</v>
      </c>
      <c r="K124">
        <f t="shared" si="11"/>
        <v>4</v>
      </c>
      <c r="M124">
        <f t="shared" si="12"/>
        <v>1</v>
      </c>
      <c r="O124">
        <f t="shared" si="13"/>
        <v>0</v>
      </c>
    </row>
    <row r="125" spans="1:15">
      <c r="A125" s="2" t="s">
        <v>123</v>
      </c>
      <c r="E125">
        <f t="shared" si="7"/>
        <v>9</v>
      </c>
      <c r="F125">
        <f t="shared" si="8"/>
        <v>10</v>
      </c>
      <c r="G125" t="str">
        <f t="shared" si="9"/>
        <v>d</v>
      </c>
      <c r="H125" t="str">
        <f t="shared" si="10"/>
        <v>ldzdsdvxfmp</v>
      </c>
      <c r="K125">
        <f t="shared" si="11"/>
        <v>3</v>
      </c>
      <c r="M125">
        <f t="shared" si="12"/>
        <v>0</v>
      </c>
      <c r="O125">
        <f t="shared" si="13"/>
        <v>0</v>
      </c>
    </row>
    <row r="126" spans="1:15">
      <c r="A126" s="2" t="s">
        <v>124</v>
      </c>
      <c r="E126">
        <f t="shared" si="7"/>
        <v>5</v>
      </c>
      <c r="F126">
        <f t="shared" si="8"/>
        <v>6</v>
      </c>
      <c r="G126" t="str">
        <f t="shared" si="9"/>
        <v>j</v>
      </c>
      <c r="H126" t="str">
        <f t="shared" si="10"/>
        <v>hrwjjj</v>
      </c>
      <c r="K126">
        <f t="shared" si="11"/>
        <v>3</v>
      </c>
      <c r="M126">
        <f t="shared" si="12"/>
        <v>0</v>
      </c>
      <c r="O126">
        <f t="shared" si="13"/>
        <v>0</v>
      </c>
    </row>
    <row r="127" spans="1:15">
      <c r="A127" s="2" t="s">
        <v>125</v>
      </c>
      <c r="E127">
        <f t="shared" si="7"/>
        <v>1</v>
      </c>
      <c r="F127">
        <f t="shared" si="8"/>
        <v>4</v>
      </c>
      <c r="G127" t="str">
        <f t="shared" si="9"/>
        <v>l</v>
      </c>
      <c r="H127" t="str">
        <f t="shared" si="10"/>
        <v>lpllllblzll</v>
      </c>
      <c r="K127">
        <f t="shared" si="11"/>
        <v>8</v>
      </c>
      <c r="M127">
        <f t="shared" si="12"/>
        <v>0</v>
      </c>
      <c r="O127">
        <f t="shared" si="13"/>
        <v>0</v>
      </c>
    </row>
    <row r="128" spans="1:15">
      <c r="A128" s="2" t="s">
        <v>126</v>
      </c>
      <c r="E128">
        <f t="shared" si="7"/>
        <v>10</v>
      </c>
      <c r="F128">
        <f t="shared" si="8"/>
        <v>12</v>
      </c>
      <c r="G128" t="str">
        <f t="shared" si="9"/>
        <v>l</v>
      </c>
      <c r="H128" t="str">
        <f t="shared" si="10"/>
        <v>glhnxlpdnlvq</v>
      </c>
      <c r="K128">
        <f t="shared" si="11"/>
        <v>3</v>
      </c>
      <c r="M128">
        <f t="shared" si="12"/>
        <v>0</v>
      </c>
      <c r="O128">
        <f t="shared" si="13"/>
        <v>1</v>
      </c>
    </row>
    <row r="129" spans="1:15">
      <c r="A129" s="2" t="s">
        <v>127</v>
      </c>
      <c r="E129">
        <f t="shared" si="7"/>
        <v>5</v>
      </c>
      <c r="F129">
        <f t="shared" si="8"/>
        <v>6</v>
      </c>
      <c r="G129" t="str">
        <f t="shared" si="9"/>
        <v>q</v>
      </c>
      <c r="H129" t="str">
        <f t="shared" si="10"/>
        <v>jqzfqqt</v>
      </c>
      <c r="K129">
        <f t="shared" si="11"/>
        <v>3</v>
      </c>
      <c r="M129">
        <f t="shared" si="12"/>
        <v>0</v>
      </c>
      <c r="O129">
        <f t="shared" si="13"/>
        <v>0</v>
      </c>
    </row>
    <row r="130" spans="1:15">
      <c r="A130" s="2" t="s">
        <v>128</v>
      </c>
      <c r="E130">
        <f t="shared" si="7"/>
        <v>3</v>
      </c>
      <c r="F130">
        <f t="shared" si="8"/>
        <v>11</v>
      </c>
      <c r="G130" t="str">
        <f t="shared" si="9"/>
        <v>z</v>
      </c>
      <c r="H130" t="str">
        <f t="shared" si="10"/>
        <v>npvzgdvpmnz</v>
      </c>
      <c r="K130">
        <f t="shared" si="11"/>
        <v>2</v>
      </c>
      <c r="M130">
        <f t="shared" si="12"/>
        <v>0</v>
      </c>
      <c r="O130">
        <f t="shared" si="13"/>
        <v>1</v>
      </c>
    </row>
    <row r="131" spans="1:15">
      <c r="A131" s="2" t="s">
        <v>129</v>
      </c>
      <c r="E131">
        <f t="shared" ref="E131:E194" si="14">INT(LEFT(A131,SEARCH("-",A131)-1))</f>
        <v>6</v>
      </c>
      <c r="F131">
        <f t="shared" ref="F131:F194" si="15">INT(MID(A131,SEARCH("-",A131)+1,SEARCH(" ",A131)-SEARCH("-",A131)-1))</f>
        <v>7</v>
      </c>
      <c r="G131" t="str">
        <f t="shared" ref="G131:G194" si="16">MID(A131,SEARCH(" ",A131)+1,SEARCH(":",A131)-SEARCH(" ",A131)-1)</f>
        <v>g</v>
      </c>
      <c r="H131" t="str">
        <f t="shared" ref="H131:H194" si="17">RIGHT(A131,LEN(A131)-SEARCH(": ",A131)-1)</f>
        <v>fgggrgg</v>
      </c>
      <c r="K131">
        <f t="shared" ref="K131:K194" si="18">LEN(H131)-LEN(SUBSTITUTE(H131,G131,""))</f>
        <v>5</v>
      </c>
      <c r="M131">
        <f t="shared" ref="M131:M194" si="19">IF(AND(K131&gt;=E131,K131&lt;=F131),1,0)</f>
        <v>0</v>
      </c>
      <c r="O131">
        <f t="shared" ref="O131:O194" si="20">IF(_xlfn.XOR(MID(H131,E131,1)=G131,MID(H131,F131,1)=G131),1,0)</f>
        <v>0</v>
      </c>
    </row>
    <row r="132" spans="1:15">
      <c r="A132" s="2" t="s">
        <v>130</v>
      </c>
      <c r="E132">
        <f t="shared" si="14"/>
        <v>4</v>
      </c>
      <c r="F132">
        <f t="shared" si="15"/>
        <v>10</v>
      </c>
      <c r="G132" t="str">
        <f t="shared" si="16"/>
        <v>f</v>
      </c>
      <c r="H132" t="str">
        <f t="shared" si="17"/>
        <v>xrtfnrcbgbkdf</v>
      </c>
      <c r="K132">
        <f t="shared" si="18"/>
        <v>2</v>
      </c>
      <c r="M132">
        <f t="shared" si="19"/>
        <v>0</v>
      </c>
      <c r="O132">
        <f t="shared" si="20"/>
        <v>1</v>
      </c>
    </row>
    <row r="133" spans="1:15">
      <c r="A133" s="2" t="s">
        <v>131</v>
      </c>
      <c r="E133">
        <f t="shared" si="14"/>
        <v>1</v>
      </c>
      <c r="F133">
        <f t="shared" si="15"/>
        <v>14</v>
      </c>
      <c r="G133" t="str">
        <f t="shared" si="16"/>
        <v>f</v>
      </c>
      <c r="H133" t="str">
        <f t="shared" si="17"/>
        <v>ftvftwfxwmfmbftsd</v>
      </c>
      <c r="K133">
        <f t="shared" si="18"/>
        <v>5</v>
      </c>
      <c r="M133">
        <f t="shared" si="19"/>
        <v>1</v>
      </c>
      <c r="O133">
        <f t="shared" si="20"/>
        <v>0</v>
      </c>
    </row>
    <row r="134" spans="1:15">
      <c r="A134" s="2" t="s">
        <v>132</v>
      </c>
      <c r="E134">
        <f t="shared" si="14"/>
        <v>3</v>
      </c>
      <c r="F134">
        <f t="shared" si="15"/>
        <v>6</v>
      </c>
      <c r="G134" t="str">
        <f t="shared" si="16"/>
        <v>s</v>
      </c>
      <c r="H134" t="str">
        <f t="shared" si="17"/>
        <v>scjsfcs</v>
      </c>
      <c r="K134">
        <f t="shared" si="18"/>
        <v>3</v>
      </c>
      <c r="M134">
        <f t="shared" si="19"/>
        <v>1</v>
      </c>
      <c r="O134">
        <f t="shared" si="20"/>
        <v>0</v>
      </c>
    </row>
    <row r="135" spans="1:15">
      <c r="A135" s="2" t="s">
        <v>133</v>
      </c>
      <c r="E135">
        <f t="shared" si="14"/>
        <v>3</v>
      </c>
      <c r="F135">
        <f t="shared" si="15"/>
        <v>6</v>
      </c>
      <c r="G135" t="str">
        <f t="shared" si="16"/>
        <v>v</v>
      </c>
      <c r="H135" t="str">
        <f t="shared" si="17"/>
        <v>hvvvxvnvvvgtvgv</v>
      </c>
      <c r="K135">
        <f t="shared" si="18"/>
        <v>9</v>
      </c>
      <c r="M135">
        <f t="shared" si="19"/>
        <v>0</v>
      </c>
      <c r="O135">
        <f t="shared" si="20"/>
        <v>0</v>
      </c>
    </row>
    <row r="136" spans="1:15">
      <c r="A136" s="2" t="s">
        <v>134</v>
      </c>
      <c r="E136">
        <f t="shared" si="14"/>
        <v>8</v>
      </c>
      <c r="F136">
        <f t="shared" si="15"/>
        <v>10</v>
      </c>
      <c r="G136" t="str">
        <f t="shared" si="16"/>
        <v>z</v>
      </c>
      <c r="H136" t="str">
        <f t="shared" si="17"/>
        <v>zzzzzzzzzszhfzzz</v>
      </c>
      <c r="K136">
        <f t="shared" si="18"/>
        <v>13</v>
      </c>
      <c r="M136">
        <f t="shared" si="19"/>
        <v>0</v>
      </c>
      <c r="O136">
        <f t="shared" si="20"/>
        <v>1</v>
      </c>
    </row>
    <row r="137" spans="1:15">
      <c r="A137" s="2" t="s">
        <v>135</v>
      </c>
      <c r="E137">
        <f t="shared" si="14"/>
        <v>1</v>
      </c>
      <c r="F137">
        <f t="shared" si="15"/>
        <v>14</v>
      </c>
      <c r="G137" t="str">
        <f t="shared" si="16"/>
        <v>z</v>
      </c>
      <c r="H137" t="str">
        <f t="shared" si="17"/>
        <v>szzzwdzwzzqzzzz</v>
      </c>
      <c r="K137">
        <f t="shared" si="18"/>
        <v>10</v>
      </c>
      <c r="M137">
        <f t="shared" si="19"/>
        <v>1</v>
      </c>
      <c r="O137">
        <f t="shared" si="20"/>
        <v>1</v>
      </c>
    </row>
    <row r="138" spans="1:15">
      <c r="A138" s="2" t="s">
        <v>136</v>
      </c>
      <c r="E138">
        <f t="shared" si="14"/>
        <v>8</v>
      </c>
      <c r="F138">
        <f t="shared" si="15"/>
        <v>14</v>
      </c>
      <c r="G138" t="str">
        <f t="shared" si="16"/>
        <v>f</v>
      </c>
      <c r="H138" t="str">
        <f t="shared" si="17"/>
        <v>wffhsjdfrslfpfnq</v>
      </c>
      <c r="K138">
        <f t="shared" si="18"/>
        <v>5</v>
      </c>
      <c r="M138">
        <f t="shared" si="19"/>
        <v>0</v>
      </c>
      <c r="O138">
        <f t="shared" si="20"/>
        <v>0</v>
      </c>
    </row>
    <row r="139" spans="1:15">
      <c r="A139" s="2" t="s">
        <v>137</v>
      </c>
      <c r="E139">
        <f t="shared" si="14"/>
        <v>4</v>
      </c>
      <c r="F139">
        <f t="shared" si="15"/>
        <v>5</v>
      </c>
      <c r="G139" t="str">
        <f t="shared" si="16"/>
        <v>k</v>
      </c>
      <c r="H139" t="str">
        <f t="shared" si="17"/>
        <v>kckkkkkx</v>
      </c>
      <c r="K139">
        <f t="shared" si="18"/>
        <v>6</v>
      </c>
      <c r="M139">
        <f t="shared" si="19"/>
        <v>0</v>
      </c>
      <c r="O139">
        <f t="shared" si="20"/>
        <v>0</v>
      </c>
    </row>
    <row r="140" spans="1:15">
      <c r="A140" s="2" t="s">
        <v>138</v>
      </c>
      <c r="E140">
        <f t="shared" si="14"/>
        <v>7</v>
      </c>
      <c r="F140">
        <f t="shared" si="15"/>
        <v>12</v>
      </c>
      <c r="G140" t="str">
        <f t="shared" si="16"/>
        <v>d</v>
      </c>
      <c r="H140" t="str">
        <f t="shared" si="17"/>
        <v>dddkkdkwddvhs</v>
      </c>
      <c r="K140">
        <f t="shared" si="18"/>
        <v>6</v>
      </c>
      <c r="M140">
        <f t="shared" si="19"/>
        <v>0</v>
      </c>
      <c r="O140">
        <f t="shared" si="20"/>
        <v>0</v>
      </c>
    </row>
    <row r="141" spans="1:15">
      <c r="A141" s="2" t="s">
        <v>139</v>
      </c>
      <c r="E141">
        <f t="shared" si="14"/>
        <v>6</v>
      </c>
      <c r="F141">
        <f t="shared" si="15"/>
        <v>7</v>
      </c>
      <c r="G141" t="str">
        <f t="shared" si="16"/>
        <v>c</v>
      </c>
      <c r="H141" t="str">
        <f t="shared" si="17"/>
        <v>ckpmczj</v>
      </c>
      <c r="K141">
        <f t="shared" si="18"/>
        <v>2</v>
      </c>
      <c r="M141">
        <f t="shared" si="19"/>
        <v>0</v>
      </c>
      <c r="O141">
        <f t="shared" si="20"/>
        <v>0</v>
      </c>
    </row>
    <row r="142" spans="1:15">
      <c r="A142" s="2" t="s">
        <v>140</v>
      </c>
      <c r="E142">
        <f t="shared" si="14"/>
        <v>1</v>
      </c>
      <c r="F142">
        <f t="shared" si="15"/>
        <v>15</v>
      </c>
      <c r="G142" t="str">
        <f t="shared" si="16"/>
        <v>h</v>
      </c>
      <c r="H142" t="str">
        <f t="shared" si="17"/>
        <v>hhjjhjhhhbhbhcckxh</v>
      </c>
      <c r="K142">
        <f t="shared" si="18"/>
        <v>9</v>
      </c>
      <c r="M142">
        <f t="shared" si="19"/>
        <v>1</v>
      </c>
      <c r="O142">
        <f t="shared" si="20"/>
        <v>1</v>
      </c>
    </row>
    <row r="143" spans="1:15">
      <c r="A143" s="2" t="s">
        <v>141</v>
      </c>
      <c r="E143">
        <f t="shared" si="14"/>
        <v>2</v>
      </c>
      <c r="F143">
        <f t="shared" si="15"/>
        <v>4</v>
      </c>
      <c r="G143" t="str">
        <f t="shared" si="16"/>
        <v>n</v>
      </c>
      <c r="H143" t="str">
        <f t="shared" si="17"/>
        <v>xjhn</v>
      </c>
      <c r="K143">
        <f t="shared" si="18"/>
        <v>1</v>
      </c>
      <c r="M143">
        <f t="shared" si="19"/>
        <v>0</v>
      </c>
      <c r="O143">
        <f t="shared" si="20"/>
        <v>1</v>
      </c>
    </row>
    <row r="144" spans="1:15">
      <c r="A144" s="2" t="s">
        <v>142</v>
      </c>
      <c r="E144">
        <f t="shared" si="14"/>
        <v>7</v>
      </c>
      <c r="F144">
        <f t="shared" si="15"/>
        <v>10</v>
      </c>
      <c r="G144" t="str">
        <f t="shared" si="16"/>
        <v>t</v>
      </c>
      <c r="H144" t="str">
        <f t="shared" si="17"/>
        <v>ttttttwttttttttttltt</v>
      </c>
      <c r="K144">
        <f t="shared" si="18"/>
        <v>18</v>
      </c>
      <c r="M144">
        <f t="shared" si="19"/>
        <v>0</v>
      </c>
      <c r="O144">
        <f t="shared" si="20"/>
        <v>1</v>
      </c>
    </row>
    <row r="145" spans="1:15">
      <c r="A145" s="2" t="s">
        <v>143</v>
      </c>
      <c r="E145">
        <f t="shared" si="14"/>
        <v>1</v>
      </c>
      <c r="F145">
        <f t="shared" si="15"/>
        <v>5</v>
      </c>
      <c r="G145" t="str">
        <f t="shared" si="16"/>
        <v>v</v>
      </c>
      <c r="H145" t="str">
        <f t="shared" si="17"/>
        <v>vkbdvvgv</v>
      </c>
      <c r="K145">
        <f t="shared" si="18"/>
        <v>4</v>
      </c>
      <c r="M145">
        <f t="shared" si="19"/>
        <v>1</v>
      </c>
      <c r="O145">
        <f t="shared" si="20"/>
        <v>0</v>
      </c>
    </row>
    <row r="146" spans="1:15">
      <c r="A146" s="2" t="s">
        <v>144</v>
      </c>
      <c r="E146">
        <f t="shared" si="14"/>
        <v>1</v>
      </c>
      <c r="F146">
        <f t="shared" si="15"/>
        <v>4</v>
      </c>
      <c r="G146" t="str">
        <f t="shared" si="16"/>
        <v>z</v>
      </c>
      <c r="H146" t="str">
        <f t="shared" si="17"/>
        <v>zzzlzzzzzzzzzzzz</v>
      </c>
      <c r="K146">
        <f t="shared" si="18"/>
        <v>15</v>
      </c>
      <c r="M146">
        <f t="shared" si="19"/>
        <v>0</v>
      </c>
      <c r="O146">
        <f t="shared" si="20"/>
        <v>1</v>
      </c>
    </row>
    <row r="147" spans="1:15">
      <c r="A147" s="2" t="s">
        <v>145</v>
      </c>
      <c r="E147">
        <f t="shared" si="14"/>
        <v>3</v>
      </c>
      <c r="F147">
        <f t="shared" si="15"/>
        <v>5</v>
      </c>
      <c r="G147" t="str">
        <f t="shared" si="16"/>
        <v>f</v>
      </c>
      <c r="H147" t="str">
        <f t="shared" si="17"/>
        <v>fffffnc</v>
      </c>
      <c r="K147">
        <f t="shared" si="18"/>
        <v>5</v>
      </c>
      <c r="M147">
        <f t="shared" si="19"/>
        <v>1</v>
      </c>
      <c r="O147">
        <f t="shared" si="20"/>
        <v>0</v>
      </c>
    </row>
    <row r="148" spans="1:15">
      <c r="A148" s="2" t="s">
        <v>146</v>
      </c>
      <c r="E148">
        <f t="shared" si="14"/>
        <v>1</v>
      </c>
      <c r="F148">
        <f t="shared" si="15"/>
        <v>2</v>
      </c>
      <c r="G148" t="str">
        <f t="shared" si="16"/>
        <v>c</v>
      </c>
      <c r="H148" t="str">
        <f t="shared" si="17"/>
        <v>pcfgl</v>
      </c>
      <c r="K148">
        <f t="shared" si="18"/>
        <v>1</v>
      </c>
      <c r="M148">
        <f t="shared" si="19"/>
        <v>1</v>
      </c>
      <c r="O148">
        <f t="shared" si="20"/>
        <v>1</v>
      </c>
    </row>
    <row r="149" spans="1:15">
      <c r="A149" s="2" t="s">
        <v>147</v>
      </c>
      <c r="E149">
        <f t="shared" si="14"/>
        <v>8</v>
      </c>
      <c r="F149">
        <f t="shared" si="15"/>
        <v>12</v>
      </c>
      <c r="G149" t="str">
        <f t="shared" si="16"/>
        <v>m</v>
      </c>
      <c r="H149" t="str">
        <f t="shared" si="17"/>
        <v>mmmmmmmmrmmmm</v>
      </c>
      <c r="K149">
        <f t="shared" si="18"/>
        <v>12</v>
      </c>
      <c r="M149">
        <f t="shared" si="19"/>
        <v>1</v>
      </c>
      <c r="O149">
        <f t="shared" si="20"/>
        <v>0</v>
      </c>
    </row>
    <row r="150" spans="1:15">
      <c r="A150" s="2" t="s">
        <v>148</v>
      </c>
      <c r="E150">
        <f t="shared" si="14"/>
        <v>10</v>
      </c>
      <c r="F150">
        <f t="shared" si="15"/>
        <v>14</v>
      </c>
      <c r="G150" t="str">
        <f t="shared" si="16"/>
        <v>l</v>
      </c>
      <c r="H150" t="str">
        <f t="shared" si="17"/>
        <v>lllllllllfvllblldlll</v>
      </c>
      <c r="K150">
        <f t="shared" si="18"/>
        <v>16</v>
      </c>
      <c r="M150">
        <f t="shared" si="19"/>
        <v>0</v>
      </c>
      <c r="O150">
        <f t="shared" si="20"/>
        <v>0</v>
      </c>
    </row>
    <row r="151" spans="1:15">
      <c r="A151" s="2" t="s">
        <v>149</v>
      </c>
      <c r="E151">
        <f t="shared" si="14"/>
        <v>4</v>
      </c>
      <c r="F151">
        <f t="shared" si="15"/>
        <v>11</v>
      </c>
      <c r="G151" t="str">
        <f t="shared" si="16"/>
        <v>s</v>
      </c>
      <c r="H151" t="str">
        <f t="shared" si="17"/>
        <v>fwrbwnpttjpmnmsfnhs</v>
      </c>
      <c r="K151">
        <f t="shared" si="18"/>
        <v>2</v>
      </c>
      <c r="M151">
        <f t="shared" si="19"/>
        <v>0</v>
      </c>
      <c r="O151">
        <f t="shared" si="20"/>
        <v>0</v>
      </c>
    </row>
    <row r="152" spans="1:15">
      <c r="A152" s="2" t="s">
        <v>150</v>
      </c>
      <c r="E152">
        <f t="shared" si="14"/>
        <v>9</v>
      </c>
      <c r="F152">
        <f t="shared" si="15"/>
        <v>11</v>
      </c>
      <c r="G152" t="str">
        <f t="shared" si="16"/>
        <v>m</v>
      </c>
      <c r="H152" t="str">
        <f t="shared" si="17"/>
        <v>zmmrrxcmsmmmqmgmmmmm</v>
      </c>
      <c r="K152">
        <f t="shared" si="18"/>
        <v>12</v>
      </c>
      <c r="M152">
        <f t="shared" si="19"/>
        <v>0</v>
      </c>
      <c r="O152">
        <f t="shared" si="20"/>
        <v>1</v>
      </c>
    </row>
    <row r="153" spans="1:15">
      <c r="A153" s="2" t="s">
        <v>151</v>
      </c>
      <c r="E153">
        <f t="shared" si="14"/>
        <v>2</v>
      </c>
      <c r="F153">
        <f t="shared" si="15"/>
        <v>7</v>
      </c>
      <c r="G153" t="str">
        <f t="shared" si="16"/>
        <v>s</v>
      </c>
      <c r="H153" t="str">
        <f t="shared" si="17"/>
        <v>sqslsssj</v>
      </c>
      <c r="K153">
        <f t="shared" si="18"/>
        <v>5</v>
      </c>
      <c r="M153">
        <f t="shared" si="19"/>
        <v>1</v>
      </c>
      <c r="O153">
        <f t="shared" si="20"/>
        <v>1</v>
      </c>
    </row>
    <row r="154" spans="1:15">
      <c r="A154" s="2" t="s">
        <v>152</v>
      </c>
      <c r="E154">
        <f t="shared" si="14"/>
        <v>18</v>
      </c>
      <c r="F154">
        <f t="shared" si="15"/>
        <v>19</v>
      </c>
      <c r="G154" t="str">
        <f t="shared" si="16"/>
        <v>p</v>
      </c>
      <c r="H154" t="str">
        <f t="shared" si="17"/>
        <v>ppppppppppmppdppwpz</v>
      </c>
      <c r="K154">
        <f t="shared" si="18"/>
        <v>15</v>
      </c>
      <c r="M154">
        <f t="shared" si="19"/>
        <v>0</v>
      </c>
      <c r="O154">
        <f t="shared" si="20"/>
        <v>1</v>
      </c>
    </row>
    <row r="155" spans="1:15">
      <c r="A155" s="2" t="s">
        <v>153</v>
      </c>
      <c r="E155">
        <f t="shared" si="14"/>
        <v>6</v>
      </c>
      <c r="F155">
        <f t="shared" si="15"/>
        <v>8</v>
      </c>
      <c r="G155" t="str">
        <f t="shared" si="16"/>
        <v>k</v>
      </c>
      <c r="H155" t="str">
        <f t="shared" si="17"/>
        <v>qmfwhkkkd</v>
      </c>
      <c r="K155">
        <f t="shared" si="18"/>
        <v>3</v>
      </c>
      <c r="M155">
        <f t="shared" si="19"/>
        <v>0</v>
      </c>
      <c r="O155">
        <f t="shared" si="20"/>
        <v>0</v>
      </c>
    </row>
    <row r="156" spans="1:15">
      <c r="A156" s="2" t="s">
        <v>154</v>
      </c>
      <c r="E156">
        <f t="shared" si="14"/>
        <v>7</v>
      </c>
      <c r="F156">
        <f t="shared" si="15"/>
        <v>8</v>
      </c>
      <c r="G156" t="str">
        <f t="shared" si="16"/>
        <v>v</v>
      </c>
      <c r="H156" t="str">
        <f t="shared" si="17"/>
        <v>vvvlsvhzgv</v>
      </c>
      <c r="K156">
        <f t="shared" si="18"/>
        <v>5</v>
      </c>
      <c r="M156">
        <f t="shared" si="19"/>
        <v>0</v>
      </c>
      <c r="O156">
        <f t="shared" si="20"/>
        <v>0</v>
      </c>
    </row>
    <row r="157" spans="1:15">
      <c r="A157" s="2" t="s">
        <v>155</v>
      </c>
      <c r="E157">
        <f t="shared" si="14"/>
        <v>8</v>
      </c>
      <c r="F157">
        <f t="shared" si="15"/>
        <v>14</v>
      </c>
      <c r="G157" t="str">
        <f t="shared" si="16"/>
        <v>g</v>
      </c>
      <c r="H157" t="str">
        <f t="shared" si="17"/>
        <v>ggggggggggggggggg</v>
      </c>
      <c r="K157">
        <f t="shared" si="18"/>
        <v>17</v>
      </c>
      <c r="M157">
        <f t="shared" si="19"/>
        <v>0</v>
      </c>
      <c r="O157">
        <f t="shared" si="20"/>
        <v>0</v>
      </c>
    </row>
    <row r="158" spans="1:15">
      <c r="A158" s="2" t="s">
        <v>156</v>
      </c>
      <c r="E158">
        <f t="shared" si="14"/>
        <v>3</v>
      </c>
      <c r="F158">
        <f t="shared" si="15"/>
        <v>4</v>
      </c>
      <c r="G158" t="str">
        <f t="shared" si="16"/>
        <v>r</v>
      </c>
      <c r="H158" t="str">
        <f t="shared" si="17"/>
        <v>rrrnr</v>
      </c>
      <c r="K158">
        <f t="shared" si="18"/>
        <v>4</v>
      </c>
      <c r="M158">
        <f t="shared" si="19"/>
        <v>1</v>
      </c>
      <c r="O158">
        <f t="shared" si="20"/>
        <v>1</v>
      </c>
    </row>
    <row r="159" spans="1:15">
      <c r="A159" s="2" t="s">
        <v>157</v>
      </c>
      <c r="E159">
        <f t="shared" si="14"/>
        <v>7</v>
      </c>
      <c r="F159">
        <f t="shared" si="15"/>
        <v>8</v>
      </c>
      <c r="G159" t="str">
        <f t="shared" si="16"/>
        <v>m</v>
      </c>
      <c r="H159" t="str">
        <f t="shared" si="17"/>
        <v>kghmmmjm</v>
      </c>
      <c r="K159">
        <f t="shared" si="18"/>
        <v>4</v>
      </c>
      <c r="M159">
        <f t="shared" si="19"/>
        <v>0</v>
      </c>
      <c r="O159">
        <f t="shared" si="20"/>
        <v>1</v>
      </c>
    </row>
    <row r="160" spans="1:15">
      <c r="A160" s="2" t="s">
        <v>158</v>
      </c>
      <c r="E160">
        <f t="shared" si="14"/>
        <v>3</v>
      </c>
      <c r="F160">
        <f t="shared" si="15"/>
        <v>5</v>
      </c>
      <c r="G160" t="str">
        <f t="shared" si="16"/>
        <v>g</v>
      </c>
      <c r="H160" t="str">
        <f t="shared" si="17"/>
        <v>ggtnbzggbxklprk</v>
      </c>
      <c r="K160">
        <f t="shared" si="18"/>
        <v>4</v>
      </c>
      <c r="M160">
        <f t="shared" si="19"/>
        <v>1</v>
      </c>
      <c r="O160">
        <f t="shared" si="20"/>
        <v>0</v>
      </c>
    </row>
    <row r="161" spans="1:15">
      <c r="A161" s="2" t="s">
        <v>159</v>
      </c>
      <c r="E161">
        <f t="shared" si="14"/>
        <v>11</v>
      </c>
      <c r="F161">
        <f t="shared" si="15"/>
        <v>13</v>
      </c>
      <c r="G161" t="str">
        <f t="shared" si="16"/>
        <v>q</v>
      </c>
      <c r="H161" t="str">
        <f t="shared" si="17"/>
        <v>bqqqqqqqqqqfhqr</v>
      </c>
      <c r="K161">
        <f t="shared" si="18"/>
        <v>11</v>
      </c>
      <c r="M161">
        <f t="shared" si="19"/>
        <v>1</v>
      </c>
      <c r="O161">
        <f t="shared" si="20"/>
        <v>1</v>
      </c>
    </row>
    <row r="162" spans="1:15">
      <c r="A162" s="2" t="s">
        <v>160</v>
      </c>
      <c r="E162">
        <f t="shared" si="14"/>
        <v>3</v>
      </c>
      <c r="F162">
        <f t="shared" si="15"/>
        <v>4</v>
      </c>
      <c r="G162" t="str">
        <f t="shared" si="16"/>
        <v>z</v>
      </c>
      <c r="H162" t="str">
        <f t="shared" si="17"/>
        <v>zzzz</v>
      </c>
      <c r="K162">
        <f t="shared" si="18"/>
        <v>4</v>
      </c>
      <c r="M162">
        <f t="shared" si="19"/>
        <v>1</v>
      </c>
      <c r="O162">
        <f t="shared" si="20"/>
        <v>0</v>
      </c>
    </row>
    <row r="163" spans="1:15">
      <c r="A163" s="2" t="s">
        <v>161</v>
      </c>
      <c r="E163">
        <f t="shared" si="14"/>
        <v>17</v>
      </c>
      <c r="F163">
        <f t="shared" si="15"/>
        <v>18</v>
      </c>
      <c r="G163" t="str">
        <f t="shared" si="16"/>
        <v>b</v>
      </c>
      <c r="H163" t="str">
        <f t="shared" si="17"/>
        <v>bbbbbbbbbbbbbbbbsrb</v>
      </c>
      <c r="K163">
        <f t="shared" si="18"/>
        <v>17</v>
      </c>
      <c r="M163">
        <f t="shared" si="19"/>
        <v>1</v>
      </c>
      <c r="O163">
        <f t="shared" si="20"/>
        <v>0</v>
      </c>
    </row>
    <row r="164" spans="1:15">
      <c r="A164" s="2" t="s">
        <v>162</v>
      </c>
      <c r="E164">
        <f t="shared" si="14"/>
        <v>2</v>
      </c>
      <c r="F164">
        <f t="shared" si="15"/>
        <v>4</v>
      </c>
      <c r="G164" t="str">
        <f t="shared" si="16"/>
        <v>f</v>
      </c>
      <c r="H164" t="str">
        <f t="shared" si="17"/>
        <v>wpff</v>
      </c>
      <c r="K164">
        <f t="shared" si="18"/>
        <v>2</v>
      </c>
      <c r="M164">
        <f t="shared" si="19"/>
        <v>1</v>
      </c>
      <c r="O164">
        <f t="shared" si="20"/>
        <v>1</v>
      </c>
    </row>
    <row r="165" spans="1:15">
      <c r="A165" s="2" t="s">
        <v>163</v>
      </c>
      <c r="E165">
        <f t="shared" si="14"/>
        <v>5</v>
      </c>
      <c r="F165">
        <f t="shared" si="15"/>
        <v>6</v>
      </c>
      <c r="G165" t="str">
        <f t="shared" si="16"/>
        <v>z</v>
      </c>
      <c r="H165" t="str">
        <f t="shared" si="17"/>
        <v>zvrlwf</v>
      </c>
      <c r="K165">
        <f t="shared" si="18"/>
        <v>1</v>
      </c>
      <c r="M165">
        <f t="shared" si="19"/>
        <v>0</v>
      </c>
      <c r="O165">
        <f t="shared" si="20"/>
        <v>0</v>
      </c>
    </row>
    <row r="166" spans="1:15">
      <c r="A166" s="2" t="s">
        <v>164</v>
      </c>
      <c r="E166">
        <f t="shared" si="14"/>
        <v>7</v>
      </c>
      <c r="F166">
        <f t="shared" si="15"/>
        <v>10</v>
      </c>
      <c r="G166" t="str">
        <f t="shared" si="16"/>
        <v>p</v>
      </c>
      <c r="H166" t="str">
        <f t="shared" si="17"/>
        <v>pppbdqwgwptpppp</v>
      </c>
      <c r="K166">
        <f t="shared" si="18"/>
        <v>8</v>
      </c>
      <c r="M166">
        <f t="shared" si="19"/>
        <v>1</v>
      </c>
      <c r="O166">
        <f t="shared" si="20"/>
        <v>1</v>
      </c>
    </row>
    <row r="167" spans="1:15">
      <c r="A167" s="2" t="s">
        <v>165</v>
      </c>
      <c r="E167">
        <f t="shared" si="14"/>
        <v>2</v>
      </c>
      <c r="F167">
        <f t="shared" si="15"/>
        <v>12</v>
      </c>
      <c r="G167" t="str">
        <f t="shared" si="16"/>
        <v>v</v>
      </c>
      <c r="H167" t="str">
        <f t="shared" si="17"/>
        <v>vzvvvvvvvvvmv</v>
      </c>
      <c r="K167">
        <f t="shared" si="18"/>
        <v>11</v>
      </c>
      <c r="M167">
        <f t="shared" si="19"/>
        <v>1</v>
      </c>
      <c r="O167">
        <f t="shared" si="20"/>
        <v>0</v>
      </c>
    </row>
    <row r="168" spans="1:15">
      <c r="A168" s="2" t="s">
        <v>166</v>
      </c>
      <c r="E168">
        <f t="shared" si="14"/>
        <v>3</v>
      </c>
      <c r="F168">
        <f t="shared" si="15"/>
        <v>11</v>
      </c>
      <c r="G168" t="str">
        <f t="shared" si="16"/>
        <v>f</v>
      </c>
      <c r="H168" t="str">
        <f t="shared" si="17"/>
        <v>fffqffffffcfff</v>
      </c>
      <c r="K168">
        <f t="shared" si="18"/>
        <v>12</v>
      </c>
      <c r="M168">
        <f t="shared" si="19"/>
        <v>0</v>
      </c>
      <c r="O168">
        <f t="shared" si="20"/>
        <v>1</v>
      </c>
    </row>
    <row r="169" spans="1:15">
      <c r="A169" s="2" t="s">
        <v>167</v>
      </c>
      <c r="E169">
        <f t="shared" si="14"/>
        <v>7</v>
      </c>
      <c r="F169">
        <f t="shared" si="15"/>
        <v>10</v>
      </c>
      <c r="G169" t="str">
        <f t="shared" si="16"/>
        <v>v</v>
      </c>
      <c r="H169" t="str">
        <f t="shared" si="17"/>
        <v>vbsvvkgcwjxvdkvvv</v>
      </c>
      <c r="K169">
        <f t="shared" si="18"/>
        <v>7</v>
      </c>
      <c r="M169">
        <f t="shared" si="19"/>
        <v>1</v>
      </c>
      <c r="O169">
        <f t="shared" si="20"/>
        <v>0</v>
      </c>
    </row>
    <row r="170" spans="1:15">
      <c r="A170" s="2" t="s">
        <v>168</v>
      </c>
      <c r="E170">
        <f t="shared" si="14"/>
        <v>18</v>
      </c>
      <c r="F170">
        <f t="shared" si="15"/>
        <v>19</v>
      </c>
      <c r="G170" t="str">
        <f t="shared" si="16"/>
        <v>l</v>
      </c>
      <c r="H170" t="str">
        <f t="shared" si="17"/>
        <v>lwmlllllllllvllfllll</v>
      </c>
      <c r="K170">
        <f t="shared" si="18"/>
        <v>16</v>
      </c>
      <c r="M170">
        <f t="shared" si="19"/>
        <v>0</v>
      </c>
      <c r="O170">
        <f t="shared" si="20"/>
        <v>0</v>
      </c>
    </row>
    <row r="171" spans="1:15">
      <c r="A171" s="2" t="s">
        <v>169</v>
      </c>
      <c r="E171">
        <f t="shared" si="14"/>
        <v>13</v>
      </c>
      <c r="F171">
        <f t="shared" si="15"/>
        <v>17</v>
      </c>
      <c r="G171" t="str">
        <f t="shared" si="16"/>
        <v>s</v>
      </c>
      <c r="H171" t="str">
        <f t="shared" si="17"/>
        <v>gwssszsshssssstxs</v>
      </c>
      <c r="K171">
        <f t="shared" si="18"/>
        <v>11</v>
      </c>
      <c r="M171">
        <f t="shared" si="19"/>
        <v>0</v>
      </c>
      <c r="O171">
        <f t="shared" si="20"/>
        <v>0</v>
      </c>
    </row>
    <row r="172" spans="1:15">
      <c r="A172" s="2" t="s">
        <v>170</v>
      </c>
      <c r="E172">
        <f t="shared" si="14"/>
        <v>2</v>
      </c>
      <c r="F172">
        <f t="shared" si="15"/>
        <v>3</v>
      </c>
      <c r="G172" t="str">
        <f t="shared" si="16"/>
        <v>k</v>
      </c>
      <c r="H172" t="str">
        <f t="shared" si="17"/>
        <v>kkdk</v>
      </c>
      <c r="K172">
        <f t="shared" si="18"/>
        <v>3</v>
      </c>
      <c r="M172">
        <f t="shared" si="19"/>
        <v>1</v>
      </c>
      <c r="O172">
        <f t="shared" si="20"/>
        <v>1</v>
      </c>
    </row>
    <row r="173" spans="1:15">
      <c r="A173" s="2" t="s">
        <v>171</v>
      </c>
      <c r="E173">
        <f t="shared" si="14"/>
        <v>5</v>
      </c>
      <c r="F173">
        <f t="shared" si="15"/>
        <v>11</v>
      </c>
      <c r="G173" t="str">
        <f t="shared" si="16"/>
        <v>k</v>
      </c>
      <c r="H173" t="str">
        <f t="shared" si="17"/>
        <v>kkkkkkkkkkkkkkk</v>
      </c>
      <c r="K173">
        <f t="shared" si="18"/>
        <v>15</v>
      </c>
      <c r="M173">
        <f t="shared" si="19"/>
        <v>0</v>
      </c>
      <c r="O173">
        <f t="shared" si="20"/>
        <v>0</v>
      </c>
    </row>
    <row r="174" spans="1:15">
      <c r="A174" s="2" t="s">
        <v>172</v>
      </c>
      <c r="E174">
        <f t="shared" si="14"/>
        <v>1</v>
      </c>
      <c r="F174">
        <f t="shared" si="15"/>
        <v>6</v>
      </c>
      <c r="G174" t="str">
        <f t="shared" si="16"/>
        <v>l</v>
      </c>
      <c r="H174" t="str">
        <f t="shared" si="17"/>
        <v>gllllll</v>
      </c>
      <c r="K174">
        <f t="shared" si="18"/>
        <v>6</v>
      </c>
      <c r="M174">
        <f t="shared" si="19"/>
        <v>1</v>
      </c>
      <c r="O174">
        <f t="shared" si="20"/>
        <v>1</v>
      </c>
    </row>
    <row r="175" spans="1:15">
      <c r="A175" s="2" t="s">
        <v>173</v>
      </c>
      <c r="E175">
        <f t="shared" si="14"/>
        <v>1</v>
      </c>
      <c r="F175">
        <f t="shared" si="15"/>
        <v>5</v>
      </c>
      <c r="G175" t="str">
        <f t="shared" si="16"/>
        <v>c</v>
      </c>
      <c r="H175" t="str">
        <f t="shared" si="17"/>
        <v>jccccccccc</v>
      </c>
      <c r="K175">
        <f t="shared" si="18"/>
        <v>9</v>
      </c>
      <c r="M175">
        <f t="shared" si="19"/>
        <v>0</v>
      </c>
      <c r="O175">
        <f t="shared" si="20"/>
        <v>1</v>
      </c>
    </row>
    <row r="176" spans="1:15">
      <c r="A176" s="2" t="s">
        <v>174</v>
      </c>
      <c r="E176">
        <f t="shared" si="14"/>
        <v>1</v>
      </c>
      <c r="F176">
        <f t="shared" si="15"/>
        <v>6</v>
      </c>
      <c r="G176" t="str">
        <f t="shared" si="16"/>
        <v>v</v>
      </c>
      <c r="H176" t="str">
        <f t="shared" si="17"/>
        <v>vdjvld</v>
      </c>
      <c r="K176">
        <f t="shared" si="18"/>
        <v>2</v>
      </c>
      <c r="M176">
        <f t="shared" si="19"/>
        <v>1</v>
      </c>
      <c r="O176">
        <f t="shared" si="20"/>
        <v>1</v>
      </c>
    </row>
    <row r="177" spans="1:15">
      <c r="A177" s="2" t="s">
        <v>175</v>
      </c>
      <c r="E177">
        <f t="shared" si="14"/>
        <v>7</v>
      </c>
      <c r="F177">
        <f t="shared" si="15"/>
        <v>8</v>
      </c>
      <c r="G177" t="str">
        <f t="shared" si="16"/>
        <v>n</v>
      </c>
      <c r="H177" t="str">
        <f t="shared" si="17"/>
        <v>kjnknwnngnv</v>
      </c>
      <c r="K177">
        <f t="shared" si="18"/>
        <v>5</v>
      </c>
      <c r="M177">
        <f t="shared" si="19"/>
        <v>0</v>
      </c>
      <c r="O177">
        <f t="shared" si="20"/>
        <v>0</v>
      </c>
    </row>
    <row r="178" spans="1:15">
      <c r="A178" s="2" t="s">
        <v>176</v>
      </c>
      <c r="E178">
        <f t="shared" si="14"/>
        <v>16</v>
      </c>
      <c r="F178">
        <f t="shared" si="15"/>
        <v>18</v>
      </c>
      <c r="G178" t="str">
        <f t="shared" si="16"/>
        <v>w</v>
      </c>
      <c r="H178" t="str">
        <f t="shared" si="17"/>
        <v>wwwwwwwwwwwkwtwwws</v>
      </c>
      <c r="K178">
        <f t="shared" si="18"/>
        <v>15</v>
      </c>
      <c r="M178">
        <f t="shared" si="19"/>
        <v>0</v>
      </c>
      <c r="O178">
        <f t="shared" si="20"/>
        <v>1</v>
      </c>
    </row>
    <row r="179" spans="1:15">
      <c r="A179" s="2" t="s">
        <v>177</v>
      </c>
      <c r="E179">
        <f t="shared" si="14"/>
        <v>5</v>
      </c>
      <c r="F179">
        <f t="shared" si="15"/>
        <v>8</v>
      </c>
      <c r="G179" t="str">
        <f t="shared" si="16"/>
        <v>b</v>
      </c>
      <c r="H179" t="str">
        <f t="shared" si="17"/>
        <v>qbfjbcdg</v>
      </c>
      <c r="K179">
        <f t="shared" si="18"/>
        <v>2</v>
      </c>
      <c r="M179">
        <f t="shared" si="19"/>
        <v>0</v>
      </c>
      <c r="O179">
        <f t="shared" si="20"/>
        <v>1</v>
      </c>
    </row>
    <row r="180" spans="1:15">
      <c r="A180" s="2" t="s">
        <v>178</v>
      </c>
      <c r="E180">
        <f t="shared" si="14"/>
        <v>13</v>
      </c>
      <c r="F180">
        <f t="shared" si="15"/>
        <v>14</v>
      </c>
      <c r="G180" t="str">
        <f t="shared" si="16"/>
        <v>d</v>
      </c>
      <c r="H180" t="str">
        <f t="shared" si="17"/>
        <v>ddddddddfdkdkddjd</v>
      </c>
      <c r="K180">
        <f t="shared" si="18"/>
        <v>13</v>
      </c>
      <c r="M180">
        <f t="shared" si="19"/>
        <v>1</v>
      </c>
      <c r="O180">
        <f t="shared" si="20"/>
        <v>1</v>
      </c>
    </row>
    <row r="181" spans="1:15">
      <c r="A181" s="2" t="s">
        <v>179</v>
      </c>
      <c r="E181">
        <f t="shared" si="14"/>
        <v>7</v>
      </c>
      <c r="F181">
        <f t="shared" si="15"/>
        <v>8</v>
      </c>
      <c r="G181" t="str">
        <f t="shared" si="16"/>
        <v>w</v>
      </c>
      <c r="H181" t="str">
        <f t="shared" si="17"/>
        <v>nwwwcwwwkfwwjwwl</v>
      </c>
      <c r="K181">
        <f t="shared" si="18"/>
        <v>10</v>
      </c>
      <c r="M181">
        <f t="shared" si="19"/>
        <v>0</v>
      </c>
      <c r="O181">
        <f t="shared" si="20"/>
        <v>0</v>
      </c>
    </row>
    <row r="182" spans="1:15">
      <c r="A182" s="2" t="s">
        <v>180</v>
      </c>
      <c r="E182">
        <f t="shared" si="14"/>
        <v>13</v>
      </c>
      <c r="F182">
        <f t="shared" si="15"/>
        <v>15</v>
      </c>
      <c r="G182" t="str">
        <f t="shared" si="16"/>
        <v>q</v>
      </c>
      <c r="H182" t="str">
        <f t="shared" si="17"/>
        <v>qqqqqqqqgqqqgqq</v>
      </c>
      <c r="K182">
        <f t="shared" si="18"/>
        <v>13</v>
      </c>
      <c r="M182">
        <f t="shared" si="19"/>
        <v>1</v>
      </c>
      <c r="O182">
        <f t="shared" si="20"/>
        <v>1</v>
      </c>
    </row>
    <row r="183" spans="1:15">
      <c r="A183" s="2" t="s">
        <v>181</v>
      </c>
      <c r="E183">
        <f t="shared" si="14"/>
        <v>11</v>
      </c>
      <c r="F183">
        <f t="shared" si="15"/>
        <v>12</v>
      </c>
      <c r="G183" t="str">
        <f t="shared" si="16"/>
        <v>c</v>
      </c>
      <c r="H183" t="str">
        <f t="shared" si="17"/>
        <v>cmccjcqccknzcrcc</v>
      </c>
      <c r="K183">
        <f t="shared" si="18"/>
        <v>9</v>
      </c>
      <c r="M183">
        <f t="shared" si="19"/>
        <v>0</v>
      </c>
      <c r="O183">
        <f t="shared" si="20"/>
        <v>0</v>
      </c>
    </row>
    <row r="184" spans="1:15">
      <c r="A184" s="2" t="s">
        <v>182</v>
      </c>
      <c r="E184">
        <f t="shared" si="14"/>
        <v>4</v>
      </c>
      <c r="F184">
        <f t="shared" si="15"/>
        <v>6</v>
      </c>
      <c r="G184" t="str">
        <f t="shared" si="16"/>
        <v>x</v>
      </c>
      <c r="H184" t="str">
        <f t="shared" si="17"/>
        <v>wvlnxbb</v>
      </c>
      <c r="K184">
        <f t="shared" si="18"/>
        <v>1</v>
      </c>
      <c r="M184">
        <f t="shared" si="19"/>
        <v>0</v>
      </c>
      <c r="O184">
        <f t="shared" si="20"/>
        <v>0</v>
      </c>
    </row>
    <row r="185" spans="1:15">
      <c r="A185" s="2" t="s">
        <v>183</v>
      </c>
      <c r="E185">
        <f t="shared" si="14"/>
        <v>5</v>
      </c>
      <c r="F185">
        <f t="shared" si="15"/>
        <v>7</v>
      </c>
      <c r="G185" t="str">
        <f t="shared" si="16"/>
        <v>j</v>
      </c>
      <c r="H185" t="str">
        <f t="shared" si="17"/>
        <v>fmjffjj</v>
      </c>
      <c r="K185">
        <f t="shared" si="18"/>
        <v>3</v>
      </c>
      <c r="M185">
        <f t="shared" si="19"/>
        <v>0</v>
      </c>
      <c r="O185">
        <f t="shared" si="20"/>
        <v>1</v>
      </c>
    </row>
    <row r="186" spans="1:15">
      <c r="A186" s="2" t="s">
        <v>184</v>
      </c>
      <c r="E186">
        <f t="shared" si="14"/>
        <v>3</v>
      </c>
      <c r="F186">
        <f t="shared" si="15"/>
        <v>5</v>
      </c>
      <c r="G186" t="str">
        <f t="shared" si="16"/>
        <v>q</v>
      </c>
      <c r="H186" t="str">
        <f t="shared" si="17"/>
        <v>xrqqnrhqjst</v>
      </c>
      <c r="K186">
        <f t="shared" si="18"/>
        <v>3</v>
      </c>
      <c r="M186">
        <f t="shared" si="19"/>
        <v>1</v>
      </c>
      <c r="O186">
        <f t="shared" si="20"/>
        <v>1</v>
      </c>
    </row>
    <row r="187" spans="1:15">
      <c r="A187" s="2" t="s">
        <v>185</v>
      </c>
      <c r="E187">
        <f t="shared" si="14"/>
        <v>12</v>
      </c>
      <c r="F187">
        <f t="shared" si="15"/>
        <v>19</v>
      </c>
      <c r="G187" t="str">
        <f t="shared" si="16"/>
        <v>n</v>
      </c>
      <c r="H187" t="str">
        <f t="shared" si="17"/>
        <v>nnnqnnqnmbvnjnnqnnn</v>
      </c>
      <c r="K187">
        <f t="shared" si="18"/>
        <v>12</v>
      </c>
      <c r="M187">
        <f t="shared" si="19"/>
        <v>1</v>
      </c>
      <c r="O187">
        <f t="shared" si="20"/>
        <v>0</v>
      </c>
    </row>
    <row r="188" spans="1:15">
      <c r="A188" s="2" t="s">
        <v>186</v>
      </c>
      <c r="E188">
        <f t="shared" si="14"/>
        <v>13</v>
      </c>
      <c r="F188">
        <f t="shared" si="15"/>
        <v>19</v>
      </c>
      <c r="G188" t="str">
        <f t="shared" si="16"/>
        <v>s</v>
      </c>
      <c r="H188" t="str">
        <f t="shared" si="17"/>
        <v>sqssvscdhssslsshwstt</v>
      </c>
      <c r="K188">
        <f t="shared" si="18"/>
        <v>10</v>
      </c>
      <c r="M188">
        <f t="shared" si="19"/>
        <v>0</v>
      </c>
      <c r="O188">
        <f t="shared" si="20"/>
        <v>0</v>
      </c>
    </row>
    <row r="189" spans="1:15">
      <c r="A189" s="2" t="s">
        <v>187</v>
      </c>
      <c r="E189">
        <f t="shared" si="14"/>
        <v>15</v>
      </c>
      <c r="F189">
        <f t="shared" si="15"/>
        <v>17</v>
      </c>
      <c r="G189" t="str">
        <f t="shared" si="16"/>
        <v>k</v>
      </c>
      <c r="H189" t="str">
        <f t="shared" si="17"/>
        <v>kkkkkkkkkkhkkkcktkkj</v>
      </c>
      <c r="K189">
        <f t="shared" si="18"/>
        <v>16</v>
      </c>
      <c r="M189">
        <f t="shared" si="19"/>
        <v>1</v>
      </c>
      <c r="O189">
        <f t="shared" si="20"/>
        <v>0</v>
      </c>
    </row>
    <row r="190" spans="1:15">
      <c r="A190" s="2" t="s">
        <v>188</v>
      </c>
      <c r="E190">
        <f t="shared" si="14"/>
        <v>3</v>
      </c>
      <c r="F190">
        <f t="shared" si="15"/>
        <v>5</v>
      </c>
      <c r="G190" t="str">
        <f t="shared" si="16"/>
        <v>s</v>
      </c>
      <c r="H190" t="str">
        <f t="shared" si="17"/>
        <v>cpsbs</v>
      </c>
      <c r="K190">
        <f t="shared" si="18"/>
        <v>2</v>
      </c>
      <c r="M190">
        <f t="shared" si="19"/>
        <v>0</v>
      </c>
      <c r="O190">
        <f t="shared" si="20"/>
        <v>0</v>
      </c>
    </row>
    <row r="191" spans="1:15">
      <c r="A191" s="2" t="s">
        <v>189</v>
      </c>
      <c r="E191">
        <f t="shared" si="14"/>
        <v>10</v>
      </c>
      <c r="F191">
        <f t="shared" si="15"/>
        <v>12</v>
      </c>
      <c r="G191" t="str">
        <f t="shared" si="16"/>
        <v>b</v>
      </c>
      <c r="H191" t="str">
        <f t="shared" si="17"/>
        <v>bbbgbxhwsvbc</v>
      </c>
      <c r="K191">
        <f t="shared" si="18"/>
        <v>5</v>
      </c>
      <c r="M191">
        <f t="shared" si="19"/>
        <v>0</v>
      </c>
      <c r="O191">
        <f t="shared" si="20"/>
        <v>0</v>
      </c>
    </row>
    <row r="192" spans="1:15">
      <c r="A192" s="2" t="s">
        <v>190</v>
      </c>
      <c r="E192">
        <f t="shared" si="14"/>
        <v>1</v>
      </c>
      <c r="F192">
        <f t="shared" si="15"/>
        <v>9</v>
      </c>
      <c r="G192" t="str">
        <f t="shared" si="16"/>
        <v>v</v>
      </c>
      <c r="H192" t="str">
        <f t="shared" si="17"/>
        <v>vjvdvdvlvkx</v>
      </c>
      <c r="K192">
        <f t="shared" si="18"/>
        <v>5</v>
      </c>
      <c r="M192">
        <f t="shared" si="19"/>
        <v>1</v>
      </c>
      <c r="O192">
        <f t="shared" si="20"/>
        <v>0</v>
      </c>
    </row>
    <row r="193" spans="1:15">
      <c r="A193" s="2" t="s">
        <v>191</v>
      </c>
      <c r="E193">
        <f t="shared" si="14"/>
        <v>13</v>
      </c>
      <c r="F193">
        <f t="shared" si="15"/>
        <v>15</v>
      </c>
      <c r="G193" t="str">
        <f t="shared" si="16"/>
        <v>z</v>
      </c>
      <c r="H193" t="str">
        <f t="shared" si="17"/>
        <v>zzzzczzzzzzzgczzz</v>
      </c>
      <c r="K193">
        <f t="shared" si="18"/>
        <v>14</v>
      </c>
      <c r="M193">
        <f t="shared" si="19"/>
        <v>1</v>
      </c>
      <c r="O193">
        <f t="shared" si="20"/>
        <v>1</v>
      </c>
    </row>
    <row r="194" spans="1:15">
      <c r="A194" s="2" t="s">
        <v>192</v>
      </c>
      <c r="E194">
        <f t="shared" si="14"/>
        <v>17</v>
      </c>
      <c r="F194">
        <f t="shared" si="15"/>
        <v>18</v>
      </c>
      <c r="G194" t="str">
        <f t="shared" si="16"/>
        <v>r</v>
      </c>
      <c r="H194" t="str">
        <f t="shared" si="17"/>
        <v>rrrrrrrrrrrrrrrrrr</v>
      </c>
      <c r="K194">
        <f t="shared" si="18"/>
        <v>18</v>
      </c>
      <c r="M194">
        <f t="shared" si="19"/>
        <v>1</v>
      </c>
      <c r="O194">
        <f t="shared" si="20"/>
        <v>0</v>
      </c>
    </row>
    <row r="195" spans="1:15">
      <c r="A195" s="2" t="s">
        <v>193</v>
      </c>
      <c r="E195">
        <f t="shared" ref="E195:E258" si="21">INT(LEFT(A195,SEARCH("-",A195)-1))</f>
        <v>3</v>
      </c>
      <c r="F195">
        <f t="shared" ref="F195:F258" si="22">INT(MID(A195,SEARCH("-",A195)+1,SEARCH(" ",A195)-SEARCH("-",A195)-1))</f>
        <v>8</v>
      </c>
      <c r="G195" t="str">
        <f t="shared" ref="G195:G258" si="23">MID(A195,SEARCH(" ",A195)+1,SEARCH(":",A195)-SEARCH(" ",A195)-1)</f>
        <v>z</v>
      </c>
      <c r="H195" t="str">
        <f t="shared" ref="H195:H258" si="24">RIGHT(A195,LEN(A195)-SEARCH(": ",A195)-1)</f>
        <v>tbmczfgz</v>
      </c>
      <c r="K195">
        <f t="shared" ref="K195:K258" si="25">LEN(H195)-LEN(SUBSTITUTE(H195,G195,""))</f>
        <v>2</v>
      </c>
      <c r="M195">
        <f t="shared" ref="M195:M258" si="26">IF(AND(K195&gt;=E195,K195&lt;=F195),1,0)</f>
        <v>0</v>
      </c>
      <c r="O195">
        <f t="shared" ref="O195:O258" si="27">IF(_xlfn.XOR(MID(H195,E195,1)=G195,MID(H195,F195,1)=G195),1,0)</f>
        <v>1</v>
      </c>
    </row>
    <row r="196" spans="1:15">
      <c r="A196" s="2" t="s">
        <v>194</v>
      </c>
      <c r="E196">
        <f t="shared" si="21"/>
        <v>9</v>
      </c>
      <c r="F196">
        <f t="shared" si="22"/>
        <v>11</v>
      </c>
      <c r="G196" t="str">
        <f t="shared" si="23"/>
        <v>h</v>
      </c>
      <c r="H196" t="str">
        <f t="shared" si="24"/>
        <v>dthhhhhhhhvhhhnhhh</v>
      </c>
      <c r="K196">
        <f t="shared" si="25"/>
        <v>14</v>
      </c>
      <c r="M196">
        <f t="shared" si="26"/>
        <v>0</v>
      </c>
      <c r="O196">
        <f t="shared" si="27"/>
        <v>1</v>
      </c>
    </row>
    <row r="197" spans="1:15">
      <c r="A197" s="2" t="s">
        <v>195</v>
      </c>
      <c r="E197">
        <f t="shared" si="21"/>
        <v>11</v>
      </c>
      <c r="F197">
        <f t="shared" si="22"/>
        <v>13</v>
      </c>
      <c r="G197" t="str">
        <f t="shared" si="23"/>
        <v>l</v>
      </c>
      <c r="H197" t="str">
        <f t="shared" si="24"/>
        <v>qfzlnljldmllf</v>
      </c>
      <c r="K197">
        <f t="shared" si="25"/>
        <v>5</v>
      </c>
      <c r="M197">
        <f t="shared" si="26"/>
        <v>0</v>
      </c>
      <c r="O197">
        <f t="shared" si="27"/>
        <v>1</v>
      </c>
    </row>
    <row r="198" spans="1:15">
      <c r="A198" s="2" t="s">
        <v>196</v>
      </c>
      <c r="E198">
        <f t="shared" si="21"/>
        <v>1</v>
      </c>
      <c r="F198">
        <f t="shared" si="22"/>
        <v>3</v>
      </c>
      <c r="G198" t="str">
        <f t="shared" si="23"/>
        <v>s</v>
      </c>
      <c r="H198" t="str">
        <f t="shared" si="24"/>
        <v>sscs</v>
      </c>
      <c r="K198">
        <f t="shared" si="25"/>
        <v>3</v>
      </c>
      <c r="M198">
        <f t="shared" si="26"/>
        <v>1</v>
      </c>
      <c r="O198">
        <f t="shared" si="27"/>
        <v>1</v>
      </c>
    </row>
    <row r="199" spans="1:15">
      <c r="A199" s="2" t="s">
        <v>197</v>
      </c>
      <c r="E199">
        <f t="shared" si="21"/>
        <v>5</v>
      </c>
      <c r="F199">
        <f t="shared" si="22"/>
        <v>17</v>
      </c>
      <c r="G199" t="str">
        <f t="shared" si="23"/>
        <v>q</v>
      </c>
      <c r="H199" t="str">
        <f t="shared" si="24"/>
        <v>qfvrqphfjffckgmpj</v>
      </c>
      <c r="K199">
        <f t="shared" si="25"/>
        <v>2</v>
      </c>
      <c r="M199">
        <f t="shared" si="26"/>
        <v>0</v>
      </c>
      <c r="O199">
        <f t="shared" si="27"/>
        <v>1</v>
      </c>
    </row>
    <row r="200" spans="1:15">
      <c r="A200" s="2" t="s">
        <v>198</v>
      </c>
      <c r="E200">
        <f t="shared" si="21"/>
        <v>2</v>
      </c>
      <c r="F200">
        <f t="shared" si="22"/>
        <v>6</v>
      </c>
      <c r="G200" t="str">
        <f t="shared" si="23"/>
        <v>f</v>
      </c>
      <c r="H200" t="str">
        <f t="shared" si="24"/>
        <v>rjfjvfgpf</v>
      </c>
      <c r="K200">
        <f t="shared" si="25"/>
        <v>3</v>
      </c>
      <c r="M200">
        <f t="shared" si="26"/>
        <v>1</v>
      </c>
      <c r="O200">
        <f t="shared" si="27"/>
        <v>1</v>
      </c>
    </row>
    <row r="201" spans="1:15">
      <c r="A201" s="2" t="s">
        <v>199</v>
      </c>
      <c r="E201">
        <f t="shared" si="21"/>
        <v>5</v>
      </c>
      <c r="F201">
        <f t="shared" si="22"/>
        <v>6</v>
      </c>
      <c r="G201" t="str">
        <f t="shared" si="23"/>
        <v>h</v>
      </c>
      <c r="H201" t="str">
        <f t="shared" si="24"/>
        <v>hhghkh</v>
      </c>
      <c r="K201">
        <f t="shared" si="25"/>
        <v>4</v>
      </c>
      <c r="M201">
        <f t="shared" si="26"/>
        <v>0</v>
      </c>
      <c r="O201">
        <f t="shared" si="27"/>
        <v>1</v>
      </c>
    </row>
    <row r="202" spans="1:15">
      <c r="A202" s="2" t="s">
        <v>200</v>
      </c>
      <c r="E202">
        <f t="shared" si="21"/>
        <v>12</v>
      </c>
      <c r="F202">
        <f t="shared" si="22"/>
        <v>17</v>
      </c>
      <c r="G202" t="str">
        <f t="shared" si="23"/>
        <v>s</v>
      </c>
      <c r="H202" t="str">
        <f t="shared" si="24"/>
        <v>ssssssssssssssssssrs</v>
      </c>
      <c r="K202">
        <f t="shared" si="25"/>
        <v>19</v>
      </c>
      <c r="M202">
        <f t="shared" si="26"/>
        <v>0</v>
      </c>
      <c r="O202">
        <f t="shared" si="27"/>
        <v>0</v>
      </c>
    </row>
    <row r="203" spans="1:15">
      <c r="A203" s="2" t="s">
        <v>201</v>
      </c>
      <c r="E203">
        <f t="shared" si="21"/>
        <v>12</v>
      </c>
      <c r="F203">
        <f t="shared" si="22"/>
        <v>13</v>
      </c>
      <c r="G203" t="str">
        <f t="shared" si="23"/>
        <v>g</v>
      </c>
      <c r="H203" t="str">
        <f t="shared" si="24"/>
        <v>gggggggggggbl</v>
      </c>
      <c r="K203">
        <f t="shared" si="25"/>
        <v>11</v>
      </c>
      <c r="M203">
        <f t="shared" si="26"/>
        <v>0</v>
      </c>
      <c r="O203">
        <f t="shared" si="27"/>
        <v>0</v>
      </c>
    </row>
    <row r="204" spans="1:15">
      <c r="A204" s="2" t="s">
        <v>202</v>
      </c>
      <c r="E204">
        <f t="shared" si="21"/>
        <v>12</v>
      </c>
      <c r="F204">
        <f t="shared" si="22"/>
        <v>13</v>
      </c>
      <c r="G204" t="str">
        <f t="shared" si="23"/>
        <v>m</v>
      </c>
      <c r="H204" t="str">
        <f t="shared" si="24"/>
        <v>mmmmmmmmmmmtcmmmm</v>
      </c>
      <c r="K204">
        <f t="shared" si="25"/>
        <v>15</v>
      </c>
      <c r="M204">
        <f t="shared" si="26"/>
        <v>0</v>
      </c>
      <c r="O204">
        <f t="shared" si="27"/>
        <v>0</v>
      </c>
    </row>
    <row r="205" spans="1:15">
      <c r="A205" s="2" t="s">
        <v>203</v>
      </c>
      <c r="E205">
        <f t="shared" si="21"/>
        <v>16</v>
      </c>
      <c r="F205">
        <f t="shared" si="22"/>
        <v>17</v>
      </c>
      <c r="G205" t="str">
        <f t="shared" si="23"/>
        <v>x</v>
      </c>
      <c r="H205" t="str">
        <f t="shared" si="24"/>
        <v>rzcfxbdxxdstzdxmp</v>
      </c>
      <c r="K205">
        <f t="shared" si="25"/>
        <v>4</v>
      </c>
      <c r="M205">
        <f t="shared" si="26"/>
        <v>0</v>
      </c>
      <c r="O205">
        <f t="shared" si="27"/>
        <v>0</v>
      </c>
    </row>
    <row r="206" spans="1:15">
      <c r="A206" s="2" t="s">
        <v>204</v>
      </c>
      <c r="E206">
        <f t="shared" si="21"/>
        <v>7</v>
      </c>
      <c r="F206">
        <f t="shared" si="22"/>
        <v>9</v>
      </c>
      <c r="G206" t="str">
        <f t="shared" si="23"/>
        <v>b</v>
      </c>
      <c r="H206" t="str">
        <f t="shared" si="24"/>
        <v>smbzgbbwzbzbb</v>
      </c>
      <c r="K206">
        <f t="shared" si="25"/>
        <v>6</v>
      </c>
      <c r="M206">
        <f t="shared" si="26"/>
        <v>0</v>
      </c>
      <c r="O206">
        <f t="shared" si="27"/>
        <v>1</v>
      </c>
    </row>
    <row r="207" spans="1:15">
      <c r="A207" s="2" t="s">
        <v>205</v>
      </c>
      <c r="E207">
        <f t="shared" si="21"/>
        <v>11</v>
      </c>
      <c r="F207">
        <f t="shared" si="22"/>
        <v>13</v>
      </c>
      <c r="G207" t="str">
        <f t="shared" si="23"/>
        <v>f</v>
      </c>
      <c r="H207" t="str">
        <f t="shared" si="24"/>
        <v>ffskffvfgfflf</v>
      </c>
      <c r="K207">
        <f t="shared" si="25"/>
        <v>8</v>
      </c>
      <c r="M207">
        <f t="shared" si="26"/>
        <v>0</v>
      </c>
      <c r="O207">
        <f t="shared" si="27"/>
        <v>0</v>
      </c>
    </row>
    <row r="208" spans="1:15">
      <c r="A208" s="2" t="s">
        <v>206</v>
      </c>
      <c r="E208">
        <f t="shared" si="21"/>
        <v>1</v>
      </c>
      <c r="F208">
        <f t="shared" si="22"/>
        <v>2</v>
      </c>
      <c r="G208" t="str">
        <f t="shared" si="23"/>
        <v>r</v>
      </c>
      <c r="H208" t="str">
        <f t="shared" si="24"/>
        <v>pmrwrmrbrrr</v>
      </c>
      <c r="K208">
        <f t="shared" si="25"/>
        <v>6</v>
      </c>
      <c r="M208">
        <f t="shared" si="26"/>
        <v>0</v>
      </c>
      <c r="O208">
        <f t="shared" si="27"/>
        <v>0</v>
      </c>
    </row>
    <row r="209" spans="1:15">
      <c r="A209" s="2" t="s">
        <v>207</v>
      </c>
      <c r="E209">
        <f t="shared" si="21"/>
        <v>3</v>
      </c>
      <c r="F209">
        <f t="shared" si="22"/>
        <v>4</v>
      </c>
      <c r="G209" t="str">
        <f t="shared" si="23"/>
        <v>n</v>
      </c>
      <c r="H209" t="str">
        <f t="shared" si="24"/>
        <v>nnngnnnn</v>
      </c>
      <c r="K209">
        <f t="shared" si="25"/>
        <v>7</v>
      </c>
      <c r="M209">
        <f t="shared" si="26"/>
        <v>0</v>
      </c>
      <c r="O209">
        <f t="shared" si="27"/>
        <v>1</v>
      </c>
    </row>
    <row r="210" spans="1:15">
      <c r="A210" s="2" t="s">
        <v>208</v>
      </c>
      <c r="E210">
        <f t="shared" si="21"/>
        <v>8</v>
      </c>
      <c r="F210">
        <f t="shared" si="22"/>
        <v>10</v>
      </c>
      <c r="G210" t="str">
        <f t="shared" si="23"/>
        <v>w</v>
      </c>
      <c r="H210" t="str">
        <f t="shared" si="24"/>
        <v>wcwwrptwwlcq</v>
      </c>
      <c r="K210">
        <f t="shared" si="25"/>
        <v>5</v>
      </c>
      <c r="M210">
        <f t="shared" si="26"/>
        <v>0</v>
      </c>
      <c r="O210">
        <f t="shared" si="27"/>
        <v>1</v>
      </c>
    </row>
    <row r="211" spans="1:15">
      <c r="A211" s="2" t="s">
        <v>209</v>
      </c>
      <c r="E211">
        <f t="shared" si="21"/>
        <v>4</v>
      </c>
      <c r="F211">
        <f t="shared" si="22"/>
        <v>7</v>
      </c>
      <c r="G211" t="str">
        <f t="shared" si="23"/>
        <v>n</v>
      </c>
      <c r="H211" t="str">
        <f t="shared" si="24"/>
        <v>nnnpndn</v>
      </c>
      <c r="K211">
        <f t="shared" si="25"/>
        <v>5</v>
      </c>
      <c r="M211">
        <f t="shared" si="26"/>
        <v>1</v>
      </c>
      <c r="O211">
        <f t="shared" si="27"/>
        <v>1</v>
      </c>
    </row>
    <row r="212" spans="1:15">
      <c r="A212" s="2" t="s">
        <v>210</v>
      </c>
      <c r="E212">
        <f t="shared" si="21"/>
        <v>1</v>
      </c>
      <c r="F212">
        <f t="shared" si="22"/>
        <v>4</v>
      </c>
      <c r="G212" t="str">
        <f t="shared" si="23"/>
        <v>l</v>
      </c>
      <c r="H212" t="str">
        <f t="shared" si="24"/>
        <v>lllpll</v>
      </c>
      <c r="K212">
        <f t="shared" si="25"/>
        <v>5</v>
      </c>
      <c r="M212">
        <f t="shared" si="26"/>
        <v>0</v>
      </c>
      <c r="O212">
        <f t="shared" si="27"/>
        <v>1</v>
      </c>
    </row>
    <row r="213" spans="1:15">
      <c r="A213" s="2" t="s">
        <v>211</v>
      </c>
      <c r="E213">
        <f t="shared" si="21"/>
        <v>7</v>
      </c>
      <c r="F213">
        <f t="shared" si="22"/>
        <v>13</v>
      </c>
      <c r="G213" t="str">
        <f t="shared" si="23"/>
        <v>q</v>
      </c>
      <c r="H213" t="str">
        <f t="shared" si="24"/>
        <v>fqqfdqqqqxrlkq</v>
      </c>
      <c r="K213">
        <f t="shared" si="25"/>
        <v>7</v>
      </c>
      <c r="M213">
        <f t="shared" si="26"/>
        <v>1</v>
      </c>
      <c r="O213">
        <f t="shared" si="27"/>
        <v>1</v>
      </c>
    </row>
    <row r="214" spans="1:15">
      <c r="A214" s="2" t="s">
        <v>212</v>
      </c>
      <c r="E214">
        <f t="shared" si="21"/>
        <v>6</v>
      </c>
      <c r="F214">
        <f t="shared" si="22"/>
        <v>7</v>
      </c>
      <c r="G214" t="str">
        <f t="shared" si="23"/>
        <v>f</v>
      </c>
      <c r="H214" t="str">
        <f t="shared" si="24"/>
        <v>fnrftkfffdf</v>
      </c>
      <c r="K214">
        <f t="shared" si="25"/>
        <v>6</v>
      </c>
      <c r="M214">
        <f t="shared" si="26"/>
        <v>1</v>
      </c>
      <c r="O214">
        <f t="shared" si="27"/>
        <v>1</v>
      </c>
    </row>
    <row r="215" spans="1:15">
      <c r="A215" s="2" t="s">
        <v>213</v>
      </c>
      <c r="E215">
        <f t="shared" si="21"/>
        <v>8</v>
      </c>
      <c r="F215">
        <f t="shared" si="22"/>
        <v>10</v>
      </c>
      <c r="G215" t="str">
        <f t="shared" si="23"/>
        <v>s</v>
      </c>
      <c r="H215" t="str">
        <f t="shared" si="24"/>
        <v>cwtgnssstsmq</v>
      </c>
      <c r="K215">
        <f t="shared" si="25"/>
        <v>4</v>
      </c>
      <c r="M215">
        <f t="shared" si="26"/>
        <v>0</v>
      </c>
      <c r="O215">
        <f t="shared" si="27"/>
        <v>0</v>
      </c>
    </row>
    <row r="216" spans="1:15">
      <c r="A216" s="2" t="s">
        <v>214</v>
      </c>
      <c r="E216">
        <f t="shared" si="21"/>
        <v>2</v>
      </c>
      <c r="F216">
        <f t="shared" si="22"/>
        <v>9</v>
      </c>
      <c r="G216" t="str">
        <f t="shared" si="23"/>
        <v>d</v>
      </c>
      <c r="H216" t="str">
        <f t="shared" si="24"/>
        <v>ddjkgsxkdsddgf</v>
      </c>
      <c r="K216">
        <f t="shared" si="25"/>
        <v>5</v>
      </c>
      <c r="M216">
        <f t="shared" si="26"/>
        <v>1</v>
      </c>
      <c r="O216">
        <f t="shared" si="27"/>
        <v>0</v>
      </c>
    </row>
    <row r="217" spans="1:15">
      <c r="A217" s="2" t="s">
        <v>215</v>
      </c>
      <c r="E217">
        <f t="shared" si="21"/>
        <v>10</v>
      </c>
      <c r="F217">
        <f t="shared" si="22"/>
        <v>11</v>
      </c>
      <c r="G217" t="str">
        <f t="shared" si="23"/>
        <v>l</v>
      </c>
      <c r="H217" t="str">
        <f t="shared" si="24"/>
        <v>lwpjlpkzqlllltrln</v>
      </c>
      <c r="K217">
        <f t="shared" si="25"/>
        <v>7</v>
      </c>
      <c r="M217">
        <f t="shared" si="26"/>
        <v>0</v>
      </c>
      <c r="O217">
        <f t="shared" si="27"/>
        <v>0</v>
      </c>
    </row>
    <row r="218" spans="1:15">
      <c r="A218" s="2" t="s">
        <v>216</v>
      </c>
      <c r="E218">
        <f t="shared" si="21"/>
        <v>4</v>
      </c>
      <c r="F218">
        <f t="shared" si="22"/>
        <v>20</v>
      </c>
      <c r="G218" t="str">
        <f t="shared" si="23"/>
        <v>n</v>
      </c>
      <c r="H218" t="str">
        <f t="shared" si="24"/>
        <v>sndnlnnnjpnncsjnrnnn</v>
      </c>
      <c r="K218">
        <f t="shared" si="25"/>
        <v>11</v>
      </c>
      <c r="M218">
        <f t="shared" si="26"/>
        <v>1</v>
      </c>
      <c r="O218">
        <f t="shared" si="27"/>
        <v>0</v>
      </c>
    </row>
    <row r="219" spans="1:15">
      <c r="A219" s="2" t="s">
        <v>217</v>
      </c>
      <c r="E219">
        <f t="shared" si="21"/>
        <v>1</v>
      </c>
      <c r="F219">
        <f t="shared" si="22"/>
        <v>16</v>
      </c>
      <c r="G219" t="str">
        <f t="shared" si="23"/>
        <v>l</v>
      </c>
      <c r="H219" t="str">
        <f t="shared" si="24"/>
        <v>rltllllllllllllnllbl</v>
      </c>
      <c r="K219">
        <f t="shared" si="25"/>
        <v>16</v>
      </c>
      <c r="M219">
        <f t="shared" si="26"/>
        <v>1</v>
      </c>
      <c r="O219">
        <f t="shared" si="27"/>
        <v>0</v>
      </c>
    </row>
    <row r="220" spans="1:15">
      <c r="A220" s="2" t="s">
        <v>218</v>
      </c>
      <c r="E220">
        <f t="shared" si="21"/>
        <v>15</v>
      </c>
      <c r="F220">
        <f t="shared" si="22"/>
        <v>19</v>
      </c>
      <c r="G220" t="str">
        <f t="shared" si="23"/>
        <v>w</v>
      </c>
      <c r="H220" t="str">
        <f t="shared" si="24"/>
        <v>gwtskpwwmnwnvmwrzmz</v>
      </c>
      <c r="K220">
        <f t="shared" si="25"/>
        <v>5</v>
      </c>
      <c r="M220">
        <f t="shared" si="26"/>
        <v>0</v>
      </c>
      <c r="O220">
        <f t="shared" si="27"/>
        <v>1</v>
      </c>
    </row>
    <row r="221" spans="1:15">
      <c r="A221" s="2" t="s">
        <v>219</v>
      </c>
      <c r="E221">
        <f t="shared" si="21"/>
        <v>4</v>
      </c>
      <c r="F221">
        <f t="shared" si="22"/>
        <v>9</v>
      </c>
      <c r="G221" t="str">
        <f t="shared" si="23"/>
        <v>s</v>
      </c>
      <c r="H221" t="str">
        <f t="shared" si="24"/>
        <v>mxsssztlsslsmnbvwjdr</v>
      </c>
      <c r="K221">
        <f t="shared" si="25"/>
        <v>6</v>
      </c>
      <c r="M221">
        <f t="shared" si="26"/>
        <v>1</v>
      </c>
      <c r="O221">
        <f t="shared" si="27"/>
        <v>0</v>
      </c>
    </row>
    <row r="222" spans="1:15">
      <c r="A222" s="2" t="s">
        <v>220</v>
      </c>
      <c r="E222">
        <f t="shared" si="21"/>
        <v>9</v>
      </c>
      <c r="F222">
        <f t="shared" si="22"/>
        <v>11</v>
      </c>
      <c r="G222" t="str">
        <f t="shared" si="23"/>
        <v>c</v>
      </c>
      <c r="H222" t="str">
        <f t="shared" si="24"/>
        <v>cccccdhcjckcccc</v>
      </c>
      <c r="K222">
        <f t="shared" si="25"/>
        <v>11</v>
      </c>
      <c r="M222">
        <f t="shared" si="26"/>
        <v>1</v>
      </c>
      <c r="O222">
        <f t="shared" si="27"/>
        <v>0</v>
      </c>
    </row>
    <row r="223" spans="1:15">
      <c r="A223" s="2" t="s">
        <v>221</v>
      </c>
      <c r="E223">
        <f t="shared" si="21"/>
        <v>3</v>
      </c>
      <c r="F223">
        <f t="shared" si="22"/>
        <v>7</v>
      </c>
      <c r="G223" t="str">
        <f t="shared" si="23"/>
        <v>s</v>
      </c>
      <c r="H223" t="str">
        <f t="shared" si="24"/>
        <v>szsrrqjl</v>
      </c>
      <c r="K223">
        <f t="shared" si="25"/>
        <v>2</v>
      </c>
      <c r="M223">
        <f t="shared" si="26"/>
        <v>0</v>
      </c>
      <c r="O223">
        <f t="shared" si="27"/>
        <v>1</v>
      </c>
    </row>
    <row r="224" spans="1:15">
      <c r="A224" s="2" t="s">
        <v>222</v>
      </c>
      <c r="E224">
        <f t="shared" si="21"/>
        <v>1</v>
      </c>
      <c r="F224">
        <f t="shared" si="22"/>
        <v>3</v>
      </c>
      <c r="G224" t="str">
        <f t="shared" si="23"/>
        <v>n</v>
      </c>
      <c r="H224" t="str">
        <f t="shared" si="24"/>
        <v>nnnnn</v>
      </c>
      <c r="K224">
        <f t="shared" si="25"/>
        <v>5</v>
      </c>
      <c r="M224">
        <f t="shared" si="26"/>
        <v>0</v>
      </c>
      <c r="O224">
        <f t="shared" si="27"/>
        <v>0</v>
      </c>
    </row>
    <row r="225" spans="1:15">
      <c r="A225" s="2" t="s">
        <v>223</v>
      </c>
      <c r="E225">
        <f t="shared" si="21"/>
        <v>3</v>
      </c>
      <c r="F225">
        <f t="shared" si="22"/>
        <v>4</v>
      </c>
      <c r="G225" t="str">
        <f t="shared" si="23"/>
        <v>x</v>
      </c>
      <c r="H225" t="str">
        <f t="shared" si="24"/>
        <v>zcbj</v>
      </c>
      <c r="K225">
        <f t="shared" si="25"/>
        <v>0</v>
      </c>
      <c r="M225">
        <f t="shared" si="26"/>
        <v>0</v>
      </c>
      <c r="O225">
        <f t="shared" si="27"/>
        <v>0</v>
      </c>
    </row>
    <row r="226" spans="1:15">
      <c r="A226" s="2" t="s">
        <v>224</v>
      </c>
      <c r="E226">
        <f t="shared" si="21"/>
        <v>16</v>
      </c>
      <c r="F226">
        <f t="shared" si="22"/>
        <v>18</v>
      </c>
      <c r="G226" t="str">
        <f t="shared" si="23"/>
        <v>s</v>
      </c>
      <c r="H226" t="str">
        <f t="shared" si="24"/>
        <v>sdsssssssssslsstsss</v>
      </c>
      <c r="K226">
        <f t="shared" si="25"/>
        <v>16</v>
      </c>
      <c r="M226">
        <f t="shared" si="26"/>
        <v>1</v>
      </c>
      <c r="O226">
        <f t="shared" si="27"/>
        <v>1</v>
      </c>
    </row>
    <row r="227" spans="1:15">
      <c r="A227" s="2" t="s">
        <v>225</v>
      </c>
      <c r="E227">
        <f t="shared" si="21"/>
        <v>9</v>
      </c>
      <c r="F227">
        <f t="shared" si="22"/>
        <v>20</v>
      </c>
      <c r="G227" t="str">
        <f t="shared" si="23"/>
        <v>w</v>
      </c>
      <c r="H227" t="str">
        <f t="shared" si="24"/>
        <v>cnprwwnfdjlwqwswqwwz</v>
      </c>
      <c r="K227">
        <f t="shared" si="25"/>
        <v>7</v>
      </c>
      <c r="M227">
        <f t="shared" si="26"/>
        <v>0</v>
      </c>
      <c r="O227">
        <f t="shared" si="27"/>
        <v>0</v>
      </c>
    </row>
    <row r="228" spans="1:15">
      <c r="A228" s="2" t="s">
        <v>226</v>
      </c>
      <c r="E228">
        <f t="shared" si="21"/>
        <v>16</v>
      </c>
      <c r="F228">
        <f t="shared" si="22"/>
        <v>17</v>
      </c>
      <c r="G228" t="str">
        <f t="shared" si="23"/>
        <v>v</v>
      </c>
      <c r="H228" t="str">
        <f t="shared" si="24"/>
        <v>vvvvvsvvvvvvvvvcvv</v>
      </c>
      <c r="K228">
        <f t="shared" si="25"/>
        <v>16</v>
      </c>
      <c r="M228">
        <f t="shared" si="26"/>
        <v>1</v>
      </c>
      <c r="O228">
        <f t="shared" si="27"/>
        <v>1</v>
      </c>
    </row>
    <row r="229" spans="1:15">
      <c r="A229" s="2" t="s">
        <v>227</v>
      </c>
      <c r="E229">
        <f t="shared" si="21"/>
        <v>4</v>
      </c>
      <c r="F229">
        <f t="shared" si="22"/>
        <v>7</v>
      </c>
      <c r="G229" t="str">
        <f t="shared" si="23"/>
        <v>g</v>
      </c>
      <c r="H229" t="str">
        <f t="shared" si="24"/>
        <v>gxzgngg</v>
      </c>
      <c r="K229">
        <f t="shared" si="25"/>
        <v>4</v>
      </c>
      <c r="M229">
        <f t="shared" si="26"/>
        <v>1</v>
      </c>
      <c r="O229">
        <f t="shared" si="27"/>
        <v>0</v>
      </c>
    </row>
    <row r="230" spans="1:15">
      <c r="A230" s="2" t="s">
        <v>228</v>
      </c>
      <c r="E230">
        <f t="shared" si="21"/>
        <v>5</v>
      </c>
      <c r="F230">
        <f t="shared" si="22"/>
        <v>6</v>
      </c>
      <c r="G230" t="str">
        <f t="shared" si="23"/>
        <v>s</v>
      </c>
      <c r="H230" t="str">
        <f t="shared" si="24"/>
        <v>sssssrs</v>
      </c>
      <c r="K230">
        <f t="shared" si="25"/>
        <v>6</v>
      </c>
      <c r="M230">
        <f t="shared" si="26"/>
        <v>1</v>
      </c>
      <c r="O230">
        <f t="shared" si="27"/>
        <v>1</v>
      </c>
    </row>
    <row r="231" spans="1:15">
      <c r="A231" s="2" t="s">
        <v>229</v>
      </c>
      <c r="E231">
        <f t="shared" si="21"/>
        <v>11</v>
      </c>
      <c r="F231">
        <f t="shared" si="22"/>
        <v>13</v>
      </c>
      <c r="G231" t="str">
        <f t="shared" si="23"/>
        <v>q</v>
      </c>
      <c r="H231" t="str">
        <f t="shared" si="24"/>
        <v>qqqqqqqqqqjzq</v>
      </c>
      <c r="K231">
        <f t="shared" si="25"/>
        <v>11</v>
      </c>
      <c r="M231">
        <f t="shared" si="26"/>
        <v>1</v>
      </c>
      <c r="O231">
        <f t="shared" si="27"/>
        <v>1</v>
      </c>
    </row>
    <row r="232" spans="1:15">
      <c r="A232" s="2" t="s">
        <v>230</v>
      </c>
      <c r="E232">
        <f t="shared" si="21"/>
        <v>8</v>
      </c>
      <c r="F232">
        <f t="shared" si="22"/>
        <v>10</v>
      </c>
      <c r="G232" t="str">
        <f t="shared" si="23"/>
        <v>x</v>
      </c>
      <c r="H232" t="str">
        <f t="shared" si="24"/>
        <v>xxxxxxxvxx</v>
      </c>
      <c r="K232">
        <f t="shared" si="25"/>
        <v>9</v>
      </c>
      <c r="M232">
        <f t="shared" si="26"/>
        <v>1</v>
      </c>
      <c r="O232">
        <f t="shared" si="27"/>
        <v>1</v>
      </c>
    </row>
    <row r="233" spans="1:15">
      <c r="A233" s="2" t="s">
        <v>231</v>
      </c>
      <c r="E233">
        <f t="shared" si="21"/>
        <v>12</v>
      </c>
      <c r="F233">
        <f t="shared" si="22"/>
        <v>13</v>
      </c>
      <c r="G233" t="str">
        <f t="shared" si="23"/>
        <v>b</v>
      </c>
      <c r="H233" t="str">
        <f t="shared" si="24"/>
        <v>sbbbbbbbbbbbbbb</v>
      </c>
      <c r="K233">
        <f t="shared" si="25"/>
        <v>14</v>
      </c>
      <c r="M233">
        <f t="shared" si="26"/>
        <v>0</v>
      </c>
      <c r="O233">
        <f t="shared" si="27"/>
        <v>0</v>
      </c>
    </row>
    <row r="234" spans="1:15">
      <c r="A234" s="2" t="s">
        <v>232</v>
      </c>
      <c r="E234">
        <f t="shared" si="21"/>
        <v>4</v>
      </c>
      <c r="F234">
        <f t="shared" si="22"/>
        <v>6</v>
      </c>
      <c r="G234" t="str">
        <f t="shared" si="23"/>
        <v>f</v>
      </c>
      <c r="H234" t="str">
        <f t="shared" si="24"/>
        <v>ffffff</v>
      </c>
      <c r="K234">
        <f t="shared" si="25"/>
        <v>6</v>
      </c>
      <c r="M234">
        <f t="shared" si="26"/>
        <v>1</v>
      </c>
      <c r="O234">
        <f t="shared" si="27"/>
        <v>0</v>
      </c>
    </row>
    <row r="235" spans="1:15">
      <c r="A235" s="2" t="s">
        <v>233</v>
      </c>
      <c r="E235">
        <f t="shared" si="21"/>
        <v>7</v>
      </c>
      <c r="F235">
        <f t="shared" si="22"/>
        <v>8</v>
      </c>
      <c r="G235" t="str">
        <f t="shared" si="23"/>
        <v>d</v>
      </c>
      <c r="H235" t="str">
        <f t="shared" si="24"/>
        <v>ddtddddd</v>
      </c>
      <c r="K235">
        <f t="shared" si="25"/>
        <v>7</v>
      </c>
      <c r="M235">
        <f t="shared" si="26"/>
        <v>1</v>
      </c>
      <c r="O235">
        <f t="shared" si="27"/>
        <v>0</v>
      </c>
    </row>
    <row r="236" spans="1:15">
      <c r="A236" s="2" t="s">
        <v>234</v>
      </c>
      <c r="E236">
        <f t="shared" si="21"/>
        <v>1</v>
      </c>
      <c r="F236">
        <f t="shared" si="22"/>
        <v>6</v>
      </c>
      <c r="G236" t="str">
        <f t="shared" si="23"/>
        <v>z</v>
      </c>
      <c r="H236" t="str">
        <f t="shared" si="24"/>
        <v>vzzzzzz</v>
      </c>
      <c r="K236">
        <f t="shared" si="25"/>
        <v>6</v>
      </c>
      <c r="M236">
        <f t="shared" si="26"/>
        <v>1</v>
      </c>
      <c r="O236">
        <f t="shared" si="27"/>
        <v>1</v>
      </c>
    </row>
    <row r="237" spans="1:15">
      <c r="A237" s="2" t="s">
        <v>235</v>
      </c>
      <c r="E237">
        <f t="shared" si="21"/>
        <v>16</v>
      </c>
      <c r="F237">
        <f t="shared" si="22"/>
        <v>18</v>
      </c>
      <c r="G237" t="str">
        <f t="shared" si="23"/>
        <v>s</v>
      </c>
      <c r="H237" t="str">
        <f t="shared" si="24"/>
        <v>ssssssssssssssvssb</v>
      </c>
      <c r="K237">
        <f t="shared" si="25"/>
        <v>16</v>
      </c>
      <c r="M237">
        <f t="shared" si="26"/>
        <v>1</v>
      </c>
      <c r="O237">
        <f t="shared" si="27"/>
        <v>1</v>
      </c>
    </row>
    <row r="238" spans="1:15">
      <c r="A238" s="2" t="s">
        <v>236</v>
      </c>
      <c r="E238">
        <f t="shared" si="21"/>
        <v>6</v>
      </c>
      <c r="F238">
        <f t="shared" si="22"/>
        <v>15</v>
      </c>
      <c r="G238" t="str">
        <f t="shared" si="23"/>
        <v>s</v>
      </c>
      <c r="H238" t="str">
        <f t="shared" si="24"/>
        <v>xbqsssxwsscsfbl</v>
      </c>
      <c r="K238">
        <f t="shared" si="25"/>
        <v>6</v>
      </c>
      <c r="M238">
        <f t="shared" si="26"/>
        <v>1</v>
      </c>
      <c r="O238">
        <f t="shared" si="27"/>
        <v>1</v>
      </c>
    </row>
    <row r="239" spans="1:15">
      <c r="A239" s="2" t="s">
        <v>237</v>
      </c>
      <c r="E239">
        <f t="shared" si="21"/>
        <v>12</v>
      </c>
      <c r="F239">
        <f t="shared" si="22"/>
        <v>17</v>
      </c>
      <c r="G239" t="str">
        <f t="shared" si="23"/>
        <v>z</v>
      </c>
      <c r="H239" t="str">
        <f t="shared" si="24"/>
        <v>zzzzzzzzzzznzzzzvz</v>
      </c>
      <c r="K239">
        <f t="shared" si="25"/>
        <v>16</v>
      </c>
      <c r="M239">
        <f t="shared" si="26"/>
        <v>1</v>
      </c>
      <c r="O239">
        <f t="shared" si="27"/>
        <v>0</v>
      </c>
    </row>
    <row r="240" spans="1:15">
      <c r="A240" s="2" t="s">
        <v>238</v>
      </c>
      <c r="E240">
        <f t="shared" si="21"/>
        <v>4</v>
      </c>
      <c r="F240">
        <f t="shared" si="22"/>
        <v>10</v>
      </c>
      <c r="G240" t="str">
        <f t="shared" si="23"/>
        <v>d</v>
      </c>
      <c r="H240" t="str">
        <f t="shared" si="24"/>
        <v>xwcdtdbpmtt</v>
      </c>
      <c r="K240">
        <f t="shared" si="25"/>
        <v>2</v>
      </c>
      <c r="M240">
        <f t="shared" si="26"/>
        <v>0</v>
      </c>
      <c r="O240">
        <f t="shared" si="27"/>
        <v>1</v>
      </c>
    </row>
    <row r="241" spans="1:15">
      <c r="A241" s="2" t="s">
        <v>239</v>
      </c>
      <c r="E241">
        <f t="shared" si="21"/>
        <v>3</v>
      </c>
      <c r="F241">
        <f t="shared" si="22"/>
        <v>8</v>
      </c>
      <c r="G241" t="str">
        <f t="shared" si="23"/>
        <v>v</v>
      </c>
      <c r="H241" t="str">
        <f t="shared" si="24"/>
        <v>vjvjnxbw</v>
      </c>
      <c r="K241">
        <f t="shared" si="25"/>
        <v>2</v>
      </c>
      <c r="M241">
        <f t="shared" si="26"/>
        <v>0</v>
      </c>
      <c r="O241">
        <f t="shared" si="27"/>
        <v>1</v>
      </c>
    </row>
    <row r="242" spans="1:15">
      <c r="A242" s="2" t="s">
        <v>240</v>
      </c>
      <c r="E242">
        <f t="shared" si="21"/>
        <v>4</v>
      </c>
      <c r="F242">
        <f t="shared" si="22"/>
        <v>11</v>
      </c>
      <c r="G242" t="str">
        <f t="shared" si="23"/>
        <v>q</v>
      </c>
      <c r="H242" t="str">
        <f t="shared" si="24"/>
        <v>fdflhjpvqmq</v>
      </c>
      <c r="K242">
        <f t="shared" si="25"/>
        <v>2</v>
      </c>
      <c r="M242">
        <f t="shared" si="26"/>
        <v>0</v>
      </c>
      <c r="O242">
        <f t="shared" si="27"/>
        <v>1</v>
      </c>
    </row>
    <row r="243" spans="1:15">
      <c r="A243" s="2" t="s">
        <v>241</v>
      </c>
      <c r="E243">
        <f t="shared" si="21"/>
        <v>10</v>
      </c>
      <c r="F243">
        <f t="shared" si="22"/>
        <v>12</v>
      </c>
      <c r="G243" t="str">
        <f t="shared" si="23"/>
        <v>s</v>
      </c>
      <c r="H243" t="str">
        <f t="shared" si="24"/>
        <v>rqvjgslssssf</v>
      </c>
      <c r="K243">
        <f t="shared" si="25"/>
        <v>5</v>
      </c>
      <c r="M243">
        <f t="shared" si="26"/>
        <v>0</v>
      </c>
      <c r="O243">
        <f t="shared" si="27"/>
        <v>1</v>
      </c>
    </row>
    <row r="244" spans="1:15">
      <c r="A244" s="2" t="s">
        <v>242</v>
      </c>
      <c r="E244">
        <f t="shared" si="21"/>
        <v>3</v>
      </c>
      <c r="F244">
        <f t="shared" si="22"/>
        <v>4</v>
      </c>
      <c r="G244" t="str">
        <f t="shared" si="23"/>
        <v>m</v>
      </c>
      <c r="H244" t="str">
        <f t="shared" si="24"/>
        <v>mmmmm</v>
      </c>
      <c r="K244">
        <f t="shared" si="25"/>
        <v>5</v>
      </c>
      <c r="M244">
        <f t="shared" si="26"/>
        <v>0</v>
      </c>
      <c r="O244">
        <f t="shared" si="27"/>
        <v>0</v>
      </c>
    </row>
    <row r="245" spans="1:15">
      <c r="A245" s="2" t="s">
        <v>243</v>
      </c>
      <c r="E245">
        <f t="shared" si="21"/>
        <v>6</v>
      </c>
      <c r="F245">
        <f t="shared" si="22"/>
        <v>10</v>
      </c>
      <c r="G245" t="str">
        <f t="shared" si="23"/>
        <v>x</v>
      </c>
      <c r="H245" t="str">
        <f t="shared" si="24"/>
        <v>xxxxxxxxxxxx</v>
      </c>
      <c r="K245">
        <f t="shared" si="25"/>
        <v>12</v>
      </c>
      <c r="M245">
        <f t="shared" si="26"/>
        <v>0</v>
      </c>
      <c r="O245">
        <f t="shared" si="27"/>
        <v>0</v>
      </c>
    </row>
    <row r="246" spans="1:15">
      <c r="A246" s="2" t="s">
        <v>244</v>
      </c>
      <c r="E246">
        <f t="shared" si="21"/>
        <v>4</v>
      </c>
      <c r="F246">
        <f t="shared" si="22"/>
        <v>5</v>
      </c>
      <c r="G246" t="str">
        <f t="shared" si="23"/>
        <v>g</v>
      </c>
      <c r="H246" t="str">
        <f t="shared" si="24"/>
        <v>ggggg</v>
      </c>
      <c r="K246">
        <f t="shared" si="25"/>
        <v>5</v>
      </c>
      <c r="M246">
        <f t="shared" si="26"/>
        <v>1</v>
      </c>
      <c r="O246">
        <f t="shared" si="27"/>
        <v>0</v>
      </c>
    </row>
    <row r="247" spans="1:15">
      <c r="A247" s="2" t="s">
        <v>245</v>
      </c>
      <c r="E247">
        <f t="shared" si="21"/>
        <v>8</v>
      </c>
      <c r="F247">
        <f t="shared" si="22"/>
        <v>10</v>
      </c>
      <c r="G247" t="str">
        <f t="shared" si="23"/>
        <v>q</v>
      </c>
      <c r="H247" t="str">
        <f t="shared" si="24"/>
        <v>cwgbqqsxqgfqqz</v>
      </c>
      <c r="K247">
        <f t="shared" si="25"/>
        <v>5</v>
      </c>
      <c r="M247">
        <f t="shared" si="26"/>
        <v>0</v>
      </c>
      <c r="O247">
        <f t="shared" si="27"/>
        <v>0</v>
      </c>
    </row>
    <row r="248" spans="1:15">
      <c r="A248" s="2" t="s">
        <v>246</v>
      </c>
      <c r="E248">
        <f t="shared" si="21"/>
        <v>9</v>
      </c>
      <c r="F248">
        <f t="shared" si="22"/>
        <v>19</v>
      </c>
      <c r="G248" t="str">
        <f t="shared" si="23"/>
        <v>l</v>
      </c>
      <c r="H248" t="str">
        <f t="shared" si="24"/>
        <v>lhzllnmlcgrbzrmzwln</v>
      </c>
      <c r="K248">
        <f t="shared" si="25"/>
        <v>5</v>
      </c>
      <c r="M248">
        <f t="shared" si="26"/>
        <v>0</v>
      </c>
      <c r="O248">
        <f t="shared" si="27"/>
        <v>0</v>
      </c>
    </row>
    <row r="249" spans="1:15">
      <c r="A249" s="2" t="s">
        <v>247</v>
      </c>
      <c r="E249">
        <f t="shared" si="21"/>
        <v>5</v>
      </c>
      <c r="F249">
        <f t="shared" si="22"/>
        <v>14</v>
      </c>
      <c r="G249" t="str">
        <f t="shared" si="23"/>
        <v>x</v>
      </c>
      <c r="H249" t="str">
        <f t="shared" si="24"/>
        <v>xqqzxxnxxswwvxxxz</v>
      </c>
      <c r="K249">
        <f t="shared" si="25"/>
        <v>8</v>
      </c>
      <c r="M249">
        <f t="shared" si="26"/>
        <v>1</v>
      </c>
      <c r="O249">
        <f t="shared" si="27"/>
        <v>0</v>
      </c>
    </row>
    <row r="250" spans="1:15">
      <c r="A250" s="2" t="s">
        <v>248</v>
      </c>
      <c r="E250">
        <f t="shared" si="21"/>
        <v>4</v>
      </c>
      <c r="F250">
        <f t="shared" si="22"/>
        <v>11</v>
      </c>
      <c r="G250" t="str">
        <f t="shared" si="23"/>
        <v>x</v>
      </c>
      <c r="H250" t="str">
        <f t="shared" si="24"/>
        <v>xxxlxxxxxxxx</v>
      </c>
      <c r="K250">
        <f t="shared" si="25"/>
        <v>11</v>
      </c>
      <c r="M250">
        <f t="shared" si="26"/>
        <v>1</v>
      </c>
      <c r="O250">
        <f t="shared" si="27"/>
        <v>1</v>
      </c>
    </row>
    <row r="251" spans="1:15">
      <c r="A251" s="2" t="s">
        <v>249</v>
      </c>
      <c r="E251">
        <f t="shared" si="21"/>
        <v>13</v>
      </c>
      <c r="F251">
        <f t="shared" si="22"/>
        <v>17</v>
      </c>
      <c r="G251" t="str">
        <f t="shared" si="23"/>
        <v>d</v>
      </c>
      <c r="H251" t="str">
        <f t="shared" si="24"/>
        <v>ndrzwljrbcptswkfd</v>
      </c>
      <c r="K251">
        <f t="shared" si="25"/>
        <v>2</v>
      </c>
      <c r="M251">
        <f t="shared" si="26"/>
        <v>0</v>
      </c>
      <c r="O251">
        <f t="shared" si="27"/>
        <v>1</v>
      </c>
    </row>
    <row r="252" spans="1:15">
      <c r="A252" s="2" t="s">
        <v>250</v>
      </c>
      <c r="E252">
        <f t="shared" si="21"/>
        <v>5</v>
      </c>
      <c r="F252">
        <f t="shared" si="22"/>
        <v>15</v>
      </c>
      <c r="G252" t="str">
        <f t="shared" si="23"/>
        <v>l</v>
      </c>
      <c r="H252" t="str">
        <f t="shared" si="24"/>
        <v>lnllhlllllllclpllll</v>
      </c>
      <c r="K252">
        <f t="shared" si="25"/>
        <v>15</v>
      </c>
      <c r="M252">
        <f t="shared" si="26"/>
        <v>1</v>
      </c>
      <c r="O252">
        <f t="shared" si="27"/>
        <v>0</v>
      </c>
    </row>
    <row r="253" spans="1:15">
      <c r="A253" s="2" t="s">
        <v>251</v>
      </c>
      <c r="E253">
        <f t="shared" si="21"/>
        <v>1</v>
      </c>
      <c r="F253">
        <f t="shared" si="22"/>
        <v>2</v>
      </c>
      <c r="G253" t="str">
        <f t="shared" si="23"/>
        <v>s</v>
      </c>
      <c r="H253" t="str">
        <f t="shared" si="24"/>
        <v>cdsv</v>
      </c>
      <c r="K253">
        <f t="shared" si="25"/>
        <v>1</v>
      </c>
      <c r="M253">
        <f t="shared" si="26"/>
        <v>1</v>
      </c>
      <c r="O253">
        <f t="shared" si="27"/>
        <v>0</v>
      </c>
    </row>
    <row r="254" spans="1:15">
      <c r="A254" s="2" t="s">
        <v>252</v>
      </c>
      <c r="E254">
        <f t="shared" si="21"/>
        <v>3</v>
      </c>
      <c r="F254">
        <f t="shared" si="22"/>
        <v>4</v>
      </c>
      <c r="G254" t="str">
        <f t="shared" si="23"/>
        <v>j</v>
      </c>
      <c r="H254" t="str">
        <f t="shared" si="24"/>
        <v>fpqj</v>
      </c>
      <c r="K254">
        <f t="shared" si="25"/>
        <v>1</v>
      </c>
      <c r="M254">
        <f t="shared" si="26"/>
        <v>0</v>
      </c>
      <c r="O254">
        <f t="shared" si="27"/>
        <v>1</v>
      </c>
    </row>
    <row r="255" spans="1:15">
      <c r="A255" s="2" t="s">
        <v>253</v>
      </c>
      <c r="E255">
        <f t="shared" si="21"/>
        <v>4</v>
      </c>
      <c r="F255">
        <f t="shared" si="22"/>
        <v>7</v>
      </c>
      <c r="G255" t="str">
        <f t="shared" si="23"/>
        <v>r</v>
      </c>
      <c r="H255" t="str">
        <f t="shared" si="24"/>
        <v>rrrtrrxtr</v>
      </c>
      <c r="K255">
        <f t="shared" si="25"/>
        <v>6</v>
      </c>
      <c r="M255">
        <f t="shared" si="26"/>
        <v>1</v>
      </c>
      <c r="O255">
        <f t="shared" si="27"/>
        <v>0</v>
      </c>
    </row>
    <row r="256" spans="1:15">
      <c r="A256" s="2" t="s">
        <v>254</v>
      </c>
      <c r="E256">
        <f t="shared" si="21"/>
        <v>9</v>
      </c>
      <c r="F256">
        <f t="shared" si="22"/>
        <v>11</v>
      </c>
      <c r="G256" t="str">
        <f t="shared" si="23"/>
        <v>h</v>
      </c>
      <c r="H256" t="str">
        <f t="shared" si="24"/>
        <v>hthhhhhhvkbhr</v>
      </c>
      <c r="K256">
        <f t="shared" si="25"/>
        <v>8</v>
      </c>
      <c r="M256">
        <f t="shared" si="26"/>
        <v>0</v>
      </c>
      <c r="O256">
        <f t="shared" si="27"/>
        <v>0</v>
      </c>
    </row>
    <row r="257" spans="1:15">
      <c r="A257" s="2" t="s">
        <v>255</v>
      </c>
      <c r="E257">
        <f t="shared" si="21"/>
        <v>8</v>
      </c>
      <c r="F257">
        <f t="shared" si="22"/>
        <v>14</v>
      </c>
      <c r="G257" t="str">
        <f t="shared" si="23"/>
        <v>l</v>
      </c>
      <c r="H257" t="str">
        <f t="shared" si="24"/>
        <v>rllllllsllnlll</v>
      </c>
      <c r="K257">
        <f t="shared" si="25"/>
        <v>11</v>
      </c>
      <c r="M257">
        <f t="shared" si="26"/>
        <v>1</v>
      </c>
      <c r="O257">
        <f t="shared" si="27"/>
        <v>1</v>
      </c>
    </row>
    <row r="258" spans="1:15">
      <c r="A258" s="2" t="s">
        <v>256</v>
      </c>
      <c r="E258">
        <f t="shared" si="21"/>
        <v>2</v>
      </c>
      <c r="F258">
        <f t="shared" si="22"/>
        <v>3</v>
      </c>
      <c r="G258" t="str">
        <f t="shared" si="23"/>
        <v>t</v>
      </c>
      <c r="H258" t="str">
        <f t="shared" si="24"/>
        <v>tvtt</v>
      </c>
      <c r="K258">
        <f t="shared" si="25"/>
        <v>3</v>
      </c>
      <c r="M258">
        <f t="shared" si="26"/>
        <v>1</v>
      </c>
      <c r="O258">
        <f t="shared" si="27"/>
        <v>1</v>
      </c>
    </row>
    <row r="259" spans="1:15">
      <c r="A259" s="2" t="s">
        <v>257</v>
      </c>
      <c r="E259">
        <f t="shared" ref="E259:E322" si="28">INT(LEFT(A259,SEARCH("-",A259)-1))</f>
        <v>8</v>
      </c>
      <c r="F259">
        <f t="shared" ref="F259:F322" si="29">INT(MID(A259,SEARCH("-",A259)+1,SEARCH(" ",A259)-SEARCH("-",A259)-1))</f>
        <v>18</v>
      </c>
      <c r="G259" t="str">
        <f t="shared" ref="G259:G322" si="30">MID(A259,SEARCH(" ",A259)+1,SEARCH(":",A259)-SEARCH(" ",A259)-1)</f>
        <v>h</v>
      </c>
      <c r="H259" t="str">
        <f t="shared" ref="H259:H322" si="31">RIGHT(A259,LEN(A259)-SEARCH(": ",A259)-1)</f>
        <v>hhhnhvhwhhhhphhhhwhl</v>
      </c>
      <c r="K259">
        <f t="shared" ref="K259:K322" si="32">LEN(H259)-LEN(SUBSTITUTE(H259,G259,""))</f>
        <v>14</v>
      </c>
      <c r="M259">
        <f t="shared" ref="M259:M322" si="33">IF(AND(K259&gt;=E259,K259&lt;=F259),1,0)</f>
        <v>1</v>
      </c>
      <c r="O259">
        <f t="shared" ref="O259:O322" si="34">IF(_xlfn.XOR(MID(H259,E259,1)=G259,MID(H259,F259,1)=G259),1,0)</f>
        <v>0</v>
      </c>
    </row>
    <row r="260" spans="1:15">
      <c r="A260" s="2" t="s">
        <v>258</v>
      </c>
      <c r="E260">
        <f t="shared" si="28"/>
        <v>1</v>
      </c>
      <c r="F260">
        <f t="shared" si="29"/>
        <v>3</v>
      </c>
      <c r="G260" t="str">
        <f t="shared" si="30"/>
        <v>d</v>
      </c>
      <c r="H260" t="str">
        <f t="shared" si="31"/>
        <v>ddmdd</v>
      </c>
      <c r="K260">
        <f t="shared" si="32"/>
        <v>4</v>
      </c>
      <c r="M260">
        <f t="shared" si="33"/>
        <v>0</v>
      </c>
      <c r="O260">
        <f t="shared" si="34"/>
        <v>1</v>
      </c>
    </row>
    <row r="261" spans="1:15">
      <c r="A261" s="2" t="s">
        <v>259</v>
      </c>
      <c r="E261">
        <f t="shared" si="28"/>
        <v>14</v>
      </c>
      <c r="F261">
        <f t="shared" si="29"/>
        <v>18</v>
      </c>
      <c r="G261" t="str">
        <f t="shared" si="30"/>
        <v>q</v>
      </c>
      <c r="H261" t="str">
        <f t="shared" si="31"/>
        <v>nhqkrqdflknwbqvgph</v>
      </c>
      <c r="K261">
        <f t="shared" si="32"/>
        <v>3</v>
      </c>
      <c r="M261">
        <f t="shared" si="33"/>
        <v>0</v>
      </c>
      <c r="O261">
        <f t="shared" si="34"/>
        <v>1</v>
      </c>
    </row>
    <row r="262" spans="1:15">
      <c r="A262" s="2" t="s">
        <v>260</v>
      </c>
      <c r="E262">
        <f t="shared" si="28"/>
        <v>3</v>
      </c>
      <c r="F262">
        <f t="shared" si="29"/>
        <v>4</v>
      </c>
      <c r="G262" t="str">
        <f t="shared" si="30"/>
        <v>z</v>
      </c>
      <c r="H262" t="str">
        <f t="shared" si="31"/>
        <v>zkzx</v>
      </c>
      <c r="K262">
        <f t="shared" si="32"/>
        <v>2</v>
      </c>
      <c r="M262">
        <f t="shared" si="33"/>
        <v>0</v>
      </c>
      <c r="O262">
        <f t="shared" si="34"/>
        <v>1</v>
      </c>
    </row>
    <row r="263" spans="1:15">
      <c r="A263" s="2" t="s">
        <v>261</v>
      </c>
      <c r="E263">
        <f t="shared" si="28"/>
        <v>1</v>
      </c>
      <c r="F263">
        <f t="shared" si="29"/>
        <v>4</v>
      </c>
      <c r="G263" t="str">
        <f t="shared" si="30"/>
        <v>z</v>
      </c>
      <c r="H263" t="str">
        <f t="shared" si="31"/>
        <v>zfwgzzgrzcs</v>
      </c>
      <c r="K263">
        <f t="shared" si="32"/>
        <v>4</v>
      </c>
      <c r="M263">
        <f t="shared" si="33"/>
        <v>1</v>
      </c>
      <c r="O263">
        <f t="shared" si="34"/>
        <v>1</v>
      </c>
    </row>
    <row r="264" spans="1:15">
      <c r="A264" s="2" t="s">
        <v>262</v>
      </c>
      <c r="E264">
        <f t="shared" si="28"/>
        <v>2</v>
      </c>
      <c r="F264">
        <f t="shared" si="29"/>
        <v>4</v>
      </c>
      <c r="G264" t="str">
        <f t="shared" si="30"/>
        <v>k</v>
      </c>
      <c r="H264" t="str">
        <f t="shared" si="31"/>
        <v>lkpxr</v>
      </c>
      <c r="K264">
        <f t="shared" si="32"/>
        <v>1</v>
      </c>
      <c r="M264">
        <f t="shared" si="33"/>
        <v>0</v>
      </c>
      <c r="O264">
        <f t="shared" si="34"/>
        <v>1</v>
      </c>
    </row>
    <row r="265" spans="1:15">
      <c r="A265" s="2" t="s">
        <v>263</v>
      </c>
      <c r="E265">
        <f t="shared" si="28"/>
        <v>3</v>
      </c>
      <c r="F265">
        <f t="shared" si="29"/>
        <v>4</v>
      </c>
      <c r="G265" t="str">
        <f t="shared" si="30"/>
        <v>h</v>
      </c>
      <c r="H265" t="str">
        <f t="shared" si="31"/>
        <v>hhhhh</v>
      </c>
      <c r="K265">
        <f t="shared" si="32"/>
        <v>5</v>
      </c>
      <c r="M265">
        <f t="shared" si="33"/>
        <v>0</v>
      </c>
      <c r="O265">
        <f t="shared" si="34"/>
        <v>0</v>
      </c>
    </row>
    <row r="266" spans="1:15">
      <c r="A266" s="2" t="s">
        <v>264</v>
      </c>
      <c r="E266">
        <f t="shared" si="28"/>
        <v>7</v>
      </c>
      <c r="F266">
        <f t="shared" si="29"/>
        <v>16</v>
      </c>
      <c r="G266" t="str">
        <f t="shared" si="30"/>
        <v>t</v>
      </c>
      <c r="H266" t="str">
        <f t="shared" si="31"/>
        <v>ltjttttftttttttdct</v>
      </c>
      <c r="K266">
        <f t="shared" si="32"/>
        <v>13</v>
      </c>
      <c r="M266">
        <f t="shared" si="33"/>
        <v>1</v>
      </c>
      <c r="O266">
        <f t="shared" si="34"/>
        <v>1</v>
      </c>
    </row>
    <row r="267" spans="1:15">
      <c r="A267" s="2" t="s">
        <v>265</v>
      </c>
      <c r="E267">
        <f t="shared" si="28"/>
        <v>7</v>
      </c>
      <c r="F267">
        <f t="shared" si="29"/>
        <v>8</v>
      </c>
      <c r="G267" t="str">
        <f t="shared" si="30"/>
        <v>z</v>
      </c>
      <c r="H267" t="str">
        <f t="shared" si="31"/>
        <v>zlsxvwzxs</v>
      </c>
      <c r="K267">
        <f t="shared" si="32"/>
        <v>2</v>
      </c>
      <c r="M267">
        <f t="shared" si="33"/>
        <v>0</v>
      </c>
      <c r="O267">
        <f t="shared" si="34"/>
        <v>1</v>
      </c>
    </row>
    <row r="268" spans="1:15">
      <c r="A268" s="2" t="s">
        <v>266</v>
      </c>
      <c r="E268">
        <f t="shared" si="28"/>
        <v>1</v>
      </c>
      <c r="F268">
        <f t="shared" si="29"/>
        <v>2</v>
      </c>
      <c r="G268" t="str">
        <f t="shared" si="30"/>
        <v>t</v>
      </c>
      <c r="H268" t="str">
        <f t="shared" si="31"/>
        <v>twtt</v>
      </c>
      <c r="K268">
        <f t="shared" si="32"/>
        <v>3</v>
      </c>
      <c r="M268">
        <f t="shared" si="33"/>
        <v>0</v>
      </c>
      <c r="O268">
        <f t="shared" si="34"/>
        <v>1</v>
      </c>
    </row>
    <row r="269" spans="1:15">
      <c r="A269" s="2" t="s">
        <v>267</v>
      </c>
      <c r="E269">
        <f t="shared" si="28"/>
        <v>10</v>
      </c>
      <c r="F269">
        <f t="shared" si="29"/>
        <v>16</v>
      </c>
      <c r="G269" t="str">
        <f t="shared" si="30"/>
        <v>q</v>
      </c>
      <c r="H269" t="str">
        <f t="shared" si="31"/>
        <v>qqqqqqqqztqqqqwqqqqq</v>
      </c>
      <c r="K269">
        <f t="shared" si="32"/>
        <v>17</v>
      </c>
      <c r="M269">
        <f t="shared" si="33"/>
        <v>0</v>
      </c>
      <c r="O269">
        <f t="shared" si="34"/>
        <v>1</v>
      </c>
    </row>
    <row r="270" spans="1:15">
      <c r="A270" s="2" t="s">
        <v>268</v>
      </c>
      <c r="E270">
        <f t="shared" si="28"/>
        <v>4</v>
      </c>
      <c r="F270">
        <f t="shared" si="29"/>
        <v>6</v>
      </c>
      <c r="G270" t="str">
        <f t="shared" si="30"/>
        <v>r</v>
      </c>
      <c r="H270" t="str">
        <f t="shared" si="31"/>
        <v>hgtrvrrfdwrgqw</v>
      </c>
      <c r="K270">
        <f t="shared" si="32"/>
        <v>4</v>
      </c>
      <c r="M270">
        <f t="shared" si="33"/>
        <v>1</v>
      </c>
      <c r="O270">
        <f t="shared" si="34"/>
        <v>0</v>
      </c>
    </row>
    <row r="271" spans="1:15">
      <c r="A271" s="2" t="s">
        <v>269</v>
      </c>
      <c r="E271">
        <f t="shared" si="28"/>
        <v>3</v>
      </c>
      <c r="F271">
        <f t="shared" si="29"/>
        <v>6</v>
      </c>
      <c r="G271" t="str">
        <f t="shared" si="30"/>
        <v>z</v>
      </c>
      <c r="H271" t="str">
        <f t="shared" si="31"/>
        <v>bwzlzzzz</v>
      </c>
      <c r="K271">
        <f t="shared" si="32"/>
        <v>5</v>
      </c>
      <c r="M271">
        <f t="shared" si="33"/>
        <v>1</v>
      </c>
      <c r="O271">
        <f t="shared" si="34"/>
        <v>0</v>
      </c>
    </row>
    <row r="272" spans="1:15">
      <c r="A272" s="2" t="s">
        <v>270</v>
      </c>
      <c r="E272">
        <f t="shared" si="28"/>
        <v>7</v>
      </c>
      <c r="F272">
        <f t="shared" si="29"/>
        <v>8</v>
      </c>
      <c r="G272" t="str">
        <f t="shared" si="30"/>
        <v>z</v>
      </c>
      <c r="H272" t="str">
        <f t="shared" si="31"/>
        <v>zzhzzcczqzzz</v>
      </c>
      <c r="K272">
        <f t="shared" si="32"/>
        <v>8</v>
      </c>
      <c r="M272">
        <f t="shared" si="33"/>
        <v>1</v>
      </c>
      <c r="O272">
        <f t="shared" si="34"/>
        <v>1</v>
      </c>
    </row>
    <row r="273" spans="1:15">
      <c r="A273" s="2" t="s">
        <v>271</v>
      </c>
      <c r="E273">
        <f t="shared" si="28"/>
        <v>5</v>
      </c>
      <c r="F273">
        <f t="shared" si="29"/>
        <v>7</v>
      </c>
      <c r="G273" t="str">
        <f t="shared" si="30"/>
        <v>h</v>
      </c>
      <c r="H273" t="str">
        <f t="shared" si="31"/>
        <v>fjfhhphdc</v>
      </c>
      <c r="K273">
        <f t="shared" si="32"/>
        <v>3</v>
      </c>
      <c r="M273">
        <f t="shared" si="33"/>
        <v>0</v>
      </c>
      <c r="O273">
        <f t="shared" si="34"/>
        <v>0</v>
      </c>
    </row>
    <row r="274" spans="1:15">
      <c r="A274" s="2" t="s">
        <v>272</v>
      </c>
      <c r="E274">
        <f t="shared" si="28"/>
        <v>13</v>
      </c>
      <c r="F274">
        <f t="shared" si="29"/>
        <v>16</v>
      </c>
      <c r="G274" t="str">
        <f t="shared" si="30"/>
        <v>p</v>
      </c>
      <c r="H274" t="str">
        <f t="shared" si="31"/>
        <v>tpnzmdbvwwpstpxprm</v>
      </c>
      <c r="K274">
        <f t="shared" si="32"/>
        <v>4</v>
      </c>
      <c r="M274">
        <f t="shared" si="33"/>
        <v>0</v>
      </c>
      <c r="O274">
        <f t="shared" si="34"/>
        <v>1</v>
      </c>
    </row>
    <row r="275" spans="1:15">
      <c r="A275" s="2" t="s">
        <v>273</v>
      </c>
      <c r="E275">
        <f t="shared" si="28"/>
        <v>1</v>
      </c>
      <c r="F275">
        <f t="shared" si="29"/>
        <v>10</v>
      </c>
      <c r="G275" t="str">
        <f t="shared" si="30"/>
        <v>q</v>
      </c>
      <c r="H275" t="str">
        <f t="shared" si="31"/>
        <v>qqqdqqvqqfqqqqq</v>
      </c>
      <c r="K275">
        <f t="shared" si="32"/>
        <v>12</v>
      </c>
      <c r="M275">
        <f t="shared" si="33"/>
        <v>0</v>
      </c>
      <c r="O275">
        <f t="shared" si="34"/>
        <v>1</v>
      </c>
    </row>
    <row r="276" spans="1:15">
      <c r="A276" s="2" t="s">
        <v>274</v>
      </c>
      <c r="E276">
        <f t="shared" si="28"/>
        <v>11</v>
      </c>
      <c r="F276">
        <f t="shared" si="29"/>
        <v>15</v>
      </c>
      <c r="G276" t="str">
        <f t="shared" si="30"/>
        <v>z</v>
      </c>
      <c r="H276" t="str">
        <f t="shared" si="31"/>
        <v>zzzmhtzzszbkzlz</v>
      </c>
      <c r="K276">
        <f t="shared" si="32"/>
        <v>8</v>
      </c>
      <c r="M276">
        <f t="shared" si="33"/>
        <v>0</v>
      </c>
      <c r="O276">
        <f t="shared" si="34"/>
        <v>1</v>
      </c>
    </row>
    <row r="277" spans="1:15">
      <c r="A277" s="2" t="s">
        <v>275</v>
      </c>
      <c r="E277">
        <f t="shared" si="28"/>
        <v>2</v>
      </c>
      <c r="F277">
        <f t="shared" si="29"/>
        <v>4</v>
      </c>
      <c r="G277" t="str">
        <f t="shared" si="30"/>
        <v>x</v>
      </c>
      <c r="H277" t="str">
        <f t="shared" si="31"/>
        <v>hjhxkpmjwjkrsjdklzfc</v>
      </c>
      <c r="K277">
        <f t="shared" si="32"/>
        <v>1</v>
      </c>
      <c r="M277">
        <f t="shared" si="33"/>
        <v>0</v>
      </c>
      <c r="O277">
        <f t="shared" si="34"/>
        <v>1</v>
      </c>
    </row>
    <row r="278" spans="1:15">
      <c r="A278" s="2" t="s">
        <v>276</v>
      </c>
      <c r="E278">
        <f t="shared" si="28"/>
        <v>1</v>
      </c>
      <c r="F278">
        <f t="shared" si="29"/>
        <v>2</v>
      </c>
      <c r="G278" t="str">
        <f t="shared" si="30"/>
        <v>m</v>
      </c>
      <c r="H278" t="str">
        <f t="shared" si="31"/>
        <v>kmgjnkwvfqxtmqc</v>
      </c>
      <c r="K278">
        <f t="shared" si="32"/>
        <v>2</v>
      </c>
      <c r="M278">
        <f t="shared" si="33"/>
        <v>1</v>
      </c>
      <c r="O278">
        <f t="shared" si="34"/>
        <v>1</v>
      </c>
    </row>
    <row r="279" spans="1:15">
      <c r="A279" s="2" t="s">
        <v>277</v>
      </c>
      <c r="E279">
        <f t="shared" si="28"/>
        <v>9</v>
      </c>
      <c r="F279">
        <f t="shared" si="29"/>
        <v>10</v>
      </c>
      <c r="G279" t="str">
        <f t="shared" si="30"/>
        <v>j</v>
      </c>
      <c r="H279" t="str">
        <f t="shared" si="31"/>
        <v>kjlpjjjjxj</v>
      </c>
      <c r="K279">
        <f t="shared" si="32"/>
        <v>6</v>
      </c>
      <c r="M279">
        <f t="shared" si="33"/>
        <v>0</v>
      </c>
      <c r="O279">
        <f t="shared" si="34"/>
        <v>1</v>
      </c>
    </row>
    <row r="280" spans="1:15">
      <c r="A280" s="2" t="s">
        <v>278</v>
      </c>
      <c r="E280">
        <f t="shared" si="28"/>
        <v>6</v>
      </c>
      <c r="F280">
        <f t="shared" si="29"/>
        <v>7</v>
      </c>
      <c r="G280" t="str">
        <f t="shared" si="30"/>
        <v>x</v>
      </c>
      <c r="H280" t="str">
        <f t="shared" si="31"/>
        <v>wxcxpxrxxx</v>
      </c>
      <c r="K280">
        <f t="shared" si="32"/>
        <v>6</v>
      </c>
      <c r="M280">
        <f t="shared" si="33"/>
        <v>1</v>
      </c>
      <c r="O280">
        <f t="shared" si="34"/>
        <v>1</v>
      </c>
    </row>
    <row r="281" spans="1:15">
      <c r="A281" s="2" t="s">
        <v>279</v>
      </c>
      <c r="E281">
        <f t="shared" si="28"/>
        <v>17</v>
      </c>
      <c r="F281">
        <f t="shared" si="29"/>
        <v>18</v>
      </c>
      <c r="G281" t="str">
        <f t="shared" si="30"/>
        <v>k</v>
      </c>
      <c r="H281" t="str">
        <f t="shared" si="31"/>
        <v>kkkkkkkkkkkkkkkkkkk</v>
      </c>
      <c r="K281">
        <f t="shared" si="32"/>
        <v>19</v>
      </c>
      <c r="M281">
        <f t="shared" si="33"/>
        <v>0</v>
      </c>
      <c r="O281">
        <f t="shared" si="34"/>
        <v>0</v>
      </c>
    </row>
    <row r="282" spans="1:15">
      <c r="A282" s="2" t="s">
        <v>280</v>
      </c>
      <c r="E282">
        <f t="shared" si="28"/>
        <v>5</v>
      </c>
      <c r="F282">
        <f t="shared" si="29"/>
        <v>7</v>
      </c>
      <c r="G282" t="str">
        <f t="shared" si="30"/>
        <v>d</v>
      </c>
      <c r="H282" t="str">
        <f t="shared" si="31"/>
        <v>pdddddd</v>
      </c>
      <c r="K282">
        <f t="shared" si="32"/>
        <v>6</v>
      </c>
      <c r="M282">
        <f t="shared" si="33"/>
        <v>1</v>
      </c>
      <c r="O282">
        <f t="shared" si="34"/>
        <v>0</v>
      </c>
    </row>
    <row r="283" spans="1:15">
      <c r="A283" s="2" t="s">
        <v>281</v>
      </c>
      <c r="E283">
        <f t="shared" si="28"/>
        <v>2</v>
      </c>
      <c r="F283">
        <f t="shared" si="29"/>
        <v>4</v>
      </c>
      <c r="G283" t="str">
        <f t="shared" si="30"/>
        <v>p</v>
      </c>
      <c r="H283" t="str">
        <f t="shared" si="31"/>
        <v>pspp</v>
      </c>
      <c r="K283">
        <f t="shared" si="32"/>
        <v>3</v>
      </c>
      <c r="M283">
        <f t="shared" si="33"/>
        <v>1</v>
      </c>
      <c r="O283">
        <f t="shared" si="34"/>
        <v>1</v>
      </c>
    </row>
    <row r="284" spans="1:15">
      <c r="A284" s="2" t="s">
        <v>282</v>
      </c>
      <c r="E284">
        <f t="shared" si="28"/>
        <v>2</v>
      </c>
      <c r="F284">
        <f t="shared" si="29"/>
        <v>11</v>
      </c>
      <c r="G284" t="str">
        <f t="shared" si="30"/>
        <v>n</v>
      </c>
      <c r="H284" t="str">
        <f t="shared" si="31"/>
        <v>nbnznnnnnnxnn</v>
      </c>
      <c r="K284">
        <f t="shared" si="32"/>
        <v>10</v>
      </c>
      <c r="M284">
        <f t="shared" si="33"/>
        <v>1</v>
      </c>
      <c r="O284">
        <f t="shared" si="34"/>
        <v>0</v>
      </c>
    </row>
    <row r="285" spans="1:15">
      <c r="A285" s="2" t="s">
        <v>283</v>
      </c>
      <c r="E285">
        <f t="shared" si="28"/>
        <v>4</v>
      </c>
      <c r="F285">
        <f t="shared" si="29"/>
        <v>6</v>
      </c>
      <c r="G285" t="str">
        <f t="shared" si="30"/>
        <v>c</v>
      </c>
      <c r="H285" t="str">
        <f t="shared" si="31"/>
        <v>cxccdccgnf</v>
      </c>
      <c r="K285">
        <f t="shared" si="32"/>
        <v>5</v>
      </c>
      <c r="M285">
        <f t="shared" si="33"/>
        <v>1</v>
      </c>
      <c r="O285">
        <f t="shared" si="34"/>
        <v>0</v>
      </c>
    </row>
    <row r="286" spans="1:15">
      <c r="A286" s="2" t="s">
        <v>284</v>
      </c>
      <c r="E286">
        <f t="shared" si="28"/>
        <v>13</v>
      </c>
      <c r="F286">
        <f t="shared" si="29"/>
        <v>14</v>
      </c>
      <c r="G286" t="str">
        <f t="shared" si="30"/>
        <v>c</v>
      </c>
      <c r="H286" t="str">
        <f t="shared" si="31"/>
        <v>cccccccccgdccccpf</v>
      </c>
      <c r="K286">
        <f t="shared" si="32"/>
        <v>13</v>
      </c>
      <c r="M286">
        <f t="shared" si="33"/>
        <v>1</v>
      </c>
      <c r="O286">
        <f t="shared" si="34"/>
        <v>0</v>
      </c>
    </row>
    <row r="287" spans="1:15">
      <c r="A287" s="2" t="s">
        <v>285</v>
      </c>
      <c r="E287">
        <f t="shared" si="28"/>
        <v>1</v>
      </c>
      <c r="F287">
        <f t="shared" si="29"/>
        <v>3</v>
      </c>
      <c r="G287" t="str">
        <f t="shared" si="30"/>
        <v>q</v>
      </c>
      <c r="H287" t="str">
        <f t="shared" si="31"/>
        <v>qqrhsdcqqfbr</v>
      </c>
      <c r="K287">
        <f t="shared" si="32"/>
        <v>4</v>
      </c>
      <c r="M287">
        <f t="shared" si="33"/>
        <v>0</v>
      </c>
      <c r="O287">
        <f t="shared" si="34"/>
        <v>1</v>
      </c>
    </row>
    <row r="288" spans="1:15">
      <c r="A288" s="2" t="s">
        <v>286</v>
      </c>
      <c r="E288">
        <f t="shared" si="28"/>
        <v>4</v>
      </c>
      <c r="F288">
        <f t="shared" si="29"/>
        <v>6</v>
      </c>
      <c r="G288" t="str">
        <f t="shared" si="30"/>
        <v>l</v>
      </c>
      <c r="H288" t="str">
        <f t="shared" si="31"/>
        <v>rqbrnjgmttlvbxjlrrh</v>
      </c>
      <c r="K288">
        <f t="shared" si="32"/>
        <v>2</v>
      </c>
      <c r="M288">
        <f t="shared" si="33"/>
        <v>0</v>
      </c>
      <c r="O288">
        <f t="shared" si="34"/>
        <v>0</v>
      </c>
    </row>
    <row r="289" spans="1:15">
      <c r="A289" s="2" t="s">
        <v>287</v>
      </c>
      <c r="E289">
        <f t="shared" si="28"/>
        <v>15</v>
      </c>
      <c r="F289">
        <f t="shared" si="29"/>
        <v>18</v>
      </c>
      <c r="G289" t="str">
        <f t="shared" si="30"/>
        <v>k</v>
      </c>
      <c r="H289" t="str">
        <f t="shared" si="31"/>
        <v>kkkfkgkkkkkkkkckkz</v>
      </c>
      <c r="K289">
        <f t="shared" si="32"/>
        <v>14</v>
      </c>
      <c r="M289">
        <f t="shared" si="33"/>
        <v>0</v>
      </c>
      <c r="O289">
        <f t="shared" si="34"/>
        <v>0</v>
      </c>
    </row>
    <row r="290" spans="1:15">
      <c r="A290" s="2" t="s">
        <v>288</v>
      </c>
      <c r="E290">
        <f t="shared" si="28"/>
        <v>13</v>
      </c>
      <c r="F290">
        <f t="shared" si="29"/>
        <v>15</v>
      </c>
      <c r="G290" t="str">
        <f t="shared" si="30"/>
        <v>r</v>
      </c>
      <c r="H290" t="str">
        <f t="shared" si="31"/>
        <v>rrrrrrrrrrrrrrrr</v>
      </c>
      <c r="K290">
        <f t="shared" si="32"/>
        <v>16</v>
      </c>
      <c r="M290">
        <f t="shared" si="33"/>
        <v>0</v>
      </c>
      <c r="O290">
        <f t="shared" si="34"/>
        <v>0</v>
      </c>
    </row>
    <row r="291" spans="1:15">
      <c r="A291" s="2" t="s">
        <v>289</v>
      </c>
      <c r="E291">
        <f t="shared" si="28"/>
        <v>10</v>
      </c>
      <c r="F291">
        <f t="shared" si="29"/>
        <v>11</v>
      </c>
      <c r="G291" t="str">
        <f t="shared" si="30"/>
        <v>b</v>
      </c>
      <c r="H291" t="str">
        <f t="shared" si="31"/>
        <v>bbnbcrblhpb</v>
      </c>
      <c r="K291">
        <f t="shared" si="32"/>
        <v>5</v>
      </c>
      <c r="M291">
        <f t="shared" si="33"/>
        <v>0</v>
      </c>
      <c r="O291">
        <f t="shared" si="34"/>
        <v>1</v>
      </c>
    </row>
    <row r="292" spans="1:15">
      <c r="A292" s="2" t="s">
        <v>290</v>
      </c>
      <c r="E292">
        <f t="shared" si="28"/>
        <v>2</v>
      </c>
      <c r="F292">
        <f t="shared" si="29"/>
        <v>7</v>
      </c>
      <c r="G292" t="str">
        <f t="shared" si="30"/>
        <v>z</v>
      </c>
      <c r="H292" t="str">
        <f t="shared" si="31"/>
        <v>znlzklzc</v>
      </c>
      <c r="K292">
        <f t="shared" si="32"/>
        <v>3</v>
      </c>
      <c r="M292">
        <f t="shared" si="33"/>
        <v>1</v>
      </c>
      <c r="O292">
        <f t="shared" si="34"/>
        <v>1</v>
      </c>
    </row>
    <row r="293" spans="1:15">
      <c r="A293" s="2" t="s">
        <v>291</v>
      </c>
      <c r="E293">
        <f t="shared" si="28"/>
        <v>5</v>
      </c>
      <c r="F293">
        <f t="shared" si="29"/>
        <v>11</v>
      </c>
      <c r="G293" t="str">
        <f t="shared" si="30"/>
        <v>f</v>
      </c>
      <c r="H293" t="str">
        <f t="shared" si="31"/>
        <v>bfzcdfxmljrmnw</v>
      </c>
      <c r="K293">
        <f t="shared" si="32"/>
        <v>2</v>
      </c>
      <c r="M293">
        <f t="shared" si="33"/>
        <v>0</v>
      </c>
      <c r="O293">
        <f t="shared" si="34"/>
        <v>0</v>
      </c>
    </row>
    <row r="294" spans="1:15">
      <c r="A294" s="2" t="s">
        <v>292</v>
      </c>
      <c r="E294">
        <f t="shared" si="28"/>
        <v>1</v>
      </c>
      <c r="F294">
        <f t="shared" si="29"/>
        <v>4</v>
      </c>
      <c r="G294" t="str">
        <f t="shared" si="30"/>
        <v>k</v>
      </c>
      <c r="H294" t="str">
        <f t="shared" si="31"/>
        <v>kkkkkckckkkk</v>
      </c>
      <c r="K294">
        <f t="shared" si="32"/>
        <v>10</v>
      </c>
      <c r="M294">
        <f t="shared" si="33"/>
        <v>0</v>
      </c>
      <c r="O294">
        <f t="shared" si="34"/>
        <v>0</v>
      </c>
    </row>
    <row r="295" spans="1:15">
      <c r="A295" s="2" t="s">
        <v>293</v>
      </c>
      <c r="E295">
        <f t="shared" si="28"/>
        <v>3</v>
      </c>
      <c r="F295">
        <f t="shared" si="29"/>
        <v>4</v>
      </c>
      <c r="G295" t="str">
        <f t="shared" si="30"/>
        <v>w</v>
      </c>
      <c r="H295" t="str">
        <f t="shared" si="31"/>
        <v>wzww</v>
      </c>
      <c r="K295">
        <f t="shared" si="32"/>
        <v>3</v>
      </c>
      <c r="M295">
        <f t="shared" si="33"/>
        <v>1</v>
      </c>
      <c r="O295">
        <f t="shared" si="34"/>
        <v>0</v>
      </c>
    </row>
    <row r="296" spans="1:15">
      <c r="A296" s="2" t="s">
        <v>294</v>
      </c>
      <c r="E296">
        <f t="shared" si="28"/>
        <v>2</v>
      </c>
      <c r="F296">
        <f t="shared" si="29"/>
        <v>4</v>
      </c>
      <c r="G296" t="str">
        <f t="shared" si="30"/>
        <v>l</v>
      </c>
      <c r="H296" t="str">
        <f t="shared" si="31"/>
        <v>vlllll</v>
      </c>
      <c r="K296">
        <f t="shared" si="32"/>
        <v>5</v>
      </c>
      <c r="M296">
        <f t="shared" si="33"/>
        <v>0</v>
      </c>
      <c r="O296">
        <f t="shared" si="34"/>
        <v>0</v>
      </c>
    </row>
    <row r="297" spans="1:15">
      <c r="A297" s="2" t="s">
        <v>295</v>
      </c>
      <c r="E297">
        <f t="shared" si="28"/>
        <v>14</v>
      </c>
      <c r="F297">
        <f t="shared" si="29"/>
        <v>15</v>
      </c>
      <c r="G297" t="str">
        <f t="shared" si="30"/>
        <v>w</v>
      </c>
      <c r="H297" t="str">
        <f t="shared" si="31"/>
        <v>rzvrjrqgkcxhwwp</v>
      </c>
      <c r="K297">
        <f t="shared" si="32"/>
        <v>2</v>
      </c>
      <c r="M297">
        <f t="shared" si="33"/>
        <v>0</v>
      </c>
      <c r="O297">
        <f t="shared" si="34"/>
        <v>1</v>
      </c>
    </row>
    <row r="298" spans="1:15">
      <c r="A298" s="2" t="s">
        <v>296</v>
      </c>
      <c r="E298">
        <f t="shared" si="28"/>
        <v>6</v>
      </c>
      <c r="F298">
        <f t="shared" si="29"/>
        <v>7</v>
      </c>
      <c r="G298" t="str">
        <f t="shared" si="30"/>
        <v>k</v>
      </c>
      <c r="H298" t="str">
        <f t="shared" si="31"/>
        <v>kkkkkldm</v>
      </c>
      <c r="K298">
        <f t="shared" si="32"/>
        <v>5</v>
      </c>
      <c r="M298">
        <f t="shared" si="33"/>
        <v>0</v>
      </c>
      <c r="O298">
        <f t="shared" si="34"/>
        <v>0</v>
      </c>
    </row>
    <row r="299" spans="1:15">
      <c r="A299" s="2" t="s">
        <v>297</v>
      </c>
      <c r="E299">
        <f t="shared" si="28"/>
        <v>5</v>
      </c>
      <c r="F299">
        <f t="shared" si="29"/>
        <v>7</v>
      </c>
      <c r="G299" t="str">
        <f t="shared" si="30"/>
        <v>l</v>
      </c>
      <c r="H299" t="str">
        <f t="shared" si="31"/>
        <v>hbhllbn</v>
      </c>
      <c r="K299">
        <f t="shared" si="32"/>
        <v>2</v>
      </c>
      <c r="M299">
        <f t="shared" si="33"/>
        <v>0</v>
      </c>
      <c r="O299">
        <f t="shared" si="34"/>
        <v>1</v>
      </c>
    </row>
    <row r="300" spans="1:15">
      <c r="A300" s="2" t="s">
        <v>298</v>
      </c>
      <c r="E300">
        <f t="shared" si="28"/>
        <v>8</v>
      </c>
      <c r="F300">
        <f t="shared" si="29"/>
        <v>11</v>
      </c>
      <c r="G300" t="str">
        <f t="shared" si="30"/>
        <v>x</v>
      </c>
      <c r="H300" t="str">
        <f t="shared" si="31"/>
        <v>xxxxxxxmxxxx</v>
      </c>
      <c r="K300">
        <f t="shared" si="32"/>
        <v>11</v>
      </c>
      <c r="M300">
        <f t="shared" si="33"/>
        <v>1</v>
      </c>
      <c r="O300">
        <f t="shared" si="34"/>
        <v>1</v>
      </c>
    </row>
    <row r="301" spans="1:15">
      <c r="A301" s="2" t="s">
        <v>299</v>
      </c>
      <c r="E301">
        <f t="shared" si="28"/>
        <v>1</v>
      </c>
      <c r="F301">
        <f t="shared" si="29"/>
        <v>12</v>
      </c>
      <c r="G301" t="str">
        <f t="shared" si="30"/>
        <v>d</v>
      </c>
      <c r="H301" t="str">
        <f t="shared" si="31"/>
        <v>jddvddvddddqdddd</v>
      </c>
      <c r="K301">
        <f t="shared" si="32"/>
        <v>12</v>
      </c>
      <c r="M301">
        <f t="shared" si="33"/>
        <v>1</v>
      </c>
      <c r="O301">
        <f t="shared" si="34"/>
        <v>0</v>
      </c>
    </row>
    <row r="302" spans="1:15">
      <c r="A302" s="2" t="s">
        <v>300</v>
      </c>
      <c r="E302">
        <f t="shared" si="28"/>
        <v>1</v>
      </c>
      <c r="F302">
        <f t="shared" si="29"/>
        <v>17</v>
      </c>
      <c r="G302" t="str">
        <f t="shared" si="30"/>
        <v>n</v>
      </c>
      <c r="H302" t="str">
        <f t="shared" si="31"/>
        <v>jnndrnnnsqnnwnnnmnnn</v>
      </c>
      <c r="K302">
        <f t="shared" si="32"/>
        <v>13</v>
      </c>
      <c r="M302">
        <f t="shared" si="33"/>
        <v>1</v>
      </c>
      <c r="O302">
        <f t="shared" si="34"/>
        <v>0</v>
      </c>
    </row>
    <row r="303" spans="1:15">
      <c r="A303" s="2" t="s">
        <v>301</v>
      </c>
      <c r="E303">
        <f t="shared" si="28"/>
        <v>11</v>
      </c>
      <c r="F303">
        <f t="shared" si="29"/>
        <v>14</v>
      </c>
      <c r="G303" t="str">
        <f t="shared" si="30"/>
        <v>n</v>
      </c>
      <c r="H303" t="str">
        <f t="shared" si="31"/>
        <v>kgzqtdnqbbvmqj</v>
      </c>
      <c r="K303">
        <f t="shared" si="32"/>
        <v>1</v>
      </c>
      <c r="M303">
        <f t="shared" si="33"/>
        <v>0</v>
      </c>
      <c r="O303">
        <f t="shared" si="34"/>
        <v>0</v>
      </c>
    </row>
    <row r="304" spans="1:15">
      <c r="A304" s="2" t="s">
        <v>302</v>
      </c>
      <c r="E304">
        <f t="shared" si="28"/>
        <v>2</v>
      </c>
      <c r="F304">
        <f t="shared" si="29"/>
        <v>3</v>
      </c>
      <c r="G304" t="str">
        <f t="shared" si="30"/>
        <v>d</v>
      </c>
      <c r="H304" t="str">
        <f t="shared" si="31"/>
        <v>hvkd</v>
      </c>
      <c r="K304">
        <f t="shared" si="32"/>
        <v>1</v>
      </c>
      <c r="M304">
        <f t="shared" si="33"/>
        <v>0</v>
      </c>
      <c r="O304">
        <f t="shared" si="34"/>
        <v>0</v>
      </c>
    </row>
    <row r="305" spans="1:15">
      <c r="A305" s="2" t="s">
        <v>303</v>
      </c>
      <c r="E305">
        <f t="shared" si="28"/>
        <v>11</v>
      </c>
      <c r="F305">
        <f t="shared" si="29"/>
        <v>15</v>
      </c>
      <c r="G305" t="str">
        <f t="shared" si="30"/>
        <v>k</v>
      </c>
      <c r="H305" t="str">
        <f t="shared" si="31"/>
        <v>kkkdkkkkkkkkkwwk</v>
      </c>
      <c r="K305">
        <f t="shared" si="32"/>
        <v>13</v>
      </c>
      <c r="M305">
        <f t="shared" si="33"/>
        <v>1</v>
      </c>
      <c r="O305">
        <f t="shared" si="34"/>
        <v>1</v>
      </c>
    </row>
    <row r="306" spans="1:15">
      <c r="A306" s="2" t="s">
        <v>304</v>
      </c>
      <c r="E306">
        <f t="shared" si="28"/>
        <v>4</v>
      </c>
      <c r="F306">
        <f t="shared" si="29"/>
        <v>5</v>
      </c>
      <c r="G306" t="str">
        <f t="shared" si="30"/>
        <v>v</v>
      </c>
      <c r="H306" t="str">
        <f t="shared" si="31"/>
        <v>vvvvk</v>
      </c>
      <c r="K306">
        <f t="shared" si="32"/>
        <v>4</v>
      </c>
      <c r="M306">
        <f t="shared" si="33"/>
        <v>1</v>
      </c>
      <c r="O306">
        <f t="shared" si="34"/>
        <v>1</v>
      </c>
    </row>
    <row r="307" spans="1:15">
      <c r="A307" s="2" t="s">
        <v>305</v>
      </c>
      <c r="E307">
        <f t="shared" si="28"/>
        <v>2</v>
      </c>
      <c r="F307">
        <f t="shared" si="29"/>
        <v>3</v>
      </c>
      <c r="G307" t="str">
        <f t="shared" si="30"/>
        <v>x</v>
      </c>
      <c r="H307" t="str">
        <f t="shared" si="31"/>
        <v>bgbh</v>
      </c>
      <c r="K307">
        <f t="shared" si="32"/>
        <v>0</v>
      </c>
      <c r="M307">
        <f t="shared" si="33"/>
        <v>0</v>
      </c>
      <c r="O307">
        <f t="shared" si="34"/>
        <v>0</v>
      </c>
    </row>
    <row r="308" spans="1:15">
      <c r="A308" s="2" t="s">
        <v>306</v>
      </c>
      <c r="E308">
        <f t="shared" si="28"/>
        <v>3</v>
      </c>
      <c r="F308">
        <f t="shared" si="29"/>
        <v>6</v>
      </c>
      <c r="G308" t="str">
        <f t="shared" si="30"/>
        <v>q</v>
      </c>
      <c r="H308" t="str">
        <f t="shared" si="31"/>
        <v>vqvmnp</v>
      </c>
      <c r="K308">
        <f t="shared" si="32"/>
        <v>1</v>
      </c>
      <c r="M308">
        <f t="shared" si="33"/>
        <v>0</v>
      </c>
      <c r="O308">
        <f t="shared" si="34"/>
        <v>0</v>
      </c>
    </row>
    <row r="309" spans="1:15">
      <c r="A309" s="2" t="s">
        <v>307</v>
      </c>
      <c r="E309">
        <f t="shared" si="28"/>
        <v>1</v>
      </c>
      <c r="F309">
        <f t="shared" si="29"/>
        <v>4</v>
      </c>
      <c r="G309" t="str">
        <f t="shared" si="30"/>
        <v>n</v>
      </c>
      <c r="H309" t="str">
        <f t="shared" si="31"/>
        <v>nnnn</v>
      </c>
      <c r="K309">
        <f t="shared" si="32"/>
        <v>4</v>
      </c>
      <c r="M309">
        <f t="shared" si="33"/>
        <v>1</v>
      </c>
      <c r="O309">
        <f t="shared" si="34"/>
        <v>0</v>
      </c>
    </row>
    <row r="310" spans="1:15">
      <c r="A310" s="2" t="s">
        <v>308</v>
      </c>
      <c r="E310">
        <f t="shared" si="28"/>
        <v>6</v>
      </c>
      <c r="F310">
        <f t="shared" si="29"/>
        <v>10</v>
      </c>
      <c r="G310" t="str">
        <f t="shared" si="30"/>
        <v>x</v>
      </c>
      <c r="H310" t="str">
        <f t="shared" si="31"/>
        <v>xxxxxxxxxhxlsxxx</v>
      </c>
      <c r="K310">
        <f t="shared" si="32"/>
        <v>13</v>
      </c>
      <c r="M310">
        <f t="shared" si="33"/>
        <v>0</v>
      </c>
      <c r="O310">
        <f t="shared" si="34"/>
        <v>1</v>
      </c>
    </row>
    <row r="311" spans="1:15">
      <c r="A311" s="2" t="s">
        <v>309</v>
      </c>
      <c r="E311">
        <f t="shared" si="28"/>
        <v>1</v>
      </c>
      <c r="F311">
        <f t="shared" si="29"/>
        <v>16</v>
      </c>
      <c r="G311" t="str">
        <f t="shared" si="30"/>
        <v>x</v>
      </c>
      <c r="H311" t="str">
        <f t="shared" si="31"/>
        <v>xxdxxxxxxxxxxxxb</v>
      </c>
      <c r="K311">
        <f t="shared" si="32"/>
        <v>14</v>
      </c>
      <c r="M311">
        <f t="shared" si="33"/>
        <v>1</v>
      </c>
      <c r="O311">
        <f t="shared" si="34"/>
        <v>1</v>
      </c>
    </row>
    <row r="312" spans="1:15">
      <c r="A312" s="2" t="s">
        <v>310</v>
      </c>
      <c r="E312">
        <f t="shared" si="28"/>
        <v>4</v>
      </c>
      <c r="F312">
        <f t="shared" si="29"/>
        <v>7</v>
      </c>
      <c r="G312" t="str">
        <f t="shared" si="30"/>
        <v>j</v>
      </c>
      <c r="H312" t="str">
        <f t="shared" si="31"/>
        <v>jnwdsjzr</v>
      </c>
      <c r="K312">
        <f t="shared" si="32"/>
        <v>2</v>
      </c>
      <c r="M312">
        <f t="shared" si="33"/>
        <v>0</v>
      </c>
      <c r="O312">
        <f t="shared" si="34"/>
        <v>0</v>
      </c>
    </row>
    <row r="313" spans="1:15">
      <c r="A313" s="2" t="s">
        <v>311</v>
      </c>
      <c r="E313">
        <f t="shared" si="28"/>
        <v>5</v>
      </c>
      <c r="F313">
        <f t="shared" si="29"/>
        <v>6</v>
      </c>
      <c r="G313" t="str">
        <f t="shared" si="30"/>
        <v>g</v>
      </c>
      <c r="H313" t="str">
        <f t="shared" si="31"/>
        <v>bglmhg</v>
      </c>
      <c r="K313">
        <f t="shared" si="32"/>
        <v>2</v>
      </c>
      <c r="M313">
        <f t="shared" si="33"/>
        <v>0</v>
      </c>
      <c r="O313">
        <f t="shared" si="34"/>
        <v>1</v>
      </c>
    </row>
    <row r="314" spans="1:15">
      <c r="A314" s="2" t="s">
        <v>312</v>
      </c>
      <c r="E314">
        <f t="shared" si="28"/>
        <v>2</v>
      </c>
      <c r="F314">
        <f t="shared" si="29"/>
        <v>4</v>
      </c>
      <c r="G314" t="str">
        <f t="shared" si="30"/>
        <v>p</v>
      </c>
      <c r="H314" t="str">
        <f t="shared" si="31"/>
        <v>pppp</v>
      </c>
      <c r="K314">
        <f t="shared" si="32"/>
        <v>4</v>
      </c>
      <c r="M314">
        <f t="shared" si="33"/>
        <v>1</v>
      </c>
      <c r="O314">
        <f t="shared" si="34"/>
        <v>0</v>
      </c>
    </row>
    <row r="315" spans="1:15">
      <c r="A315" s="2" t="s">
        <v>313</v>
      </c>
      <c r="E315">
        <f t="shared" si="28"/>
        <v>7</v>
      </c>
      <c r="F315">
        <f t="shared" si="29"/>
        <v>17</v>
      </c>
      <c r="G315" t="str">
        <f t="shared" si="30"/>
        <v>h</v>
      </c>
      <c r="H315" t="str">
        <f t="shared" si="31"/>
        <v>hhhhhhfhhhhhhhhhfhh</v>
      </c>
      <c r="K315">
        <f t="shared" si="32"/>
        <v>17</v>
      </c>
      <c r="M315">
        <f t="shared" si="33"/>
        <v>1</v>
      </c>
      <c r="O315">
        <f t="shared" si="34"/>
        <v>0</v>
      </c>
    </row>
    <row r="316" spans="1:15">
      <c r="A316" s="2" t="s">
        <v>314</v>
      </c>
      <c r="E316">
        <f t="shared" si="28"/>
        <v>8</v>
      </c>
      <c r="F316">
        <f t="shared" si="29"/>
        <v>16</v>
      </c>
      <c r="G316" t="str">
        <f t="shared" si="30"/>
        <v>h</v>
      </c>
      <c r="H316" t="str">
        <f t="shared" si="31"/>
        <v>hhxthhhhchqqhhhhh</v>
      </c>
      <c r="K316">
        <f t="shared" si="32"/>
        <v>12</v>
      </c>
      <c r="M316">
        <f t="shared" si="33"/>
        <v>1</v>
      </c>
      <c r="O316">
        <f t="shared" si="34"/>
        <v>0</v>
      </c>
    </row>
    <row r="317" spans="1:15">
      <c r="A317" s="2" t="s">
        <v>315</v>
      </c>
      <c r="E317">
        <f t="shared" si="28"/>
        <v>3</v>
      </c>
      <c r="F317">
        <f t="shared" si="29"/>
        <v>6</v>
      </c>
      <c r="G317" t="str">
        <f t="shared" si="30"/>
        <v>k</v>
      </c>
      <c r="H317" t="str">
        <f t="shared" si="31"/>
        <v>kkkkkpkkkkrkk</v>
      </c>
      <c r="K317">
        <f t="shared" si="32"/>
        <v>11</v>
      </c>
      <c r="M317">
        <f t="shared" si="33"/>
        <v>0</v>
      </c>
      <c r="O317">
        <f t="shared" si="34"/>
        <v>1</v>
      </c>
    </row>
    <row r="318" spans="1:15">
      <c r="A318" s="2" t="s">
        <v>316</v>
      </c>
      <c r="E318">
        <f t="shared" si="28"/>
        <v>3</v>
      </c>
      <c r="F318">
        <f t="shared" si="29"/>
        <v>4</v>
      </c>
      <c r="G318" t="str">
        <f t="shared" si="30"/>
        <v>z</v>
      </c>
      <c r="H318" t="str">
        <f t="shared" si="31"/>
        <v>gqzs</v>
      </c>
      <c r="K318">
        <f t="shared" si="32"/>
        <v>1</v>
      </c>
      <c r="M318">
        <f t="shared" si="33"/>
        <v>0</v>
      </c>
      <c r="O318">
        <f t="shared" si="34"/>
        <v>1</v>
      </c>
    </row>
    <row r="319" spans="1:15">
      <c r="A319" s="2" t="s">
        <v>317</v>
      </c>
      <c r="E319">
        <f t="shared" si="28"/>
        <v>10</v>
      </c>
      <c r="F319">
        <f t="shared" si="29"/>
        <v>12</v>
      </c>
      <c r="G319" t="str">
        <f t="shared" si="30"/>
        <v>f</v>
      </c>
      <c r="H319" t="str">
        <f t="shared" si="31"/>
        <v>fffffffffzfsfffffff</v>
      </c>
      <c r="K319">
        <f t="shared" si="32"/>
        <v>17</v>
      </c>
      <c r="M319">
        <f t="shared" si="33"/>
        <v>0</v>
      </c>
      <c r="O319">
        <f t="shared" si="34"/>
        <v>0</v>
      </c>
    </row>
    <row r="320" spans="1:15">
      <c r="A320" s="2" t="s">
        <v>318</v>
      </c>
      <c r="E320">
        <f t="shared" si="28"/>
        <v>9</v>
      </c>
      <c r="F320">
        <f t="shared" si="29"/>
        <v>11</v>
      </c>
      <c r="G320" t="str">
        <f t="shared" si="30"/>
        <v>f</v>
      </c>
      <c r="H320" t="str">
        <f t="shared" si="31"/>
        <v>fcgpwqfxnvf</v>
      </c>
      <c r="K320">
        <f t="shared" si="32"/>
        <v>3</v>
      </c>
      <c r="M320">
        <f t="shared" si="33"/>
        <v>0</v>
      </c>
      <c r="O320">
        <f t="shared" si="34"/>
        <v>1</v>
      </c>
    </row>
    <row r="321" spans="1:15">
      <c r="A321" s="2" t="s">
        <v>319</v>
      </c>
      <c r="E321">
        <f t="shared" si="28"/>
        <v>8</v>
      </c>
      <c r="F321">
        <f t="shared" si="29"/>
        <v>10</v>
      </c>
      <c r="G321" t="str">
        <f t="shared" si="30"/>
        <v>j</v>
      </c>
      <c r="H321" t="str">
        <f t="shared" si="31"/>
        <v>jxjjjjjjjrjjnjbjzjj</v>
      </c>
      <c r="K321">
        <f t="shared" si="32"/>
        <v>14</v>
      </c>
      <c r="M321">
        <f t="shared" si="33"/>
        <v>0</v>
      </c>
      <c r="O321">
        <f t="shared" si="34"/>
        <v>1</v>
      </c>
    </row>
    <row r="322" spans="1:15">
      <c r="A322" s="2" t="s">
        <v>320</v>
      </c>
      <c r="E322">
        <f t="shared" si="28"/>
        <v>6</v>
      </c>
      <c r="F322">
        <f t="shared" si="29"/>
        <v>7</v>
      </c>
      <c r="G322" t="str">
        <f t="shared" si="30"/>
        <v>h</v>
      </c>
      <c r="H322" t="str">
        <f t="shared" si="31"/>
        <v>bkttbhkzcmmnqs</v>
      </c>
      <c r="K322">
        <f t="shared" si="32"/>
        <v>1</v>
      </c>
      <c r="M322">
        <f t="shared" si="33"/>
        <v>0</v>
      </c>
      <c r="O322">
        <f t="shared" si="34"/>
        <v>1</v>
      </c>
    </row>
    <row r="323" spans="1:15">
      <c r="A323" s="2" t="s">
        <v>321</v>
      </c>
      <c r="E323">
        <f t="shared" ref="E323:E386" si="35">INT(LEFT(A323,SEARCH("-",A323)-1))</f>
        <v>1</v>
      </c>
      <c r="F323">
        <f t="shared" ref="F323:F386" si="36">INT(MID(A323,SEARCH("-",A323)+1,SEARCH(" ",A323)-SEARCH("-",A323)-1))</f>
        <v>13</v>
      </c>
      <c r="G323" t="str">
        <f t="shared" ref="G323:G386" si="37">MID(A323,SEARCH(" ",A323)+1,SEARCH(":",A323)-SEARCH(" ",A323)-1)</f>
        <v>w</v>
      </c>
      <c r="H323" t="str">
        <f t="shared" ref="H323:H386" si="38">RIGHT(A323,LEN(A323)-SEARCH(": ",A323)-1)</f>
        <v>kwwwwwwwwwwwnww</v>
      </c>
      <c r="K323">
        <f t="shared" ref="K323:K386" si="39">LEN(H323)-LEN(SUBSTITUTE(H323,G323,""))</f>
        <v>13</v>
      </c>
      <c r="M323">
        <f t="shared" ref="M323:M386" si="40">IF(AND(K323&gt;=E323,K323&lt;=F323),1,0)</f>
        <v>1</v>
      </c>
      <c r="O323">
        <f t="shared" ref="O323:O386" si="41">IF(_xlfn.XOR(MID(H323,E323,1)=G323,MID(H323,F323,1)=G323),1,0)</f>
        <v>0</v>
      </c>
    </row>
    <row r="324" spans="1:15">
      <c r="A324" s="2" t="s">
        <v>322</v>
      </c>
      <c r="E324">
        <f t="shared" si="35"/>
        <v>2</v>
      </c>
      <c r="F324">
        <f t="shared" si="36"/>
        <v>8</v>
      </c>
      <c r="G324" t="str">
        <f t="shared" si="37"/>
        <v>p</v>
      </c>
      <c r="H324" t="str">
        <f t="shared" si="38"/>
        <v>pspqpppzpjhp</v>
      </c>
      <c r="K324">
        <f t="shared" si="39"/>
        <v>7</v>
      </c>
      <c r="M324">
        <f t="shared" si="40"/>
        <v>1</v>
      </c>
      <c r="O324">
        <f t="shared" si="41"/>
        <v>0</v>
      </c>
    </row>
    <row r="325" spans="1:15">
      <c r="A325" s="2" t="s">
        <v>323</v>
      </c>
      <c r="E325">
        <f t="shared" si="35"/>
        <v>1</v>
      </c>
      <c r="F325">
        <f t="shared" si="36"/>
        <v>13</v>
      </c>
      <c r="G325" t="str">
        <f t="shared" si="37"/>
        <v>n</v>
      </c>
      <c r="H325" t="str">
        <f t="shared" si="38"/>
        <v>nnnznnlnnnnfvnnnnnnn</v>
      </c>
      <c r="K325">
        <f t="shared" si="39"/>
        <v>16</v>
      </c>
      <c r="M325">
        <f t="shared" si="40"/>
        <v>0</v>
      </c>
      <c r="O325">
        <f t="shared" si="41"/>
        <v>1</v>
      </c>
    </row>
    <row r="326" spans="1:15">
      <c r="A326" s="2" t="s">
        <v>324</v>
      </c>
      <c r="E326">
        <f t="shared" si="35"/>
        <v>2</v>
      </c>
      <c r="F326">
        <f t="shared" si="36"/>
        <v>3</v>
      </c>
      <c r="G326" t="str">
        <f t="shared" si="37"/>
        <v>n</v>
      </c>
      <c r="H326" t="str">
        <f t="shared" si="38"/>
        <v>nnqpnn</v>
      </c>
      <c r="K326">
        <f t="shared" si="39"/>
        <v>4</v>
      </c>
      <c r="M326">
        <f t="shared" si="40"/>
        <v>0</v>
      </c>
      <c r="O326">
        <f t="shared" si="41"/>
        <v>1</v>
      </c>
    </row>
    <row r="327" spans="1:15">
      <c r="A327" s="2" t="s">
        <v>325</v>
      </c>
      <c r="E327">
        <f t="shared" si="35"/>
        <v>5</v>
      </c>
      <c r="F327">
        <f t="shared" si="36"/>
        <v>6</v>
      </c>
      <c r="G327" t="str">
        <f t="shared" si="37"/>
        <v>n</v>
      </c>
      <c r="H327" t="str">
        <f t="shared" si="38"/>
        <v>nmbdnn</v>
      </c>
      <c r="K327">
        <f t="shared" si="39"/>
        <v>3</v>
      </c>
      <c r="M327">
        <f t="shared" si="40"/>
        <v>0</v>
      </c>
      <c r="O327">
        <f t="shared" si="41"/>
        <v>0</v>
      </c>
    </row>
    <row r="328" spans="1:15">
      <c r="A328" s="2" t="s">
        <v>326</v>
      </c>
      <c r="E328">
        <f t="shared" si="35"/>
        <v>13</v>
      </c>
      <c r="F328">
        <f t="shared" si="36"/>
        <v>15</v>
      </c>
      <c r="G328" t="str">
        <f t="shared" si="37"/>
        <v>d</v>
      </c>
      <c r="H328" t="str">
        <f t="shared" si="38"/>
        <v>jrdsdkddjvddsdsrh</v>
      </c>
      <c r="K328">
        <f t="shared" si="39"/>
        <v>7</v>
      </c>
      <c r="M328">
        <f t="shared" si="40"/>
        <v>0</v>
      </c>
      <c r="O328">
        <f t="shared" si="41"/>
        <v>0</v>
      </c>
    </row>
    <row r="329" spans="1:15">
      <c r="A329" s="2" t="s">
        <v>327</v>
      </c>
      <c r="E329">
        <f t="shared" si="35"/>
        <v>6</v>
      </c>
      <c r="F329">
        <f t="shared" si="36"/>
        <v>9</v>
      </c>
      <c r="G329" t="str">
        <f t="shared" si="37"/>
        <v>n</v>
      </c>
      <c r="H329" t="str">
        <f t="shared" si="38"/>
        <v>ntnwnnknnncnnnnl</v>
      </c>
      <c r="K329">
        <f t="shared" si="39"/>
        <v>11</v>
      </c>
      <c r="M329">
        <f t="shared" si="40"/>
        <v>0</v>
      </c>
      <c r="O329">
        <f t="shared" si="41"/>
        <v>0</v>
      </c>
    </row>
    <row r="330" spans="1:15">
      <c r="A330" s="2" t="s">
        <v>328</v>
      </c>
      <c r="E330">
        <f t="shared" si="35"/>
        <v>2</v>
      </c>
      <c r="F330">
        <f t="shared" si="36"/>
        <v>6</v>
      </c>
      <c r="G330" t="str">
        <f t="shared" si="37"/>
        <v>z</v>
      </c>
      <c r="H330" t="str">
        <f t="shared" si="38"/>
        <v>zzzzzznvz</v>
      </c>
      <c r="K330">
        <f t="shared" si="39"/>
        <v>7</v>
      </c>
      <c r="M330">
        <f t="shared" si="40"/>
        <v>0</v>
      </c>
      <c r="O330">
        <f t="shared" si="41"/>
        <v>0</v>
      </c>
    </row>
    <row r="331" spans="1:15">
      <c r="A331" s="2" t="s">
        <v>329</v>
      </c>
      <c r="E331">
        <f t="shared" si="35"/>
        <v>9</v>
      </c>
      <c r="F331">
        <f t="shared" si="36"/>
        <v>13</v>
      </c>
      <c r="G331" t="str">
        <f t="shared" si="37"/>
        <v>c</v>
      </c>
      <c r="H331" t="str">
        <f t="shared" si="38"/>
        <v>ccccccccqcccw</v>
      </c>
      <c r="K331">
        <f t="shared" si="39"/>
        <v>11</v>
      </c>
      <c r="M331">
        <f t="shared" si="40"/>
        <v>1</v>
      </c>
      <c r="O331">
        <f t="shared" si="41"/>
        <v>0</v>
      </c>
    </row>
    <row r="332" spans="1:15">
      <c r="A332" s="2" t="s">
        <v>330</v>
      </c>
      <c r="E332">
        <f t="shared" si="35"/>
        <v>5</v>
      </c>
      <c r="F332">
        <f t="shared" si="36"/>
        <v>7</v>
      </c>
      <c r="G332" t="str">
        <f t="shared" si="37"/>
        <v>x</v>
      </c>
      <c r="H332" t="str">
        <f t="shared" si="38"/>
        <v>qxxfxhmt</v>
      </c>
      <c r="K332">
        <f t="shared" si="39"/>
        <v>3</v>
      </c>
      <c r="M332">
        <f t="shared" si="40"/>
        <v>0</v>
      </c>
      <c r="O332">
        <f t="shared" si="41"/>
        <v>1</v>
      </c>
    </row>
    <row r="333" spans="1:15">
      <c r="A333" s="2" t="s">
        <v>331</v>
      </c>
      <c r="E333">
        <f t="shared" si="35"/>
        <v>8</v>
      </c>
      <c r="F333">
        <f t="shared" si="36"/>
        <v>10</v>
      </c>
      <c r="G333" t="str">
        <f t="shared" si="37"/>
        <v>z</v>
      </c>
      <c r="H333" t="str">
        <f t="shared" si="38"/>
        <v>zzzzzzzltz</v>
      </c>
      <c r="K333">
        <f t="shared" si="39"/>
        <v>8</v>
      </c>
      <c r="M333">
        <f t="shared" si="40"/>
        <v>1</v>
      </c>
      <c r="O333">
        <f t="shared" si="41"/>
        <v>1</v>
      </c>
    </row>
    <row r="334" spans="1:15">
      <c r="A334" s="2" t="s">
        <v>332</v>
      </c>
      <c r="E334">
        <f t="shared" si="35"/>
        <v>12</v>
      </c>
      <c r="F334">
        <f t="shared" si="36"/>
        <v>14</v>
      </c>
      <c r="G334" t="str">
        <f t="shared" si="37"/>
        <v>k</v>
      </c>
      <c r="H334" t="str">
        <f t="shared" si="38"/>
        <v>kkkkkkkkktkjknkkgd</v>
      </c>
      <c r="K334">
        <f t="shared" si="39"/>
        <v>13</v>
      </c>
      <c r="M334">
        <f t="shared" si="40"/>
        <v>1</v>
      </c>
      <c r="O334">
        <f t="shared" si="41"/>
        <v>0</v>
      </c>
    </row>
    <row r="335" spans="1:15">
      <c r="A335" s="2" t="s">
        <v>333</v>
      </c>
      <c r="E335">
        <f t="shared" si="35"/>
        <v>6</v>
      </c>
      <c r="F335">
        <f t="shared" si="36"/>
        <v>9</v>
      </c>
      <c r="G335" t="str">
        <f t="shared" si="37"/>
        <v>z</v>
      </c>
      <c r="H335" t="str">
        <f t="shared" si="38"/>
        <v>jxjszgwzx</v>
      </c>
      <c r="K335">
        <f t="shared" si="39"/>
        <v>2</v>
      </c>
      <c r="M335">
        <f t="shared" si="40"/>
        <v>0</v>
      </c>
      <c r="O335">
        <f t="shared" si="41"/>
        <v>0</v>
      </c>
    </row>
    <row r="336" spans="1:15">
      <c r="A336" s="2" t="s">
        <v>334</v>
      </c>
      <c r="E336">
        <f t="shared" si="35"/>
        <v>5</v>
      </c>
      <c r="F336">
        <f t="shared" si="36"/>
        <v>16</v>
      </c>
      <c r="G336" t="str">
        <f t="shared" si="37"/>
        <v>c</v>
      </c>
      <c r="H336" t="str">
        <f t="shared" si="38"/>
        <v>cccgscjpcccccccxd</v>
      </c>
      <c r="K336">
        <f t="shared" si="39"/>
        <v>11</v>
      </c>
      <c r="M336">
        <f t="shared" si="40"/>
        <v>1</v>
      </c>
      <c r="O336">
        <f t="shared" si="41"/>
        <v>0</v>
      </c>
    </row>
    <row r="337" spans="1:15">
      <c r="A337" s="2" t="s">
        <v>335</v>
      </c>
      <c r="E337">
        <f t="shared" si="35"/>
        <v>6</v>
      </c>
      <c r="F337">
        <f t="shared" si="36"/>
        <v>7</v>
      </c>
      <c r="G337" t="str">
        <f t="shared" si="37"/>
        <v>g</v>
      </c>
      <c r="H337" t="str">
        <f t="shared" si="38"/>
        <v>lggjvgjghbtgggg</v>
      </c>
      <c r="K337">
        <f t="shared" si="39"/>
        <v>8</v>
      </c>
      <c r="M337">
        <f t="shared" si="40"/>
        <v>0</v>
      </c>
      <c r="O337">
        <f t="shared" si="41"/>
        <v>1</v>
      </c>
    </row>
    <row r="338" spans="1:15">
      <c r="A338" s="2" t="s">
        <v>336</v>
      </c>
      <c r="E338">
        <f t="shared" si="35"/>
        <v>8</v>
      </c>
      <c r="F338">
        <f t="shared" si="36"/>
        <v>14</v>
      </c>
      <c r="G338" t="str">
        <f t="shared" si="37"/>
        <v>r</v>
      </c>
      <c r="H338" t="str">
        <f t="shared" si="38"/>
        <v>vtpbpwrcdqlrrfrrrrrs</v>
      </c>
      <c r="K338">
        <f t="shared" si="39"/>
        <v>8</v>
      </c>
      <c r="M338">
        <f t="shared" si="40"/>
        <v>1</v>
      </c>
      <c r="O338">
        <f t="shared" si="41"/>
        <v>0</v>
      </c>
    </row>
    <row r="339" spans="1:15">
      <c r="A339" s="2" t="s">
        <v>337</v>
      </c>
      <c r="E339">
        <f t="shared" si="35"/>
        <v>6</v>
      </c>
      <c r="F339">
        <f t="shared" si="36"/>
        <v>14</v>
      </c>
      <c r="G339" t="str">
        <f t="shared" si="37"/>
        <v>w</v>
      </c>
      <c r="H339" t="str">
        <f t="shared" si="38"/>
        <v>twcwwnwwwqxwrwwmwf</v>
      </c>
      <c r="K339">
        <f t="shared" si="39"/>
        <v>10</v>
      </c>
      <c r="M339">
        <f t="shared" si="40"/>
        <v>1</v>
      </c>
      <c r="O339">
        <f t="shared" si="41"/>
        <v>1</v>
      </c>
    </row>
    <row r="340" spans="1:15">
      <c r="A340" s="2" t="s">
        <v>338</v>
      </c>
      <c r="E340">
        <f t="shared" si="35"/>
        <v>3</v>
      </c>
      <c r="F340">
        <f t="shared" si="36"/>
        <v>6</v>
      </c>
      <c r="G340" t="str">
        <f t="shared" si="37"/>
        <v>s</v>
      </c>
      <c r="H340" t="str">
        <f t="shared" si="38"/>
        <v>mssbzssstgtmlw</v>
      </c>
      <c r="K340">
        <f t="shared" si="39"/>
        <v>5</v>
      </c>
      <c r="M340">
        <f t="shared" si="40"/>
        <v>1</v>
      </c>
      <c r="O340">
        <f t="shared" si="41"/>
        <v>0</v>
      </c>
    </row>
    <row r="341" spans="1:15">
      <c r="A341" s="2" t="s">
        <v>339</v>
      </c>
      <c r="E341">
        <f t="shared" si="35"/>
        <v>1</v>
      </c>
      <c r="F341">
        <f t="shared" si="36"/>
        <v>12</v>
      </c>
      <c r="G341" t="str">
        <f t="shared" si="37"/>
        <v>m</v>
      </c>
      <c r="H341" t="str">
        <f t="shared" si="38"/>
        <v>mmwmmmmmmmmmmmmr</v>
      </c>
      <c r="K341">
        <f t="shared" si="39"/>
        <v>14</v>
      </c>
      <c r="M341">
        <f t="shared" si="40"/>
        <v>0</v>
      </c>
      <c r="O341">
        <f t="shared" si="41"/>
        <v>0</v>
      </c>
    </row>
    <row r="342" spans="1:15">
      <c r="A342" s="2" t="s">
        <v>340</v>
      </c>
      <c r="E342">
        <f t="shared" si="35"/>
        <v>5</v>
      </c>
      <c r="F342">
        <f t="shared" si="36"/>
        <v>11</v>
      </c>
      <c r="G342" t="str">
        <f t="shared" si="37"/>
        <v>l</v>
      </c>
      <c r="H342" t="str">
        <f t="shared" si="38"/>
        <v>lclgllllclll</v>
      </c>
      <c r="K342">
        <f t="shared" si="39"/>
        <v>9</v>
      </c>
      <c r="M342">
        <f t="shared" si="40"/>
        <v>1</v>
      </c>
      <c r="O342">
        <f t="shared" si="41"/>
        <v>0</v>
      </c>
    </row>
    <row r="343" spans="1:15">
      <c r="A343" s="2" t="s">
        <v>341</v>
      </c>
      <c r="E343">
        <f t="shared" si="35"/>
        <v>7</v>
      </c>
      <c r="F343">
        <f t="shared" si="36"/>
        <v>9</v>
      </c>
      <c r="G343" t="str">
        <f t="shared" si="37"/>
        <v>j</v>
      </c>
      <c r="H343" t="str">
        <f t="shared" si="38"/>
        <v>jjjjjjjjjj</v>
      </c>
      <c r="K343">
        <f t="shared" si="39"/>
        <v>10</v>
      </c>
      <c r="M343">
        <f t="shared" si="40"/>
        <v>0</v>
      </c>
      <c r="O343">
        <f t="shared" si="41"/>
        <v>0</v>
      </c>
    </row>
    <row r="344" spans="1:15">
      <c r="A344" s="2" t="s">
        <v>342</v>
      </c>
      <c r="E344">
        <f t="shared" si="35"/>
        <v>2</v>
      </c>
      <c r="F344">
        <f t="shared" si="36"/>
        <v>14</v>
      </c>
      <c r="G344" t="str">
        <f t="shared" si="37"/>
        <v>n</v>
      </c>
      <c r="H344" t="str">
        <f t="shared" si="38"/>
        <v>wntdjqhtcqvnknjlfq</v>
      </c>
      <c r="K344">
        <f t="shared" si="39"/>
        <v>3</v>
      </c>
      <c r="M344">
        <f t="shared" si="40"/>
        <v>1</v>
      </c>
      <c r="O344">
        <f t="shared" si="41"/>
        <v>0</v>
      </c>
    </row>
    <row r="345" spans="1:15">
      <c r="A345" s="2" t="s">
        <v>343</v>
      </c>
      <c r="E345">
        <f t="shared" si="35"/>
        <v>3</v>
      </c>
      <c r="F345">
        <f t="shared" si="36"/>
        <v>5</v>
      </c>
      <c r="G345" t="str">
        <f t="shared" si="37"/>
        <v>v</v>
      </c>
      <c r="H345" t="str">
        <f t="shared" si="38"/>
        <v>vvvvvn</v>
      </c>
      <c r="K345">
        <f t="shared" si="39"/>
        <v>5</v>
      </c>
      <c r="M345">
        <f t="shared" si="40"/>
        <v>1</v>
      </c>
      <c r="O345">
        <f t="shared" si="41"/>
        <v>0</v>
      </c>
    </row>
    <row r="346" spans="1:15">
      <c r="A346" s="2" t="s">
        <v>344</v>
      </c>
      <c r="E346">
        <f t="shared" si="35"/>
        <v>7</v>
      </c>
      <c r="F346">
        <f t="shared" si="36"/>
        <v>8</v>
      </c>
      <c r="G346" t="str">
        <f t="shared" si="37"/>
        <v>p</v>
      </c>
      <c r="H346" t="str">
        <f t="shared" si="38"/>
        <v>hjcphnpm</v>
      </c>
      <c r="K346">
        <f t="shared" si="39"/>
        <v>2</v>
      </c>
      <c r="M346">
        <f t="shared" si="40"/>
        <v>0</v>
      </c>
      <c r="O346">
        <f t="shared" si="41"/>
        <v>1</v>
      </c>
    </row>
    <row r="347" spans="1:15">
      <c r="A347" s="2" t="s">
        <v>345</v>
      </c>
      <c r="E347">
        <f t="shared" si="35"/>
        <v>2</v>
      </c>
      <c r="F347">
        <f t="shared" si="36"/>
        <v>7</v>
      </c>
      <c r="G347" t="str">
        <f t="shared" si="37"/>
        <v>w</v>
      </c>
      <c r="H347" t="str">
        <f t="shared" si="38"/>
        <v>wwwwwwswwwww</v>
      </c>
      <c r="K347">
        <f t="shared" si="39"/>
        <v>11</v>
      </c>
      <c r="M347">
        <f t="shared" si="40"/>
        <v>0</v>
      </c>
      <c r="O347">
        <f t="shared" si="41"/>
        <v>1</v>
      </c>
    </row>
    <row r="348" spans="1:15">
      <c r="A348" s="2" t="s">
        <v>346</v>
      </c>
      <c r="E348">
        <f t="shared" si="35"/>
        <v>13</v>
      </c>
      <c r="F348">
        <f t="shared" si="36"/>
        <v>14</v>
      </c>
      <c r="G348" t="str">
        <f t="shared" si="37"/>
        <v>q</v>
      </c>
      <c r="H348" t="str">
        <f t="shared" si="38"/>
        <v>qqqqqqqqqqqqqqqq</v>
      </c>
      <c r="K348">
        <f t="shared" si="39"/>
        <v>16</v>
      </c>
      <c r="M348">
        <f t="shared" si="40"/>
        <v>0</v>
      </c>
      <c r="O348">
        <f t="shared" si="41"/>
        <v>0</v>
      </c>
    </row>
    <row r="349" spans="1:15">
      <c r="A349" s="2" t="s">
        <v>347</v>
      </c>
      <c r="E349">
        <f t="shared" si="35"/>
        <v>4</v>
      </c>
      <c r="F349">
        <f t="shared" si="36"/>
        <v>5</v>
      </c>
      <c r="G349" t="str">
        <f t="shared" si="37"/>
        <v>d</v>
      </c>
      <c r="H349" t="str">
        <f t="shared" si="38"/>
        <v>kddmxcqqgzpddwddd</v>
      </c>
      <c r="K349">
        <f t="shared" si="39"/>
        <v>7</v>
      </c>
      <c r="M349">
        <f t="shared" si="40"/>
        <v>0</v>
      </c>
      <c r="O349">
        <f t="shared" si="41"/>
        <v>0</v>
      </c>
    </row>
    <row r="350" spans="1:15">
      <c r="A350" s="2" t="s">
        <v>348</v>
      </c>
      <c r="E350">
        <f t="shared" si="35"/>
        <v>1</v>
      </c>
      <c r="F350">
        <f t="shared" si="36"/>
        <v>7</v>
      </c>
      <c r="G350" t="str">
        <f t="shared" si="37"/>
        <v>b</v>
      </c>
      <c r="H350" t="str">
        <f t="shared" si="38"/>
        <v>bfrhwgjtbchbzpcqmt</v>
      </c>
      <c r="K350">
        <f t="shared" si="39"/>
        <v>3</v>
      </c>
      <c r="M350">
        <f t="shared" si="40"/>
        <v>1</v>
      </c>
      <c r="O350">
        <f t="shared" si="41"/>
        <v>1</v>
      </c>
    </row>
    <row r="351" spans="1:15">
      <c r="A351" s="2" t="s">
        <v>349</v>
      </c>
      <c r="E351">
        <f t="shared" si="35"/>
        <v>3</v>
      </c>
      <c r="F351">
        <f t="shared" si="36"/>
        <v>4</v>
      </c>
      <c r="G351" t="str">
        <f t="shared" si="37"/>
        <v>k</v>
      </c>
      <c r="H351" t="str">
        <f t="shared" si="38"/>
        <v>nkkk</v>
      </c>
      <c r="K351">
        <f t="shared" si="39"/>
        <v>3</v>
      </c>
      <c r="M351">
        <f t="shared" si="40"/>
        <v>1</v>
      </c>
      <c r="O351">
        <f t="shared" si="41"/>
        <v>0</v>
      </c>
    </row>
    <row r="352" spans="1:15">
      <c r="A352" s="2" t="s">
        <v>350</v>
      </c>
      <c r="E352">
        <f t="shared" si="35"/>
        <v>6</v>
      </c>
      <c r="F352">
        <f t="shared" si="36"/>
        <v>7</v>
      </c>
      <c r="G352" t="str">
        <f t="shared" si="37"/>
        <v>q</v>
      </c>
      <c r="H352" t="str">
        <f t="shared" si="38"/>
        <v>qqsqqwqqq</v>
      </c>
      <c r="K352">
        <f t="shared" si="39"/>
        <v>7</v>
      </c>
      <c r="M352">
        <f t="shared" si="40"/>
        <v>1</v>
      </c>
      <c r="O352">
        <f t="shared" si="41"/>
        <v>1</v>
      </c>
    </row>
    <row r="353" spans="1:15">
      <c r="A353" s="2" t="s">
        <v>351</v>
      </c>
      <c r="E353">
        <f t="shared" si="35"/>
        <v>1</v>
      </c>
      <c r="F353">
        <f t="shared" si="36"/>
        <v>10</v>
      </c>
      <c r="G353" t="str">
        <f t="shared" si="37"/>
        <v>g</v>
      </c>
      <c r="H353" t="str">
        <f t="shared" si="38"/>
        <v>gggggggggwgggg</v>
      </c>
      <c r="K353">
        <f t="shared" si="39"/>
        <v>13</v>
      </c>
      <c r="M353">
        <f t="shared" si="40"/>
        <v>0</v>
      </c>
      <c r="O353">
        <f t="shared" si="41"/>
        <v>1</v>
      </c>
    </row>
    <row r="354" spans="1:15">
      <c r="A354" s="2" t="s">
        <v>352</v>
      </c>
      <c r="E354">
        <f t="shared" si="35"/>
        <v>1</v>
      </c>
      <c r="F354">
        <f t="shared" si="36"/>
        <v>4</v>
      </c>
      <c r="G354" t="str">
        <f t="shared" si="37"/>
        <v>k</v>
      </c>
      <c r="H354" t="str">
        <f t="shared" si="38"/>
        <v>kkkkkk</v>
      </c>
      <c r="K354">
        <f t="shared" si="39"/>
        <v>6</v>
      </c>
      <c r="M354">
        <f t="shared" si="40"/>
        <v>0</v>
      </c>
      <c r="O354">
        <f t="shared" si="41"/>
        <v>0</v>
      </c>
    </row>
    <row r="355" spans="1:15">
      <c r="A355" s="2" t="s">
        <v>353</v>
      </c>
      <c r="E355">
        <f t="shared" si="35"/>
        <v>2</v>
      </c>
      <c r="F355">
        <f t="shared" si="36"/>
        <v>8</v>
      </c>
      <c r="G355" t="str">
        <f t="shared" si="37"/>
        <v>m</v>
      </c>
      <c r="H355" t="str">
        <f t="shared" si="38"/>
        <v>mtmmmmmnmmm</v>
      </c>
      <c r="K355">
        <f t="shared" si="39"/>
        <v>9</v>
      </c>
      <c r="M355">
        <f t="shared" si="40"/>
        <v>0</v>
      </c>
      <c r="O355">
        <f t="shared" si="41"/>
        <v>0</v>
      </c>
    </row>
    <row r="356" spans="1:15">
      <c r="A356" s="2" t="s">
        <v>354</v>
      </c>
      <c r="E356">
        <f t="shared" si="35"/>
        <v>1</v>
      </c>
      <c r="F356">
        <f t="shared" si="36"/>
        <v>5</v>
      </c>
      <c r="G356" t="str">
        <f t="shared" si="37"/>
        <v>d</v>
      </c>
      <c r="H356" t="str">
        <f t="shared" si="38"/>
        <v>ldddd</v>
      </c>
      <c r="K356">
        <f t="shared" si="39"/>
        <v>4</v>
      </c>
      <c r="M356">
        <f t="shared" si="40"/>
        <v>1</v>
      </c>
      <c r="O356">
        <f t="shared" si="41"/>
        <v>1</v>
      </c>
    </row>
    <row r="357" spans="1:15">
      <c r="A357" s="2" t="s">
        <v>355</v>
      </c>
      <c r="E357">
        <f t="shared" si="35"/>
        <v>5</v>
      </c>
      <c r="F357">
        <f t="shared" si="36"/>
        <v>8</v>
      </c>
      <c r="G357" t="str">
        <f t="shared" si="37"/>
        <v>s</v>
      </c>
      <c r="H357" t="str">
        <f t="shared" si="38"/>
        <v>szsssbqqsssssfsscsps</v>
      </c>
      <c r="K357">
        <f t="shared" si="39"/>
        <v>13</v>
      </c>
      <c r="M357">
        <f t="shared" si="40"/>
        <v>0</v>
      </c>
      <c r="O357">
        <f t="shared" si="41"/>
        <v>1</v>
      </c>
    </row>
    <row r="358" spans="1:15">
      <c r="A358" s="2" t="s">
        <v>356</v>
      </c>
      <c r="E358">
        <f t="shared" si="35"/>
        <v>5</v>
      </c>
      <c r="F358">
        <f t="shared" si="36"/>
        <v>10</v>
      </c>
      <c r="G358" t="str">
        <f t="shared" si="37"/>
        <v>m</v>
      </c>
      <c r="H358" t="str">
        <f t="shared" si="38"/>
        <v>rljqkbcmbmxqsnbmzp</v>
      </c>
      <c r="K358">
        <f t="shared" si="39"/>
        <v>3</v>
      </c>
      <c r="M358">
        <f t="shared" si="40"/>
        <v>0</v>
      </c>
      <c r="O358">
        <f t="shared" si="41"/>
        <v>1</v>
      </c>
    </row>
    <row r="359" spans="1:15">
      <c r="A359" s="2" t="s">
        <v>357</v>
      </c>
      <c r="E359">
        <f t="shared" si="35"/>
        <v>1</v>
      </c>
      <c r="F359">
        <f t="shared" si="36"/>
        <v>4</v>
      </c>
      <c r="G359" t="str">
        <f t="shared" si="37"/>
        <v>w</v>
      </c>
      <c r="H359" t="str">
        <f t="shared" si="38"/>
        <v>wfwwcrwnxxwwwdwh</v>
      </c>
      <c r="K359">
        <f t="shared" si="39"/>
        <v>8</v>
      </c>
      <c r="M359">
        <f t="shared" si="40"/>
        <v>0</v>
      </c>
      <c r="O359">
        <f t="shared" si="41"/>
        <v>0</v>
      </c>
    </row>
    <row r="360" spans="1:15">
      <c r="A360" s="2" t="s">
        <v>358</v>
      </c>
      <c r="E360">
        <f t="shared" si="35"/>
        <v>9</v>
      </c>
      <c r="F360">
        <f t="shared" si="36"/>
        <v>12</v>
      </c>
      <c r="G360" t="str">
        <f t="shared" si="37"/>
        <v>v</v>
      </c>
      <c r="H360" t="str">
        <f t="shared" si="38"/>
        <v>wvqwvbvpsvvlvvvvvv</v>
      </c>
      <c r="K360">
        <f t="shared" si="39"/>
        <v>11</v>
      </c>
      <c r="M360">
        <f t="shared" si="40"/>
        <v>1</v>
      </c>
      <c r="O360">
        <f t="shared" si="41"/>
        <v>0</v>
      </c>
    </row>
    <row r="361" spans="1:15">
      <c r="A361" s="2" t="s">
        <v>359</v>
      </c>
      <c r="E361">
        <f t="shared" si="35"/>
        <v>3</v>
      </c>
      <c r="F361">
        <f t="shared" si="36"/>
        <v>4</v>
      </c>
      <c r="G361" t="str">
        <f t="shared" si="37"/>
        <v>l</v>
      </c>
      <c r="H361" t="str">
        <f t="shared" si="38"/>
        <v>lljx</v>
      </c>
      <c r="K361">
        <f t="shared" si="39"/>
        <v>2</v>
      </c>
      <c r="M361">
        <f t="shared" si="40"/>
        <v>0</v>
      </c>
      <c r="O361">
        <f t="shared" si="41"/>
        <v>0</v>
      </c>
    </row>
    <row r="362" spans="1:15">
      <c r="A362" s="2" t="s">
        <v>360</v>
      </c>
      <c r="E362">
        <f t="shared" si="35"/>
        <v>7</v>
      </c>
      <c r="F362">
        <f t="shared" si="36"/>
        <v>8</v>
      </c>
      <c r="G362" t="str">
        <f t="shared" si="37"/>
        <v>r</v>
      </c>
      <c r="H362" t="str">
        <f t="shared" si="38"/>
        <v>fzxvcbrmh</v>
      </c>
      <c r="K362">
        <f t="shared" si="39"/>
        <v>1</v>
      </c>
      <c r="M362">
        <f t="shared" si="40"/>
        <v>0</v>
      </c>
      <c r="O362">
        <f t="shared" si="41"/>
        <v>1</v>
      </c>
    </row>
    <row r="363" spans="1:15">
      <c r="A363" s="2" t="s">
        <v>361</v>
      </c>
      <c r="E363">
        <f t="shared" si="35"/>
        <v>3</v>
      </c>
      <c r="F363">
        <f t="shared" si="36"/>
        <v>4</v>
      </c>
      <c r="G363" t="str">
        <f t="shared" si="37"/>
        <v>z</v>
      </c>
      <c r="H363" t="str">
        <f t="shared" si="38"/>
        <v>bvng</v>
      </c>
      <c r="K363">
        <f t="shared" si="39"/>
        <v>0</v>
      </c>
      <c r="M363">
        <f t="shared" si="40"/>
        <v>0</v>
      </c>
      <c r="O363">
        <f t="shared" si="41"/>
        <v>0</v>
      </c>
    </row>
    <row r="364" spans="1:15">
      <c r="A364" s="2" t="s">
        <v>362</v>
      </c>
      <c r="E364">
        <f t="shared" si="35"/>
        <v>4</v>
      </c>
      <c r="F364">
        <f t="shared" si="36"/>
        <v>8</v>
      </c>
      <c r="G364" t="str">
        <f t="shared" si="37"/>
        <v>r</v>
      </c>
      <c r="H364" t="str">
        <f t="shared" si="38"/>
        <v>cskrnqrrjkvdtfv</v>
      </c>
      <c r="K364">
        <f t="shared" si="39"/>
        <v>3</v>
      </c>
      <c r="M364">
        <f t="shared" si="40"/>
        <v>0</v>
      </c>
      <c r="O364">
        <f t="shared" si="41"/>
        <v>0</v>
      </c>
    </row>
    <row r="365" spans="1:15">
      <c r="A365" s="2" t="s">
        <v>363</v>
      </c>
      <c r="E365">
        <f t="shared" si="35"/>
        <v>13</v>
      </c>
      <c r="F365">
        <f t="shared" si="36"/>
        <v>14</v>
      </c>
      <c r="G365" t="str">
        <f t="shared" si="37"/>
        <v>q</v>
      </c>
      <c r="H365" t="str">
        <f t="shared" si="38"/>
        <v>qlqqxqqqqhqqqqqqm</v>
      </c>
      <c r="K365">
        <f t="shared" si="39"/>
        <v>13</v>
      </c>
      <c r="M365">
        <f t="shared" si="40"/>
        <v>1</v>
      </c>
      <c r="O365">
        <f t="shared" si="41"/>
        <v>0</v>
      </c>
    </row>
    <row r="366" spans="1:15">
      <c r="A366" s="2" t="s">
        <v>364</v>
      </c>
      <c r="E366">
        <f t="shared" si="35"/>
        <v>14</v>
      </c>
      <c r="F366">
        <f t="shared" si="36"/>
        <v>20</v>
      </c>
      <c r="G366" t="str">
        <f t="shared" si="37"/>
        <v>n</v>
      </c>
      <c r="H366" t="str">
        <f t="shared" si="38"/>
        <v>zknbnnbnnznkhcnpnnzn</v>
      </c>
      <c r="K366">
        <f t="shared" si="39"/>
        <v>10</v>
      </c>
      <c r="M366">
        <f t="shared" si="40"/>
        <v>0</v>
      </c>
      <c r="O366">
        <f t="shared" si="41"/>
        <v>1</v>
      </c>
    </row>
    <row r="367" spans="1:15">
      <c r="A367" s="2" t="s">
        <v>365</v>
      </c>
      <c r="E367">
        <f t="shared" si="35"/>
        <v>6</v>
      </c>
      <c r="F367">
        <f t="shared" si="36"/>
        <v>8</v>
      </c>
      <c r="G367" t="str">
        <f t="shared" si="37"/>
        <v>m</v>
      </c>
      <c r="H367" t="str">
        <f t="shared" si="38"/>
        <v>mmmmsmmn</v>
      </c>
      <c r="K367">
        <f t="shared" si="39"/>
        <v>6</v>
      </c>
      <c r="M367">
        <f t="shared" si="40"/>
        <v>1</v>
      </c>
      <c r="O367">
        <f t="shared" si="41"/>
        <v>1</v>
      </c>
    </row>
    <row r="368" spans="1:15">
      <c r="A368" s="2" t="s">
        <v>366</v>
      </c>
      <c r="E368">
        <f t="shared" si="35"/>
        <v>8</v>
      </c>
      <c r="F368">
        <f t="shared" si="36"/>
        <v>15</v>
      </c>
      <c r="G368" t="str">
        <f t="shared" si="37"/>
        <v>x</v>
      </c>
      <c r="H368" t="str">
        <f t="shared" si="38"/>
        <v>xhxcxxxxfxhxwxt</v>
      </c>
      <c r="K368">
        <f t="shared" si="39"/>
        <v>9</v>
      </c>
      <c r="M368">
        <f t="shared" si="40"/>
        <v>1</v>
      </c>
      <c r="O368">
        <f t="shared" si="41"/>
        <v>1</v>
      </c>
    </row>
    <row r="369" spans="1:15">
      <c r="A369" s="2" t="s">
        <v>367</v>
      </c>
      <c r="E369">
        <f t="shared" si="35"/>
        <v>11</v>
      </c>
      <c r="F369">
        <f t="shared" si="36"/>
        <v>12</v>
      </c>
      <c r="G369" t="str">
        <f t="shared" si="37"/>
        <v>b</v>
      </c>
      <c r="H369" t="str">
        <f t="shared" si="38"/>
        <v>wfmnwdltwjcb</v>
      </c>
      <c r="K369">
        <f t="shared" si="39"/>
        <v>1</v>
      </c>
      <c r="M369">
        <f t="shared" si="40"/>
        <v>0</v>
      </c>
      <c r="O369">
        <f t="shared" si="41"/>
        <v>1</v>
      </c>
    </row>
    <row r="370" spans="1:15">
      <c r="A370" s="2" t="s">
        <v>368</v>
      </c>
      <c r="E370">
        <f t="shared" si="35"/>
        <v>3</v>
      </c>
      <c r="F370">
        <f t="shared" si="36"/>
        <v>13</v>
      </c>
      <c r="G370" t="str">
        <f t="shared" si="37"/>
        <v>t</v>
      </c>
      <c r="H370" t="str">
        <f t="shared" si="38"/>
        <v>rgjpbdbmdjhmx</v>
      </c>
      <c r="K370">
        <f t="shared" si="39"/>
        <v>0</v>
      </c>
      <c r="M370">
        <f t="shared" si="40"/>
        <v>0</v>
      </c>
      <c r="O370">
        <f t="shared" si="41"/>
        <v>0</v>
      </c>
    </row>
    <row r="371" spans="1:15">
      <c r="A371" s="2" t="s">
        <v>369</v>
      </c>
      <c r="E371">
        <f t="shared" si="35"/>
        <v>1</v>
      </c>
      <c r="F371">
        <f t="shared" si="36"/>
        <v>2</v>
      </c>
      <c r="G371" t="str">
        <f t="shared" si="37"/>
        <v>x</v>
      </c>
      <c r="H371" t="str">
        <f t="shared" si="38"/>
        <v>hgrhrwxzwzdx</v>
      </c>
      <c r="K371">
        <f t="shared" si="39"/>
        <v>2</v>
      </c>
      <c r="M371">
        <f t="shared" si="40"/>
        <v>1</v>
      </c>
      <c r="O371">
        <f t="shared" si="41"/>
        <v>0</v>
      </c>
    </row>
    <row r="372" spans="1:15">
      <c r="A372" s="2" t="s">
        <v>370</v>
      </c>
      <c r="E372">
        <f t="shared" si="35"/>
        <v>1</v>
      </c>
      <c r="F372">
        <f t="shared" si="36"/>
        <v>3</v>
      </c>
      <c r="G372" t="str">
        <f t="shared" si="37"/>
        <v>v</v>
      </c>
      <c r="H372" t="str">
        <f t="shared" si="38"/>
        <v>pvxvvdrvvv</v>
      </c>
      <c r="K372">
        <f t="shared" si="39"/>
        <v>6</v>
      </c>
      <c r="M372">
        <f t="shared" si="40"/>
        <v>0</v>
      </c>
      <c r="O372">
        <f t="shared" si="41"/>
        <v>0</v>
      </c>
    </row>
    <row r="373" spans="1:15">
      <c r="A373" s="2" t="s">
        <v>371</v>
      </c>
      <c r="E373">
        <f t="shared" si="35"/>
        <v>3</v>
      </c>
      <c r="F373">
        <f t="shared" si="36"/>
        <v>13</v>
      </c>
      <c r="G373" t="str">
        <f t="shared" si="37"/>
        <v>q</v>
      </c>
      <c r="H373" t="str">
        <f t="shared" si="38"/>
        <v>qjqmvqkcbbqhqfqqq</v>
      </c>
      <c r="K373">
        <f t="shared" si="39"/>
        <v>8</v>
      </c>
      <c r="M373">
        <f t="shared" si="40"/>
        <v>1</v>
      </c>
      <c r="O373">
        <f t="shared" si="41"/>
        <v>0</v>
      </c>
    </row>
    <row r="374" spans="1:15">
      <c r="A374" s="2" t="s">
        <v>372</v>
      </c>
      <c r="E374">
        <f t="shared" si="35"/>
        <v>4</v>
      </c>
      <c r="F374">
        <f t="shared" si="36"/>
        <v>8</v>
      </c>
      <c r="G374" t="str">
        <f t="shared" si="37"/>
        <v>h</v>
      </c>
      <c r="H374" t="str">
        <f t="shared" si="38"/>
        <v>vvzmthcpwrlnwhst</v>
      </c>
      <c r="K374">
        <f t="shared" si="39"/>
        <v>2</v>
      </c>
      <c r="M374">
        <f t="shared" si="40"/>
        <v>0</v>
      </c>
      <c r="O374">
        <f t="shared" si="41"/>
        <v>0</v>
      </c>
    </row>
    <row r="375" spans="1:15">
      <c r="A375" s="2" t="s">
        <v>373</v>
      </c>
      <c r="E375">
        <f t="shared" si="35"/>
        <v>2</v>
      </c>
      <c r="F375">
        <f t="shared" si="36"/>
        <v>10</v>
      </c>
      <c r="G375" t="str">
        <f t="shared" si="37"/>
        <v>b</v>
      </c>
      <c r="H375" t="str">
        <f t="shared" si="38"/>
        <v>bphlmgjftzrwm</v>
      </c>
      <c r="K375">
        <f t="shared" si="39"/>
        <v>1</v>
      </c>
      <c r="M375">
        <f t="shared" si="40"/>
        <v>0</v>
      </c>
      <c r="O375">
        <f t="shared" si="41"/>
        <v>0</v>
      </c>
    </row>
    <row r="376" spans="1:15">
      <c r="A376" s="2" t="s">
        <v>374</v>
      </c>
      <c r="E376">
        <f t="shared" si="35"/>
        <v>1</v>
      </c>
      <c r="F376">
        <f t="shared" si="36"/>
        <v>9</v>
      </c>
      <c r="G376" t="str">
        <f t="shared" si="37"/>
        <v>h</v>
      </c>
      <c r="H376" t="str">
        <f t="shared" si="38"/>
        <v>fhhhhhhhl</v>
      </c>
      <c r="K376">
        <f t="shared" si="39"/>
        <v>7</v>
      </c>
      <c r="M376">
        <f t="shared" si="40"/>
        <v>1</v>
      </c>
      <c r="O376">
        <f t="shared" si="41"/>
        <v>0</v>
      </c>
    </row>
    <row r="377" spans="1:15">
      <c r="A377" s="2" t="s">
        <v>375</v>
      </c>
      <c r="E377">
        <f t="shared" si="35"/>
        <v>14</v>
      </c>
      <c r="F377">
        <f t="shared" si="36"/>
        <v>15</v>
      </c>
      <c r="G377" t="str">
        <f t="shared" si="37"/>
        <v>c</v>
      </c>
      <c r="H377" t="str">
        <f t="shared" si="38"/>
        <v>wrtccjwcccwvhcv</v>
      </c>
      <c r="K377">
        <f t="shared" si="39"/>
        <v>6</v>
      </c>
      <c r="M377">
        <f t="shared" si="40"/>
        <v>0</v>
      </c>
      <c r="O377">
        <f t="shared" si="41"/>
        <v>1</v>
      </c>
    </row>
    <row r="378" spans="1:15">
      <c r="A378" s="2" t="s">
        <v>376</v>
      </c>
      <c r="E378">
        <f t="shared" si="35"/>
        <v>2</v>
      </c>
      <c r="F378">
        <f t="shared" si="36"/>
        <v>3</v>
      </c>
      <c r="G378" t="str">
        <f t="shared" si="37"/>
        <v>f</v>
      </c>
      <c r="H378" t="str">
        <f t="shared" si="38"/>
        <v>nftrf</v>
      </c>
      <c r="K378">
        <f t="shared" si="39"/>
        <v>2</v>
      </c>
      <c r="M378">
        <f t="shared" si="40"/>
        <v>1</v>
      </c>
      <c r="O378">
        <f t="shared" si="41"/>
        <v>1</v>
      </c>
    </row>
    <row r="379" spans="1:15">
      <c r="A379" s="2" t="s">
        <v>377</v>
      </c>
      <c r="E379">
        <f t="shared" si="35"/>
        <v>1</v>
      </c>
      <c r="F379">
        <f t="shared" si="36"/>
        <v>8</v>
      </c>
      <c r="G379" t="str">
        <f t="shared" si="37"/>
        <v>l</v>
      </c>
      <c r="H379" t="str">
        <f t="shared" si="38"/>
        <v>ljcklkbllsb</v>
      </c>
      <c r="K379">
        <f t="shared" si="39"/>
        <v>4</v>
      </c>
      <c r="M379">
        <f t="shared" si="40"/>
        <v>1</v>
      </c>
      <c r="O379">
        <f t="shared" si="41"/>
        <v>0</v>
      </c>
    </row>
    <row r="380" spans="1:15">
      <c r="A380" s="2" t="s">
        <v>378</v>
      </c>
      <c r="E380">
        <f t="shared" si="35"/>
        <v>1</v>
      </c>
      <c r="F380">
        <f t="shared" si="36"/>
        <v>7</v>
      </c>
      <c r="G380" t="str">
        <f t="shared" si="37"/>
        <v>w</v>
      </c>
      <c r="H380" t="str">
        <f t="shared" si="38"/>
        <v>zwwwbwwwwww</v>
      </c>
      <c r="K380">
        <f t="shared" si="39"/>
        <v>9</v>
      </c>
      <c r="M380">
        <f t="shared" si="40"/>
        <v>0</v>
      </c>
      <c r="O380">
        <f t="shared" si="41"/>
        <v>1</v>
      </c>
    </row>
    <row r="381" spans="1:15">
      <c r="A381" s="2" t="s">
        <v>379</v>
      </c>
      <c r="E381">
        <f t="shared" si="35"/>
        <v>10</v>
      </c>
      <c r="F381">
        <f t="shared" si="36"/>
        <v>11</v>
      </c>
      <c r="G381" t="str">
        <f t="shared" si="37"/>
        <v>m</v>
      </c>
      <c r="H381" t="str">
        <f t="shared" si="38"/>
        <v>hkmfghpvhzm</v>
      </c>
      <c r="K381">
        <f t="shared" si="39"/>
        <v>2</v>
      </c>
      <c r="M381">
        <f t="shared" si="40"/>
        <v>0</v>
      </c>
      <c r="O381">
        <f t="shared" si="41"/>
        <v>1</v>
      </c>
    </row>
    <row r="382" spans="1:15">
      <c r="A382" s="2" t="s">
        <v>380</v>
      </c>
      <c r="E382">
        <f t="shared" si="35"/>
        <v>8</v>
      </c>
      <c r="F382">
        <f t="shared" si="36"/>
        <v>19</v>
      </c>
      <c r="G382" t="str">
        <f t="shared" si="37"/>
        <v>r</v>
      </c>
      <c r="H382" t="str">
        <f t="shared" si="38"/>
        <v>szrrwmrrrbrrrrtrrhxl</v>
      </c>
      <c r="K382">
        <f t="shared" si="39"/>
        <v>11</v>
      </c>
      <c r="M382">
        <f t="shared" si="40"/>
        <v>1</v>
      </c>
      <c r="O382">
        <f t="shared" si="41"/>
        <v>1</v>
      </c>
    </row>
    <row r="383" spans="1:15">
      <c r="A383" s="2" t="s">
        <v>381</v>
      </c>
      <c r="E383">
        <f t="shared" si="35"/>
        <v>3</v>
      </c>
      <c r="F383">
        <f t="shared" si="36"/>
        <v>4</v>
      </c>
      <c r="G383" t="str">
        <f t="shared" si="37"/>
        <v>j</v>
      </c>
      <c r="H383" t="str">
        <f t="shared" si="38"/>
        <v>jprp</v>
      </c>
      <c r="K383">
        <f t="shared" si="39"/>
        <v>1</v>
      </c>
      <c r="M383">
        <f t="shared" si="40"/>
        <v>0</v>
      </c>
      <c r="O383">
        <f t="shared" si="41"/>
        <v>0</v>
      </c>
    </row>
    <row r="384" spans="1:15">
      <c r="A384" s="2" t="s">
        <v>382</v>
      </c>
      <c r="E384">
        <f t="shared" si="35"/>
        <v>4</v>
      </c>
      <c r="F384">
        <f t="shared" si="36"/>
        <v>10</v>
      </c>
      <c r="G384" t="str">
        <f t="shared" si="37"/>
        <v>h</v>
      </c>
      <c r="H384" t="str">
        <f t="shared" si="38"/>
        <v>hmbhqncmxft</v>
      </c>
      <c r="K384">
        <f t="shared" si="39"/>
        <v>2</v>
      </c>
      <c r="M384">
        <f t="shared" si="40"/>
        <v>0</v>
      </c>
      <c r="O384">
        <f t="shared" si="41"/>
        <v>1</v>
      </c>
    </row>
    <row r="385" spans="1:15">
      <c r="A385" s="2" t="s">
        <v>383</v>
      </c>
      <c r="E385">
        <f t="shared" si="35"/>
        <v>8</v>
      </c>
      <c r="F385">
        <f t="shared" si="36"/>
        <v>12</v>
      </c>
      <c r="G385" t="str">
        <f t="shared" si="37"/>
        <v>d</v>
      </c>
      <c r="H385" t="str">
        <f t="shared" si="38"/>
        <v>dddddddtddddd</v>
      </c>
      <c r="K385">
        <f t="shared" si="39"/>
        <v>12</v>
      </c>
      <c r="M385">
        <f t="shared" si="40"/>
        <v>1</v>
      </c>
      <c r="O385">
        <f t="shared" si="41"/>
        <v>1</v>
      </c>
    </row>
    <row r="386" spans="1:15">
      <c r="A386" s="2" t="s">
        <v>384</v>
      </c>
      <c r="E386">
        <f t="shared" si="35"/>
        <v>9</v>
      </c>
      <c r="F386">
        <f t="shared" si="36"/>
        <v>10</v>
      </c>
      <c r="G386" t="str">
        <f t="shared" si="37"/>
        <v>l</v>
      </c>
      <c r="H386" t="str">
        <f t="shared" si="38"/>
        <v>llllllllll</v>
      </c>
      <c r="K386">
        <f t="shared" si="39"/>
        <v>10</v>
      </c>
      <c r="M386">
        <f t="shared" si="40"/>
        <v>1</v>
      </c>
      <c r="O386">
        <f t="shared" si="41"/>
        <v>0</v>
      </c>
    </row>
    <row r="387" spans="1:15">
      <c r="A387" s="2" t="s">
        <v>385</v>
      </c>
      <c r="E387">
        <f t="shared" ref="E387:E450" si="42">INT(LEFT(A387,SEARCH("-",A387)-1))</f>
        <v>7</v>
      </c>
      <c r="F387">
        <f t="shared" ref="F387:F450" si="43">INT(MID(A387,SEARCH("-",A387)+1,SEARCH(" ",A387)-SEARCH("-",A387)-1))</f>
        <v>10</v>
      </c>
      <c r="G387" t="str">
        <f t="shared" ref="G387:G450" si="44">MID(A387,SEARCH(" ",A387)+1,SEARCH(":",A387)-SEARCH(" ",A387)-1)</f>
        <v>x</v>
      </c>
      <c r="H387" t="str">
        <f t="shared" ref="H387:H450" si="45">RIGHT(A387,LEN(A387)-SEARCH(": ",A387)-1)</f>
        <v>xxxnkxxxxxxxnxxxf</v>
      </c>
      <c r="K387">
        <f t="shared" ref="K387:K450" si="46">LEN(H387)-LEN(SUBSTITUTE(H387,G387,""))</f>
        <v>13</v>
      </c>
      <c r="M387">
        <f t="shared" ref="M387:M450" si="47">IF(AND(K387&gt;=E387,K387&lt;=F387),1,0)</f>
        <v>0</v>
      </c>
      <c r="O387">
        <f t="shared" ref="O387:O450" si="48">IF(_xlfn.XOR(MID(H387,E387,1)=G387,MID(H387,F387,1)=G387),1,0)</f>
        <v>0</v>
      </c>
    </row>
    <row r="388" spans="1:15">
      <c r="A388" s="2" t="s">
        <v>386</v>
      </c>
      <c r="E388">
        <f t="shared" si="42"/>
        <v>10</v>
      </c>
      <c r="F388">
        <f t="shared" si="43"/>
        <v>13</v>
      </c>
      <c r="G388" t="str">
        <f t="shared" si="44"/>
        <v>b</v>
      </c>
      <c r="H388" t="str">
        <f t="shared" si="45"/>
        <v>nbzzkzwjxbbwbgtsk</v>
      </c>
      <c r="K388">
        <f t="shared" si="46"/>
        <v>4</v>
      </c>
      <c r="M388">
        <f t="shared" si="47"/>
        <v>0</v>
      </c>
      <c r="O388">
        <f t="shared" si="48"/>
        <v>0</v>
      </c>
    </row>
    <row r="389" spans="1:15">
      <c r="A389" s="2" t="s">
        <v>387</v>
      </c>
      <c r="E389">
        <f t="shared" si="42"/>
        <v>11</v>
      </c>
      <c r="F389">
        <f t="shared" si="43"/>
        <v>16</v>
      </c>
      <c r="G389" t="str">
        <f t="shared" si="44"/>
        <v>l</v>
      </c>
      <c r="H389" t="str">
        <f t="shared" si="45"/>
        <v>llllldllllllllwllll</v>
      </c>
      <c r="K389">
        <f t="shared" si="46"/>
        <v>17</v>
      </c>
      <c r="M389">
        <f t="shared" si="47"/>
        <v>0</v>
      </c>
      <c r="O389">
        <f t="shared" si="48"/>
        <v>0</v>
      </c>
    </row>
    <row r="390" spans="1:15">
      <c r="A390" s="2" t="s">
        <v>388</v>
      </c>
      <c r="E390">
        <f t="shared" si="42"/>
        <v>4</v>
      </c>
      <c r="F390">
        <f t="shared" si="43"/>
        <v>5</v>
      </c>
      <c r="G390" t="str">
        <f t="shared" si="44"/>
        <v>d</v>
      </c>
      <c r="H390" t="str">
        <f t="shared" si="45"/>
        <v>ljzdlxwxmzxldwfwmqd</v>
      </c>
      <c r="K390">
        <f t="shared" si="46"/>
        <v>3</v>
      </c>
      <c r="M390">
        <f t="shared" si="47"/>
        <v>0</v>
      </c>
      <c r="O390">
        <f t="shared" si="48"/>
        <v>1</v>
      </c>
    </row>
    <row r="391" spans="1:15">
      <c r="A391" s="2" t="s">
        <v>389</v>
      </c>
      <c r="E391">
        <f t="shared" si="42"/>
        <v>1</v>
      </c>
      <c r="F391">
        <f t="shared" si="43"/>
        <v>13</v>
      </c>
      <c r="G391" t="str">
        <f t="shared" si="44"/>
        <v>d</v>
      </c>
      <c r="H391" t="str">
        <f t="shared" si="45"/>
        <v>dgfddmwsghdsdnddd</v>
      </c>
      <c r="K391">
        <f t="shared" si="46"/>
        <v>8</v>
      </c>
      <c r="M391">
        <f t="shared" si="47"/>
        <v>1</v>
      </c>
      <c r="O391">
        <f t="shared" si="48"/>
        <v>0</v>
      </c>
    </row>
    <row r="392" spans="1:15">
      <c r="A392" s="2" t="s">
        <v>390</v>
      </c>
      <c r="E392">
        <f t="shared" si="42"/>
        <v>15</v>
      </c>
      <c r="F392">
        <f t="shared" si="43"/>
        <v>16</v>
      </c>
      <c r="G392" t="str">
        <f t="shared" si="44"/>
        <v>j</v>
      </c>
      <c r="H392" t="str">
        <f t="shared" si="45"/>
        <v>bnfcxqjjjsdpznjprbjj</v>
      </c>
      <c r="K392">
        <f t="shared" si="46"/>
        <v>6</v>
      </c>
      <c r="M392">
        <f t="shared" si="47"/>
        <v>0</v>
      </c>
      <c r="O392">
        <f t="shared" si="48"/>
        <v>1</v>
      </c>
    </row>
    <row r="393" spans="1:15">
      <c r="A393" s="2" t="s">
        <v>391</v>
      </c>
      <c r="E393">
        <f t="shared" si="42"/>
        <v>2</v>
      </c>
      <c r="F393">
        <f t="shared" si="43"/>
        <v>11</v>
      </c>
      <c r="G393" t="str">
        <f t="shared" si="44"/>
        <v>w</v>
      </c>
      <c r="H393" t="str">
        <f t="shared" si="45"/>
        <v>wlwwwwwwwwwwwwwwwww</v>
      </c>
      <c r="K393">
        <f t="shared" si="46"/>
        <v>18</v>
      </c>
      <c r="M393">
        <f t="shared" si="47"/>
        <v>0</v>
      </c>
      <c r="O393">
        <f t="shared" si="48"/>
        <v>1</v>
      </c>
    </row>
    <row r="394" spans="1:15">
      <c r="A394" s="2" t="s">
        <v>392</v>
      </c>
      <c r="E394">
        <f t="shared" si="42"/>
        <v>5</v>
      </c>
      <c r="F394">
        <f t="shared" si="43"/>
        <v>8</v>
      </c>
      <c r="G394" t="str">
        <f t="shared" si="44"/>
        <v>z</v>
      </c>
      <c r="H394" t="str">
        <f t="shared" si="45"/>
        <v>zzlkzfzt</v>
      </c>
      <c r="K394">
        <f t="shared" si="46"/>
        <v>4</v>
      </c>
      <c r="M394">
        <f t="shared" si="47"/>
        <v>0</v>
      </c>
      <c r="O394">
        <f t="shared" si="48"/>
        <v>1</v>
      </c>
    </row>
    <row r="395" spans="1:15">
      <c r="A395" s="2" t="s">
        <v>393</v>
      </c>
      <c r="E395">
        <f t="shared" si="42"/>
        <v>5</v>
      </c>
      <c r="F395">
        <f t="shared" si="43"/>
        <v>7</v>
      </c>
      <c r="G395" t="str">
        <f t="shared" si="44"/>
        <v>x</v>
      </c>
      <c r="H395" t="str">
        <f t="shared" si="45"/>
        <v>nqpjxxs</v>
      </c>
      <c r="K395">
        <f t="shared" si="46"/>
        <v>2</v>
      </c>
      <c r="M395">
        <f t="shared" si="47"/>
        <v>0</v>
      </c>
      <c r="O395">
        <f t="shared" si="48"/>
        <v>1</v>
      </c>
    </row>
    <row r="396" spans="1:15">
      <c r="A396" s="2" t="s">
        <v>394</v>
      </c>
      <c r="E396">
        <f t="shared" si="42"/>
        <v>5</v>
      </c>
      <c r="F396">
        <f t="shared" si="43"/>
        <v>9</v>
      </c>
      <c r="G396" t="str">
        <f t="shared" si="44"/>
        <v>j</v>
      </c>
      <c r="H396" t="str">
        <f t="shared" si="45"/>
        <v>jgjjbjjjm</v>
      </c>
      <c r="K396">
        <f t="shared" si="46"/>
        <v>6</v>
      </c>
      <c r="M396">
        <f t="shared" si="47"/>
        <v>1</v>
      </c>
      <c r="O396">
        <f t="shared" si="48"/>
        <v>0</v>
      </c>
    </row>
    <row r="397" spans="1:15">
      <c r="A397" s="2" t="s">
        <v>395</v>
      </c>
      <c r="E397">
        <f t="shared" si="42"/>
        <v>2</v>
      </c>
      <c r="F397">
        <f t="shared" si="43"/>
        <v>5</v>
      </c>
      <c r="G397" t="str">
        <f t="shared" si="44"/>
        <v>h</v>
      </c>
      <c r="H397" t="str">
        <f t="shared" si="45"/>
        <v>jvbhf</v>
      </c>
      <c r="K397">
        <f t="shared" si="46"/>
        <v>1</v>
      </c>
      <c r="M397">
        <f t="shared" si="47"/>
        <v>0</v>
      </c>
      <c r="O397">
        <f t="shared" si="48"/>
        <v>0</v>
      </c>
    </row>
    <row r="398" spans="1:15">
      <c r="A398" s="2" t="s">
        <v>396</v>
      </c>
      <c r="E398">
        <f t="shared" si="42"/>
        <v>11</v>
      </c>
      <c r="F398">
        <f t="shared" si="43"/>
        <v>14</v>
      </c>
      <c r="G398" t="str">
        <f t="shared" si="44"/>
        <v>b</v>
      </c>
      <c r="H398" t="str">
        <f t="shared" si="45"/>
        <v>kqxfgwbbpnrjrjb</v>
      </c>
      <c r="K398">
        <f t="shared" si="46"/>
        <v>3</v>
      </c>
      <c r="M398">
        <f t="shared" si="47"/>
        <v>0</v>
      </c>
      <c r="O398">
        <f t="shared" si="48"/>
        <v>0</v>
      </c>
    </row>
    <row r="399" spans="1:15">
      <c r="A399" s="2" t="s">
        <v>397</v>
      </c>
      <c r="E399">
        <f t="shared" si="42"/>
        <v>6</v>
      </c>
      <c r="F399">
        <f t="shared" si="43"/>
        <v>7</v>
      </c>
      <c r="G399" t="str">
        <f t="shared" si="44"/>
        <v>h</v>
      </c>
      <c r="H399" t="str">
        <f t="shared" si="45"/>
        <v>zjhhnhrr</v>
      </c>
      <c r="K399">
        <f t="shared" si="46"/>
        <v>3</v>
      </c>
      <c r="M399">
        <f t="shared" si="47"/>
        <v>0</v>
      </c>
      <c r="O399">
        <f t="shared" si="48"/>
        <v>1</v>
      </c>
    </row>
    <row r="400" spans="1:15">
      <c r="A400" s="2" t="s">
        <v>398</v>
      </c>
      <c r="E400">
        <f t="shared" si="42"/>
        <v>2</v>
      </c>
      <c r="F400">
        <f t="shared" si="43"/>
        <v>7</v>
      </c>
      <c r="G400" t="str">
        <f t="shared" si="44"/>
        <v>c</v>
      </c>
      <c r="H400" t="str">
        <f t="shared" si="45"/>
        <v>crjcccgcc</v>
      </c>
      <c r="K400">
        <f t="shared" si="46"/>
        <v>6</v>
      </c>
      <c r="M400">
        <f t="shared" si="47"/>
        <v>1</v>
      </c>
      <c r="O400">
        <f t="shared" si="48"/>
        <v>0</v>
      </c>
    </row>
    <row r="401" spans="1:15">
      <c r="A401" s="2" t="s">
        <v>399</v>
      </c>
      <c r="E401">
        <f t="shared" si="42"/>
        <v>4</v>
      </c>
      <c r="F401">
        <f t="shared" si="43"/>
        <v>5</v>
      </c>
      <c r="G401" t="str">
        <f t="shared" si="44"/>
        <v>z</v>
      </c>
      <c r="H401" t="str">
        <f t="shared" si="45"/>
        <v>gzczx</v>
      </c>
      <c r="K401">
        <f t="shared" si="46"/>
        <v>2</v>
      </c>
      <c r="M401">
        <f t="shared" si="47"/>
        <v>0</v>
      </c>
      <c r="O401">
        <f t="shared" si="48"/>
        <v>1</v>
      </c>
    </row>
    <row r="402" spans="1:15">
      <c r="A402" s="2" t="s">
        <v>400</v>
      </c>
      <c r="E402">
        <f t="shared" si="42"/>
        <v>4</v>
      </c>
      <c r="F402">
        <f t="shared" si="43"/>
        <v>6</v>
      </c>
      <c r="G402" t="str">
        <f t="shared" si="44"/>
        <v>k</v>
      </c>
      <c r="H402" t="str">
        <f t="shared" si="45"/>
        <v>kkkrkkkxrtk</v>
      </c>
      <c r="K402">
        <f t="shared" si="46"/>
        <v>7</v>
      </c>
      <c r="M402">
        <f t="shared" si="47"/>
        <v>0</v>
      </c>
      <c r="O402">
        <f t="shared" si="48"/>
        <v>1</v>
      </c>
    </row>
    <row r="403" spans="1:15">
      <c r="A403" s="2" t="s">
        <v>401</v>
      </c>
      <c r="E403">
        <f t="shared" si="42"/>
        <v>9</v>
      </c>
      <c r="F403">
        <f t="shared" si="43"/>
        <v>10</v>
      </c>
      <c r="G403" t="str">
        <f t="shared" si="44"/>
        <v>j</v>
      </c>
      <c r="H403" t="str">
        <f t="shared" si="45"/>
        <v>jjjjjjjjmj</v>
      </c>
      <c r="K403">
        <f t="shared" si="46"/>
        <v>9</v>
      </c>
      <c r="M403">
        <f t="shared" si="47"/>
        <v>1</v>
      </c>
      <c r="O403">
        <f t="shared" si="48"/>
        <v>1</v>
      </c>
    </row>
    <row r="404" spans="1:15">
      <c r="A404" s="2" t="s">
        <v>402</v>
      </c>
      <c r="E404">
        <f t="shared" si="42"/>
        <v>8</v>
      </c>
      <c r="F404">
        <f t="shared" si="43"/>
        <v>12</v>
      </c>
      <c r="G404" t="str">
        <f t="shared" si="44"/>
        <v>b</v>
      </c>
      <c r="H404" t="str">
        <f t="shared" si="45"/>
        <v>bzdmbbbbbbcbdbmbdbh</v>
      </c>
      <c r="K404">
        <f t="shared" si="46"/>
        <v>11</v>
      </c>
      <c r="M404">
        <f t="shared" si="47"/>
        <v>1</v>
      </c>
      <c r="O404">
        <f t="shared" si="48"/>
        <v>0</v>
      </c>
    </row>
    <row r="405" spans="1:15">
      <c r="A405" s="2" t="s">
        <v>403</v>
      </c>
      <c r="E405">
        <f t="shared" si="42"/>
        <v>2</v>
      </c>
      <c r="F405">
        <f t="shared" si="43"/>
        <v>6</v>
      </c>
      <c r="G405" t="str">
        <f t="shared" si="44"/>
        <v>t</v>
      </c>
      <c r="H405" t="str">
        <f t="shared" si="45"/>
        <v>wtjtptrptstx</v>
      </c>
      <c r="K405">
        <f t="shared" si="46"/>
        <v>5</v>
      </c>
      <c r="M405">
        <f t="shared" si="47"/>
        <v>1</v>
      </c>
      <c r="O405">
        <f t="shared" si="48"/>
        <v>0</v>
      </c>
    </row>
    <row r="406" spans="1:15">
      <c r="A406" s="2" t="s">
        <v>404</v>
      </c>
      <c r="E406">
        <f t="shared" si="42"/>
        <v>1</v>
      </c>
      <c r="F406">
        <f t="shared" si="43"/>
        <v>11</v>
      </c>
      <c r="G406" t="str">
        <f t="shared" si="44"/>
        <v>w</v>
      </c>
      <c r="H406" t="str">
        <f t="shared" si="45"/>
        <v>wlmqwzkzmtwkd</v>
      </c>
      <c r="K406">
        <f t="shared" si="46"/>
        <v>3</v>
      </c>
      <c r="M406">
        <f t="shared" si="47"/>
        <v>1</v>
      </c>
      <c r="O406">
        <f t="shared" si="48"/>
        <v>0</v>
      </c>
    </row>
    <row r="407" spans="1:15">
      <c r="A407" s="2" t="s">
        <v>405</v>
      </c>
      <c r="E407">
        <f t="shared" si="42"/>
        <v>11</v>
      </c>
      <c r="F407">
        <f t="shared" si="43"/>
        <v>12</v>
      </c>
      <c r="G407" t="str">
        <f t="shared" si="44"/>
        <v>h</v>
      </c>
      <c r="H407" t="str">
        <f t="shared" si="45"/>
        <v>khrbhmxhkbbh</v>
      </c>
      <c r="K407">
        <f t="shared" si="46"/>
        <v>4</v>
      </c>
      <c r="M407">
        <f t="shared" si="47"/>
        <v>0</v>
      </c>
      <c r="O407">
        <f t="shared" si="48"/>
        <v>1</v>
      </c>
    </row>
    <row r="408" spans="1:15">
      <c r="A408" s="2" t="s">
        <v>406</v>
      </c>
      <c r="E408">
        <f t="shared" si="42"/>
        <v>10</v>
      </c>
      <c r="F408">
        <f t="shared" si="43"/>
        <v>18</v>
      </c>
      <c r="G408" t="str">
        <f t="shared" si="44"/>
        <v>x</v>
      </c>
      <c r="H408" t="str">
        <f t="shared" si="45"/>
        <v>sbttcdvmcxjxnjfjrkn</v>
      </c>
      <c r="K408">
        <f t="shared" si="46"/>
        <v>2</v>
      </c>
      <c r="M408">
        <f t="shared" si="47"/>
        <v>0</v>
      </c>
      <c r="O408">
        <f t="shared" si="48"/>
        <v>1</v>
      </c>
    </row>
    <row r="409" spans="1:15">
      <c r="A409" s="2" t="s">
        <v>407</v>
      </c>
      <c r="E409">
        <f t="shared" si="42"/>
        <v>11</v>
      </c>
      <c r="F409">
        <f t="shared" si="43"/>
        <v>12</v>
      </c>
      <c r="G409" t="str">
        <f t="shared" si="44"/>
        <v>w</v>
      </c>
      <c r="H409" t="str">
        <f t="shared" si="45"/>
        <v>wwwsnwwwwcwz</v>
      </c>
      <c r="K409">
        <f t="shared" si="46"/>
        <v>8</v>
      </c>
      <c r="M409">
        <f t="shared" si="47"/>
        <v>0</v>
      </c>
      <c r="O409">
        <f t="shared" si="48"/>
        <v>1</v>
      </c>
    </row>
    <row r="410" spans="1:15">
      <c r="A410" s="2" t="s">
        <v>408</v>
      </c>
      <c r="E410">
        <f t="shared" si="42"/>
        <v>5</v>
      </c>
      <c r="F410">
        <f t="shared" si="43"/>
        <v>18</v>
      </c>
      <c r="G410" t="str">
        <f t="shared" si="44"/>
        <v>g</v>
      </c>
      <c r="H410" t="str">
        <f t="shared" si="45"/>
        <v>zmgggvgmtrghhfwgbgjz</v>
      </c>
      <c r="K410">
        <f t="shared" si="46"/>
        <v>7</v>
      </c>
      <c r="M410">
        <f t="shared" si="47"/>
        <v>1</v>
      </c>
      <c r="O410">
        <f t="shared" si="48"/>
        <v>0</v>
      </c>
    </row>
    <row r="411" spans="1:15">
      <c r="A411" s="2" t="s">
        <v>409</v>
      </c>
      <c r="E411">
        <f t="shared" si="42"/>
        <v>12</v>
      </c>
      <c r="F411">
        <f t="shared" si="43"/>
        <v>16</v>
      </c>
      <c r="G411" t="str">
        <f t="shared" si="44"/>
        <v>d</v>
      </c>
      <c r="H411" t="str">
        <f t="shared" si="45"/>
        <v>clxdsflvkpcsdmtqdwbd</v>
      </c>
      <c r="K411">
        <f t="shared" si="46"/>
        <v>4</v>
      </c>
      <c r="M411">
        <f t="shared" si="47"/>
        <v>0</v>
      </c>
      <c r="O411">
        <f t="shared" si="48"/>
        <v>0</v>
      </c>
    </row>
    <row r="412" spans="1:15">
      <c r="A412" s="2" t="s">
        <v>410</v>
      </c>
      <c r="E412">
        <f t="shared" si="42"/>
        <v>15</v>
      </c>
      <c r="F412">
        <f t="shared" si="43"/>
        <v>17</v>
      </c>
      <c r="G412" t="str">
        <f t="shared" si="44"/>
        <v>p</v>
      </c>
      <c r="H412" t="str">
        <f t="shared" si="45"/>
        <v>ppppppppppspppxpzpp</v>
      </c>
      <c r="K412">
        <f t="shared" si="46"/>
        <v>16</v>
      </c>
      <c r="M412">
        <f t="shared" si="47"/>
        <v>1</v>
      </c>
      <c r="O412">
        <f t="shared" si="48"/>
        <v>0</v>
      </c>
    </row>
    <row r="413" spans="1:15">
      <c r="A413" s="2" t="s">
        <v>411</v>
      </c>
      <c r="E413">
        <f t="shared" si="42"/>
        <v>4</v>
      </c>
      <c r="F413">
        <f t="shared" si="43"/>
        <v>5</v>
      </c>
      <c r="G413" t="str">
        <f t="shared" si="44"/>
        <v>k</v>
      </c>
      <c r="H413" t="str">
        <f t="shared" si="45"/>
        <v>kgrfk</v>
      </c>
      <c r="K413">
        <f t="shared" si="46"/>
        <v>2</v>
      </c>
      <c r="M413">
        <f t="shared" si="47"/>
        <v>0</v>
      </c>
      <c r="O413">
        <f t="shared" si="48"/>
        <v>1</v>
      </c>
    </row>
    <row r="414" spans="1:15">
      <c r="A414" s="2" t="s">
        <v>412</v>
      </c>
      <c r="E414">
        <f t="shared" si="42"/>
        <v>2</v>
      </c>
      <c r="F414">
        <f t="shared" si="43"/>
        <v>4</v>
      </c>
      <c r="G414" t="str">
        <f t="shared" si="44"/>
        <v>l</v>
      </c>
      <c r="H414" t="str">
        <f t="shared" si="45"/>
        <v>lhfl</v>
      </c>
      <c r="K414">
        <f t="shared" si="46"/>
        <v>2</v>
      </c>
      <c r="M414">
        <f t="shared" si="47"/>
        <v>1</v>
      </c>
      <c r="O414">
        <f t="shared" si="48"/>
        <v>1</v>
      </c>
    </row>
    <row r="415" spans="1:15">
      <c r="A415" s="2" t="s">
        <v>413</v>
      </c>
      <c r="E415">
        <f t="shared" si="42"/>
        <v>10</v>
      </c>
      <c r="F415">
        <f t="shared" si="43"/>
        <v>15</v>
      </c>
      <c r="G415" t="str">
        <f t="shared" si="44"/>
        <v>x</v>
      </c>
      <c r="H415" t="str">
        <f t="shared" si="45"/>
        <v>wdlvcxwtpjfflvzl</v>
      </c>
      <c r="K415">
        <f t="shared" si="46"/>
        <v>1</v>
      </c>
      <c r="M415">
        <f t="shared" si="47"/>
        <v>0</v>
      </c>
      <c r="O415">
        <f t="shared" si="48"/>
        <v>0</v>
      </c>
    </row>
    <row r="416" spans="1:15">
      <c r="A416" s="2" t="s">
        <v>414</v>
      </c>
      <c r="E416">
        <f t="shared" si="42"/>
        <v>3</v>
      </c>
      <c r="F416">
        <f t="shared" si="43"/>
        <v>4</v>
      </c>
      <c r="G416" t="str">
        <f t="shared" si="44"/>
        <v>m</v>
      </c>
      <c r="H416" t="str">
        <f t="shared" si="45"/>
        <v>jwmmcjdxhkgbmtblmgfr</v>
      </c>
      <c r="K416">
        <f t="shared" si="46"/>
        <v>4</v>
      </c>
      <c r="M416">
        <f t="shared" si="47"/>
        <v>1</v>
      </c>
      <c r="O416">
        <f t="shared" si="48"/>
        <v>0</v>
      </c>
    </row>
    <row r="417" spans="1:15">
      <c r="A417" s="2" t="s">
        <v>415</v>
      </c>
      <c r="E417">
        <f t="shared" si="42"/>
        <v>18</v>
      </c>
      <c r="F417">
        <f t="shared" si="43"/>
        <v>19</v>
      </c>
      <c r="G417" t="str">
        <f t="shared" si="44"/>
        <v>d</v>
      </c>
      <c r="H417" t="str">
        <f t="shared" si="45"/>
        <v>dqdjdqhddtdffddkmgd</v>
      </c>
      <c r="K417">
        <f t="shared" si="46"/>
        <v>9</v>
      </c>
      <c r="M417">
        <f t="shared" si="47"/>
        <v>0</v>
      </c>
      <c r="O417">
        <f t="shared" si="48"/>
        <v>1</v>
      </c>
    </row>
    <row r="418" spans="1:15">
      <c r="A418" s="2" t="s">
        <v>416</v>
      </c>
      <c r="E418">
        <f t="shared" si="42"/>
        <v>5</v>
      </c>
      <c r="F418">
        <f t="shared" si="43"/>
        <v>9</v>
      </c>
      <c r="G418" t="str">
        <f t="shared" si="44"/>
        <v>h</v>
      </c>
      <c r="H418" t="str">
        <f t="shared" si="45"/>
        <v>hfngbhhchhkhkqmqgf</v>
      </c>
      <c r="K418">
        <f t="shared" si="46"/>
        <v>6</v>
      </c>
      <c r="M418">
        <f t="shared" si="47"/>
        <v>1</v>
      </c>
      <c r="O418">
        <f t="shared" si="48"/>
        <v>1</v>
      </c>
    </row>
    <row r="419" spans="1:15">
      <c r="A419" s="2" t="s">
        <v>417</v>
      </c>
      <c r="E419">
        <f t="shared" si="42"/>
        <v>17</v>
      </c>
      <c r="F419">
        <f t="shared" si="43"/>
        <v>20</v>
      </c>
      <c r="G419" t="str">
        <f t="shared" si="44"/>
        <v>m</v>
      </c>
      <c r="H419" t="str">
        <f t="shared" si="45"/>
        <v>kmfmzrmmnmclsmthmfmt</v>
      </c>
      <c r="K419">
        <f t="shared" si="46"/>
        <v>8</v>
      </c>
      <c r="M419">
        <f t="shared" si="47"/>
        <v>0</v>
      </c>
      <c r="O419">
        <f t="shared" si="48"/>
        <v>1</v>
      </c>
    </row>
    <row r="420" spans="1:15">
      <c r="A420" s="2" t="s">
        <v>418</v>
      </c>
      <c r="E420">
        <f t="shared" si="42"/>
        <v>7</v>
      </c>
      <c r="F420">
        <f t="shared" si="43"/>
        <v>12</v>
      </c>
      <c r="G420" t="str">
        <f t="shared" si="44"/>
        <v>p</v>
      </c>
      <c r="H420" t="str">
        <f t="shared" si="45"/>
        <v>ppppppppppphp</v>
      </c>
      <c r="K420">
        <f t="shared" si="46"/>
        <v>12</v>
      </c>
      <c r="M420">
        <f t="shared" si="47"/>
        <v>1</v>
      </c>
      <c r="O420">
        <f t="shared" si="48"/>
        <v>1</v>
      </c>
    </row>
    <row r="421" spans="1:15">
      <c r="A421" s="2" t="s">
        <v>419</v>
      </c>
      <c r="E421">
        <f t="shared" si="42"/>
        <v>19</v>
      </c>
      <c r="F421">
        <f t="shared" si="43"/>
        <v>20</v>
      </c>
      <c r="G421" t="str">
        <f t="shared" si="44"/>
        <v>h</v>
      </c>
      <c r="H421" t="str">
        <f t="shared" si="45"/>
        <v>hhhhhhhhhhhhhxhjfghf</v>
      </c>
      <c r="K421">
        <f t="shared" si="46"/>
        <v>15</v>
      </c>
      <c r="M421">
        <f t="shared" si="47"/>
        <v>0</v>
      </c>
      <c r="O421">
        <f t="shared" si="48"/>
        <v>1</v>
      </c>
    </row>
    <row r="422" spans="1:15">
      <c r="A422" s="2" t="s">
        <v>420</v>
      </c>
      <c r="E422">
        <f t="shared" si="42"/>
        <v>1</v>
      </c>
      <c r="F422">
        <f t="shared" si="43"/>
        <v>7</v>
      </c>
      <c r="G422" t="str">
        <f t="shared" si="44"/>
        <v>n</v>
      </c>
      <c r="H422" t="str">
        <f t="shared" si="45"/>
        <v>wkjsncn</v>
      </c>
      <c r="K422">
        <f t="shared" si="46"/>
        <v>2</v>
      </c>
      <c r="M422">
        <f t="shared" si="47"/>
        <v>1</v>
      </c>
      <c r="O422">
        <f t="shared" si="48"/>
        <v>1</v>
      </c>
    </row>
    <row r="423" spans="1:15">
      <c r="A423" s="2" t="s">
        <v>421</v>
      </c>
      <c r="E423">
        <f t="shared" si="42"/>
        <v>1</v>
      </c>
      <c r="F423">
        <f t="shared" si="43"/>
        <v>6</v>
      </c>
      <c r="G423" t="str">
        <f t="shared" si="44"/>
        <v>x</v>
      </c>
      <c r="H423" t="str">
        <f t="shared" si="45"/>
        <v>xxxxxxxx</v>
      </c>
      <c r="K423">
        <f t="shared" si="46"/>
        <v>8</v>
      </c>
      <c r="M423">
        <f t="shared" si="47"/>
        <v>0</v>
      </c>
      <c r="O423">
        <f t="shared" si="48"/>
        <v>0</v>
      </c>
    </row>
    <row r="424" spans="1:15">
      <c r="A424" s="2" t="s">
        <v>422</v>
      </c>
      <c r="E424">
        <f t="shared" si="42"/>
        <v>14</v>
      </c>
      <c r="F424">
        <f t="shared" si="43"/>
        <v>19</v>
      </c>
      <c r="G424" t="str">
        <f t="shared" si="44"/>
        <v>q</v>
      </c>
      <c r="H424" t="str">
        <f t="shared" si="45"/>
        <v>qwqgqqqqqrqqqqqqqqqq</v>
      </c>
      <c r="K424">
        <f t="shared" si="46"/>
        <v>17</v>
      </c>
      <c r="M424">
        <f t="shared" si="47"/>
        <v>1</v>
      </c>
      <c r="O424">
        <f t="shared" si="48"/>
        <v>0</v>
      </c>
    </row>
    <row r="425" spans="1:15">
      <c r="A425" s="2" t="s">
        <v>423</v>
      </c>
      <c r="E425">
        <f t="shared" si="42"/>
        <v>7</v>
      </c>
      <c r="F425">
        <f t="shared" si="43"/>
        <v>16</v>
      </c>
      <c r="G425" t="str">
        <f t="shared" si="44"/>
        <v>n</v>
      </c>
      <c r="H425" t="str">
        <f t="shared" si="45"/>
        <v>nnnnnnzjnnmknnnqnnn</v>
      </c>
      <c r="K425">
        <f t="shared" si="46"/>
        <v>14</v>
      </c>
      <c r="M425">
        <f t="shared" si="47"/>
        <v>1</v>
      </c>
      <c r="O425">
        <f t="shared" si="48"/>
        <v>0</v>
      </c>
    </row>
    <row r="426" spans="1:15">
      <c r="A426" s="2" t="s">
        <v>424</v>
      </c>
      <c r="E426">
        <f t="shared" si="42"/>
        <v>8</v>
      </c>
      <c r="F426">
        <f t="shared" si="43"/>
        <v>9</v>
      </c>
      <c r="G426" t="str">
        <f t="shared" si="44"/>
        <v>s</v>
      </c>
      <c r="H426" t="str">
        <f t="shared" si="45"/>
        <v>ssbssssbss</v>
      </c>
      <c r="K426">
        <f t="shared" si="46"/>
        <v>8</v>
      </c>
      <c r="M426">
        <f t="shared" si="47"/>
        <v>1</v>
      </c>
      <c r="O426">
        <f t="shared" si="48"/>
        <v>1</v>
      </c>
    </row>
    <row r="427" spans="1:15">
      <c r="A427" s="2" t="s">
        <v>425</v>
      </c>
      <c r="E427">
        <f t="shared" si="42"/>
        <v>4</v>
      </c>
      <c r="F427">
        <f t="shared" si="43"/>
        <v>5</v>
      </c>
      <c r="G427" t="str">
        <f t="shared" si="44"/>
        <v>k</v>
      </c>
      <c r="H427" t="str">
        <f t="shared" si="45"/>
        <v>ckxvkhz</v>
      </c>
      <c r="K427">
        <f t="shared" si="46"/>
        <v>2</v>
      </c>
      <c r="M427">
        <f t="shared" si="47"/>
        <v>0</v>
      </c>
      <c r="O427">
        <f t="shared" si="48"/>
        <v>1</v>
      </c>
    </row>
    <row r="428" spans="1:15">
      <c r="A428" s="2" t="s">
        <v>426</v>
      </c>
      <c r="E428">
        <f t="shared" si="42"/>
        <v>3</v>
      </c>
      <c r="F428">
        <f t="shared" si="43"/>
        <v>4</v>
      </c>
      <c r="G428" t="str">
        <f t="shared" si="44"/>
        <v>s</v>
      </c>
      <c r="H428" t="str">
        <f t="shared" si="45"/>
        <v>ssss</v>
      </c>
      <c r="K428">
        <f t="shared" si="46"/>
        <v>4</v>
      </c>
      <c r="M428">
        <f t="shared" si="47"/>
        <v>1</v>
      </c>
      <c r="O428">
        <f t="shared" si="48"/>
        <v>0</v>
      </c>
    </row>
    <row r="429" spans="1:15">
      <c r="A429" s="2" t="s">
        <v>427</v>
      </c>
      <c r="E429">
        <f t="shared" si="42"/>
        <v>3</v>
      </c>
      <c r="F429">
        <f t="shared" si="43"/>
        <v>4</v>
      </c>
      <c r="G429" t="str">
        <f t="shared" si="44"/>
        <v>d</v>
      </c>
      <c r="H429" t="str">
        <f t="shared" si="45"/>
        <v>hwdsd</v>
      </c>
      <c r="K429">
        <f t="shared" si="46"/>
        <v>2</v>
      </c>
      <c r="M429">
        <f t="shared" si="47"/>
        <v>0</v>
      </c>
      <c r="O429">
        <f t="shared" si="48"/>
        <v>1</v>
      </c>
    </row>
    <row r="430" spans="1:15">
      <c r="A430" s="2" t="s">
        <v>428</v>
      </c>
      <c r="E430">
        <f t="shared" si="42"/>
        <v>1</v>
      </c>
      <c r="F430">
        <f t="shared" si="43"/>
        <v>15</v>
      </c>
      <c r="G430" t="str">
        <f t="shared" si="44"/>
        <v>f</v>
      </c>
      <c r="H430" t="str">
        <f t="shared" si="45"/>
        <v>jfffffffffffffq</v>
      </c>
      <c r="K430">
        <f t="shared" si="46"/>
        <v>13</v>
      </c>
      <c r="M430">
        <f t="shared" si="47"/>
        <v>1</v>
      </c>
      <c r="O430">
        <f t="shared" si="48"/>
        <v>0</v>
      </c>
    </row>
    <row r="431" spans="1:15">
      <c r="A431" s="2" t="s">
        <v>429</v>
      </c>
      <c r="E431">
        <f t="shared" si="42"/>
        <v>2</v>
      </c>
      <c r="F431">
        <f t="shared" si="43"/>
        <v>5</v>
      </c>
      <c r="G431" t="str">
        <f t="shared" si="44"/>
        <v>p</v>
      </c>
      <c r="H431" t="str">
        <f t="shared" si="45"/>
        <v>jppgpwwvhv</v>
      </c>
      <c r="K431">
        <f t="shared" si="46"/>
        <v>3</v>
      </c>
      <c r="M431">
        <f t="shared" si="47"/>
        <v>1</v>
      </c>
      <c r="O431">
        <f t="shared" si="48"/>
        <v>0</v>
      </c>
    </row>
    <row r="432" spans="1:15">
      <c r="A432" s="2" t="s">
        <v>430</v>
      </c>
      <c r="E432">
        <f t="shared" si="42"/>
        <v>15</v>
      </c>
      <c r="F432">
        <f t="shared" si="43"/>
        <v>16</v>
      </c>
      <c r="G432" t="str">
        <f t="shared" si="44"/>
        <v>f</v>
      </c>
      <c r="H432" t="str">
        <f t="shared" si="45"/>
        <v>pllnmftdbzxhfkxf</v>
      </c>
      <c r="K432">
        <f t="shared" si="46"/>
        <v>3</v>
      </c>
      <c r="M432">
        <f t="shared" si="47"/>
        <v>0</v>
      </c>
      <c r="O432">
        <f t="shared" si="48"/>
        <v>1</v>
      </c>
    </row>
    <row r="433" spans="1:15">
      <c r="A433" s="2" t="s">
        <v>431</v>
      </c>
      <c r="E433">
        <f t="shared" si="42"/>
        <v>5</v>
      </c>
      <c r="F433">
        <f t="shared" si="43"/>
        <v>10</v>
      </c>
      <c r="G433" t="str">
        <f t="shared" si="44"/>
        <v>w</v>
      </c>
      <c r="H433" t="str">
        <f t="shared" si="45"/>
        <v>vbwgswxwlwwwkwlw</v>
      </c>
      <c r="K433">
        <f t="shared" si="46"/>
        <v>8</v>
      </c>
      <c r="M433">
        <f t="shared" si="47"/>
        <v>1</v>
      </c>
      <c r="O433">
        <f t="shared" si="48"/>
        <v>1</v>
      </c>
    </row>
    <row r="434" spans="1:15">
      <c r="A434" s="2" t="s">
        <v>432</v>
      </c>
      <c r="E434">
        <f t="shared" si="42"/>
        <v>1</v>
      </c>
      <c r="F434">
        <f t="shared" si="43"/>
        <v>2</v>
      </c>
      <c r="G434" t="str">
        <f t="shared" si="44"/>
        <v>g</v>
      </c>
      <c r="H434" t="str">
        <f t="shared" si="45"/>
        <v>glgg</v>
      </c>
      <c r="K434">
        <f t="shared" si="46"/>
        <v>3</v>
      </c>
      <c r="M434">
        <f t="shared" si="47"/>
        <v>0</v>
      </c>
      <c r="O434">
        <f t="shared" si="48"/>
        <v>1</v>
      </c>
    </row>
    <row r="435" spans="1:15">
      <c r="A435" s="2" t="s">
        <v>433</v>
      </c>
      <c r="E435">
        <f t="shared" si="42"/>
        <v>10</v>
      </c>
      <c r="F435">
        <f t="shared" si="43"/>
        <v>15</v>
      </c>
      <c r="G435" t="str">
        <f t="shared" si="44"/>
        <v>c</v>
      </c>
      <c r="H435" t="str">
        <f t="shared" si="45"/>
        <v>cchccccclctcccdcc</v>
      </c>
      <c r="K435">
        <f t="shared" si="46"/>
        <v>13</v>
      </c>
      <c r="M435">
        <f t="shared" si="47"/>
        <v>1</v>
      </c>
      <c r="O435">
        <f t="shared" si="48"/>
        <v>1</v>
      </c>
    </row>
    <row r="436" spans="1:15">
      <c r="A436" s="2" t="s">
        <v>434</v>
      </c>
      <c r="E436">
        <f t="shared" si="42"/>
        <v>4</v>
      </c>
      <c r="F436">
        <f t="shared" si="43"/>
        <v>5</v>
      </c>
      <c r="G436" t="str">
        <f t="shared" si="44"/>
        <v>r</v>
      </c>
      <c r="H436" t="str">
        <f t="shared" si="45"/>
        <v>rrgrrhmwrsrr</v>
      </c>
      <c r="K436">
        <f t="shared" si="46"/>
        <v>7</v>
      </c>
      <c r="M436">
        <f t="shared" si="47"/>
        <v>0</v>
      </c>
      <c r="O436">
        <f t="shared" si="48"/>
        <v>0</v>
      </c>
    </row>
    <row r="437" spans="1:15">
      <c r="A437" s="2" t="s">
        <v>435</v>
      </c>
      <c r="E437">
        <f t="shared" si="42"/>
        <v>3</v>
      </c>
      <c r="F437">
        <f t="shared" si="43"/>
        <v>10</v>
      </c>
      <c r="G437" t="str">
        <f t="shared" si="44"/>
        <v>k</v>
      </c>
      <c r="H437" t="str">
        <f t="shared" si="45"/>
        <v>rwkcnwknkk</v>
      </c>
      <c r="K437">
        <f t="shared" si="46"/>
        <v>4</v>
      </c>
      <c r="M437">
        <f t="shared" si="47"/>
        <v>1</v>
      </c>
      <c r="O437">
        <f t="shared" si="48"/>
        <v>0</v>
      </c>
    </row>
    <row r="438" spans="1:15">
      <c r="A438" s="2" t="s">
        <v>436</v>
      </c>
      <c r="E438">
        <f t="shared" si="42"/>
        <v>2</v>
      </c>
      <c r="F438">
        <f t="shared" si="43"/>
        <v>15</v>
      </c>
      <c r="G438" t="str">
        <f t="shared" si="44"/>
        <v>t</v>
      </c>
      <c r="H438" t="str">
        <f t="shared" si="45"/>
        <v>ttttttttttttttttt</v>
      </c>
      <c r="K438">
        <f t="shared" si="46"/>
        <v>17</v>
      </c>
      <c r="M438">
        <f t="shared" si="47"/>
        <v>0</v>
      </c>
      <c r="O438">
        <f t="shared" si="48"/>
        <v>0</v>
      </c>
    </row>
    <row r="439" spans="1:15">
      <c r="A439" s="2" t="s">
        <v>437</v>
      </c>
      <c r="E439">
        <f t="shared" si="42"/>
        <v>11</v>
      </c>
      <c r="F439">
        <f t="shared" si="43"/>
        <v>12</v>
      </c>
      <c r="G439" t="str">
        <f t="shared" si="44"/>
        <v>l</v>
      </c>
      <c r="H439" t="str">
        <f t="shared" si="45"/>
        <v>lllllllllllql</v>
      </c>
      <c r="K439">
        <f t="shared" si="46"/>
        <v>12</v>
      </c>
      <c r="M439">
        <f t="shared" si="47"/>
        <v>1</v>
      </c>
      <c r="O439">
        <f t="shared" si="48"/>
        <v>1</v>
      </c>
    </row>
    <row r="440" spans="1:15">
      <c r="A440" s="2" t="s">
        <v>438</v>
      </c>
      <c r="E440">
        <f t="shared" si="42"/>
        <v>4</v>
      </c>
      <c r="F440">
        <f t="shared" si="43"/>
        <v>6</v>
      </c>
      <c r="G440" t="str">
        <f t="shared" si="44"/>
        <v>m</v>
      </c>
      <c r="H440" t="str">
        <f t="shared" si="45"/>
        <v>jqdlzxvmv</v>
      </c>
      <c r="K440">
        <f t="shared" si="46"/>
        <v>1</v>
      </c>
      <c r="M440">
        <f t="shared" si="47"/>
        <v>0</v>
      </c>
      <c r="O440">
        <f t="shared" si="48"/>
        <v>0</v>
      </c>
    </row>
    <row r="441" spans="1:15">
      <c r="A441" s="2" t="s">
        <v>439</v>
      </c>
      <c r="E441">
        <f t="shared" si="42"/>
        <v>10</v>
      </c>
      <c r="F441">
        <f t="shared" si="43"/>
        <v>12</v>
      </c>
      <c r="G441" t="str">
        <f t="shared" si="44"/>
        <v>l</v>
      </c>
      <c r="H441" t="str">
        <f t="shared" si="45"/>
        <v>lllwlmslllljflwll</v>
      </c>
      <c r="K441">
        <f t="shared" si="46"/>
        <v>11</v>
      </c>
      <c r="M441">
        <f t="shared" si="47"/>
        <v>1</v>
      </c>
      <c r="O441">
        <f t="shared" si="48"/>
        <v>1</v>
      </c>
    </row>
    <row r="442" spans="1:15">
      <c r="A442" s="2" t="s">
        <v>440</v>
      </c>
      <c r="E442">
        <f t="shared" si="42"/>
        <v>1</v>
      </c>
      <c r="F442">
        <f t="shared" si="43"/>
        <v>2</v>
      </c>
      <c r="G442" t="str">
        <f t="shared" si="44"/>
        <v>s</v>
      </c>
      <c r="H442" t="str">
        <f t="shared" si="45"/>
        <v>mssss</v>
      </c>
      <c r="K442">
        <f t="shared" si="46"/>
        <v>4</v>
      </c>
      <c r="M442">
        <f t="shared" si="47"/>
        <v>0</v>
      </c>
      <c r="O442">
        <f t="shared" si="48"/>
        <v>1</v>
      </c>
    </row>
    <row r="443" spans="1:15">
      <c r="A443" s="2" t="s">
        <v>441</v>
      </c>
      <c r="E443">
        <f t="shared" si="42"/>
        <v>3</v>
      </c>
      <c r="F443">
        <f t="shared" si="43"/>
        <v>7</v>
      </c>
      <c r="G443" t="str">
        <f t="shared" si="44"/>
        <v>h</v>
      </c>
      <c r="H443" t="str">
        <f t="shared" si="45"/>
        <v>plhgfjhchm</v>
      </c>
      <c r="K443">
        <f t="shared" si="46"/>
        <v>3</v>
      </c>
      <c r="M443">
        <f t="shared" si="47"/>
        <v>1</v>
      </c>
      <c r="O443">
        <f t="shared" si="48"/>
        <v>0</v>
      </c>
    </row>
    <row r="444" spans="1:15">
      <c r="A444" s="2" t="s">
        <v>442</v>
      </c>
      <c r="E444">
        <f t="shared" si="42"/>
        <v>15</v>
      </c>
      <c r="F444">
        <f t="shared" si="43"/>
        <v>16</v>
      </c>
      <c r="G444" t="str">
        <f t="shared" si="44"/>
        <v>q</v>
      </c>
      <c r="H444" t="str">
        <f t="shared" si="45"/>
        <v>qqqqqqqqqqqjqqhsqqq</v>
      </c>
      <c r="K444">
        <f t="shared" si="46"/>
        <v>16</v>
      </c>
      <c r="M444">
        <f t="shared" si="47"/>
        <v>1</v>
      </c>
      <c r="O444">
        <f t="shared" si="48"/>
        <v>0</v>
      </c>
    </row>
    <row r="445" spans="1:15">
      <c r="A445" s="2" t="s">
        <v>443</v>
      </c>
      <c r="E445">
        <f t="shared" si="42"/>
        <v>11</v>
      </c>
      <c r="F445">
        <f t="shared" si="43"/>
        <v>14</v>
      </c>
      <c r="G445" t="str">
        <f t="shared" si="44"/>
        <v>p</v>
      </c>
      <c r="H445" t="str">
        <f t="shared" si="45"/>
        <v>shpzpcmvscpccprdmmp</v>
      </c>
      <c r="K445">
        <f t="shared" si="46"/>
        <v>5</v>
      </c>
      <c r="M445">
        <f t="shared" si="47"/>
        <v>0</v>
      </c>
      <c r="O445">
        <f t="shared" si="48"/>
        <v>0</v>
      </c>
    </row>
    <row r="446" spans="1:15">
      <c r="A446" s="2" t="s">
        <v>444</v>
      </c>
      <c r="E446">
        <f t="shared" si="42"/>
        <v>2</v>
      </c>
      <c r="F446">
        <f t="shared" si="43"/>
        <v>4</v>
      </c>
      <c r="G446" t="str">
        <f t="shared" si="44"/>
        <v>w</v>
      </c>
      <c r="H446" t="str">
        <f t="shared" si="45"/>
        <v>lgjn</v>
      </c>
      <c r="K446">
        <f t="shared" si="46"/>
        <v>0</v>
      </c>
      <c r="M446">
        <f t="shared" si="47"/>
        <v>0</v>
      </c>
      <c r="O446">
        <f t="shared" si="48"/>
        <v>0</v>
      </c>
    </row>
    <row r="447" spans="1:15">
      <c r="A447" s="2" t="s">
        <v>445</v>
      </c>
      <c r="E447">
        <f t="shared" si="42"/>
        <v>5</v>
      </c>
      <c r="F447">
        <f t="shared" si="43"/>
        <v>7</v>
      </c>
      <c r="G447" t="str">
        <f t="shared" si="44"/>
        <v>q</v>
      </c>
      <c r="H447" t="str">
        <f t="shared" si="45"/>
        <v>vqkcstq</v>
      </c>
      <c r="K447">
        <f t="shared" si="46"/>
        <v>2</v>
      </c>
      <c r="M447">
        <f t="shared" si="47"/>
        <v>0</v>
      </c>
      <c r="O447">
        <f t="shared" si="48"/>
        <v>1</v>
      </c>
    </row>
    <row r="448" spans="1:15">
      <c r="A448" s="2" t="s">
        <v>446</v>
      </c>
      <c r="E448">
        <f t="shared" si="42"/>
        <v>8</v>
      </c>
      <c r="F448">
        <f t="shared" si="43"/>
        <v>17</v>
      </c>
      <c r="G448" t="str">
        <f t="shared" si="44"/>
        <v>b</v>
      </c>
      <c r="H448" t="str">
        <f t="shared" si="45"/>
        <v>hbbbpbbtbbxbbbbjmb</v>
      </c>
      <c r="K448">
        <f t="shared" si="46"/>
        <v>12</v>
      </c>
      <c r="M448">
        <f t="shared" si="47"/>
        <v>1</v>
      </c>
      <c r="O448">
        <f t="shared" si="48"/>
        <v>0</v>
      </c>
    </row>
    <row r="449" spans="1:15">
      <c r="A449" s="2" t="s">
        <v>447</v>
      </c>
      <c r="E449">
        <f t="shared" si="42"/>
        <v>8</v>
      </c>
      <c r="F449">
        <f t="shared" si="43"/>
        <v>15</v>
      </c>
      <c r="G449" t="str">
        <f t="shared" si="44"/>
        <v>b</v>
      </c>
      <c r="H449" t="str">
        <f t="shared" si="45"/>
        <v>bbbbbbbbbbbbbbr</v>
      </c>
      <c r="K449">
        <f t="shared" si="46"/>
        <v>14</v>
      </c>
      <c r="M449">
        <f t="shared" si="47"/>
        <v>1</v>
      </c>
      <c r="O449">
        <f t="shared" si="48"/>
        <v>1</v>
      </c>
    </row>
    <row r="450" spans="1:15">
      <c r="A450" s="2" t="s">
        <v>448</v>
      </c>
      <c r="E450">
        <f t="shared" si="42"/>
        <v>14</v>
      </c>
      <c r="F450">
        <f t="shared" si="43"/>
        <v>16</v>
      </c>
      <c r="G450" t="str">
        <f t="shared" si="44"/>
        <v>s</v>
      </c>
      <c r="H450" t="str">
        <f t="shared" si="45"/>
        <v>sssjssssssssspsssss</v>
      </c>
      <c r="K450">
        <f t="shared" si="46"/>
        <v>17</v>
      </c>
      <c r="M450">
        <f t="shared" si="47"/>
        <v>0</v>
      </c>
      <c r="O450">
        <f t="shared" si="48"/>
        <v>1</v>
      </c>
    </row>
    <row r="451" spans="1:15">
      <c r="A451" s="2" t="s">
        <v>449</v>
      </c>
      <c r="E451">
        <f t="shared" ref="E451:E514" si="49">INT(LEFT(A451,SEARCH("-",A451)-1))</f>
        <v>9</v>
      </c>
      <c r="F451">
        <f t="shared" ref="F451:F514" si="50">INT(MID(A451,SEARCH("-",A451)+1,SEARCH(" ",A451)-SEARCH("-",A451)-1))</f>
        <v>13</v>
      </c>
      <c r="G451" t="str">
        <f t="shared" ref="G451:G514" si="51">MID(A451,SEARCH(" ",A451)+1,SEARCH(":",A451)-SEARCH(" ",A451)-1)</f>
        <v>w</v>
      </c>
      <c r="H451" t="str">
        <f t="shared" ref="H451:H514" si="52">RIGHT(A451,LEN(A451)-SEARCH(": ",A451)-1)</f>
        <v>wwwwwwkwkwwwxwww</v>
      </c>
      <c r="K451">
        <f t="shared" ref="K451:K514" si="53">LEN(H451)-LEN(SUBSTITUTE(H451,G451,""))</f>
        <v>13</v>
      </c>
      <c r="M451">
        <f t="shared" ref="M451:M514" si="54">IF(AND(K451&gt;=E451,K451&lt;=F451),1,0)</f>
        <v>1</v>
      </c>
      <c r="O451">
        <f t="shared" ref="O451:O514" si="55">IF(_xlfn.XOR(MID(H451,E451,1)=G451,MID(H451,F451,1)=G451),1,0)</f>
        <v>0</v>
      </c>
    </row>
    <row r="452" spans="1:15">
      <c r="A452" s="2" t="s">
        <v>450</v>
      </c>
      <c r="E452">
        <f t="shared" si="49"/>
        <v>4</v>
      </c>
      <c r="F452">
        <f t="shared" si="50"/>
        <v>7</v>
      </c>
      <c r="G452" t="str">
        <f t="shared" si="51"/>
        <v>k</v>
      </c>
      <c r="H452" t="str">
        <f t="shared" si="52"/>
        <v>xkkkkkwkkkkjkkkkk</v>
      </c>
      <c r="K452">
        <f t="shared" si="53"/>
        <v>14</v>
      </c>
      <c r="M452">
        <f t="shared" si="54"/>
        <v>0</v>
      </c>
      <c r="O452">
        <f t="shared" si="55"/>
        <v>1</v>
      </c>
    </row>
    <row r="453" spans="1:15">
      <c r="A453" s="2" t="s">
        <v>451</v>
      </c>
      <c r="E453">
        <f t="shared" si="49"/>
        <v>4</v>
      </c>
      <c r="F453">
        <f t="shared" si="50"/>
        <v>6</v>
      </c>
      <c r="G453" t="str">
        <f t="shared" si="51"/>
        <v>m</v>
      </c>
      <c r="H453" t="str">
        <f t="shared" si="52"/>
        <v>bmvmnl</v>
      </c>
      <c r="K453">
        <f t="shared" si="53"/>
        <v>2</v>
      </c>
      <c r="M453">
        <f t="shared" si="54"/>
        <v>0</v>
      </c>
      <c r="O453">
        <f t="shared" si="55"/>
        <v>1</v>
      </c>
    </row>
    <row r="454" spans="1:15">
      <c r="A454" s="2" t="s">
        <v>452</v>
      </c>
      <c r="E454">
        <f t="shared" si="49"/>
        <v>6</v>
      </c>
      <c r="F454">
        <f t="shared" si="50"/>
        <v>12</v>
      </c>
      <c r="G454" t="str">
        <f t="shared" si="51"/>
        <v>r</v>
      </c>
      <c r="H454" t="str">
        <f t="shared" si="52"/>
        <v>qrxvfrhcrtrrrm</v>
      </c>
      <c r="K454">
        <f t="shared" si="53"/>
        <v>6</v>
      </c>
      <c r="M454">
        <f t="shared" si="54"/>
        <v>1</v>
      </c>
      <c r="O454">
        <f t="shared" si="55"/>
        <v>0</v>
      </c>
    </row>
    <row r="455" spans="1:15">
      <c r="A455" s="2" t="s">
        <v>453</v>
      </c>
      <c r="E455">
        <f t="shared" si="49"/>
        <v>2</v>
      </c>
      <c r="F455">
        <f t="shared" si="50"/>
        <v>8</v>
      </c>
      <c r="G455" t="str">
        <f t="shared" si="51"/>
        <v>t</v>
      </c>
      <c r="H455" t="str">
        <f t="shared" si="52"/>
        <v>rttwgtztkddbzbdd</v>
      </c>
      <c r="K455">
        <f t="shared" si="53"/>
        <v>4</v>
      </c>
      <c r="M455">
        <f t="shared" si="54"/>
        <v>1</v>
      </c>
      <c r="O455">
        <f t="shared" si="55"/>
        <v>0</v>
      </c>
    </row>
    <row r="456" spans="1:15">
      <c r="A456" s="2" t="s">
        <v>454</v>
      </c>
      <c r="E456">
        <f t="shared" si="49"/>
        <v>1</v>
      </c>
      <c r="F456">
        <f t="shared" si="50"/>
        <v>4</v>
      </c>
      <c r="G456" t="str">
        <f t="shared" si="51"/>
        <v>x</v>
      </c>
      <c r="H456" t="str">
        <f t="shared" si="52"/>
        <v>sxbxxxd</v>
      </c>
      <c r="K456">
        <f t="shared" si="53"/>
        <v>4</v>
      </c>
      <c r="M456">
        <f t="shared" si="54"/>
        <v>1</v>
      </c>
      <c r="O456">
        <f t="shared" si="55"/>
        <v>1</v>
      </c>
    </row>
    <row r="457" spans="1:15">
      <c r="A457" s="2" t="s">
        <v>455</v>
      </c>
      <c r="E457">
        <f t="shared" si="49"/>
        <v>1</v>
      </c>
      <c r="F457">
        <f t="shared" si="50"/>
        <v>2</v>
      </c>
      <c r="G457" t="str">
        <f t="shared" si="51"/>
        <v>b</v>
      </c>
      <c r="H457" t="str">
        <f t="shared" si="52"/>
        <v>bxqbqh</v>
      </c>
      <c r="K457">
        <f t="shared" si="53"/>
        <v>2</v>
      </c>
      <c r="M457">
        <f t="shared" si="54"/>
        <v>1</v>
      </c>
      <c r="O457">
        <f t="shared" si="55"/>
        <v>1</v>
      </c>
    </row>
    <row r="458" spans="1:15">
      <c r="A458" s="2" t="s">
        <v>456</v>
      </c>
      <c r="E458">
        <f t="shared" si="49"/>
        <v>2</v>
      </c>
      <c r="F458">
        <f t="shared" si="50"/>
        <v>5</v>
      </c>
      <c r="G458" t="str">
        <f t="shared" si="51"/>
        <v>w</v>
      </c>
      <c r="H458" t="str">
        <f t="shared" si="52"/>
        <v>glmnxmlcmwkphwmxfk</v>
      </c>
      <c r="K458">
        <f t="shared" si="53"/>
        <v>2</v>
      </c>
      <c r="M458">
        <f t="shared" si="54"/>
        <v>1</v>
      </c>
      <c r="O458">
        <f t="shared" si="55"/>
        <v>0</v>
      </c>
    </row>
    <row r="459" spans="1:15">
      <c r="A459" s="2" t="s">
        <v>457</v>
      </c>
      <c r="E459">
        <f t="shared" si="49"/>
        <v>12</v>
      </c>
      <c r="F459">
        <f t="shared" si="50"/>
        <v>13</v>
      </c>
      <c r="G459" t="str">
        <f t="shared" si="51"/>
        <v>n</v>
      </c>
      <c r="H459" t="str">
        <f t="shared" si="52"/>
        <v>nnhfnrnnsnfnnnmn</v>
      </c>
      <c r="K459">
        <f t="shared" si="53"/>
        <v>10</v>
      </c>
      <c r="M459">
        <f t="shared" si="54"/>
        <v>0</v>
      </c>
      <c r="O459">
        <f t="shared" si="55"/>
        <v>0</v>
      </c>
    </row>
    <row r="460" spans="1:15">
      <c r="A460" s="2" t="s">
        <v>458</v>
      </c>
      <c r="E460">
        <f t="shared" si="49"/>
        <v>3</v>
      </c>
      <c r="F460">
        <f t="shared" si="50"/>
        <v>4</v>
      </c>
      <c r="G460" t="str">
        <f t="shared" si="51"/>
        <v>b</v>
      </c>
      <c r="H460" t="str">
        <f t="shared" si="52"/>
        <v>bqbbbbx</v>
      </c>
      <c r="K460">
        <f t="shared" si="53"/>
        <v>5</v>
      </c>
      <c r="M460">
        <f t="shared" si="54"/>
        <v>0</v>
      </c>
      <c r="O460">
        <f t="shared" si="55"/>
        <v>0</v>
      </c>
    </row>
    <row r="461" spans="1:15">
      <c r="A461" s="2" t="s">
        <v>459</v>
      </c>
      <c r="E461">
        <f t="shared" si="49"/>
        <v>4</v>
      </c>
      <c r="F461">
        <f t="shared" si="50"/>
        <v>5</v>
      </c>
      <c r="G461" t="str">
        <f t="shared" si="51"/>
        <v>v</v>
      </c>
      <c r="H461" t="str">
        <f t="shared" si="52"/>
        <v>vvvgj</v>
      </c>
      <c r="K461">
        <f t="shared" si="53"/>
        <v>3</v>
      </c>
      <c r="M461">
        <f t="shared" si="54"/>
        <v>0</v>
      </c>
      <c r="O461">
        <f t="shared" si="55"/>
        <v>0</v>
      </c>
    </row>
    <row r="462" spans="1:15">
      <c r="A462" s="2" t="s">
        <v>460</v>
      </c>
      <c r="E462">
        <f t="shared" si="49"/>
        <v>6</v>
      </c>
      <c r="F462">
        <f t="shared" si="50"/>
        <v>7</v>
      </c>
      <c r="G462" t="str">
        <f t="shared" si="51"/>
        <v>m</v>
      </c>
      <c r="H462" t="str">
        <f t="shared" si="52"/>
        <v>mmmmmsb</v>
      </c>
      <c r="K462">
        <f t="shared" si="53"/>
        <v>5</v>
      </c>
      <c r="M462">
        <f t="shared" si="54"/>
        <v>0</v>
      </c>
      <c r="O462">
        <f t="shared" si="55"/>
        <v>0</v>
      </c>
    </row>
    <row r="463" spans="1:15">
      <c r="A463" s="2" t="s">
        <v>461</v>
      </c>
      <c r="E463">
        <f t="shared" si="49"/>
        <v>3</v>
      </c>
      <c r="F463">
        <f t="shared" si="50"/>
        <v>4</v>
      </c>
      <c r="G463" t="str">
        <f t="shared" si="51"/>
        <v>z</v>
      </c>
      <c r="H463" t="str">
        <f t="shared" si="52"/>
        <v>qqblwc</v>
      </c>
      <c r="K463">
        <f t="shared" si="53"/>
        <v>0</v>
      </c>
      <c r="M463">
        <f t="shared" si="54"/>
        <v>0</v>
      </c>
      <c r="O463">
        <f t="shared" si="55"/>
        <v>0</v>
      </c>
    </row>
    <row r="464" spans="1:15">
      <c r="A464" s="2" t="s">
        <v>462</v>
      </c>
      <c r="E464">
        <f t="shared" si="49"/>
        <v>15</v>
      </c>
      <c r="F464">
        <f t="shared" si="50"/>
        <v>16</v>
      </c>
      <c r="G464" t="str">
        <f t="shared" si="51"/>
        <v>t</v>
      </c>
      <c r="H464" t="str">
        <f t="shared" si="52"/>
        <v>tttqdtttttttttmt</v>
      </c>
      <c r="K464">
        <f t="shared" si="53"/>
        <v>13</v>
      </c>
      <c r="M464">
        <f t="shared" si="54"/>
        <v>0</v>
      </c>
      <c r="O464">
        <f t="shared" si="55"/>
        <v>1</v>
      </c>
    </row>
    <row r="465" spans="1:15">
      <c r="A465" s="2" t="s">
        <v>463</v>
      </c>
      <c r="E465">
        <f t="shared" si="49"/>
        <v>2</v>
      </c>
      <c r="F465">
        <f t="shared" si="50"/>
        <v>3</v>
      </c>
      <c r="G465" t="str">
        <f t="shared" si="51"/>
        <v>f</v>
      </c>
      <c r="H465" t="str">
        <f t="shared" si="52"/>
        <v>fffl</v>
      </c>
      <c r="K465">
        <f t="shared" si="53"/>
        <v>3</v>
      </c>
      <c r="M465">
        <f t="shared" si="54"/>
        <v>1</v>
      </c>
      <c r="O465">
        <f t="shared" si="55"/>
        <v>0</v>
      </c>
    </row>
    <row r="466" spans="1:15">
      <c r="A466" s="2" t="s">
        <v>464</v>
      </c>
      <c r="E466">
        <f t="shared" si="49"/>
        <v>2</v>
      </c>
      <c r="F466">
        <f t="shared" si="50"/>
        <v>11</v>
      </c>
      <c r="G466" t="str">
        <f t="shared" si="51"/>
        <v>x</v>
      </c>
      <c r="H466" t="str">
        <f t="shared" si="52"/>
        <v>xpkxxxxbwrmxxvmx</v>
      </c>
      <c r="K466">
        <f t="shared" si="53"/>
        <v>8</v>
      </c>
      <c r="M466">
        <f t="shared" si="54"/>
        <v>1</v>
      </c>
      <c r="O466">
        <f t="shared" si="55"/>
        <v>0</v>
      </c>
    </row>
    <row r="467" spans="1:15">
      <c r="A467" s="2" t="s">
        <v>465</v>
      </c>
      <c r="E467">
        <f t="shared" si="49"/>
        <v>11</v>
      </c>
      <c r="F467">
        <f t="shared" si="50"/>
        <v>15</v>
      </c>
      <c r="G467" t="str">
        <f t="shared" si="51"/>
        <v>p</v>
      </c>
      <c r="H467" t="str">
        <f t="shared" si="52"/>
        <v>lsxpjkwqjxqgwkpp</v>
      </c>
      <c r="K467">
        <f t="shared" si="53"/>
        <v>3</v>
      </c>
      <c r="M467">
        <f t="shared" si="54"/>
        <v>0</v>
      </c>
      <c r="O467">
        <f t="shared" si="55"/>
        <v>1</v>
      </c>
    </row>
    <row r="468" spans="1:15">
      <c r="A468" s="2" t="s">
        <v>466</v>
      </c>
      <c r="E468">
        <f t="shared" si="49"/>
        <v>4</v>
      </c>
      <c r="F468">
        <f t="shared" si="50"/>
        <v>7</v>
      </c>
      <c r="G468" t="str">
        <f t="shared" si="51"/>
        <v>h</v>
      </c>
      <c r="H468" t="str">
        <f t="shared" si="52"/>
        <v>mvkszlvhkrfqpzfhdwbm</v>
      </c>
      <c r="K468">
        <f t="shared" si="53"/>
        <v>2</v>
      </c>
      <c r="M468">
        <f t="shared" si="54"/>
        <v>0</v>
      </c>
      <c r="O468">
        <f t="shared" si="55"/>
        <v>0</v>
      </c>
    </row>
    <row r="469" spans="1:15">
      <c r="A469" s="2" t="s">
        <v>467</v>
      </c>
      <c r="E469">
        <f t="shared" si="49"/>
        <v>8</v>
      </c>
      <c r="F469">
        <f t="shared" si="50"/>
        <v>13</v>
      </c>
      <c r="G469" t="str">
        <f t="shared" si="51"/>
        <v>j</v>
      </c>
      <c r="H469" t="str">
        <f t="shared" si="52"/>
        <v>jjjjjjjjjjjjjjjjj</v>
      </c>
      <c r="K469">
        <f t="shared" si="53"/>
        <v>17</v>
      </c>
      <c r="M469">
        <f t="shared" si="54"/>
        <v>0</v>
      </c>
      <c r="O469">
        <f t="shared" si="55"/>
        <v>0</v>
      </c>
    </row>
    <row r="470" spans="1:15">
      <c r="A470" s="2" t="s">
        <v>468</v>
      </c>
      <c r="E470">
        <f t="shared" si="49"/>
        <v>7</v>
      </c>
      <c r="F470">
        <f t="shared" si="50"/>
        <v>8</v>
      </c>
      <c r="G470" t="str">
        <f t="shared" si="51"/>
        <v>z</v>
      </c>
      <c r="H470" t="str">
        <f t="shared" si="52"/>
        <v>bdzzzzrz</v>
      </c>
      <c r="K470">
        <f t="shared" si="53"/>
        <v>5</v>
      </c>
      <c r="M470">
        <f t="shared" si="54"/>
        <v>0</v>
      </c>
      <c r="O470">
        <f t="shared" si="55"/>
        <v>1</v>
      </c>
    </row>
    <row r="471" spans="1:15">
      <c r="A471" s="2" t="s">
        <v>469</v>
      </c>
      <c r="E471">
        <f t="shared" si="49"/>
        <v>3</v>
      </c>
      <c r="F471">
        <f t="shared" si="50"/>
        <v>6</v>
      </c>
      <c r="G471" t="str">
        <f t="shared" si="51"/>
        <v>v</v>
      </c>
      <c r="H471" t="str">
        <f t="shared" si="52"/>
        <v>vvvvvvv</v>
      </c>
      <c r="K471">
        <f t="shared" si="53"/>
        <v>7</v>
      </c>
      <c r="M471">
        <f t="shared" si="54"/>
        <v>0</v>
      </c>
      <c r="O471">
        <f t="shared" si="55"/>
        <v>0</v>
      </c>
    </row>
    <row r="472" spans="1:15">
      <c r="A472" s="2" t="s">
        <v>470</v>
      </c>
      <c r="E472">
        <f t="shared" si="49"/>
        <v>10</v>
      </c>
      <c r="F472">
        <f t="shared" si="50"/>
        <v>12</v>
      </c>
      <c r="G472" t="str">
        <f t="shared" si="51"/>
        <v>f</v>
      </c>
      <c r="H472" t="str">
        <f t="shared" si="52"/>
        <v>ffxxffbfmnffffj</v>
      </c>
      <c r="K472">
        <f t="shared" si="53"/>
        <v>9</v>
      </c>
      <c r="M472">
        <f t="shared" si="54"/>
        <v>0</v>
      </c>
      <c r="O472">
        <f t="shared" si="55"/>
        <v>1</v>
      </c>
    </row>
    <row r="473" spans="1:15">
      <c r="A473" s="2" t="s">
        <v>471</v>
      </c>
      <c r="E473">
        <f t="shared" si="49"/>
        <v>9</v>
      </c>
      <c r="F473">
        <f t="shared" si="50"/>
        <v>12</v>
      </c>
      <c r="G473" t="str">
        <f t="shared" si="51"/>
        <v>t</v>
      </c>
      <c r="H473" t="str">
        <f t="shared" si="52"/>
        <v>tjttwhtxtttttt</v>
      </c>
      <c r="K473">
        <f t="shared" si="53"/>
        <v>10</v>
      </c>
      <c r="M473">
        <f t="shared" si="54"/>
        <v>1</v>
      </c>
      <c r="O473">
        <f t="shared" si="55"/>
        <v>0</v>
      </c>
    </row>
    <row r="474" spans="1:15">
      <c r="A474" s="2" t="s">
        <v>472</v>
      </c>
      <c r="E474">
        <f t="shared" si="49"/>
        <v>4</v>
      </c>
      <c r="F474">
        <f t="shared" si="50"/>
        <v>5</v>
      </c>
      <c r="G474" t="str">
        <f t="shared" si="51"/>
        <v>n</v>
      </c>
      <c r="H474" t="str">
        <f t="shared" si="52"/>
        <v>pdnnn</v>
      </c>
      <c r="K474">
        <f t="shared" si="53"/>
        <v>3</v>
      </c>
      <c r="M474">
        <f t="shared" si="54"/>
        <v>0</v>
      </c>
      <c r="O474">
        <f t="shared" si="55"/>
        <v>0</v>
      </c>
    </row>
    <row r="475" spans="1:15">
      <c r="A475" s="2" t="s">
        <v>473</v>
      </c>
      <c r="E475">
        <f t="shared" si="49"/>
        <v>3</v>
      </c>
      <c r="F475">
        <f t="shared" si="50"/>
        <v>4</v>
      </c>
      <c r="G475" t="str">
        <f t="shared" si="51"/>
        <v>p</v>
      </c>
      <c r="H475" t="str">
        <f t="shared" si="52"/>
        <v>phprxnv</v>
      </c>
      <c r="K475">
        <f t="shared" si="53"/>
        <v>2</v>
      </c>
      <c r="M475">
        <f t="shared" si="54"/>
        <v>0</v>
      </c>
      <c r="O475">
        <f t="shared" si="55"/>
        <v>1</v>
      </c>
    </row>
    <row r="476" spans="1:15">
      <c r="A476" s="2" t="s">
        <v>474</v>
      </c>
      <c r="E476">
        <f t="shared" si="49"/>
        <v>11</v>
      </c>
      <c r="F476">
        <f t="shared" si="50"/>
        <v>13</v>
      </c>
      <c r="G476" t="str">
        <f t="shared" si="51"/>
        <v>j</v>
      </c>
      <c r="H476" t="str">
        <f t="shared" si="52"/>
        <v>jjjjjjjjjjjjzj</v>
      </c>
      <c r="K476">
        <f t="shared" si="53"/>
        <v>13</v>
      </c>
      <c r="M476">
        <f t="shared" si="54"/>
        <v>1</v>
      </c>
      <c r="O476">
        <f t="shared" si="55"/>
        <v>1</v>
      </c>
    </row>
    <row r="477" spans="1:15">
      <c r="A477" s="2" t="s">
        <v>475</v>
      </c>
      <c r="E477">
        <f t="shared" si="49"/>
        <v>7</v>
      </c>
      <c r="F477">
        <f t="shared" si="50"/>
        <v>10</v>
      </c>
      <c r="G477" t="str">
        <f t="shared" si="51"/>
        <v>g</v>
      </c>
      <c r="H477" t="str">
        <f t="shared" si="52"/>
        <v>ggggjgggdwggmgjvg</v>
      </c>
      <c r="K477">
        <f t="shared" si="53"/>
        <v>11</v>
      </c>
      <c r="M477">
        <f t="shared" si="54"/>
        <v>0</v>
      </c>
      <c r="O477">
        <f t="shared" si="55"/>
        <v>1</v>
      </c>
    </row>
    <row r="478" spans="1:15">
      <c r="A478" s="2" t="s">
        <v>476</v>
      </c>
      <c r="E478">
        <f t="shared" si="49"/>
        <v>2</v>
      </c>
      <c r="F478">
        <f t="shared" si="50"/>
        <v>3</v>
      </c>
      <c r="G478" t="str">
        <f t="shared" si="51"/>
        <v>q</v>
      </c>
      <c r="H478" t="str">
        <f t="shared" si="52"/>
        <v>jxqqfqz</v>
      </c>
      <c r="K478">
        <f t="shared" si="53"/>
        <v>3</v>
      </c>
      <c r="M478">
        <f t="shared" si="54"/>
        <v>1</v>
      </c>
      <c r="O478">
        <f t="shared" si="55"/>
        <v>1</v>
      </c>
    </row>
    <row r="479" spans="1:15">
      <c r="A479" s="2" t="s">
        <v>477</v>
      </c>
      <c r="E479">
        <f t="shared" si="49"/>
        <v>4</v>
      </c>
      <c r="F479">
        <f t="shared" si="50"/>
        <v>7</v>
      </c>
      <c r="G479" t="str">
        <f t="shared" si="51"/>
        <v>t</v>
      </c>
      <c r="H479" t="str">
        <f t="shared" si="52"/>
        <v>rghbdhgt</v>
      </c>
      <c r="K479">
        <f t="shared" si="53"/>
        <v>1</v>
      </c>
      <c r="M479">
        <f t="shared" si="54"/>
        <v>0</v>
      </c>
      <c r="O479">
        <f t="shared" si="55"/>
        <v>0</v>
      </c>
    </row>
    <row r="480" spans="1:15">
      <c r="A480" s="2" t="s">
        <v>478</v>
      </c>
      <c r="E480">
        <f t="shared" si="49"/>
        <v>5</v>
      </c>
      <c r="F480">
        <f t="shared" si="50"/>
        <v>6</v>
      </c>
      <c r="G480" t="str">
        <f t="shared" si="51"/>
        <v>c</v>
      </c>
      <c r="H480" t="str">
        <f t="shared" si="52"/>
        <v>xrfcxcccctsp</v>
      </c>
      <c r="K480">
        <f t="shared" si="53"/>
        <v>5</v>
      </c>
      <c r="M480">
        <f t="shared" si="54"/>
        <v>1</v>
      </c>
      <c r="O480">
        <f t="shared" si="55"/>
        <v>1</v>
      </c>
    </row>
    <row r="481" spans="1:15">
      <c r="A481" s="2" t="s">
        <v>479</v>
      </c>
      <c r="E481">
        <f t="shared" si="49"/>
        <v>2</v>
      </c>
      <c r="F481">
        <f t="shared" si="50"/>
        <v>4</v>
      </c>
      <c r="G481" t="str">
        <f t="shared" si="51"/>
        <v>j</v>
      </c>
      <c r="H481" t="str">
        <f t="shared" si="52"/>
        <v>ljpjspjbfkbmhzwbxmzc</v>
      </c>
      <c r="K481">
        <f t="shared" si="53"/>
        <v>3</v>
      </c>
      <c r="M481">
        <f t="shared" si="54"/>
        <v>1</v>
      </c>
      <c r="O481">
        <f t="shared" si="55"/>
        <v>0</v>
      </c>
    </row>
    <row r="482" spans="1:15">
      <c r="A482" s="2" t="s">
        <v>480</v>
      </c>
      <c r="E482">
        <f t="shared" si="49"/>
        <v>7</v>
      </c>
      <c r="F482">
        <f t="shared" si="50"/>
        <v>8</v>
      </c>
      <c r="G482" t="str">
        <f t="shared" si="51"/>
        <v>s</v>
      </c>
      <c r="H482" t="str">
        <f t="shared" si="52"/>
        <v>ssssssvm</v>
      </c>
      <c r="K482">
        <f t="shared" si="53"/>
        <v>6</v>
      </c>
      <c r="M482">
        <f t="shared" si="54"/>
        <v>0</v>
      </c>
      <c r="O482">
        <f t="shared" si="55"/>
        <v>0</v>
      </c>
    </row>
    <row r="483" spans="1:15">
      <c r="A483" s="2" t="s">
        <v>481</v>
      </c>
      <c r="E483">
        <f t="shared" si="49"/>
        <v>1</v>
      </c>
      <c r="F483">
        <f t="shared" si="50"/>
        <v>6</v>
      </c>
      <c r="G483" t="str">
        <f t="shared" si="51"/>
        <v>r</v>
      </c>
      <c r="H483" t="str">
        <f t="shared" si="52"/>
        <v>srrrrrwv</v>
      </c>
      <c r="K483">
        <f t="shared" si="53"/>
        <v>5</v>
      </c>
      <c r="M483">
        <f t="shared" si="54"/>
        <v>1</v>
      </c>
      <c r="O483">
        <f t="shared" si="55"/>
        <v>1</v>
      </c>
    </row>
    <row r="484" spans="1:15">
      <c r="A484" s="2" t="s">
        <v>482</v>
      </c>
      <c r="E484">
        <f t="shared" si="49"/>
        <v>1</v>
      </c>
      <c r="F484">
        <f t="shared" si="50"/>
        <v>17</v>
      </c>
      <c r="G484" t="str">
        <f t="shared" si="51"/>
        <v>k</v>
      </c>
      <c r="H484" t="str">
        <f t="shared" si="52"/>
        <v>lkkkkkkkkkkkkzkkqkkk</v>
      </c>
      <c r="K484">
        <f t="shared" si="53"/>
        <v>17</v>
      </c>
      <c r="M484">
        <f t="shared" si="54"/>
        <v>1</v>
      </c>
      <c r="O484">
        <f t="shared" si="55"/>
        <v>0</v>
      </c>
    </row>
    <row r="485" spans="1:15">
      <c r="A485" s="2" t="s">
        <v>483</v>
      </c>
      <c r="E485">
        <f t="shared" si="49"/>
        <v>10</v>
      </c>
      <c r="F485">
        <f t="shared" si="50"/>
        <v>13</v>
      </c>
      <c r="G485" t="str">
        <f t="shared" si="51"/>
        <v>j</v>
      </c>
      <c r="H485" t="str">
        <f t="shared" si="52"/>
        <v>xjjjhjjfjjjfljzmjbjm</v>
      </c>
      <c r="K485">
        <f t="shared" si="53"/>
        <v>11</v>
      </c>
      <c r="M485">
        <f t="shared" si="54"/>
        <v>1</v>
      </c>
      <c r="O485">
        <f t="shared" si="55"/>
        <v>1</v>
      </c>
    </row>
    <row r="486" spans="1:15">
      <c r="A486" s="2" t="s">
        <v>484</v>
      </c>
      <c r="E486">
        <f t="shared" si="49"/>
        <v>8</v>
      </c>
      <c r="F486">
        <f t="shared" si="50"/>
        <v>9</v>
      </c>
      <c r="G486" t="str">
        <f t="shared" si="51"/>
        <v>q</v>
      </c>
      <c r="H486" t="str">
        <f t="shared" si="52"/>
        <v>qztvqqwqbv</v>
      </c>
      <c r="K486">
        <f t="shared" si="53"/>
        <v>4</v>
      </c>
      <c r="M486">
        <f t="shared" si="54"/>
        <v>0</v>
      </c>
      <c r="O486">
        <f t="shared" si="55"/>
        <v>1</v>
      </c>
    </row>
    <row r="487" spans="1:15">
      <c r="A487" s="2" t="s">
        <v>485</v>
      </c>
      <c r="E487">
        <f t="shared" si="49"/>
        <v>3</v>
      </c>
      <c r="F487">
        <f t="shared" si="50"/>
        <v>4</v>
      </c>
      <c r="G487" t="str">
        <f t="shared" si="51"/>
        <v>v</v>
      </c>
      <c r="H487" t="str">
        <f t="shared" si="52"/>
        <v>vbvc</v>
      </c>
      <c r="K487">
        <f t="shared" si="53"/>
        <v>2</v>
      </c>
      <c r="M487">
        <f t="shared" si="54"/>
        <v>0</v>
      </c>
      <c r="O487">
        <f t="shared" si="55"/>
        <v>1</v>
      </c>
    </row>
    <row r="488" spans="1:15">
      <c r="A488" s="2" t="s">
        <v>486</v>
      </c>
      <c r="E488">
        <f t="shared" si="49"/>
        <v>2</v>
      </c>
      <c r="F488">
        <f t="shared" si="50"/>
        <v>11</v>
      </c>
      <c r="G488" t="str">
        <f t="shared" si="51"/>
        <v>g</v>
      </c>
      <c r="H488" t="str">
        <f t="shared" si="52"/>
        <v>nwhdjzrvwxgngsh</v>
      </c>
      <c r="K488">
        <f t="shared" si="53"/>
        <v>2</v>
      </c>
      <c r="M488">
        <f t="shared" si="54"/>
        <v>1</v>
      </c>
      <c r="O488">
        <f t="shared" si="55"/>
        <v>1</v>
      </c>
    </row>
    <row r="489" spans="1:15">
      <c r="A489" s="2" t="s">
        <v>487</v>
      </c>
      <c r="E489">
        <f t="shared" si="49"/>
        <v>8</v>
      </c>
      <c r="F489">
        <f t="shared" si="50"/>
        <v>13</v>
      </c>
      <c r="G489" t="str">
        <f t="shared" si="51"/>
        <v>k</v>
      </c>
      <c r="H489" t="str">
        <f t="shared" si="52"/>
        <v>kkztkkkxkkkgkclrrkk</v>
      </c>
      <c r="K489">
        <f t="shared" si="53"/>
        <v>11</v>
      </c>
      <c r="M489">
        <f t="shared" si="54"/>
        <v>1</v>
      </c>
      <c r="O489">
        <f t="shared" si="55"/>
        <v>1</v>
      </c>
    </row>
    <row r="490" spans="1:15">
      <c r="A490" s="2" t="s">
        <v>488</v>
      </c>
      <c r="E490">
        <f t="shared" si="49"/>
        <v>9</v>
      </c>
      <c r="F490">
        <f t="shared" si="50"/>
        <v>10</v>
      </c>
      <c r="G490" t="str">
        <f t="shared" si="51"/>
        <v>n</v>
      </c>
      <c r="H490" t="str">
        <f t="shared" si="52"/>
        <v>tnnknzlsbnnn</v>
      </c>
      <c r="K490">
        <f t="shared" si="53"/>
        <v>6</v>
      </c>
      <c r="M490">
        <f t="shared" si="54"/>
        <v>0</v>
      </c>
      <c r="O490">
        <f t="shared" si="55"/>
        <v>1</v>
      </c>
    </row>
    <row r="491" spans="1:15">
      <c r="A491" s="2" t="s">
        <v>489</v>
      </c>
      <c r="E491">
        <f t="shared" si="49"/>
        <v>5</v>
      </c>
      <c r="F491">
        <f t="shared" si="50"/>
        <v>6</v>
      </c>
      <c r="G491" t="str">
        <f t="shared" si="51"/>
        <v>v</v>
      </c>
      <c r="H491" t="str">
        <f t="shared" si="52"/>
        <v>vlvvpv</v>
      </c>
      <c r="K491">
        <f t="shared" si="53"/>
        <v>4</v>
      </c>
      <c r="M491">
        <f t="shared" si="54"/>
        <v>0</v>
      </c>
      <c r="O491">
        <f t="shared" si="55"/>
        <v>1</v>
      </c>
    </row>
    <row r="492" spans="1:15">
      <c r="A492" s="2" t="s">
        <v>490</v>
      </c>
      <c r="E492">
        <f t="shared" si="49"/>
        <v>9</v>
      </c>
      <c r="F492">
        <f t="shared" si="50"/>
        <v>11</v>
      </c>
      <c r="G492" t="str">
        <f t="shared" si="51"/>
        <v>d</v>
      </c>
      <c r="H492" t="str">
        <f t="shared" si="52"/>
        <v>ddddddsddpvddddd</v>
      </c>
      <c r="K492">
        <f t="shared" si="53"/>
        <v>13</v>
      </c>
      <c r="M492">
        <f t="shared" si="54"/>
        <v>0</v>
      </c>
      <c r="O492">
        <f t="shared" si="55"/>
        <v>1</v>
      </c>
    </row>
    <row r="493" spans="1:15">
      <c r="A493" s="2" t="s">
        <v>491</v>
      </c>
      <c r="E493">
        <f t="shared" si="49"/>
        <v>17</v>
      </c>
      <c r="F493">
        <f t="shared" si="50"/>
        <v>18</v>
      </c>
      <c r="G493" t="str">
        <f t="shared" si="51"/>
        <v>x</v>
      </c>
      <c r="H493" t="str">
        <f t="shared" si="52"/>
        <v>blxxxlkvxxpxftmjxxwp</v>
      </c>
      <c r="K493">
        <f t="shared" si="53"/>
        <v>8</v>
      </c>
      <c r="M493">
        <f t="shared" si="54"/>
        <v>0</v>
      </c>
      <c r="O493">
        <f t="shared" si="55"/>
        <v>0</v>
      </c>
    </row>
    <row r="494" spans="1:15">
      <c r="A494" s="2" t="s">
        <v>492</v>
      </c>
      <c r="E494">
        <f t="shared" si="49"/>
        <v>6</v>
      </c>
      <c r="F494">
        <f t="shared" si="50"/>
        <v>9</v>
      </c>
      <c r="G494" t="str">
        <f t="shared" si="51"/>
        <v>z</v>
      </c>
      <c r="H494" t="str">
        <f t="shared" si="52"/>
        <v>zztzzkzzzh</v>
      </c>
      <c r="K494">
        <f t="shared" si="53"/>
        <v>7</v>
      </c>
      <c r="M494">
        <f t="shared" si="54"/>
        <v>1</v>
      </c>
      <c r="O494">
        <f t="shared" si="55"/>
        <v>1</v>
      </c>
    </row>
    <row r="495" spans="1:15">
      <c r="A495" s="2" t="s">
        <v>493</v>
      </c>
      <c r="E495">
        <f t="shared" si="49"/>
        <v>3</v>
      </c>
      <c r="F495">
        <f t="shared" si="50"/>
        <v>5</v>
      </c>
      <c r="G495" t="str">
        <f t="shared" si="51"/>
        <v>j</v>
      </c>
      <c r="H495" t="str">
        <f t="shared" si="52"/>
        <v>sjkjq</v>
      </c>
      <c r="K495">
        <f t="shared" si="53"/>
        <v>2</v>
      </c>
      <c r="M495">
        <f t="shared" si="54"/>
        <v>0</v>
      </c>
      <c r="O495">
        <f t="shared" si="55"/>
        <v>0</v>
      </c>
    </row>
    <row r="496" spans="1:15">
      <c r="A496" s="2" t="s">
        <v>494</v>
      </c>
      <c r="E496">
        <f t="shared" si="49"/>
        <v>4</v>
      </c>
      <c r="F496">
        <f t="shared" si="50"/>
        <v>11</v>
      </c>
      <c r="G496" t="str">
        <f t="shared" si="51"/>
        <v>k</v>
      </c>
      <c r="H496" t="str">
        <f t="shared" si="52"/>
        <v>kkkdkkvkkkkkkck</v>
      </c>
      <c r="K496">
        <f t="shared" si="53"/>
        <v>12</v>
      </c>
      <c r="M496">
        <f t="shared" si="54"/>
        <v>0</v>
      </c>
      <c r="O496">
        <f t="shared" si="55"/>
        <v>1</v>
      </c>
    </row>
    <row r="497" spans="1:15">
      <c r="A497" s="2" t="s">
        <v>495</v>
      </c>
      <c r="E497">
        <f t="shared" si="49"/>
        <v>5</v>
      </c>
      <c r="F497">
        <f t="shared" si="50"/>
        <v>7</v>
      </c>
      <c r="G497" t="str">
        <f t="shared" si="51"/>
        <v>n</v>
      </c>
      <c r="H497" t="str">
        <f t="shared" si="52"/>
        <v>nnnnvsjn</v>
      </c>
      <c r="K497">
        <f t="shared" si="53"/>
        <v>5</v>
      </c>
      <c r="M497">
        <f t="shared" si="54"/>
        <v>1</v>
      </c>
      <c r="O497">
        <f t="shared" si="55"/>
        <v>0</v>
      </c>
    </row>
    <row r="498" spans="1:15">
      <c r="A498" s="2" t="s">
        <v>496</v>
      </c>
      <c r="E498">
        <f t="shared" si="49"/>
        <v>5</v>
      </c>
      <c r="F498">
        <f t="shared" si="50"/>
        <v>7</v>
      </c>
      <c r="G498" t="str">
        <f t="shared" si="51"/>
        <v>k</v>
      </c>
      <c r="H498" t="str">
        <f t="shared" si="52"/>
        <v>kkkknkk</v>
      </c>
      <c r="K498">
        <f t="shared" si="53"/>
        <v>6</v>
      </c>
      <c r="M498">
        <f t="shared" si="54"/>
        <v>1</v>
      </c>
      <c r="O498">
        <f t="shared" si="55"/>
        <v>1</v>
      </c>
    </row>
    <row r="499" spans="1:15">
      <c r="A499" s="2" t="s">
        <v>497</v>
      </c>
      <c r="E499">
        <f t="shared" si="49"/>
        <v>7</v>
      </c>
      <c r="F499">
        <f t="shared" si="50"/>
        <v>10</v>
      </c>
      <c r="G499" t="str">
        <f t="shared" si="51"/>
        <v>m</v>
      </c>
      <c r="H499" t="str">
        <f t="shared" si="52"/>
        <v>qdbmmmmtrvxggmmqlss</v>
      </c>
      <c r="K499">
        <f t="shared" si="53"/>
        <v>6</v>
      </c>
      <c r="M499">
        <f t="shared" si="54"/>
        <v>0</v>
      </c>
      <c r="O499">
        <f t="shared" si="55"/>
        <v>1</v>
      </c>
    </row>
    <row r="500" spans="1:15">
      <c r="A500" s="2" t="s">
        <v>498</v>
      </c>
      <c r="E500">
        <f t="shared" si="49"/>
        <v>10</v>
      </c>
      <c r="F500">
        <f t="shared" si="50"/>
        <v>12</v>
      </c>
      <c r="G500" t="str">
        <f t="shared" si="51"/>
        <v>t</v>
      </c>
      <c r="H500" t="str">
        <f t="shared" si="52"/>
        <v>tttttttttrtvttttt</v>
      </c>
      <c r="K500">
        <f t="shared" si="53"/>
        <v>15</v>
      </c>
      <c r="M500">
        <f t="shared" si="54"/>
        <v>0</v>
      </c>
      <c r="O500">
        <f t="shared" si="55"/>
        <v>0</v>
      </c>
    </row>
    <row r="501" spans="1:15">
      <c r="A501" s="2" t="s">
        <v>499</v>
      </c>
      <c r="E501">
        <f t="shared" si="49"/>
        <v>3</v>
      </c>
      <c r="F501">
        <f t="shared" si="50"/>
        <v>6</v>
      </c>
      <c r="G501" t="str">
        <f t="shared" si="51"/>
        <v>l</v>
      </c>
      <c r="H501" t="str">
        <f t="shared" si="52"/>
        <v>lsljmcgv</v>
      </c>
      <c r="K501">
        <f t="shared" si="53"/>
        <v>2</v>
      </c>
      <c r="M501">
        <f t="shared" si="54"/>
        <v>0</v>
      </c>
      <c r="O501">
        <f t="shared" si="55"/>
        <v>1</v>
      </c>
    </row>
    <row r="502" spans="1:15">
      <c r="A502" s="2" t="s">
        <v>500</v>
      </c>
      <c r="E502">
        <f t="shared" si="49"/>
        <v>8</v>
      </c>
      <c r="F502">
        <f t="shared" si="50"/>
        <v>10</v>
      </c>
      <c r="G502" t="str">
        <f t="shared" si="51"/>
        <v>j</v>
      </c>
      <c r="H502" t="str">
        <f t="shared" si="52"/>
        <v>tjhnmwrjrtjmj</v>
      </c>
      <c r="K502">
        <f t="shared" si="53"/>
        <v>4</v>
      </c>
      <c r="M502">
        <f t="shared" si="54"/>
        <v>0</v>
      </c>
      <c r="O502">
        <f t="shared" si="55"/>
        <v>1</v>
      </c>
    </row>
    <row r="503" spans="1:15">
      <c r="A503" s="2" t="s">
        <v>501</v>
      </c>
      <c r="E503">
        <f t="shared" si="49"/>
        <v>15</v>
      </c>
      <c r="F503">
        <f t="shared" si="50"/>
        <v>16</v>
      </c>
      <c r="G503" t="str">
        <f t="shared" si="51"/>
        <v>l</v>
      </c>
      <c r="H503" t="str">
        <f t="shared" si="52"/>
        <v>cllllrhwllzlnlll</v>
      </c>
      <c r="K503">
        <f t="shared" si="53"/>
        <v>10</v>
      </c>
      <c r="M503">
        <f t="shared" si="54"/>
        <v>0</v>
      </c>
      <c r="O503">
        <f t="shared" si="55"/>
        <v>0</v>
      </c>
    </row>
    <row r="504" spans="1:15">
      <c r="A504" s="2" t="s">
        <v>502</v>
      </c>
      <c r="E504">
        <f t="shared" si="49"/>
        <v>12</v>
      </c>
      <c r="F504">
        <f t="shared" si="50"/>
        <v>14</v>
      </c>
      <c r="G504" t="str">
        <f t="shared" si="51"/>
        <v>m</v>
      </c>
      <c r="H504" t="str">
        <f t="shared" si="52"/>
        <v>mmmmmmmmmmmlmqm</v>
      </c>
      <c r="K504">
        <f t="shared" si="53"/>
        <v>13</v>
      </c>
      <c r="M504">
        <f t="shared" si="54"/>
        <v>1</v>
      </c>
      <c r="O504">
        <f t="shared" si="55"/>
        <v>0</v>
      </c>
    </row>
    <row r="505" spans="1:15">
      <c r="A505" s="2" t="s">
        <v>503</v>
      </c>
      <c r="E505">
        <f t="shared" si="49"/>
        <v>3</v>
      </c>
      <c r="F505">
        <f t="shared" si="50"/>
        <v>4</v>
      </c>
      <c r="G505" t="str">
        <f t="shared" si="51"/>
        <v>m</v>
      </c>
      <c r="H505" t="str">
        <f t="shared" si="52"/>
        <v>mmrmmmmmm</v>
      </c>
      <c r="K505">
        <f t="shared" si="53"/>
        <v>8</v>
      </c>
      <c r="M505">
        <f t="shared" si="54"/>
        <v>0</v>
      </c>
      <c r="O505">
        <f t="shared" si="55"/>
        <v>1</v>
      </c>
    </row>
    <row r="506" spans="1:15">
      <c r="A506" s="2" t="s">
        <v>504</v>
      </c>
      <c r="E506">
        <f t="shared" si="49"/>
        <v>2</v>
      </c>
      <c r="F506">
        <f t="shared" si="50"/>
        <v>6</v>
      </c>
      <c r="G506" t="str">
        <f t="shared" si="51"/>
        <v>p</v>
      </c>
      <c r="H506" t="str">
        <f t="shared" si="52"/>
        <v>psglpp</v>
      </c>
      <c r="K506">
        <f t="shared" si="53"/>
        <v>3</v>
      </c>
      <c r="M506">
        <f t="shared" si="54"/>
        <v>1</v>
      </c>
      <c r="O506">
        <f t="shared" si="55"/>
        <v>1</v>
      </c>
    </row>
    <row r="507" spans="1:15">
      <c r="A507" s="2" t="s">
        <v>505</v>
      </c>
      <c r="E507">
        <f t="shared" si="49"/>
        <v>1</v>
      </c>
      <c r="F507">
        <f t="shared" si="50"/>
        <v>3</v>
      </c>
      <c r="G507" t="str">
        <f t="shared" si="51"/>
        <v>f</v>
      </c>
      <c r="H507" t="str">
        <f t="shared" si="52"/>
        <v>ffwwffffzf</v>
      </c>
      <c r="K507">
        <f t="shared" si="53"/>
        <v>7</v>
      </c>
      <c r="M507">
        <f t="shared" si="54"/>
        <v>0</v>
      </c>
      <c r="O507">
        <f t="shared" si="55"/>
        <v>1</v>
      </c>
    </row>
    <row r="508" spans="1:15">
      <c r="A508" s="2" t="s">
        <v>506</v>
      </c>
      <c r="E508">
        <f t="shared" si="49"/>
        <v>3</v>
      </c>
      <c r="F508">
        <f t="shared" si="50"/>
        <v>4</v>
      </c>
      <c r="G508" t="str">
        <f t="shared" si="51"/>
        <v>z</v>
      </c>
      <c r="H508" t="str">
        <f t="shared" si="52"/>
        <v>zjzz</v>
      </c>
      <c r="K508">
        <f t="shared" si="53"/>
        <v>3</v>
      </c>
      <c r="M508">
        <f t="shared" si="54"/>
        <v>1</v>
      </c>
      <c r="O508">
        <f t="shared" si="55"/>
        <v>0</v>
      </c>
    </row>
    <row r="509" spans="1:15">
      <c r="A509" s="2" t="s">
        <v>507</v>
      </c>
      <c r="E509">
        <f t="shared" si="49"/>
        <v>13</v>
      </c>
      <c r="F509">
        <f t="shared" si="50"/>
        <v>14</v>
      </c>
      <c r="G509" t="str">
        <f t="shared" si="51"/>
        <v>m</v>
      </c>
      <c r="H509" t="str">
        <f t="shared" si="52"/>
        <v>bzmmpmvclmzkmf</v>
      </c>
      <c r="K509">
        <f t="shared" si="53"/>
        <v>5</v>
      </c>
      <c r="M509">
        <f t="shared" si="54"/>
        <v>0</v>
      </c>
      <c r="O509">
        <f t="shared" si="55"/>
        <v>1</v>
      </c>
    </row>
    <row r="510" spans="1:15">
      <c r="A510" s="2" t="s">
        <v>508</v>
      </c>
      <c r="E510">
        <f t="shared" si="49"/>
        <v>1</v>
      </c>
      <c r="F510">
        <f t="shared" si="50"/>
        <v>2</v>
      </c>
      <c r="G510" t="str">
        <f t="shared" si="51"/>
        <v>s</v>
      </c>
      <c r="H510" t="str">
        <f t="shared" si="52"/>
        <v>sssp</v>
      </c>
      <c r="K510">
        <f t="shared" si="53"/>
        <v>3</v>
      </c>
      <c r="M510">
        <f t="shared" si="54"/>
        <v>0</v>
      </c>
      <c r="O510">
        <f t="shared" si="55"/>
        <v>0</v>
      </c>
    </row>
    <row r="511" spans="1:15">
      <c r="A511" s="2" t="s">
        <v>509</v>
      </c>
      <c r="E511">
        <f t="shared" si="49"/>
        <v>12</v>
      </c>
      <c r="F511">
        <f t="shared" si="50"/>
        <v>15</v>
      </c>
      <c r="G511" t="str">
        <f t="shared" si="51"/>
        <v>q</v>
      </c>
      <c r="H511" t="str">
        <f t="shared" si="52"/>
        <v>qqqqqqqqqqqgqqhqq</v>
      </c>
      <c r="K511">
        <f t="shared" si="53"/>
        <v>15</v>
      </c>
      <c r="M511">
        <f t="shared" si="54"/>
        <v>1</v>
      </c>
      <c r="O511">
        <f t="shared" si="55"/>
        <v>0</v>
      </c>
    </row>
    <row r="512" spans="1:15">
      <c r="A512" s="2" t="s">
        <v>510</v>
      </c>
      <c r="E512">
        <f t="shared" si="49"/>
        <v>6</v>
      </c>
      <c r="F512">
        <f t="shared" si="50"/>
        <v>8</v>
      </c>
      <c r="G512" t="str">
        <f t="shared" si="51"/>
        <v>q</v>
      </c>
      <c r="H512" t="str">
        <f t="shared" si="52"/>
        <v>qhldnvqb</v>
      </c>
      <c r="K512">
        <f t="shared" si="53"/>
        <v>2</v>
      </c>
      <c r="M512">
        <f t="shared" si="54"/>
        <v>0</v>
      </c>
      <c r="O512">
        <f t="shared" si="55"/>
        <v>0</v>
      </c>
    </row>
    <row r="513" spans="1:15">
      <c r="A513" s="2" t="s">
        <v>307</v>
      </c>
      <c r="E513">
        <f t="shared" si="49"/>
        <v>1</v>
      </c>
      <c r="F513">
        <f t="shared" si="50"/>
        <v>4</v>
      </c>
      <c r="G513" t="str">
        <f t="shared" si="51"/>
        <v>n</v>
      </c>
      <c r="H513" t="str">
        <f t="shared" si="52"/>
        <v>nnnn</v>
      </c>
      <c r="K513">
        <f t="shared" si="53"/>
        <v>4</v>
      </c>
      <c r="M513">
        <f t="shared" si="54"/>
        <v>1</v>
      </c>
      <c r="O513">
        <f t="shared" si="55"/>
        <v>0</v>
      </c>
    </row>
    <row r="514" spans="1:15">
      <c r="A514" s="2" t="s">
        <v>511</v>
      </c>
      <c r="E514">
        <f t="shared" si="49"/>
        <v>9</v>
      </c>
      <c r="F514">
        <f t="shared" si="50"/>
        <v>10</v>
      </c>
      <c r="G514" t="str">
        <f t="shared" si="51"/>
        <v>t</v>
      </c>
      <c r="H514" t="str">
        <f t="shared" si="52"/>
        <v>rgzqzlndrtlzzdbtcrxh</v>
      </c>
      <c r="K514">
        <f t="shared" si="53"/>
        <v>2</v>
      </c>
      <c r="M514">
        <f t="shared" si="54"/>
        <v>0</v>
      </c>
      <c r="O514">
        <f t="shared" si="55"/>
        <v>1</v>
      </c>
    </row>
    <row r="515" spans="1:15">
      <c r="A515" s="2" t="s">
        <v>512</v>
      </c>
      <c r="E515">
        <f t="shared" ref="E515:E578" si="56">INT(LEFT(A515,SEARCH("-",A515)-1))</f>
        <v>15</v>
      </c>
      <c r="F515">
        <f t="shared" ref="F515:F578" si="57">INT(MID(A515,SEARCH("-",A515)+1,SEARCH(" ",A515)-SEARCH("-",A515)-1))</f>
        <v>16</v>
      </c>
      <c r="G515" t="str">
        <f t="shared" ref="G515:G578" si="58">MID(A515,SEARCH(" ",A515)+1,SEARCH(":",A515)-SEARCH(" ",A515)-1)</f>
        <v>w</v>
      </c>
      <c r="H515" t="str">
        <f t="shared" ref="H515:H578" si="59">RIGHT(A515,LEN(A515)-SEARCH(": ",A515)-1)</f>
        <v>wwwwwwwwwwwwwwwwww</v>
      </c>
      <c r="K515">
        <f t="shared" ref="K515:K578" si="60">LEN(H515)-LEN(SUBSTITUTE(H515,G515,""))</f>
        <v>18</v>
      </c>
      <c r="M515">
        <f t="shared" ref="M515:M578" si="61">IF(AND(K515&gt;=E515,K515&lt;=F515),1,0)</f>
        <v>0</v>
      </c>
      <c r="O515">
        <f t="shared" ref="O515:O578" si="62">IF(_xlfn.XOR(MID(H515,E515,1)=G515,MID(H515,F515,1)=G515),1,0)</f>
        <v>0</v>
      </c>
    </row>
    <row r="516" spans="1:15">
      <c r="A516" s="2" t="s">
        <v>513</v>
      </c>
      <c r="E516">
        <f t="shared" si="56"/>
        <v>2</v>
      </c>
      <c r="F516">
        <f t="shared" si="57"/>
        <v>4</v>
      </c>
      <c r="G516" t="str">
        <f t="shared" si="58"/>
        <v>h</v>
      </c>
      <c r="H516" t="str">
        <f t="shared" si="59"/>
        <v>hghhf</v>
      </c>
      <c r="K516">
        <f t="shared" si="60"/>
        <v>3</v>
      </c>
      <c r="M516">
        <f t="shared" si="61"/>
        <v>1</v>
      </c>
      <c r="O516">
        <f t="shared" si="62"/>
        <v>1</v>
      </c>
    </row>
    <row r="517" spans="1:15">
      <c r="A517" s="2" t="s">
        <v>514</v>
      </c>
      <c r="E517">
        <f t="shared" si="56"/>
        <v>1</v>
      </c>
      <c r="F517">
        <f t="shared" si="57"/>
        <v>3</v>
      </c>
      <c r="G517" t="str">
        <f t="shared" si="58"/>
        <v>x</v>
      </c>
      <c r="H517" t="str">
        <f t="shared" si="59"/>
        <v>twhx</v>
      </c>
      <c r="K517">
        <f t="shared" si="60"/>
        <v>1</v>
      </c>
      <c r="M517">
        <f t="shared" si="61"/>
        <v>1</v>
      </c>
      <c r="O517">
        <f t="shared" si="62"/>
        <v>0</v>
      </c>
    </row>
    <row r="518" spans="1:15">
      <c r="A518" s="2" t="s">
        <v>515</v>
      </c>
      <c r="E518">
        <f t="shared" si="56"/>
        <v>13</v>
      </c>
      <c r="F518">
        <f t="shared" si="57"/>
        <v>15</v>
      </c>
      <c r="G518" t="str">
        <f t="shared" si="58"/>
        <v>l</v>
      </c>
      <c r="H518" t="str">
        <f t="shared" si="59"/>
        <v>zhlsnvjllxqlqdq</v>
      </c>
      <c r="K518">
        <f t="shared" si="60"/>
        <v>4</v>
      </c>
      <c r="M518">
        <f t="shared" si="61"/>
        <v>0</v>
      </c>
      <c r="O518">
        <f t="shared" si="62"/>
        <v>0</v>
      </c>
    </row>
    <row r="519" spans="1:15">
      <c r="A519" s="2" t="s">
        <v>516</v>
      </c>
      <c r="E519">
        <f t="shared" si="56"/>
        <v>1</v>
      </c>
      <c r="F519">
        <f t="shared" si="57"/>
        <v>3</v>
      </c>
      <c r="G519" t="str">
        <f t="shared" si="58"/>
        <v>b</v>
      </c>
      <c r="H519" t="str">
        <f t="shared" si="59"/>
        <v>jbzbjrfbjfrgsml</v>
      </c>
      <c r="K519">
        <f t="shared" si="60"/>
        <v>3</v>
      </c>
      <c r="M519">
        <f t="shared" si="61"/>
        <v>1</v>
      </c>
      <c r="O519">
        <f t="shared" si="62"/>
        <v>0</v>
      </c>
    </row>
    <row r="520" spans="1:15">
      <c r="A520" s="2" t="s">
        <v>517</v>
      </c>
      <c r="E520">
        <f t="shared" si="56"/>
        <v>2</v>
      </c>
      <c r="F520">
        <f t="shared" si="57"/>
        <v>12</v>
      </c>
      <c r="G520" t="str">
        <f t="shared" si="58"/>
        <v>t</v>
      </c>
      <c r="H520" t="str">
        <f t="shared" si="59"/>
        <v>znskzrlnbjktpftd</v>
      </c>
      <c r="K520">
        <f t="shared" si="60"/>
        <v>2</v>
      </c>
      <c r="M520">
        <f t="shared" si="61"/>
        <v>1</v>
      </c>
      <c r="O520">
        <f t="shared" si="62"/>
        <v>1</v>
      </c>
    </row>
    <row r="521" spans="1:15">
      <c r="A521" s="2" t="s">
        <v>518</v>
      </c>
      <c r="E521">
        <f t="shared" si="56"/>
        <v>3</v>
      </c>
      <c r="F521">
        <f t="shared" si="57"/>
        <v>12</v>
      </c>
      <c r="G521" t="str">
        <f t="shared" si="58"/>
        <v>b</v>
      </c>
      <c r="H521" t="str">
        <f t="shared" si="59"/>
        <v>grbvbwjbbsbgbpb</v>
      </c>
      <c r="K521">
        <f t="shared" si="60"/>
        <v>7</v>
      </c>
      <c r="M521">
        <f t="shared" si="61"/>
        <v>1</v>
      </c>
      <c r="O521">
        <f t="shared" si="62"/>
        <v>1</v>
      </c>
    </row>
    <row r="522" spans="1:15">
      <c r="A522" s="2" t="s">
        <v>519</v>
      </c>
      <c r="E522">
        <f t="shared" si="56"/>
        <v>6</v>
      </c>
      <c r="F522">
        <f t="shared" si="57"/>
        <v>18</v>
      </c>
      <c r="G522" t="str">
        <f t="shared" si="58"/>
        <v>t</v>
      </c>
      <c r="H522" t="str">
        <f t="shared" si="59"/>
        <v>tttttztttttttttttttt</v>
      </c>
      <c r="K522">
        <f t="shared" si="60"/>
        <v>19</v>
      </c>
      <c r="M522">
        <f t="shared" si="61"/>
        <v>0</v>
      </c>
      <c r="O522">
        <f t="shared" si="62"/>
        <v>1</v>
      </c>
    </row>
    <row r="523" spans="1:15">
      <c r="A523" s="2" t="s">
        <v>520</v>
      </c>
      <c r="E523">
        <f t="shared" si="56"/>
        <v>9</v>
      </c>
      <c r="F523">
        <f t="shared" si="57"/>
        <v>11</v>
      </c>
      <c r="G523" t="str">
        <f t="shared" si="58"/>
        <v>j</v>
      </c>
      <c r="H523" t="str">
        <f t="shared" si="59"/>
        <v>jjjsjjhjjqjjjrjnl</v>
      </c>
      <c r="K523">
        <f t="shared" si="60"/>
        <v>11</v>
      </c>
      <c r="M523">
        <f t="shared" si="61"/>
        <v>1</v>
      </c>
      <c r="O523">
        <f t="shared" si="62"/>
        <v>0</v>
      </c>
    </row>
    <row r="524" spans="1:15">
      <c r="A524" s="2" t="s">
        <v>521</v>
      </c>
      <c r="E524">
        <f t="shared" si="56"/>
        <v>1</v>
      </c>
      <c r="F524">
        <f t="shared" si="57"/>
        <v>16</v>
      </c>
      <c r="G524" t="str">
        <f t="shared" si="58"/>
        <v>w</v>
      </c>
      <c r="H524" t="str">
        <f t="shared" si="59"/>
        <v>tgrwwwwwwwwwfkww</v>
      </c>
      <c r="K524">
        <f t="shared" si="60"/>
        <v>11</v>
      </c>
      <c r="M524">
        <f t="shared" si="61"/>
        <v>1</v>
      </c>
      <c r="O524">
        <f t="shared" si="62"/>
        <v>1</v>
      </c>
    </row>
    <row r="525" spans="1:15">
      <c r="A525" s="2" t="s">
        <v>522</v>
      </c>
      <c r="E525">
        <f t="shared" si="56"/>
        <v>1</v>
      </c>
      <c r="F525">
        <f t="shared" si="57"/>
        <v>5</v>
      </c>
      <c r="G525" t="str">
        <f t="shared" si="58"/>
        <v>d</v>
      </c>
      <c r="H525" t="str">
        <f t="shared" si="59"/>
        <v>ddfdqdd</v>
      </c>
      <c r="K525">
        <f t="shared" si="60"/>
        <v>5</v>
      </c>
      <c r="M525">
        <f t="shared" si="61"/>
        <v>1</v>
      </c>
      <c r="O525">
        <f t="shared" si="62"/>
        <v>1</v>
      </c>
    </row>
    <row r="526" spans="1:15">
      <c r="A526" s="2" t="s">
        <v>523</v>
      </c>
      <c r="E526">
        <f t="shared" si="56"/>
        <v>8</v>
      </c>
      <c r="F526">
        <f t="shared" si="57"/>
        <v>18</v>
      </c>
      <c r="G526" t="str">
        <f t="shared" si="58"/>
        <v>w</v>
      </c>
      <c r="H526" t="str">
        <f t="shared" si="59"/>
        <v>wwwwwwwwwwwwwwwwwww</v>
      </c>
      <c r="K526">
        <f t="shared" si="60"/>
        <v>19</v>
      </c>
      <c r="M526">
        <f t="shared" si="61"/>
        <v>0</v>
      </c>
      <c r="O526">
        <f t="shared" si="62"/>
        <v>0</v>
      </c>
    </row>
    <row r="527" spans="1:15">
      <c r="A527" s="2" t="s">
        <v>524</v>
      </c>
      <c r="E527">
        <f t="shared" si="56"/>
        <v>5</v>
      </c>
      <c r="F527">
        <f t="shared" si="57"/>
        <v>16</v>
      </c>
      <c r="G527" t="str">
        <f t="shared" si="58"/>
        <v>s</v>
      </c>
      <c r="H527" t="str">
        <f t="shared" si="59"/>
        <v>rvlmcczcgbxbtxxqxm</v>
      </c>
      <c r="K527">
        <f t="shared" si="60"/>
        <v>0</v>
      </c>
      <c r="M527">
        <f t="shared" si="61"/>
        <v>0</v>
      </c>
      <c r="O527">
        <f t="shared" si="62"/>
        <v>0</v>
      </c>
    </row>
    <row r="528" spans="1:15">
      <c r="A528" s="2" t="s">
        <v>525</v>
      </c>
      <c r="E528">
        <f t="shared" si="56"/>
        <v>1</v>
      </c>
      <c r="F528">
        <f t="shared" si="57"/>
        <v>4</v>
      </c>
      <c r="G528" t="str">
        <f t="shared" si="58"/>
        <v>z</v>
      </c>
      <c r="H528" t="str">
        <f t="shared" si="59"/>
        <v>zzqznzwtkg</v>
      </c>
      <c r="K528">
        <f t="shared" si="60"/>
        <v>4</v>
      </c>
      <c r="M528">
        <f t="shared" si="61"/>
        <v>1</v>
      </c>
      <c r="O528">
        <f t="shared" si="62"/>
        <v>0</v>
      </c>
    </row>
    <row r="529" spans="1:15">
      <c r="A529" s="2" t="s">
        <v>526</v>
      </c>
      <c r="E529">
        <f t="shared" si="56"/>
        <v>2</v>
      </c>
      <c r="F529">
        <f t="shared" si="57"/>
        <v>6</v>
      </c>
      <c r="G529" t="str">
        <f t="shared" si="58"/>
        <v>j</v>
      </c>
      <c r="H529" t="str">
        <f t="shared" si="59"/>
        <v>zqpcvv</v>
      </c>
      <c r="K529">
        <f t="shared" si="60"/>
        <v>0</v>
      </c>
      <c r="M529">
        <f t="shared" si="61"/>
        <v>0</v>
      </c>
      <c r="O529">
        <f t="shared" si="62"/>
        <v>0</v>
      </c>
    </row>
    <row r="530" spans="1:15">
      <c r="A530" s="2" t="s">
        <v>527</v>
      </c>
      <c r="E530">
        <f t="shared" si="56"/>
        <v>6</v>
      </c>
      <c r="F530">
        <f t="shared" si="57"/>
        <v>7</v>
      </c>
      <c r="G530" t="str">
        <f t="shared" si="58"/>
        <v>t</v>
      </c>
      <c r="H530" t="str">
        <f t="shared" si="59"/>
        <v>zttmtth</v>
      </c>
      <c r="K530">
        <f t="shared" si="60"/>
        <v>4</v>
      </c>
      <c r="M530">
        <f t="shared" si="61"/>
        <v>0</v>
      </c>
      <c r="O530">
        <f t="shared" si="62"/>
        <v>1</v>
      </c>
    </row>
    <row r="531" spans="1:15">
      <c r="A531" s="2" t="s">
        <v>528</v>
      </c>
      <c r="E531">
        <f t="shared" si="56"/>
        <v>3</v>
      </c>
      <c r="F531">
        <f t="shared" si="57"/>
        <v>5</v>
      </c>
      <c r="G531" t="str">
        <f t="shared" si="58"/>
        <v>g</v>
      </c>
      <c r="H531" t="str">
        <f t="shared" si="59"/>
        <v>gggggg</v>
      </c>
      <c r="K531">
        <f t="shared" si="60"/>
        <v>6</v>
      </c>
      <c r="M531">
        <f t="shared" si="61"/>
        <v>0</v>
      </c>
      <c r="O531">
        <f t="shared" si="62"/>
        <v>0</v>
      </c>
    </row>
    <row r="532" spans="1:15">
      <c r="A532" s="2" t="s">
        <v>529</v>
      </c>
      <c r="E532">
        <f t="shared" si="56"/>
        <v>8</v>
      </c>
      <c r="F532">
        <f t="shared" si="57"/>
        <v>9</v>
      </c>
      <c r="G532" t="str">
        <f t="shared" si="58"/>
        <v>j</v>
      </c>
      <c r="H532" t="str">
        <f t="shared" si="59"/>
        <v>jjjjjjjpjjjjjjjjj</v>
      </c>
      <c r="K532">
        <f t="shared" si="60"/>
        <v>16</v>
      </c>
      <c r="M532">
        <f t="shared" si="61"/>
        <v>0</v>
      </c>
      <c r="O532">
        <f t="shared" si="62"/>
        <v>1</v>
      </c>
    </row>
    <row r="533" spans="1:15">
      <c r="A533" s="2" t="s">
        <v>530</v>
      </c>
      <c r="E533">
        <f t="shared" si="56"/>
        <v>11</v>
      </c>
      <c r="F533">
        <f t="shared" si="57"/>
        <v>19</v>
      </c>
      <c r="G533" t="str">
        <f t="shared" si="58"/>
        <v>k</v>
      </c>
      <c r="H533" t="str">
        <f t="shared" si="59"/>
        <v>ndlbdtjkdhgfrrvmtrk</v>
      </c>
      <c r="K533">
        <f t="shared" si="60"/>
        <v>2</v>
      </c>
      <c r="M533">
        <f t="shared" si="61"/>
        <v>0</v>
      </c>
      <c r="O533">
        <f t="shared" si="62"/>
        <v>1</v>
      </c>
    </row>
    <row r="534" spans="1:15">
      <c r="A534" s="2" t="s">
        <v>531</v>
      </c>
      <c r="E534">
        <f t="shared" si="56"/>
        <v>5</v>
      </c>
      <c r="F534">
        <f t="shared" si="57"/>
        <v>6</v>
      </c>
      <c r="G534" t="str">
        <f t="shared" si="58"/>
        <v>s</v>
      </c>
      <c r="H534" t="str">
        <f t="shared" si="59"/>
        <v>ssnssss</v>
      </c>
      <c r="K534">
        <f t="shared" si="60"/>
        <v>6</v>
      </c>
      <c r="M534">
        <f t="shared" si="61"/>
        <v>1</v>
      </c>
      <c r="O534">
        <f t="shared" si="62"/>
        <v>0</v>
      </c>
    </row>
    <row r="535" spans="1:15">
      <c r="A535" s="2" t="s">
        <v>532</v>
      </c>
      <c r="E535">
        <f t="shared" si="56"/>
        <v>6</v>
      </c>
      <c r="F535">
        <f t="shared" si="57"/>
        <v>7</v>
      </c>
      <c r="G535" t="str">
        <f t="shared" si="58"/>
        <v>f</v>
      </c>
      <c r="H535" t="str">
        <f t="shared" si="59"/>
        <v>zgzfqfg</v>
      </c>
      <c r="K535">
        <f t="shared" si="60"/>
        <v>2</v>
      </c>
      <c r="M535">
        <f t="shared" si="61"/>
        <v>0</v>
      </c>
      <c r="O535">
        <f t="shared" si="62"/>
        <v>1</v>
      </c>
    </row>
    <row r="536" spans="1:15">
      <c r="A536" s="2" t="s">
        <v>533</v>
      </c>
      <c r="E536">
        <f t="shared" si="56"/>
        <v>16</v>
      </c>
      <c r="F536">
        <f t="shared" si="57"/>
        <v>18</v>
      </c>
      <c r="G536" t="str">
        <f t="shared" si="58"/>
        <v>k</v>
      </c>
      <c r="H536" t="str">
        <f t="shared" si="59"/>
        <v>kkkkkdzckbjmcjdfkkk</v>
      </c>
      <c r="K536">
        <f t="shared" si="60"/>
        <v>9</v>
      </c>
      <c r="M536">
        <f t="shared" si="61"/>
        <v>0</v>
      </c>
      <c r="O536">
        <f t="shared" si="62"/>
        <v>1</v>
      </c>
    </row>
    <row r="537" spans="1:15">
      <c r="A537" s="2" t="s">
        <v>534</v>
      </c>
      <c r="E537">
        <f t="shared" si="56"/>
        <v>1</v>
      </c>
      <c r="F537">
        <f t="shared" si="57"/>
        <v>7</v>
      </c>
      <c r="G537" t="str">
        <f t="shared" si="58"/>
        <v>c</v>
      </c>
      <c r="H537" t="str">
        <f t="shared" si="59"/>
        <v>cccchmv</v>
      </c>
      <c r="K537">
        <f t="shared" si="60"/>
        <v>4</v>
      </c>
      <c r="M537">
        <f t="shared" si="61"/>
        <v>1</v>
      </c>
      <c r="O537">
        <f t="shared" si="62"/>
        <v>1</v>
      </c>
    </row>
    <row r="538" spans="1:15">
      <c r="A538" s="2" t="s">
        <v>535</v>
      </c>
      <c r="E538">
        <f t="shared" si="56"/>
        <v>6</v>
      </c>
      <c r="F538">
        <f t="shared" si="57"/>
        <v>8</v>
      </c>
      <c r="G538" t="str">
        <f t="shared" si="58"/>
        <v>h</v>
      </c>
      <c r="H538" t="str">
        <f t="shared" si="59"/>
        <v>hkhhhhhhhhw</v>
      </c>
      <c r="K538">
        <f t="shared" si="60"/>
        <v>9</v>
      </c>
      <c r="M538">
        <f t="shared" si="61"/>
        <v>0</v>
      </c>
      <c r="O538">
        <f t="shared" si="62"/>
        <v>0</v>
      </c>
    </row>
    <row r="539" spans="1:15">
      <c r="A539" s="2" t="s">
        <v>536</v>
      </c>
      <c r="E539">
        <f t="shared" si="56"/>
        <v>3</v>
      </c>
      <c r="F539">
        <f t="shared" si="57"/>
        <v>4</v>
      </c>
      <c r="G539" t="str">
        <f t="shared" si="58"/>
        <v>m</v>
      </c>
      <c r="H539" t="str">
        <f t="shared" si="59"/>
        <v>mmgm</v>
      </c>
      <c r="K539">
        <f t="shared" si="60"/>
        <v>3</v>
      </c>
      <c r="M539">
        <f t="shared" si="61"/>
        <v>1</v>
      </c>
      <c r="O539">
        <f t="shared" si="62"/>
        <v>1</v>
      </c>
    </row>
    <row r="540" spans="1:15">
      <c r="A540" s="2" t="s">
        <v>537</v>
      </c>
      <c r="E540">
        <f t="shared" si="56"/>
        <v>3</v>
      </c>
      <c r="F540">
        <f t="shared" si="57"/>
        <v>4</v>
      </c>
      <c r="G540" t="str">
        <f t="shared" si="58"/>
        <v>j</v>
      </c>
      <c r="H540" t="str">
        <f t="shared" si="59"/>
        <v>jwjwj</v>
      </c>
      <c r="K540">
        <f t="shared" si="60"/>
        <v>3</v>
      </c>
      <c r="M540">
        <f t="shared" si="61"/>
        <v>1</v>
      </c>
      <c r="O540">
        <f t="shared" si="62"/>
        <v>1</v>
      </c>
    </row>
    <row r="541" spans="1:15">
      <c r="A541" s="2" t="s">
        <v>538</v>
      </c>
      <c r="E541">
        <f t="shared" si="56"/>
        <v>1</v>
      </c>
      <c r="F541">
        <f t="shared" si="57"/>
        <v>2</v>
      </c>
      <c r="G541" t="str">
        <f t="shared" si="58"/>
        <v>t</v>
      </c>
      <c r="H541" t="str">
        <f t="shared" si="59"/>
        <v>jtttz</v>
      </c>
      <c r="K541">
        <f t="shared" si="60"/>
        <v>3</v>
      </c>
      <c r="M541">
        <f t="shared" si="61"/>
        <v>0</v>
      </c>
      <c r="O541">
        <f t="shared" si="62"/>
        <v>1</v>
      </c>
    </row>
    <row r="542" spans="1:15">
      <c r="A542" s="2" t="s">
        <v>539</v>
      </c>
      <c r="E542">
        <f t="shared" si="56"/>
        <v>3</v>
      </c>
      <c r="F542">
        <f t="shared" si="57"/>
        <v>5</v>
      </c>
      <c r="G542" t="str">
        <f t="shared" si="58"/>
        <v>n</v>
      </c>
      <c r="H542" t="str">
        <f t="shared" si="59"/>
        <v>nnnns</v>
      </c>
      <c r="K542">
        <f t="shared" si="60"/>
        <v>4</v>
      </c>
      <c r="M542">
        <f t="shared" si="61"/>
        <v>1</v>
      </c>
      <c r="O542">
        <f t="shared" si="62"/>
        <v>1</v>
      </c>
    </row>
    <row r="543" spans="1:15">
      <c r="A543" s="2" t="s">
        <v>540</v>
      </c>
      <c r="E543">
        <f t="shared" si="56"/>
        <v>2</v>
      </c>
      <c r="F543">
        <f t="shared" si="57"/>
        <v>9</v>
      </c>
      <c r="G543" t="str">
        <f t="shared" si="58"/>
        <v>l</v>
      </c>
      <c r="H543" t="str">
        <f t="shared" si="59"/>
        <v>wdpwdpcqlkrrt</v>
      </c>
      <c r="K543">
        <f t="shared" si="60"/>
        <v>1</v>
      </c>
      <c r="M543">
        <f t="shared" si="61"/>
        <v>0</v>
      </c>
      <c r="O543">
        <f t="shared" si="62"/>
        <v>1</v>
      </c>
    </row>
    <row r="544" spans="1:15">
      <c r="A544" s="2" t="s">
        <v>541</v>
      </c>
      <c r="E544">
        <f t="shared" si="56"/>
        <v>6</v>
      </c>
      <c r="F544">
        <f t="shared" si="57"/>
        <v>11</v>
      </c>
      <c r="G544" t="str">
        <f t="shared" si="58"/>
        <v>d</v>
      </c>
      <c r="H544" t="str">
        <f t="shared" si="59"/>
        <v>ddddddddddpdsv</v>
      </c>
      <c r="K544">
        <f t="shared" si="60"/>
        <v>11</v>
      </c>
      <c r="M544">
        <f t="shared" si="61"/>
        <v>1</v>
      </c>
      <c r="O544">
        <f t="shared" si="62"/>
        <v>1</v>
      </c>
    </row>
    <row r="545" spans="1:15">
      <c r="A545" s="2" t="s">
        <v>542</v>
      </c>
      <c r="E545">
        <f t="shared" si="56"/>
        <v>9</v>
      </c>
      <c r="F545">
        <f t="shared" si="57"/>
        <v>11</v>
      </c>
      <c r="G545" t="str">
        <f t="shared" si="58"/>
        <v>v</v>
      </c>
      <c r="H545" t="str">
        <f t="shared" si="59"/>
        <v>vvhqvpnvglvvvxv</v>
      </c>
      <c r="K545">
        <f t="shared" si="60"/>
        <v>8</v>
      </c>
      <c r="M545">
        <f t="shared" si="61"/>
        <v>0</v>
      </c>
      <c r="O545">
        <f t="shared" si="62"/>
        <v>1</v>
      </c>
    </row>
    <row r="546" spans="1:15">
      <c r="A546" s="2" t="s">
        <v>543</v>
      </c>
      <c r="E546">
        <f t="shared" si="56"/>
        <v>3</v>
      </c>
      <c r="F546">
        <f t="shared" si="57"/>
        <v>8</v>
      </c>
      <c r="G546" t="str">
        <f t="shared" si="58"/>
        <v>v</v>
      </c>
      <c r="H546" t="str">
        <f t="shared" si="59"/>
        <v>dlvvkvmk</v>
      </c>
      <c r="K546">
        <f t="shared" si="60"/>
        <v>3</v>
      </c>
      <c r="M546">
        <f t="shared" si="61"/>
        <v>1</v>
      </c>
      <c r="O546">
        <f t="shared" si="62"/>
        <v>1</v>
      </c>
    </row>
    <row r="547" spans="1:15">
      <c r="A547" s="2" t="s">
        <v>544</v>
      </c>
      <c r="E547">
        <f t="shared" si="56"/>
        <v>8</v>
      </c>
      <c r="F547">
        <f t="shared" si="57"/>
        <v>11</v>
      </c>
      <c r="G547" t="str">
        <f t="shared" si="58"/>
        <v>f</v>
      </c>
      <c r="H547" t="str">
        <f t="shared" si="59"/>
        <v>fmdfmcffsfdng</v>
      </c>
      <c r="K547">
        <f t="shared" si="60"/>
        <v>5</v>
      </c>
      <c r="M547">
        <f t="shared" si="61"/>
        <v>0</v>
      </c>
      <c r="O547">
        <f t="shared" si="62"/>
        <v>1</v>
      </c>
    </row>
    <row r="548" spans="1:15">
      <c r="A548" s="2" t="s">
        <v>545</v>
      </c>
      <c r="E548">
        <f t="shared" si="56"/>
        <v>9</v>
      </c>
      <c r="F548">
        <f t="shared" si="57"/>
        <v>10</v>
      </c>
      <c r="G548" t="str">
        <f t="shared" si="58"/>
        <v>q</v>
      </c>
      <c r="H548" t="str">
        <f t="shared" si="59"/>
        <v>tqqqjqqqgqqqq</v>
      </c>
      <c r="K548">
        <f t="shared" si="60"/>
        <v>10</v>
      </c>
      <c r="M548">
        <f t="shared" si="61"/>
        <v>1</v>
      </c>
      <c r="O548">
        <f t="shared" si="62"/>
        <v>1</v>
      </c>
    </row>
    <row r="549" spans="1:15">
      <c r="A549" s="2" t="s">
        <v>546</v>
      </c>
      <c r="E549">
        <f t="shared" si="56"/>
        <v>3</v>
      </c>
      <c r="F549">
        <f t="shared" si="57"/>
        <v>17</v>
      </c>
      <c r="G549" t="str">
        <f t="shared" si="58"/>
        <v>m</v>
      </c>
      <c r="H549" t="str">
        <f t="shared" si="59"/>
        <v>mzmxdgwfrgjjkrbjmvv</v>
      </c>
      <c r="K549">
        <f t="shared" si="60"/>
        <v>3</v>
      </c>
      <c r="M549">
        <f t="shared" si="61"/>
        <v>1</v>
      </c>
      <c r="O549">
        <f t="shared" si="62"/>
        <v>0</v>
      </c>
    </row>
    <row r="550" spans="1:15">
      <c r="A550" s="2" t="s">
        <v>547</v>
      </c>
      <c r="E550">
        <f t="shared" si="56"/>
        <v>2</v>
      </c>
      <c r="F550">
        <f t="shared" si="57"/>
        <v>4</v>
      </c>
      <c r="G550" t="str">
        <f t="shared" si="58"/>
        <v>d</v>
      </c>
      <c r="H550" t="str">
        <f t="shared" si="59"/>
        <v>xwtdpd</v>
      </c>
      <c r="K550">
        <f t="shared" si="60"/>
        <v>2</v>
      </c>
      <c r="M550">
        <f t="shared" si="61"/>
        <v>1</v>
      </c>
      <c r="O550">
        <f t="shared" si="62"/>
        <v>1</v>
      </c>
    </row>
    <row r="551" spans="1:15">
      <c r="A551" s="2" t="s">
        <v>548</v>
      </c>
      <c r="E551">
        <f t="shared" si="56"/>
        <v>10</v>
      </c>
      <c r="F551">
        <f t="shared" si="57"/>
        <v>11</v>
      </c>
      <c r="G551" t="str">
        <f t="shared" si="58"/>
        <v>v</v>
      </c>
      <c r="H551" t="str">
        <f t="shared" si="59"/>
        <v>vvvvvvvvvvn</v>
      </c>
      <c r="K551">
        <f t="shared" si="60"/>
        <v>10</v>
      </c>
      <c r="M551">
        <f t="shared" si="61"/>
        <v>1</v>
      </c>
      <c r="O551">
        <f t="shared" si="62"/>
        <v>1</v>
      </c>
    </row>
    <row r="552" spans="1:15">
      <c r="A552" s="2" t="s">
        <v>549</v>
      </c>
      <c r="E552">
        <f t="shared" si="56"/>
        <v>6</v>
      </c>
      <c r="F552">
        <f t="shared" si="57"/>
        <v>8</v>
      </c>
      <c r="G552" t="str">
        <f t="shared" si="58"/>
        <v>l</v>
      </c>
      <c r="H552" t="str">
        <f t="shared" si="59"/>
        <v>fxcllfhl</v>
      </c>
      <c r="K552">
        <f t="shared" si="60"/>
        <v>3</v>
      </c>
      <c r="M552">
        <f t="shared" si="61"/>
        <v>0</v>
      </c>
      <c r="O552">
        <f t="shared" si="62"/>
        <v>1</v>
      </c>
    </row>
    <row r="553" spans="1:15">
      <c r="A553" s="2" t="s">
        <v>550</v>
      </c>
      <c r="E553">
        <f t="shared" si="56"/>
        <v>17</v>
      </c>
      <c r="F553">
        <f t="shared" si="57"/>
        <v>18</v>
      </c>
      <c r="G553" t="str">
        <f t="shared" si="58"/>
        <v>n</v>
      </c>
      <c r="H553" t="str">
        <f t="shared" si="59"/>
        <v>nnnnnnnnnnnnnnnnjz</v>
      </c>
      <c r="K553">
        <f t="shared" si="60"/>
        <v>16</v>
      </c>
      <c r="M553">
        <f t="shared" si="61"/>
        <v>0</v>
      </c>
      <c r="O553">
        <f t="shared" si="62"/>
        <v>0</v>
      </c>
    </row>
    <row r="554" spans="1:15">
      <c r="A554" s="2" t="s">
        <v>551</v>
      </c>
      <c r="E554">
        <f t="shared" si="56"/>
        <v>1</v>
      </c>
      <c r="F554">
        <f t="shared" si="57"/>
        <v>2</v>
      </c>
      <c r="G554" t="str">
        <f t="shared" si="58"/>
        <v>n</v>
      </c>
      <c r="H554" t="str">
        <f t="shared" si="59"/>
        <v>lnnsn</v>
      </c>
      <c r="K554">
        <f t="shared" si="60"/>
        <v>3</v>
      </c>
      <c r="M554">
        <f t="shared" si="61"/>
        <v>0</v>
      </c>
      <c r="O554">
        <f t="shared" si="62"/>
        <v>1</v>
      </c>
    </row>
    <row r="555" spans="1:15">
      <c r="A555" s="2" t="s">
        <v>552</v>
      </c>
      <c r="E555">
        <f t="shared" si="56"/>
        <v>2</v>
      </c>
      <c r="F555">
        <f t="shared" si="57"/>
        <v>3</v>
      </c>
      <c r="G555" t="str">
        <f t="shared" si="58"/>
        <v>v</v>
      </c>
      <c r="H555" t="str">
        <f t="shared" si="59"/>
        <v>vvlj</v>
      </c>
      <c r="K555">
        <f t="shared" si="60"/>
        <v>2</v>
      </c>
      <c r="M555">
        <f t="shared" si="61"/>
        <v>1</v>
      </c>
      <c r="O555">
        <f t="shared" si="62"/>
        <v>1</v>
      </c>
    </row>
    <row r="556" spans="1:15">
      <c r="A556" s="2" t="s">
        <v>553</v>
      </c>
      <c r="E556">
        <f t="shared" si="56"/>
        <v>11</v>
      </c>
      <c r="F556">
        <f t="shared" si="57"/>
        <v>12</v>
      </c>
      <c r="G556" t="str">
        <f t="shared" si="58"/>
        <v>s</v>
      </c>
      <c r="H556" t="str">
        <f t="shared" si="59"/>
        <v>ssssvssshsvc</v>
      </c>
      <c r="K556">
        <f t="shared" si="60"/>
        <v>8</v>
      </c>
      <c r="M556">
        <f t="shared" si="61"/>
        <v>0</v>
      </c>
      <c r="O556">
        <f t="shared" si="62"/>
        <v>0</v>
      </c>
    </row>
    <row r="557" spans="1:15">
      <c r="A557" s="2" t="s">
        <v>554</v>
      </c>
      <c r="E557">
        <f t="shared" si="56"/>
        <v>7</v>
      </c>
      <c r="F557">
        <f t="shared" si="57"/>
        <v>8</v>
      </c>
      <c r="G557" t="str">
        <f t="shared" si="58"/>
        <v>n</v>
      </c>
      <c r="H557" t="str">
        <f t="shared" si="59"/>
        <v>njnnnnssn</v>
      </c>
      <c r="K557">
        <f t="shared" si="60"/>
        <v>6</v>
      </c>
      <c r="M557">
        <f t="shared" si="61"/>
        <v>0</v>
      </c>
      <c r="O557">
        <f t="shared" si="62"/>
        <v>0</v>
      </c>
    </row>
    <row r="558" spans="1:15">
      <c r="A558" s="2" t="s">
        <v>555</v>
      </c>
      <c r="E558">
        <f t="shared" si="56"/>
        <v>1</v>
      </c>
      <c r="F558">
        <f t="shared" si="57"/>
        <v>8</v>
      </c>
      <c r="G558" t="str">
        <f t="shared" si="58"/>
        <v>h</v>
      </c>
      <c r="H558" t="str">
        <f t="shared" si="59"/>
        <v>hhhhhhhhthh</v>
      </c>
      <c r="K558">
        <f t="shared" si="60"/>
        <v>10</v>
      </c>
      <c r="M558">
        <f t="shared" si="61"/>
        <v>0</v>
      </c>
      <c r="O558">
        <f t="shared" si="62"/>
        <v>0</v>
      </c>
    </row>
    <row r="559" spans="1:15">
      <c r="A559" s="2" t="s">
        <v>556</v>
      </c>
      <c r="E559">
        <f t="shared" si="56"/>
        <v>11</v>
      </c>
      <c r="F559">
        <f t="shared" si="57"/>
        <v>12</v>
      </c>
      <c r="G559" t="str">
        <f t="shared" si="58"/>
        <v>j</v>
      </c>
      <c r="H559" t="str">
        <f t="shared" si="59"/>
        <v>jfjjjjbbgjjj</v>
      </c>
      <c r="K559">
        <f t="shared" si="60"/>
        <v>8</v>
      </c>
      <c r="M559">
        <f t="shared" si="61"/>
        <v>0</v>
      </c>
      <c r="O559">
        <f t="shared" si="62"/>
        <v>0</v>
      </c>
    </row>
    <row r="560" spans="1:15">
      <c r="A560" s="2" t="s">
        <v>557</v>
      </c>
      <c r="E560">
        <f t="shared" si="56"/>
        <v>5</v>
      </c>
      <c r="F560">
        <f t="shared" si="57"/>
        <v>7</v>
      </c>
      <c r="G560" t="str">
        <f t="shared" si="58"/>
        <v>n</v>
      </c>
      <c r="H560" t="str">
        <f t="shared" si="59"/>
        <v>cltwnfn</v>
      </c>
      <c r="K560">
        <f t="shared" si="60"/>
        <v>2</v>
      </c>
      <c r="M560">
        <f t="shared" si="61"/>
        <v>0</v>
      </c>
      <c r="O560">
        <f t="shared" si="62"/>
        <v>0</v>
      </c>
    </row>
    <row r="561" spans="1:15">
      <c r="A561" s="2" t="s">
        <v>558</v>
      </c>
      <c r="E561">
        <f t="shared" si="56"/>
        <v>4</v>
      </c>
      <c r="F561">
        <f t="shared" si="57"/>
        <v>9</v>
      </c>
      <c r="G561" t="str">
        <f t="shared" si="58"/>
        <v>c</v>
      </c>
      <c r="H561" t="str">
        <f t="shared" si="59"/>
        <v>wgcccmxxr</v>
      </c>
      <c r="K561">
        <f t="shared" si="60"/>
        <v>3</v>
      </c>
      <c r="M561">
        <f t="shared" si="61"/>
        <v>0</v>
      </c>
      <c r="O561">
        <f t="shared" si="62"/>
        <v>1</v>
      </c>
    </row>
    <row r="562" spans="1:15">
      <c r="A562" s="2" t="s">
        <v>559</v>
      </c>
      <c r="E562">
        <f t="shared" si="56"/>
        <v>10</v>
      </c>
      <c r="F562">
        <f t="shared" si="57"/>
        <v>13</v>
      </c>
      <c r="G562" t="str">
        <f t="shared" si="58"/>
        <v>n</v>
      </c>
      <c r="H562" t="str">
        <f t="shared" si="59"/>
        <v>xnnnszfnndhcnmnzc</v>
      </c>
      <c r="K562">
        <f t="shared" si="60"/>
        <v>7</v>
      </c>
      <c r="M562">
        <f t="shared" si="61"/>
        <v>0</v>
      </c>
      <c r="O562">
        <f t="shared" si="62"/>
        <v>1</v>
      </c>
    </row>
    <row r="563" spans="1:15">
      <c r="A563" s="2" t="s">
        <v>560</v>
      </c>
      <c r="E563">
        <f t="shared" si="56"/>
        <v>7</v>
      </c>
      <c r="F563">
        <f t="shared" si="57"/>
        <v>8</v>
      </c>
      <c r="G563" t="str">
        <f t="shared" si="58"/>
        <v>n</v>
      </c>
      <c r="H563" t="str">
        <f t="shared" si="59"/>
        <v>nnnrnnrkqzn</v>
      </c>
      <c r="K563">
        <f t="shared" si="60"/>
        <v>6</v>
      </c>
      <c r="M563">
        <f t="shared" si="61"/>
        <v>0</v>
      </c>
      <c r="O563">
        <f t="shared" si="62"/>
        <v>0</v>
      </c>
    </row>
    <row r="564" spans="1:15">
      <c r="A564" s="2" t="s">
        <v>561</v>
      </c>
      <c r="E564">
        <f t="shared" si="56"/>
        <v>7</v>
      </c>
      <c r="F564">
        <f t="shared" si="57"/>
        <v>10</v>
      </c>
      <c r="G564" t="str">
        <f t="shared" si="58"/>
        <v>f</v>
      </c>
      <c r="H564" t="str">
        <f t="shared" si="59"/>
        <v>ffffffbffff</v>
      </c>
      <c r="K564">
        <f t="shared" si="60"/>
        <v>10</v>
      </c>
      <c r="M564">
        <f t="shared" si="61"/>
        <v>1</v>
      </c>
      <c r="O564">
        <f t="shared" si="62"/>
        <v>1</v>
      </c>
    </row>
    <row r="565" spans="1:15">
      <c r="A565" s="2" t="s">
        <v>562</v>
      </c>
      <c r="E565">
        <f t="shared" si="56"/>
        <v>2</v>
      </c>
      <c r="F565">
        <f t="shared" si="57"/>
        <v>16</v>
      </c>
      <c r="G565" t="str">
        <f t="shared" si="58"/>
        <v>z</v>
      </c>
      <c r="H565" t="str">
        <f t="shared" si="59"/>
        <v>zzzzzzzzzzzzzzzrz</v>
      </c>
      <c r="K565">
        <f t="shared" si="60"/>
        <v>16</v>
      </c>
      <c r="M565">
        <f t="shared" si="61"/>
        <v>1</v>
      </c>
      <c r="O565">
        <f t="shared" si="62"/>
        <v>1</v>
      </c>
    </row>
    <row r="566" spans="1:15">
      <c r="A566" s="2" t="s">
        <v>563</v>
      </c>
      <c r="E566">
        <f t="shared" si="56"/>
        <v>13</v>
      </c>
      <c r="F566">
        <f t="shared" si="57"/>
        <v>14</v>
      </c>
      <c r="G566" t="str">
        <f t="shared" si="58"/>
        <v>q</v>
      </c>
      <c r="H566" t="str">
        <f t="shared" si="59"/>
        <v>qqqqqqqqqqqqnb</v>
      </c>
      <c r="K566">
        <f t="shared" si="60"/>
        <v>12</v>
      </c>
      <c r="M566">
        <f t="shared" si="61"/>
        <v>0</v>
      </c>
      <c r="O566">
        <f t="shared" si="62"/>
        <v>0</v>
      </c>
    </row>
    <row r="567" spans="1:15">
      <c r="A567" s="2" t="s">
        <v>564</v>
      </c>
      <c r="E567">
        <f t="shared" si="56"/>
        <v>4</v>
      </c>
      <c r="F567">
        <f t="shared" si="57"/>
        <v>9</v>
      </c>
      <c r="G567" t="str">
        <f t="shared" si="58"/>
        <v>q</v>
      </c>
      <c r="H567" t="str">
        <f t="shared" si="59"/>
        <v>qcqkvlqgqdqnq</v>
      </c>
      <c r="K567">
        <f t="shared" si="60"/>
        <v>6</v>
      </c>
      <c r="M567">
        <f t="shared" si="61"/>
        <v>1</v>
      </c>
      <c r="O567">
        <f t="shared" si="62"/>
        <v>1</v>
      </c>
    </row>
    <row r="568" spans="1:15">
      <c r="A568" s="2" t="s">
        <v>565</v>
      </c>
      <c r="E568">
        <f t="shared" si="56"/>
        <v>11</v>
      </c>
      <c r="F568">
        <f t="shared" si="57"/>
        <v>17</v>
      </c>
      <c r="G568" t="str">
        <f t="shared" si="58"/>
        <v>l</v>
      </c>
      <c r="H568" t="str">
        <f t="shared" si="59"/>
        <v>ppvjfgvhnxvzpdphlcxg</v>
      </c>
      <c r="K568">
        <f t="shared" si="60"/>
        <v>1</v>
      </c>
      <c r="M568">
        <f t="shared" si="61"/>
        <v>0</v>
      </c>
      <c r="O568">
        <f t="shared" si="62"/>
        <v>1</v>
      </c>
    </row>
    <row r="569" spans="1:15">
      <c r="A569" s="2" t="s">
        <v>566</v>
      </c>
      <c r="E569">
        <f t="shared" si="56"/>
        <v>4</v>
      </c>
      <c r="F569">
        <f t="shared" si="57"/>
        <v>5</v>
      </c>
      <c r="G569" t="str">
        <f t="shared" si="58"/>
        <v>j</v>
      </c>
      <c r="H569" t="str">
        <f t="shared" si="59"/>
        <v>qjqpmjpj</v>
      </c>
      <c r="K569">
        <f t="shared" si="60"/>
        <v>3</v>
      </c>
      <c r="M569">
        <f t="shared" si="61"/>
        <v>0</v>
      </c>
      <c r="O569">
        <f t="shared" si="62"/>
        <v>0</v>
      </c>
    </row>
    <row r="570" spans="1:15">
      <c r="A570" s="2" t="s">
        <v>567</v>
      </c>
      <c r="E570">
        <f t="shared" si="56"/>
        <v>3</v>
      </c>
      <c r="F570">
        <f t="shared" si="57"/>
        <v>4</v>
      </c>
      <c r="G570" t="str">
        <f t="shared" si="58"/>
        <v>n</v>
      </c>
      <c r="H570" t="str">
        <f t="shared" si="59"/>
        <v>mnqq</v>
      </c>
      <c r="K570">
        <f t="shared" si="60"/>
        <v>1</v>
      </c>
      <c r="M570">
        <f t="shared" si="61"/>
        <v>0</v>
      </c>
      <c r="O570">
        <f t="shared" si="62"/>
        <v>0</v>
      </c>
    </row>
    <row r="571" spans="1:15">
      <c r="A571" s="2" t="s">
        <v>568</v>
      </c>
      <c r="E571">
        <f t="shared" si="56"/>
        <v>4</v>
      </c>
      <c r="F571">
        <f t="shared" si="57"/>
        <v>7</v>
      </c>
      <c r="G571" t="str">
        <f t="shared" si="58"/>
        <v>w</v>
      </c>
      <c r="H571" t="str">
        <f t="shared" si="59"/>
        <v>wwwbwww</v>
      </c>
      <c r="K571">
        <f t="shared" si="60"/>
        <v>6</v>
      </c>
      <c r="M571">
        <f t="shared" si="61"/>
        <v>1</v>
      </c>
      <c r="O571">
        <f t="shared" si="62"/>
        <v>1</v>
      </c>
    </row>
    <row r="572" spans="1:15">
      <c r="A572" s="2" t="s">
        <v>569</v>
      </c>
      <c r="E572">
        <f t="shared" si="56"/>
        <v>3</v>
      </c>
      <c r="F572">
        <f t="shared" si="57"/>
        <v>9</v>
      </c>
      <c r="G572" t="str">
        <f t="shared" si="58"/>
        <v>n</v>
      </c>
      <c r="H572" t="str">
        <f t="shared" si="59"/>
        <v>mbpgnnfzn</v>
      </c>
      <c r="K572">
        <f t="shared" si="60"/>
        <v>3</v>
      </c>
      <c r="M572">
        <f t="shared" si="61"/>
        <v>1</v>
      </c>
      <c r="O572">
        <f t="shared" si="62"/>
        <v>1</v>
      </c>
    </row>
    <row r="573" spans="1:15">
      <c r="A573" s="2" t="s">
        <v>570</v>
      </c>
      <c r="E573">
        <f t="shared" si="56"/>
        <v>10</v>
      </c>
      <c r="F573">
        <f t="shared" si="57"/>
        <v>13</v>
      </c>
      <c r="G573" t="str">
        <f t="shared" si="58"/>
        <v>j</v>
      </c>
      <c r="H573" t="str">
        <f t="shared" si="59"/>
        <v>jjwjjhjjjwjjj</v>
      </c>
      <c r="K573">
        <f t="shared" si="60"/>
        <v>10</v>
      </c>
      <c r="M573">
        <f t="shared" si="61"/>
        <v>1</v>
      </c>
      <c r="O573">
        <f t="shared" si="62"/>
        <v>1</v>
      </c>
    </row>
    <row r="574" spans="1:15">
      <c r="A574" s="2" t="s">
        <v>571</v>
      </c>
      <c r="E574">
        <f t="shared" si="56"/>
        <v>2</v>
      </c>
      <c r="F574">
        <f t="shared" si="57"/>
        <v>6</v>
      </c>
      <c r="G574" t="str">
        <f t="shared" si="58"/>
        <v>f</v>
      </c>
      <c r="H574" t="str">
        <f t="shared" si="59"/>
        <v>zcdrsgqszfn</v>
      </c>
      <c r="K574">
        <f t="shared" si="60"/>
        <v>1</v>
      </c>
      <c r="M574">
        <f t="shared" si="61"/>
        <v>0</v>
      </c>
      <c r="O574">
        <f t="shared" si="62"/>
        <v>0</v>
      </c>
    </row>
    <row r="575" spans="1:15">
      <c r="A575" s="2" t="s">
        <v>572</v>
      </c>
      <c r="E575">
        <f t="shared" si="56"/>
        <v>1</v>
      </c>
      <c r="F575">
        <f t="shared" si="57"/>
        <v>7</v>
      </c>
      <c r="G575" t="str">
        <f t="shared" si="58"/>
        <v>x</v>
      </c>
      <c r="H575" t="str">
        <f t="shared" si="59"/>
        <v>xmzkwtx</v>
      </c>
      <c r="K575">
        <f t="shared" si="60"/>
        <v>2</v>
      </c>
      <c r="M575">
        <f t="shared" si="61"/>
        <v>1</v>
      </c>
      <c r="O575">
        <f t="shared" si="62"/>
        <v>0</v>
      </c>
    </row>
    <row r="576" spans="1:15">
      <c r="A576" s="2" t="s">
        <v>573</v>
      </c>
      <c r="E576">
        <f t="shared" si="56"/>
        <v>1</v>
      </c>
      <c r="F576">
        <f t="shared" si="57"/>
        <v>5</v>
      </c>
      <c r="G576" t="str">
        <f t="shared" si="58"/>
        <v>q</v>
      </c>
      <c r="H576" t="str">
        <f t="shared" si="59"/>
        <v>jzfqgdqrsqqqqgq</v>
      </c>
      <c r="K576">
        <f t="shared" si="60"/>
        <v>7</v>
      </c>
      <c r="M576">
        <f t="shared" si="61"/>
        <v>0</v>
      </c>
      <c r="O576">
        <f t="shared" si="62"/>
        <v>0</v>
      </c>
    </row>
    <row r="577" spans="1:15">
      <c r="A577" s="2" t="s">
        <v>574</v>
      </c>
      <c r="E577">
        <f t="shared" si="56"/>
        <v>4</v>
      </c>
      <c r="F577">
        <f t="shared" si="57"/>
        <v>17</v>
      </c>
      <c r="G577" t="str">
        <f t="shared" si="58"/>
        <v>p</v>
      </c>
      <c r="H577" t="str">
        <f t="shared" si="59"/>
        <v>npvpppcljpcgjfbhpppp</v>
      </c>
      <c r="K577">
        <f t="shared" si="60"/>
        <v>9</v>
      </c>
      <c r="M577">
        <f t="shared" si="61"/>
        <v>1</v>
      </c>
      <c r="O577">
        <f t="shared" si="62"/>
        <v>0</v>
      </c>
    </row>
    <row r="578" spans="1:15">
      <c r="A578" s="2" t="s">
        <v>575</v>
      </c>
      <c r="E578">
        <f t="shared" si="56"/>
        <v>5</v>
      </c>
      <c r="F578">
        <f t="shared" si="57"/>
        <v>11</v>
      </c>
      <c r="G578" t="str">
        <f t="shared" si="58"/>
        <v>g</v>
      </c>
      <c r="H578" t="str">
        <f t="shared" si="59"/>
        <v>grgggfggggggg</v>
      </c>
      <c r="K578">
        <f t="shared" si="60"/>
        <v>11</v>
      </c>
      <c r="M578">
        <f t="shared" si="61"/>
        <v>1</v>
      </c>
      <c r="O578">
        <f t="shared" si="62"/>
        <v>0</v>
      </c>
    </row>
    <row r="579" spans="1:15">
      <c r="A579" s="2" t="s">
        <v>576</v>
      </c>
      <c r="E579">
        <f t="shared" ref="E579:E642" si="63">INT(LEFT(A579,SEARCH("-",A579)-1))</f>
        <v>8</v>
      </c>
      <c r="F579">
        <f t="shared" ref="F579:F642" si="64">INT(MID(A579,SEARCH("-",A579)+1,SEARCH(" ",A579)-SEARCH("-",A579)-1))</f>
        <v>12</v>
      </c>
      <c r="G579" t="str">
        <f t="shared" ref="G579:G642" si="65">MID(A579,SEARCH(" ",A579)+1,SEARCH(":",A579)-SEARCH(" ",A579)-1)</f>
        <v>n</v>
      </c>
      <c r="H579" t="str">
        <f t="shared" ref="H579:H642" si="66">RIGHT(A579,LEN(A579)-SEARCH(": ",A579)-1)</f>
        <v>hdcnbplfnnmn</v>
      </c>
      <c r="K579">
        <f t="shared" ref="K579:K642" si="67">LEN(H579)-LEN(SUBSTITUTE(H579,G579,""))</f>
        <v>4</v>
      </c>
      <c r="M579">
        <f t="shared" ref="M579:M642" si="68">IF(AND(K579&gt;=E579,K579&lt;=F579),1,0)</f>
        <v>0</v>
      </c>
      <c r="O579">
        <f t="shared" ref="O579:O642" si="69">IF(_xlfn.XOR(MID(H579,E579,1)=G579,MID(H579,F579,1)=G579),1,0)</f>
        <v>1</v>
      </c>
    </row>
    <row r="580" spans="1:15">
      <c r="A580" s="2" t="s">
        <v>577</v>
      </c>
      <c r="E580">
        <f t="shared" si="63"/>
        <v>2</v>
      </c>
      <c r="F580">
        <f t="shared" si="64"/>
        <v>4</v>
      </c>
      <c r="G580" t="str">
        <f t="shared" si="65"/>
        <v>j</v>
      </c>
      <c r="H580" t="str">
        <f t="shared" si="66"/>
        <v>jnfw</v>
      </c>
      <c r="K580">
        <f t="shared" si="67"/>
        <v>1</v>
      </c>
      <c r="M580">
        <f t="shared" si="68"/>
        <v>0</v>
      </c>
      <c r="O580">
        <f t="shared" si="69"/>
        <v>0</v>
      </c>
    </row>
    <row r="581" spans="1:15">
      <c r="A581" s="2" t="s">
        <v>578</v>
      </c>
      <c r="E581">
        <f t="shared" si="63"/>
        <v>13</v>
      </c>
      <c r="F581">
        <f t="shared" si="64"/>
        <v>14</v>
      </c>
      <c r="G581" t="str">
        <f t="shared" si="65"/>
        <v>d</v>
      </c>
      <c r="H581" t="str">
        <f t="shared" si="66"/>
        <v>mfgvkdrkzggddd</v>
      </c>
      <c r="K581">
        <f t="shared" si="67"/>
        <v>4</v>
      </c>
      <c r="M581">
        <f t="shared" si="68"/>
        <v>0</v>
      </c>
      <c r="O581">
        <f t="shared" si="69"/>
        <v>0</v>
      </c>
    </row>
    <row r="582" spans="1:15">
      <c r="A582" s="2" t="s">
        <v>579</v>
      </c>
      <c r="E582">
        <f t="shared" si="63"/>
        <v>5</v>
      </c>
      <c r="F582">
        <f t="shared" si="64"/>
        <v>7</v>
      </c>
      <c r="G582" t="str">
        <f t="shared" si="65"/>
        <v>k</v>
      </c>
      <c r="H582" t="str">
        <f t="shared" si="66"/>
        <v>kkkkfkpkk</v>
      </c>
      <c r="K582">
        <f t="shared" si="67"/>
        <v>7</v>
      </c>
      <c r="M582">
        <f t="shared" si="68"/>
        <v>1</v>
      </c>
      <c r="O582">
        <f t="shared" si="69"/>
        <v>0</v>
      </c>
    </row>
    <row r="583" spans="1:15">
      <c r="A583" s="2" t="s">
        <v>580</v>
      </c>
      <c r="E583">
        <f t="shared" si="63"/>
        <v>7</v>
      </c>
      <c r="F583">
        <f t="shared" si="64"/>
        <v>9</v>
      </c>
      <c r="G583" t="str">
        <f t="shared" si="65"/>
        <v>q</v>
      </c>
      <c r="H583" t="str">
        <f t="shared" si="66"/>
        <v>tqqrgqqjwqfpg</v>
      </c>
      <c r="K583">
        <f t="shared" si="67"/>
        <v>5</v>
      </c>
      <c r="M583">
        <f t="shared" si="68"/>
        <v>0</v>
      </c>
      <c r="O583">
        <f t="shared" si="69"/>
        <v>1</v>
      </c>
    </row>
    <row r="584" spans="1:15">
      <c r="A584" s="2" t="s">
        <v>581</v>
      </c>
      <c r="E584">
        <f t="shared" si="63"/>
        <v>1</v>
      </c>
      <c r="F584">
        <f t="shared" si="64"/>
        <v>2</v>
      </c>
      <c r="G584" t="str">
        <f t="shared" si="65"/>
        <v>g</v>
      </c>
      <c r="H584" t="str">
        <f t="shared" si="66"/>
        <v>rdgxg</v>
      </c>
      <c r="K584">
        <f t="shared" si="67"/>
        <v>2</v>
      </c>
      <c r="M584">
        <f t="shared" si="68"/>
        <v>1</v>
      </c>
      <c r="O584">
        <f t="shared" si="69"/>
        <v>0</v>
      </c>
    </row>
    <row r="585" spans="1:15">
      <c r="A585" s="2" t="s">
        <v>582</v>
      </c>
      <c r="E585">
        <f t="shared" si="63"/>
        <v>18</v>
      </c>
      <c r="F585">
        <f t="shared" si="64"/>
        <v>19</v>
      </c>
      <c r="G585" t="str">
        <f t="shared" si="65"/>
        <v>w</v>
      </c>
      <c r="H585" t="str">
        <f t="shared" si="66"/>
        <v>wwwwwwwwwswwwwwwwwz</v>
      </c>
      <c r="K585">
        <f t="shared" si="67"/>
        <v>17</v>
      </c>
      <c r="M585">
        <f t="shared" si="68"/>
        <v>0</v>
      </c>
      <c r="O585">
        <f t="shared" si="69"/>
        <v>1</v>
      </c>
    </row>
    <row r="586" spans="1:15">
      <c r="A586" s="2" t="s">
        <v>583</v>
      </c>
      <c r="E586">
        <f t="shared" si="63"/>
        <v>8</v>
      </c>
      <c r="F586">
        <f t="shared" si="64"/>
        <v>12</v>
      </c>
      <c r="G586" t="str">
        <f t="shared" si="65"/>
        <v>q</v>
      </c>
      <c r="H586" t="str">
        <f t="shared" si="66"/>
        <v>qqqqcqzkvdqqqqspqf</v>
      </c>
      <c r="K586">
        <f t="shared" si="67"/>
        <v>10</v>
      </c>
      <c r="M586">
        <f t="shared" si="68"/>
        <v>1</v>
      </c>
      <c r="O586">
        <f t="shared" si="69"/>
        <v>1</v>
      </c>
    </row>
    <row r="587" spans="1:15">
      <c r="A587" s="2" t="s">
        <v>584</v>
      </c>
      <c r="E587">
        <f t="shared" si="63"/>
        <v>12</v>
      </c>
      <c r="F587">
        <f t="shared" si="64"/>
        <v>16</v>
      </c>
      <c r="G587" t="str">
        <f t="shared" si="65"/>
        <v>p</v>
      </c>
      <c r="H587" t="str">
        <f t="shared" si="66"/>
        <v>xfzcfvpdrpnlpppmpq</v>
      </c>
      <c r="K587">
        <f t="shared" si="67"/>
        <v>6</v>
      </c>
      <c r="M587">
        <f t="shared" si="68"/>
        <v>0</v>
      </c>
      <c r="O587">
        <f t="shared" si="69"/>
        <v>0</v>
      </c>
    </row>
    <row r="588" spans="1:15">
      <c r="A588" s="2" t="s">
        <v>585</v>
      </c>
      <c r="E588">
        <f t="shared" si="63"/>
        <v>4</v>
      </c>
      <c r="F588">
        <f t="shared" si="64"/>
        <v>5</v>
      </c>
      <c r="G588" t="str">
        <f t="shared" si="65"/>
        <v>q</v>
      </c>
      <c r="H588" t="str">
        <f t="shared" si="66"/>
        <v>qdqkb</v>
      </c>
      <c r="K588">
        <f t="shared" si="67"/>
        <v>2</v>
      </c>
      <c r="M588">
        <f t="shared" si="68"/>
        <v>0</v>
      </c>
      <c r="O588">
        <f t="shared" si="69"/>
        <v>0</v>
      </c>
    </row>
    <row r="589" spans="1:15">
      <c r="A589" s="2" t="s">
        <v>586</v>
      </c>
      <c r="E589">
        <f t="shared" si="63"/>
        <v>6</v>
      </c>
      <c r="F589">
        <f t="shared" si="64"/>
        <v>12</v>
      </c>
      <c r="G589" t="str">
        <f t="shared" si="65"/>
        <v>p</v>
      </c>
      <c r="H589" t="str">
        <f t="shared" si="66"/>
        <v>glpppnpsppppppgnpp</v>
      </c>
      <c r="K589">
        <f t="shared" si="67"/>
        <v>12</v>
      </c>
      <c r="M589">
        <f t="shared" si="68"/>
        <v>1</v>
      </c>
      <c r="O589">
        <f t="shared" si="69"/>
        <v>1</v>
      </c>
    </row>
    <row r="590" spans="1:15">
      <c r="A590" s="2" t="s">
        <v>587</v>
      </c>
      <c r="E590">
        <f t="shared" si="63"/>
        <v>1</v>
      </c>
      <c r="F590">
        <f t="shared" si="64"/>
        <v>18</v>
      </c>
      <c r="G590" t="str">
        <f t="shared" si="65"/>
        <v>g</v>
      </c>
      <c r="H590" t="str">
        <f t="shared" si="66"/>
        <v>ggggggggggggggggggg</v>
      </c>
      <c r="K590">
        <f t="shared" si="67"/>
        <v>19</v>
      </c>
      <c r="M590">
        <f t="shared" si="68"/>
        <v>0</v>
      </c>
      <c r="O590">
        <f t="shared" si="69"/>
        <v>0</v>
      </c>
    </row>
    <row r="591" spans="1:15">
      <c r="A591" s="2" t="s">
        <v>588</v>
      </c>
      <c r="E591">
        <f t="shared" si="63"/>
        <v>1</v>
      </c>
      <c r="F591">
        <f t="shared" si="64"/>
        <v>7</v>
      </c>
      <c r="G591" t="str">
        <f t="shared" si="65"/>
        <v>h</v>
      </c>
      <c r="H591" t="str">
        <f t="shared" si="66"/>
        <v>hfhwsjxmnhd</v>
      </c>
      <c r="K591">
        <f t="shared" si="67"/>
        <v>3</v>
      </c>
      <c r="M591">
        <f t="shared" si="68"/>
        <v>1</v>
      </c>
      <c r="O591">
        <f t="shared" si="69"/>
        <v>1</v>
      </c>
    </row>
    <row r="592" spans="1:15">
      <c r="A592" s="2" t="s">
        <v>589</v>
      </c>
      <c r="E592">
        <f t="shared" si="63"/>
        <v>1</v>
      </c>
      <c r="F592">
        <f t="shared" si="64"/>
        <v>8</v>
      </c>
      <c r="G592" t="str">
        <f t="shared" si="65"/>
        <v>h</v>
      </c>
      <c r="H592" t="str">
        <f t="shared" si="66"/>
        <v>hhjhphhchhhdh</v>
      </c>
      <c r="K592">
        <f t="shared" si="67"/>
        <v>9</v>
      </c>
      <c r="M592">
        <f t="shared" si="68"/>
        <v>0</v>
      </c>
      <c r="O592">
        <f t="shared" si="69"/>
        <v>1</v>
      </c>
    </row>
    <row r="593" spans="1:15">
      <c r="A593" s="2" t="s">
        <v>590</v>
      </c>
      <c r="E593">
        <f t="shared" si="63"/>
        <v>8</v>
      </c>
      <c r="F593">
        <f t="shared" si="64"/>
        <v>11</v>
      </c>
      <c r="G593" t="str">
        <f t="shared" si="65"/>
        <v>z</v>
      </c>
      <c r="H593" t="str">
        <f t="shared" si="66"/>
        <v>zzzzkzzzzcr</v>
      </c>
      <c r="K593">
        <f t="shared" si="67"/>
        <v>8</v>
      </c>
      <c r="M593">
        <f t="shared" si="68"/>
        <v>1</v>
      </c>
      <c r="O593">
        <f t="shared" si="69"/>
        <v>1</v>
      </c>
    </row>
    <row r="594" spans="1:15">
      <c r="A594" s="2" t="s">
        <v>591</v>
      </c>
      <c r="E594">
        <f t="shared" si="63"/>
        <v>13</v>
      </c>
      <c r="F594">
        <f t="shared" si="64"/>
        <v>18</v>
      </c>
      <c r="G594" t="str">
        <f t="shared" si="65"/>
        <v>w</v>
      </c>
      <c r="H594" t="str">
        <f t="shared" si="66"/>
        <v>qwhwvxwwbtdwlqwwww</v>
      </c>
      <c r="K594">
        <f t="shared" si="67"/>
        <v>9</v>
      </c>
      <c r="M594">
        <f t="shared" si="68"/>
        <v>0</v>
      </c>
      <c r="O594">
        <f t="shared" si="69"/>
        <v>1</v>
      </c>
    </row>
    <row r="595" spans="1:15">
      <c r="A595" s="2" t="s">
        <v>592</v>
      </c>
      <c r="E595">
        <f t="shared" si="63"/>
        <v>4</v>
      </c>
      <c r="F595">
        <f t="shared" si="64"/>
        <v>11</v>
      </c>
      <c r="G595" t="str">
        <f t="shared" si="65"/>
        <v>n</v>
      </c>
      <c r="H595" t="str">
        <f t="shared" si="66"/>
        <v>nntnsnnngnnknnnptpn</v>
      </c>
      <c r="K595">
        <f t="shared" si="67"/>
        <v>12</v>
      </c>
      <c r="M595">
        <f t="shared" si="68"/>
        <v>0</v>
      </c>
      <c r="O595">
        <f t="shared" si="69"/>
        <v>0</v>
      </c>
    </row>
    <row r="596" spans="1:15">
      <c r="A596" s="2" t="s">
        <v>593</v>
      </c>
      <c r="E596">
        <f t="shared" si="63"/>
        <v>1</v>
      </c>
      <c r="F596">
        <f t="shared" si="64"/>
        <v>8</v>
      </c>
      <c r="G596" t="str">
        <f t="shared" si="65"/>
        <v>c</v>
      </c>
      <c r="H596" t="str">
        <f t="shared" si="66"/>
        <v>cmccflmjccc</v>
      </c>
      <c r="K596">
        <f t="shared" si="67"/>
        <v>6</v>
      </c>
      <c r="M596">
        <f t="shared" si="68"/>
        <v>1</v>
      </c>
      <c r="O596">
        <f t="shared" si="69"/>
        <v>1</v>
      </c>
    </row>
    <row r="597" spans="1:15">
      <c r="A597" s="2" t="s">
        <v>594</v>
      </c>
      <c r="E597">
        <f t="shared" si="63"/>
        <v>12</v>
      </c>
      <c r="F597">
        <f t="shared" si="64"/>
        <v>14</v>
      </c>
      <c r="G597" t="str">
        <f t="shared" si="65"/>
        <v>d</v>
      </c>
      <c r="H597" t="str">
        <f t="shared" si="66"/>
        <v>qgdrdhjddddddd</v>
      </c>
      <c r="K597">
        <f t="shared" si="67"/>
        <v>9</v>
      </c>
      <c r="M597">
        <f t="shared" si="68"/>
        <v>0</v>
      </c>
      <c r="O597">
        <f t="shared" si="69"/>
        <v>0</v>
      </c>
    </row>
    <row r="598" spans="1:15">
      <c r="A598" s="2" t="s">
        <v>595</v>
      </c>
      <c r="E598">
        <f t="shared" si="63"/>
        <v>1</v>
      </c>
      <c r="F598">
        <f t="shared" si="64"/>
        <v>10</v>
      </c>
      <c r="G598" t="str">
        <f t="shared" si="65"/>
        <v>r</v>
      </c>
      <c r="H598" t="str">
        <f t="shared" si="66"/>
        <v>xrbmrrrwbcrrr</v>
      </c>
      <c r="K598">
        <f t="shared" si="67"/>
        <v>7</v>
      </c>
      <c r="M598">
        <f t="shared" si="68"/>
        <v>1</v>
      </c>
      <c r="O598">
        <f t="shared" si="69"/>
        <v>0</v>
      </c>
    </row>
    <row r="599" spans="1:15">
      <c r="A599" s="2" t="s">
        <v>596</v>
      </c>
      <c r="E599">
        <f t="shared" si="63"/>
        <v>4</v>
      </c>
      <c r="F599">
        <f t="shared" si="64"/>
        <v>8</v>
      </c>
      <c r="G599" t="str">
        <f t="shared" si="65"/>
        <v>t</v>
      </c>
      <c r="H599" t="str">
        <f t="shared" si="66"/>
        <v>pjsfzxsst</v>
      </c>
      <c r="K599">
        <f t="shared" si="67"/>
        <v>1</v>
      </c>
      <c r="M599">
        <f t="shared" si="68"/>
        <v>0</v>
      </c>
      <c r="O599">
        <f t="shared" si="69"/>
        <v>0</v>
      </c>
    </row>
    <row r="600" spans="1:15">
      <c r="A600" s="2" t="s">
        <v>597</v>
      </c>
      <c r="E600">
        <f t="shared" si="63"/>
        <v>3</v>
      </c>
      <c r="F600">
        <f t="shared" si="64"/>
        <v>6</v>
      </c>
      <c r="G600" t="str">
        <f t="shared" si="65"/>
        <v>h</v>
      </c>
      <c r="H600" t="str">
        <f t="shared" si="66"/>
        <v>hhfhdhl</v>
      </c>
      <c r="K600">
        <f t="shared" si="67"/>
        <v>4</v>
      </c>
      <c r="M600">
        <f t="shared" si="68"/>
        <v>1</v>
      </c>
      <c r="O600">
        <f t="shared" si="69"/>
        <v>1</v>
      </c>
    </row>
    <row r="601" spans="1:15">
      <c r="A601" s="2" t="s">
        <v>598</v>
      </c>
      <c r="E601">
        <f t="shared" si="63"/>
        <v>5</v>
      </c>
      <c r="F601">
        <f t="shared" si="64"/>
        <v>6</v>
      </c>
      <c r="G601" t="str">
        <f t="shared" si="65"/>
        <v>m</v>
      </c>
      <c r="H601" t="str">
        <f t="shared" si="66"/>
        <v>mmmmmmmmmmm</v>
      </c>
      <c r="K601">
        <f t="shared" si="67"/>
        <v>11</v>
      </c>
      <c r="M601">
        <f t="shared" si="68"/>
        <v>0</v>
      </c>
      <c r="O601">
        <f t="shared" si="69"/>
        <v>0</v>
      </c>
    </row>
    <row r="602" spans="1:15">
      <c r="A602" s="2" t="s">
        <v>599</v>
      </c>
      <c r="E602">
        <f t="shared" si="63"/>
        <v>8</v>
      </c>
      <c r="F602">
        <f t="shared" si="64"/>
        <v>9</v>
      </c>
      <c r="G602" t="str">
        <f t="shared" si="65"/>
        <v>c</v>
      </c>
      <c r="H602" t="str">
        <f t="shared" si="66"/>
        <v>jfrkcrrrccqcqsh</v>
      </c>
      <c r="K602">
        <f t="shared" si="67"/>
        <v>4</v>
      </c>
      <c r="M602">
        <f t="shared" si="68"/>
        <v>0</v>
      </c>
      <c r="O602">
        <f t="shared" si="69"/>
        <v>1</v>
      </c>
    </row>
    <row r="603" spans="1:15">
      <c r="A603" s="2" t="s">
        <v>600</v>
      </c>
      <c r="E603">
        <f t="shared" si="63"/>
        <v>8</v>
      </c>
      <c r="F603">
        <f t="shared" si="64"/>
        <v>9</v>
      </c>
      <c r="G603" t="str">
        <f t="shared" si="65"/>
        <v>w</v>
      </c>
      <c r="H603" t="str">
        <f t="shared" si="66"/>
        <v>wwwwwwwbww</v>
      </c>
      <c r="K603">
        <f t="shared" si="67"/>
        <v>9</v>
      </c>
      <c r="M603">
        <f t="shared" si="68"/>
        <v>1</v>
      </c>
      <c r="O603">
        <f t="shared" si="69"/>
        <v>1</v>
      </c>
    </row>
    <row r="604" spans="1:15">
      <c r="A604" s="2" t="s">
        <v>601</v>
      </c>
      <c r="E604">
        <f t="shared" si="63"/>
        <v>3</v>
      </c>
      <c r="F604">
        <f t="shared" si="64"/>
        <v>6</v>
      </c>
      <c r="G604" t="str">
        <f t="shared" si="65"/>
        <v>w</v>
      </c>
      <c r="H604" t="str">
        <f t="shared" si="66"/>
        <v>tvwpkvwwgwwqlcwzg</v>
      </c>
      <c r="K604">
        <f t="shared" si="67"/>
        <v>6</v>
      </c>
      <c r="M604">
        <f t="shared" si="68"/>
        <v>1</v>
      </c>
      <c r="O604">
        <f t="shared" si="69"/>
        <v>1</v>
      </c>
    </row>
    <row r="605" spans="1:15">
      <c r="A605" s="2" t="s">
        <v>602</v>
      </c>
      <c r="E605">
        <f t="shared" si="63"/>
        <v>11</v>
      </c>
      <c r="F605">
        <f t="shared" si="64"/>
        <v>13</v>
      </c>
      <c r="G605" t="str">
        <f t="shared" si="65"/>
        <v>n</v>
      </c>
      <c r="H605" t="str">
        <f t="shared" si="66"/>
        <v>qnvnknfnccnngnnn</v>
      </c>
      <c r="K605">
        <f t="shared" si="67"/>
        <v>9</v>
      </c>
      <c r="M605">
        <f t="shared" si="68"/>
        <v>0</v>
      </c>
      <c r="O605">
        <f t="shared" si="69"/>
        <v>1</v>
      </c>
    </row>
    <row r="606" spans="1:15">
      <c r="A606" s="2" t="s">
        <v>603</v>
      </c>
      <c r="E606">
        <f t="shared" si="63"/>
        <v>11</v>
      </c>
      <c r="F606">
        <f t="shared" si="64"/>
        <v>17</v>
      </c>
      <c r="G606" t="str">
        <f t="shared" si="65"/>
        <v>q</v>
      </c>
      <c r="H606" t="str">
        <f t="shared" si="66"/>
        <v>qqqqqqqqqqqqqqqqlq</v>
      </c>
      <c r="K606">
        <f t="shared" si="67"/>
        <v>17</v>
      </c>
      <c r="M606">
        <f t="shared" si="68"/>
        <v>1</v>
      </c>
      <c r="O606">
        <f t="shared" si="69"/>
        <v>1</v>
      </c>
    </row>
    <row r="607" spans="1:15">
      <c r="A607" s="2" t="s">
        <v>604</v>
      </c>
      <c r="E607">
        <f t="shared" si="63"/>
        <v>5</v>
      </c>
      <c r="F607">
        <f t="shared" si="64"/>
        <v>9</v>
      </c>
      <c r="G607" t="str">
        <f t="shared" si="65"/>
        <v>k</v>
      </c>
      <c r="H607" t="str">
        <f t="shared" si="66"/>
        <v>whkkkkkkmmkkclkfjl</v>
      </c>
      <c r="K607">
        <f t="shared" si="67"/>
        <v>9</v>
      </c>
      <c r="M607">
        <f t="shared" si="68"/>
        <v>1</v>
      </c>
      <c r="O607">
        <f t="shared" si="69"/>
        <v>1</v>
      </c>
    </row>
    <row r="608" spans="1:15">
      <c r="A608" s="2" t="s">
        <v>605</v>
      </c>
      <c r="E608">
        <f t="shared" si="63"/>
        <v>8</v>
      </c>
      <c r="F608">
        <f t="shared" si="64"/>
        <v>13</v>
      </c>
      <c r="G608" t="str">
        <f t="shared" si="65"/>
        <v>d</v>
      </c>
      <c r="H608" t="str">
        <f t="shared" si="66"/>
        <v>dddddddcdddddd</v>
      </c>
      <c r="K608">
        <f t="shared" si="67"/>
        <v>13</v>
      </c>
      <c r="M608">
        <f t="shared" si="68"/>
        <v>1</v>
      </c>
      <c r="O608">
        <f t="shared" si="69"/>
        <v>1</v>
      </c>
    </row>
    <row r="609" spans="1:15">
      <c r="A609" s="2" t="s">
        <v>606</v>
      </c>
      <c r="E609">
        <f t="shared" si="63"/>
        <v>6</v>
      </c>
      <c r="F609">
        <f t="shared" si="64"/>
        <v>7</v>
      </c>
      <c r="G609" t="str">
        <f t="shared" si="65"/>
        <v>c</v>
      </c>
      <c r="H609" t="str">
        <f t="shared" si="66"/>
        <v>cckccckcc</v>
      </c>
      <c r="K609">
        <f t="shared" si="67"/>
        <v>7</v>
      </c>
      <c r="M609">
        <f t="shared" si="68"/>
        <v>1</v>
      </c>
      <c r="O609">
        <f t="shared" si="69"/>
        <v>1</v>
      </c>
    </row>
    <row r="610" spans="1:15">
      <c r="A610" s="2" t="s">
        <v>607</v>
      </c>
      <c r="E610">
        <f t="shared" si="63"/>
        <v>6</v>
      </c>
      <c r="F610">
        <f t="shared" si="64"/>
        <v>9</v>
      </c>
      <c r="G610" t="str">
        <f t="shared" si="65"/>
        <v>n</v>
      </c>
      <c r="H610" t="str">
        <f t="shared" si="66"/>
        <v>nnnnkvnzn</v>
      </c>
      <c r="K610">
        <f t="shared" si="67"/>
        <v>6</v>
      </c>
      <c r="M610">
        <f t="shared" si="68"/>
        <v>1</v>
      </c>
      <c r="O610">
        <f t="shared" si="69"/>
        <v>1</v>
      </c>
    </row>
    <row r="611" spans="1:15">
      <c r="A611" s="2" t="s">
        <v>608</v>
      </c>
      <c r="E611">
        <f t="shared" si="63"/>
        <v>2</v>
      </c>
      <c r="F611">
        <f t="shared" si="64"/>
        <v>10</v>
      </c>
      <c r="G611" t="str">
        <f t="shared" si="65"/>
        <v>x</v>
      </c>
      <c r="H611" t="str">
        <f t="shared" si="66"/>
        <v>fxdtdbbfpxfcdd</v>
      </c>
      <c r="K611">
        <f t="shared" si="67"/>
        <v>2</v>
      </c>
      <c r="M611">
        <f t="shared" si="68"/>
        <v>1</v>
      </c>
      <c r="O611">
        <f t="shared" si="69"/>
        <v>0</v>
      </c>
    </row>
    <row r="612" spans="1:15">
      <c r="A612" s="2" t="s">
        <v>609</v>
      </c>
      <c r="E612">
        <f t="shared" si="63"/>
        <v>3</v>
      </c>
      <c r="F612">
        <f t="shared" si="64"/>
        <v>9</v>
      </c>
      <c r="G612" t="str">
        <f t="shared" si="65"/>
        <v>r</v>
      </c>
      <c r="H612" t="str">
        <f t="shared" si="66"/>
        <v>rrrxrrrrrrrlrrjr</v>
      </c>
      <c r="K612">
        <f t="shared" si="67"/>
        <v>13</v>
      </c>
      <c r="M612">
        <f t="shared" si="68"/>
        <v>0</v>
      </c>
      <c r="O612">
        <f t="shared" si="69"/>
        <v>0</v>
      </c>
    </row>
    <row r="613" spans="1:15">
      <c r="A613" s="2" t="s">
        <v>610</v>
      </c>
      <c r="E613">
        <f t="shared" si="63"/>
        <v>3</v>
      </c>
      <c r="F613">
        <f t="shared" si="64"/>
        <v>10</v>
      </c>
      <c r="G613" t="str">
        <f t="shared" si="65"/>
        <v>d</v>
      </c>
      <c r="H613" t="str">
        <f t="shared" si="66"/>
        <v>ddgkdqdrfwdd</v>
      </c>
      <c r="K613">
        <f t="shared" si="67"/>
        <v>6</v>
      </c>
      <c r="M613">
        <f t="shared" si="68"/>
        <v>1</v>
      </c>
      <c r="O613">
        <f t="shared" si="69"/>
        <v>0</v>
      </c>
    </row>
    <row r="614" spans="1:15">
      <c r="A614" s="2" t="s">
        <v>611</v>
      </c>
      <c r="E614">
        <f t="shared" si="63"/>
        <v>3</v>
      </c>
      <c r="F614">
        <f t="shared" si="64"/>
        <v>12</v>
      </c>
      <c r="G614" t="str">
        <f t="shared" si="65"/>
        <v>p</v>
      </c>
      <c r="H614" t="str">
        <f t="shared" si="66"/>
        <v>pppqpppphcppp</v>
      </c>
      <c r="K614">
        <f t="shared" si="67"/>
        <v>10</v>
      </c>
      <c r="M614">
        <f t="shared" si="68"/>
        <v>1</v>
      </c>
      <c r="O614">
        <f t="shared" si="69"/>
        <v>0</v>
      </c>
    </row>
    <row r="615" spans="1:15">
      <c r="A615" s="2" t="s">
        <v>612</v>
      </c>
      <c r="E615">
        <f t="shared" si="63"/>
        <v>10</v>
      </c>
      <c r="F615">
        <f t="shared" si="64"/>
        <v>12</v>
      </c>
      <c r="G615" t="str">
        <f t="shared" si="65"/>
        <v>r</v>
      </c>
      <c r="H615" t="str">
        <f t="shared" si="66"/>
        <v>frrrrrwrrlrrrrrf</v>
      </c>
      <c r="K615">
        <f t="shared" si="67"/>
        <v>12</v>
      </c>
      <c r="M615">
        <f t="shared" si="68"/>
        <v>1</v>
      </c>
      <c r="O615">
        <f t="shared" si="69"/>
        <v>1</v>
      </c>
    </row>
    <row r="616" spans="1:15">
      <c r="A616" s="2" t="s">
        <v>613</v>
      </c>
      <c r="E616">
        <f t="shared" si="63"/>
        <v>14</v>
      </c>
      <c r="F616">
        <f t="shared" si="64"/>
        <v>19</v>
      </c>
      <c r="G616" t="str">
        <f t="shared" si="65"/>
        <v>x</v>
      </c>
      <c r="H616" t="str">
        <f t="shared" si="66"/>
        <v>vxxzxqtxjgpxxxxvjxxx</v>
      </c>
      <c r="K616">
        <f t="shared" si="67"/>
        <v>11</v>
      </c>
      <c r="M616">
        <f t="shared" si="68"/>
        <v>0</v>
      </c>
      <c r="O616">
        <f t="shared" si="69"/>
        <v>0</v>
      </c>
    </row>
    <row r="617" spans="1:15">
      <c r="A617" s="2" t="s">
        <v>614</v>
      </c>
      <c r="E617">
        <f t="shared" si="63"/>
        <v>1</v>
      </c>
      <c r="F617">
        <f t="shared" si="64"/>
        <v>12</v>
      </c>
      <c r="G617" t="str">
        <f t="shared" si="65"/>
        <v>v</v>
      </c>
      <c r="H617" t="str">
        <f t="shared" si="66"/>
        <v>vvvvvvvvvvvrvvv</v>
      </c>
      <c r="K617">
        <f t="shared" si="67"/>
        <v>14</v>
      </c>
      <c r="M617">
        <f t="shared" si="68"/>
        <v>0</v>
      </c>
      <c r="O617">
        <f t="shared" si="69"/>
        <v>1</v>
      </c>
    </row>
    <row r="618" spans="1:15">
      <c r="A618" s="2" t="s">
        <v>615</v>
      </c>
      <c r="E618">
        <f t="shared" si="63"/>
        <v>11</v>
      </c>
      <c r="F618">
        <f t="shared" si="64"/>
        <v>13</v>
      </c>
      <c r="G618" t="str">
        <f t="shared" si="65"/>
        <v>c</v>
      </c>
      <c r="H618" t="str">
        <f t="shared" si="66"/>
        <v>cccccccccchmcccc</v>
      </c>
      <c r="K618">
        <f t="shared" si="67"/>
        <v>14</v>
      </c>
      <c r="M618">
        <f t="shared" si="68"/>
        <v>0</v>
      </c>
      <c r="O618">
        <f t="shared" si="69"/>
        <v>1</v>
      </c>
    </row>
    <row r="619" spans="1:15">
      <c r="A619" s="2" t="s">
        <v>616</v>
      </c>
      <c r="E619">
        <f t="shared" si="63"/>
        <v>4</v>
      </c>
      <c r="F619">
        <f t="shared" si="64"/>
        <v>10</v>
      </c>
      <c r="G619" t="str">
        <f t="shared" si="65"/>
        <v>t</v>
      </c>
      <c r="H619" t="str">
        <f t="shared" si="66"/>
        <v>tmbpgnmtwksfwcmttbwt</v>
      </c>
      <c r="K619">
        <f t="shared" si="67"/>
        <v>5</v>
      </c>
      <c r="M619">
        <f t="shared" si="68"/>
        <v>1</v>
      </c>
      <c r="O619">
        <f t="shared" si="69"/>
        <v>0</v>
      </c>
    </row>
    <row r="620" spans="1:15">
      <c r="A620" s="2" t="s">
        <v>617</v>
      </c>
      <c r="E620">
        <f t="shared" si="63"/>
        <v>3</v>
      </c>
      <c r="F620">
        <f t="shared" si="64"/>
        <v>5</v>
      </c>
      <c r="G620" t="str">
        <f t="shared" si="65"/>
        <v>c</v>
      </c>
      <c r="H620" t="str">
        <f t="shared" si="66"/>
        <v>mdcncrcj</v>
      </c>
      <c r="K620">
        <f t="shared" si="67"/>
        <v>3</v>
      </c>
      <c r="M620">
        <f t="shared" si="68"/>
        <v>1</v>
      </c>
      <c r="O620">
        <f t="shared" si="69"/>
        <v>0</v>
      </c>
    </row>
    <row r="621" spans="1:15">
      <c r="A621" s="2" t="s">
        <v>618</v>
      </c>
      <c r="E621">
        <f t="shared" si="63"/>
        <v>9</v>
      </c>
      <c r="F621">
        <f t="shared" si="64"/>
        <v>10</v>
      </c>
      <c r="G621" t="str">
        <f t="shared" si="65"/>
        <v>f</v>
      </c>
      <c r="H621" t="str">
        <f t="shared" si="66"/>
        <v>ffffgsfqfmf</v>
      </c>
      <c r="K621">
        <f t="shared" si="67"/>
        <v>7</v>
      </c>
      <c r="M621">
        <f t="shared" si="68"/>
        <v>0</v>
      </c>
      <c r="O621">
        <f t="shared" si="69"/>
        <v>1</v>
      </c>
    </row>
    <row r="622" spans="1:15">
      <c r="A622" s="2" t="s">
        <v>619</v>
      </c>
      <c r="E622">
        <f t="shared" si="63"/>
        <v>8</v>
      </c>
      <c r="F622">
        <f t="shared" si="64"/>
        <v>9</v>
      </c>
      <c r="G622" t="str">
        <f t="shared" si="65"/>
        <v>t</v>
      </c>
      <c r="H622" t="str">
        <f t="shared" si="66"/>
        <v>dzpdqtttqtptltttm</v>
      </c>
      <c r="K622">
        <f t="shared" si="67"/>
        <v>8</v>
      </c>
      <c r="M622">
        <f t="shared" si="68"/>
        <v>1</v>
      </c>
      <c r="O622">
        <f t="shared" si="69"/>
        <v>1</v>
      </c>
    </row>
    <row r="623" spans="1:15">
      <c r="A623" s="2" t="s">
        <v>620</v>
      </c>
      <c r="E623">
        <f t="shared" si="63"/>
        <v>8</v>
      </c>
      <c r="F623">
        <f t="shared" si="64"/>
        <v>9</v>
      </c>
      <c r="G623" t="str">
        <f t="shared" si="65"/>
        <v>h</v>
      </c>
      <c r="H623" t="str">
        <f t="shared" si="66"/>
        <v>wwpqhshhhbv</v>
      </c>
      <c r="K623">
        <f t="shared" si="67"/>
        <v>4</v>
      </c>
      <c r="M623">
        <f t="shared" si="68"/>
        <v>0</v>
      </c>
      <c r="O623">
        <f t="shared" si="69"/>
        <v>0</v>
      </c>
    </row>
    <row r="624" spans="1:15">
      <c r="A624" s="2" t="s">
        <v>621</v>
      </c>
      <c r="E624">
        <f t="shared" si="63"/>
        <v>12</v>
      </c>
      <c r="F624">
        <f t="shared" si="64"/>
        <v>17</v>
      </c>
      <c r="G624" t="str">
        <f t="shared" si="65"/>
        <v>s</v>
      </c>
      <c r="H624" t="str">
        <f t="shared" si="66"/>
        <v>sssssmsztqtbspssds</v>
      </c>
      <c r="K624">
        <f t="shared" si="67"/>
        <v>10</v>
      </c>
      <c r="M624">
        <f t="shared" si="68"/>
        <v>0</v>
      </c>
      <c r="O624">
        <f t="shared" si="69"/>
        <v>0</v>
      </c>
    </row>
    <row r="625" spans="1:15">
      <c r="A625" s="2" t="s">
        <v>622</v>
      </c>
      <c r="E625">
        <f t="shared" si="63"/>
        <v>11</v>
      </c>
      <c r="F625">
        <f t="shared" si="64"/>
        <v>13</v>
      </c>
      <c r="G625" t="str">
        <f t="shared" si="65"/>
        <v>n</v>
      </c>
      <c r="H625" t="str">
        <f t="shared" si="66"/>
        <v>pnndnbnnvwznnnxsnnnn</v>
      </c>
      <c r="K625">
        <f t="shared" si="67"/>
        <v>12</v>
      </c>
      <c r="M625">
        <f t="shared" si="68"/>
        <v>1</v>
      </c>
      <c r="O625">
        <f t="shared" si="69"/>
        <v>1</v>
      </c>
    </row>
    <row r="626" spans="1:15">
      <c r="A626" s="2" t="s">
        <v>623</v>
      </c>
      <c r="E626">
        <f t="shared" si="63"/>
        <v>6</v>
      </c>
      <c r="F626">
        <f t="shared" si="64"/>
        <v>10</v>
      </c>
      <c r="G626" t="str">
        <f t="shared" si="65"/>
        <v>n</v>
      </c>
      <c r="H626" t="str">
        <f t="shared" si="66"/>
        <v>nmxsvjlfnd</v>
      </c>
      <c r="K626">
        <f t="shared" si="67"/>
        <v>2</v>
      </c>
      <c r="M626">
        <f t="shared" si="68"/>
        <v>0</v>
      </c>
      <c r="O626">
        <f t="shared" si="69"/>
        <v>0</v>
      </c>
    </row>
    <row r="627" spans="1:15">
      <c r="A627" s="2" t="s">
        <v>624</v>
      </c>
      <c r="E627">
        <f t="shared" si="63"/>
        <v>2</v>
      </c>
      <c r="F627">
        <f t="shared" si="64"/>
        <v>7</v>
      </c>
      <c r="G627" t="str">
        <f t="shared" si="65"/>
        <v>h</v>
      </c>
      <c r="H627" t="str">
        <f t="shared" si="66"/>
        <v>thlghzhf</v>
      </c>
      <c r="K627">
        <f t="shared" si="67"/>
        <v>3</v>
      </c>
      <c r="M627">
        <f t="shared" si="68"/>
        <v>1</v>
      </c>
      <c r="O627">
        <f t="shared" si="69"/>
        <v>0</v>
      </c>
    </row>
    <row r="628" spans="1:15">
      <c r="A628" s="2" t="s">
        <v>625</v>
      </c>
      <c r="E628">
        <f t="shared" si="63"/>
        <v>6</v>
      </c>
      <c r="F628">
        <f t="shared" si="64"/>
        <v>9</v>
      </c>
      <c r="G628" t="str">
        <f t="shared" si="65"/>
        <v>s</v>
      </c>
      <c r="H628" t="str">
        <f t="shared" si="66"/>
        <v>rshshxpvlstdsd</v>
      </c>
      <c r="K628">
        <f t="shared" si="67"/>
        <v>4</v>
      </c>
      <c r="M628">
        <f t="shared" si="68"/>
        <v>0</v>
      </c>
      <c r="O628">
        <f t="shared" si="69"/>
        <v>0</v>
      </c>
    </row>
    <row r="629" spans="1:15">
      <c r="A629" s="2" t="s">
        <v>626</v>
      </c>
      <c r="E629">
        <f t="shared" si="63"/>
        <v>16</v>
      </c>
      <c r="F629">
        <f t="shared" si="64"/>
        <v>17</v>
      </c>
      <c r="G629" t="str">
        <f t="shared" si="65"/>
        <v>c</v>
      </c>
      <c r="H629" t="str">
        <f t="shared" si="66"/>
        <v>ccccccbcccphccvcqc</v>
      </c>
      <c r="K629">
        <f t="shared" si="67"/>
        <v>13</v>
      </c>
      <c r="M629">
        <f t="shared" si="68"/>
        <v>0</v>
      </c>
      <c r="O629">
        <f t="shared" si="69"/>
        <v>1</v>
      </c>
    </row>
    <row r="630" spans="1:15">
      <c r="A630" s="2" t="s">
        <v>627</v>
      </c>
      <c r="E630">
        <f t="shared" si="63"/>
        <v>6</v>
      </c>
      <c r="F630">
        <f t="shared" si="64"/>
        <v>11</v>
      </c>
      <c r="G630" t="str">
        <f t="shared" si="65"/>
        <v>q</v>
      </c>
      <c r="H630" t="str">
        <f t="shared" si="66"/>
        <v>jqqqqwsbqxqq</v>
      </c>
      <c r="K630">
        <f t="shared" si="67"/>
        <v>7</v>
      </c>
      <c r="M630">
        <f t="shared" si="68"/>
        <v>1</v>
      </c>
      <c r="O630">
        <f t="shared" si="69"/>
        <v>1</v>
      </c>
    </row>
    <row r="631" spans="1:15">
      <c r="A631" s="2" t="s">
        <v>628</v>
      </c>
      <c r="E631">
        <f t="shared" si="63"/>
        <v>7</v>
      </c>
      <c r="F631">
        <f t="shared" si="64"/>
        <v>9</v>
      </c>
      <c r="G631" t="str">
        <f t="shared" si="65"/>
        <v>b</v>
      </c>
      <c r="H631" t="str">
        <f t="shared" si="66"/>
        <v>bbfjbbcbmsbvpglbh</v>
      </c>
      <c r="K631">
        <f t="shared" si="67"/>
        <v>7</v>
      </c>
      <c r="M631">
        <f t="shared" si="68"/>
        <v>1</v>
      </c>
      <c r="O631">
        <f t="shared" si="69"/>
        <v>0</v>
      </c>
    </row>
    <row r="632" spans="1:15">
      <c r="A632" s="2" t="s">
        <v>629</v>
      </c>
      <c r="E632">
        <f t="shared" si="63"/>
        <v>1</v>
      </c>
      <c r="F632">
        <f t="shared" si="64"/>
        <v>11</v>
      </c>
      <c r="G632" t="str">
        <f t="shared" si="65"/>
        <v>m</v>
      </c>
      <c r="H632" t="str">
        <f t="shared" si="66"/>
        <v>mmmmmmmmmmmmmmm</v>
      </c>
      <c r="K632">
        <f t="shared" si="67"/>
        <v>15</v>
      </c>
      <c r="M632">
        <f t="shared" si="68"/>
        <v>0</v>
      </c>
      <c r="O632">
        <f t="shared" si="69"/>
        <v>0</v>
      </c>
    </row>
    <row r="633" spans="1:15">
      <c r="A633" s="2" t="s">
        <v>630</v>
      </c>
      <c r="E633">
        <f t="shared" si="63"/>
        <v>15</v>
      </c>
      <c r="F633">
        <f t="shared" si="64"/>
        <v>17</v>
      </c>
      <c r="G633" t="str">
        <f t="shared" si="65"/>
        <v>x</v>
      </c>
      <c r="H633" t="str">
        <f t="shared" si="66"/>
        <v>xxxxxxxxxxxxxxxxvx</v>
      </c>
      <c r="K633">
        <f t="shared" si="67"/>
        <v>17</v>
      </c>
      <c r="M633">
        <f t="shared" si="68"/>
        <v>1</v>
      </c>
      <c r="O633">
        <f t="shared" si="69"/>
        <v>1</v>
      </c>
    </row>
    <row r="634" spans="1:15">
      <c r="A634" s="2" t="s">
        <v>631</v>
      </c>
      <c r="E634">
        <f t="shared" si="63"/>
        <v>9</v>
      </c>
      <c r="F634">
        <f t="shared" si="64"/>
        <v>11</v>
      </c>
      <c r="G634" t="str">
        <f t="shared" si="65"/>
        <v>l</v>
      </c>
      <c r="H634" t="str">
        <f t="shared" si="66"/>
        <v>lllsldlllllljp</v>
      </c>
      <c r="K634">
        <f t="shared" si="67"/>
        <v>10</v>
      </c>
      <c r="M634">
        <f t="shared" si="68"/>
        <v>1</v>
      </c>
      <c r="O634">
        <f t="shared" si="69"/>
        <v>0</v>
      </c>
    </row>
    <row r="635" spans="1:15">
      <c r="A635" s="2" t="s">
        <v>632</v>
      </c>
      <c r="E635">
        <f t="shared" si="63"/>
        <v>3</v>
      </c>
      <c r="F635">
        <f t="shared" si="64"/>
        <v>5</v>
      </c>
      <c r="G635" t="str">
        <f t="shared" si="65"/>
        <v>g</v>
      </c>
      <c r="H635" t="str">
        <f t="shared" si="66"/>
        <v>jgjnq</v>
      </c>
      <c r="K635">
        <f t="shared" si="67"/>
        <v>1</v>
      </c>
      <c r="M635">
        <f t="shared" si="68"/>
        <v>0</v>
      </c>
      <c r="O635">
        <f t="shared" si="69"/>
        <v>0</v>
      </c>
    </row>
    <row r="636" spans="1:15">
      <c r="A636" s="2" t="s">
        <v>633</v>
      </c>
      <c r="E636">
        <f t="shared" si="63"/>
        <v>2</v>
      </c>
      <c r="F636">
        <f t="shared" si="64"/>
        <v>3</v>
      </c>
      <c r="G636" t="str">
        <f t="shared" si="65"/>
        <v>w</v>
      </c>
      <c r="H636" t="str">
        <f t="shared" si="66"/>
        <v>wgwz</v>
      </c>
      <c r="K636">
        <f t="shared" si="67"/>
        <v>2</v>
      </c>
      <c r="M636">
        <f t="shared" si="68"/>
        <v>1</v>
      </c>
      <c r="O636">
        <f t="shared" si="69"/>
        <v>1</v>
      </c>
    </row>
    <row r="637" spans="1:15">
      <c r="A637" s="2" t="s">
        <v>634</v>
      </c>
      <c r="E637">
        <f t="shared" si="63"/>
        <v>4</v>
      </c>
      <c r="F637">
        <f t="shared" si="64"/>
        <v>5</v>
      </c>
      <c r="G637" t="str">
        <f t="shared" si="65"/>
        <v>h</v>
      </c>
      <c r="H637" t="str">
        <f t="shared" si="66"/>
        <v>jhfdpqqhsh</v>
      </c>
      <c r="K637">
        <f t="shared" si="67"/>
        <v>3</v>
      </c>
      <c r="M637">
        <f t="shared" si="68"/>
        <v>0</v>
      </c>
      <c r="O637">
        <f t="shared" si="69"/>
        <v>0</v>
      </c>
    </row>
    <row r="638" spans="1:15">
      <c r="A638" s="2" t="s">
        <v>635</v>
      </c>
      <c r="E638">
        <f t="shared" si="63"/>
        <v>1</v>
      </c>
      <c r="F638">
        <f t="shared" si="64"/>
        <v>4</v>
      </c>
      <c r="G638" t="str">
        <f t="shared" si="65"/>
        <v>s</v>
      </c>
      <c r="H638" t="str">
        <f t="shared" si="66"/>
        <v>hrfxfxlx</v>
      </c>
      <c r="K638">
        <f t="shared" si="67"/>
        <v>0</v>
      </c>
      <c r="M638">
        <f t="shared" si="68"/>
        <v>0</v>
      </c>
      <c r="O638">
        <f t="shared" si="69"/>
        <v>0</v>
      </c>
    </row>
    <row r="639" spans="1:15">
      <c r="A639" s="2" t="s">
        <v>636</v>
      </c>
      <c r="E639">
        <f t="shared" si="63"/>
        <v>3</v>
      </c>
      <c r="F639">
        <f t="shared" si="64"/>
        <v>5</v>
      </c>
      <c r="G639" t="str">
        <f t="shared" si="65"/>
        <v>r</v>
      </c>
      <c r="H639" t="str">
        <f t="shared" si="66"/>
        <v>kxrnsr</v>
      </c>
      <c r="K639">
        <f t="shared" si="67"/>
        <v>2</v>
      </c>
      <c r="M639">
        <f t="shared" si="68"/>
        <v>0</v>
      </c>
      <c r="O639">
        <f t="shared" si="69"/>
        <v>1</v>
      </c>
    </row>
    <row r="640" spans="1:15">
      <c r="A640" s="2" t="s">
        <v>637</v>
      </c>
      <c r="E640">
        <f t="shared" si="63"/>
        <v>3</v>
      </c>
      <c r="F640">
        <f t="shared" si="64"/>
        <v>10</v>
      </c>
      <c r="G640" t="str">
        <f t="shared" si="65"/>
        <v>p</v>
      </c>
      <c r="H640" t="str">
        <f t="shared" si="66"/>
        <v>fpjppptppvpppp</v>
      </c>
      <c r="K640">
        <f t="shared" si="67"/>
        <v>10</v>
      </c>
      <c r="M640">
        <f t="shared" si="68"/>
        <v>1</v>
      </c>
      <c r="O640">
        <f t="shared" si="69"/>
        <v>0</v>
      </c>
    </row>
    <row r="641" spans="1:15">
      <c r="A641" s="2" t="s">
        <v>638</v>
      </c>
      <c r="E641">
        <f t="shared" si="63"/>
        <v>5</v>
      </c>
      <c r="F641">
        <f t="shared" si="64"/>
        <v>12</v>
      </c>
      <c r="G641" t="str">
        <f t="shared" si="65"/>
        <v>m</v>
      </c>
      <c r="H641" t="str">
        <f t="shared" si="66"/>
        <v>dmclmfrmgbhlms</v>
      </c>
      <c r="K641">
        <f t="shared" si="67"/>
        <v>4</v>
      </c>
      <c r="M641">
        <f t="shared" si="68"/>
        <v>0</v>
      </c>
      <c r="O641">
        <f t="shared" si="69"/>
        <v>1</v>
      </c>
    </row>
    <row r="642" spans="1:15">
      <c r="A642" s="2" t="s">
        <v>639</v>
      </c>
      <c r="E642">
        <f t="shared" si="63"/>
        <v>4</v>
      </c>
      <c r="F642">
        <f t="shared" si="64"/>
        <v>6</v>
      </c>
      <c r="G642" t="str">
        <f t="shared" si="65"/>
        <v>g</v>
      </c>
      <c r="H642" t="str">
        <f t="shared" si="66"/>
        <v>kdmmtgnxrgmgxggwmfd</v>
      </c>
      <c r="K642">
        <f t="shared" si="67"/>
        <v>5</v>
      </c>
      <c r="M642">
        <f t="shared" si="68"/>
        <v>1</v>
      </c>
      <c r="O642">
        <f t="shared" si="69"/>
        <v>1</v>
      </c>
    </row>
    <row r="643" spans="1:15">
      <c r="A643" s="2" t="s">
        <v>640</v>
      </c>
      <c r="E643">
        <f t="shared" ref="E643:E706" si="70">INT(LEFT(A643,SEARCH("-",A643)-1))</f>
        <v>4</v>
      </c>
      <c r="F643">
        <f t="shared" ref="F643:F706" si="71">INT(MID(A643,SEARCH("-",A643)+1,SEARCH(" ",A643)-SEARCH("-",A643)-1))</f>
        <v>10</v>
      </c>
      <c r="G643" t="str">
        <f t="shared" ref="G643:G706" si="72">MID(A643,SEARCH(" ",A643)+1,SEARCH(":",A643)-SEARCH(" ",A643)-1)</f>
        <v>f</v>
      </c>
      <c r="H643" t="str">
        <f t="shared" ref="H643:H706" si="73">RIGHT(A643,LEN(A643)-SEARCH(": ",A643)-1)</f>
        <v>xfshwrfrvx</v>
      </c>
      <c r="K643">
        <f t="shared" ref="K643:K706" si="74">LEN(H643)-LEN(SUBSTITUTE(H643,G643,""))</f>
        <v>2</v>
      </c>
      <c r="M643">
        <f t="shared" ref="M643:M706" si="75">IF(AND(K643&gt;=E643,K643&lt;=F643),1,0)</f>
        <v>0</v>
      </c>
      <c r="O643">
        <f t="shared" ref="O643:O706" si="76">IF(_xlfn.XOR(MID(H643,E643,1)=G643,MID(H643,F643,1)=G643),1,0)</f>
        <v>0</v>
      </c>
    </row>
    <row r="644" spans="1:15">
      <c r="A644" s="2" t="s">
        <v>641</v>
      </c>
      <c r="E644">
        <f t="shared" si="70"/>
        <v>1</v>
      </c>
      <c r="F644">
        <f t="shared" si="71"/>
        <v>3</v>
      </c>
      <c r="G644" t="str">
        <f t="shared" si="72"/>
        <v>v</v>
      </c>
      <c r="H644" t="str">
        <f t="shared" si="73"/>
        <v>dvmznrksd</v>
      </c>
      <c r="K644">
        <f t="shared" si="74"/>
        <v>1</v>
      </c>
      <c r="M644">
        <f t="shared" si="75"/>
        <v>1</v>
      </c>
      <c r="O644">
        <f t="shared" si="76"/>
        <v>0</v>
      </c>
    </row>
    <row r="645" spans="1:15">
      <c r="A645" s="2" t="s">
        <v>642</v>
      </c>
      <c r="E645">
        <f t="shared" si="70"/>
        <v>7</v>
      </c>
      <c r="F645">
        <f t="shared" si="71"/>
        <v>18</v>
      </c>
      <c r="G645" t="str">
        <f t="shared" si="72"/>
        <v>n</v>
      </c>
      <c r="H645" t="str">
        <f t="shared" si="73"/>
        <v>xnsnnnnngnsnqjglwln</v>
      </c>
      <c r="K645">
        <f t="shared" si="74"/>
        <v>9</v>
      </c>
      <c r="M645">
        <f t="shared" si="75"/>
        <v>1</v>
      </c>
      <c r="O645">
        <f t="shared" si="76"/>
        <v>1</v>
      </c>
    </row>
    <row r="646" spans="1:15">
      <c r="A646" s="2" t="s">
        <v>643</v>
      </c>
      <c r="E646">
        <f t="shared" si="70"/>
        <v>6</v>
      </c>
      <c r="F646">
        <f t="shared" si="71"/>
        <v>10</v>
      </c>
      <c r="G646" t="str">
        <f t="shared" si="72"/>
        <v>f</v>
      </c>
      <c r="H646" t="str">
        <f t="shared" si="73"/>
        <v>lffftlmfbfp</v>
      </c>
      <c r="K646">
        <f t="shared" si="74"/>
        <v>5</v>
      </c>
      <c r="M646">
        <f t="shared" si="75"/>
        <v>0</v>
      </c>
      <c r="O646">
        <f t="shared" si="76"/>
        <v>1</v>
      </c>
    </row>
    <row r="647" spans="1:15">
      <c r="A647" s="2" t="s">
        <v>644</v>
      </c>
      <c r="E647">
        <f t="shared" si="70"/>
        <v>7</v>
      </c>
      <c r="F647">
        <f t="shared" si="71"/>
        <v>8</v>
      </c>
      <c r="G647" t="str">
        <f t="shared" si="72"/>
        <v>t</v>
      </c>
      <c r="H647" t="str">
        <f t="shared" si="73"/>
        <v>twjmbttjthpt</v>
      </c>
      <c r="K647">
        <f t="shared" si="74"/>
        <v>5</v>
      </c>
      <c r="M647">
        <f t="shared" si="75"/>
        <v>0</v>
      </c>
      <c r="O647">
        <f t="shared" si="76"/>
        <v>1</v>
      </c>
    </row>
    <row r="648" spans="1:15">
      <c r="A648" s="2" t="s">
        <v>645</v>
      </c>
      <c r="E648">
        <f t="shared" si="70"/>
        <v>4</v>
      </c>
      <c r="F648">
        <f t="shared" si="71"/>
        <v>6</v>
      </c>
      <c r="G648" t="str">
        <f t="shared" si="72"/>
        <v>j</v>
      </c>
      <c r="H648" t="str">
        <f t="shared" si="73"/>
        <v>gjjltn</v>
      </c>
      <c r="K648">
        <f t="shared" si="74"/>
        <v>2</v>
      </c>
      <c r="M648">
        <f t="shared" si="75"/>
        <v>0</v>
      </c>
      <c r="O648">
        <f t="shared" si="76"/>
        <v>0</v>
      </c>
    </row>
    <row r="649" spans="1:15">
      <c r="A649" s="2" t="s">
        <v>646</v>
      </c>
      <c r="E649">
        <f t="shared" si="70"/>
        <v>4</v>
      </c>
      <c r="F649">
        <f t="shared" si="71"/>
        <v>5</v>
      </c>
      <c r="G649" t="str">
        <f t="shared" si="72"/>
        <v>c</v>
      </c>
      <c r="H649" t="str">
        <f t="shared" si="73"/>
        <v>vfflxckkdh</v>
      </c>
      <c r="K649">
        <f t="shared" si="74"/>
        <v>1</v>
      </c>
      <c r="M649">
        <f t="shared" si="75"/>
        <v>0</v>
      </c>
      <c r="O649">
        <f t="shared" si="76"/>
        <v>0</v>
      </c>
    </row>
    <row r="650" spans="1:15">
      <c r="A650" s="2" t="s">
        <v>647</v>
      </c>
      <c r="E650">
        <f t="shared" si="70"/>
        <v>10</v>
      </c>
      <c r="F650">
        <f t="shared" si="71"/>
        <v>15</v>
      </c>
      <c r="G650" t="str">
        <f t="shared" si="72"/>
        <v>b</v>
      </c>
      <c r="H650" t="str">
        <f t="shared" si="73"/>
        <v>kwcwcjtlsbbtfvbldglk</v>
      </c>
      <c r="K650">
        <f t="shared" si="74"/>
        <v>3</v>
      </c>
      <c r="M650">
        <f t="shared" si="75"/>
        <v>0</v>
      </c>
      <c r="O650">
        <f t="shared" si="76"/>
        <v>0</v>
      </c>
    </row>
    <row r="651" spans="1:15">
      <c r="A651" s="2" t="s">
        <v>648</v>
      </c>
      <c r="E651">
        <f t="shared" si="70"/>
        <v>7</v>
      </c>
      <c r="F651">
        <f t="shared" si="71"/>
        <v>13</v>
      </c>
      <c r="G651" t="str">
        <f t="shared" si="72"/>
        <v>d</v>
      </c>
      <c r="H651" t="str">
        <f t="shared" si="73"/>
        <v>ddddddqddxddddd</v>
      </c>
      <c r="K651">
        <f t="shared" si="74"/>
        <v>13</v>
      </c>
      <c r="M651">
        <f t="shared" si="75"/>
        <v>1</v>
      </c>
      <c r="O651">
        <f t="shared" si="76"/>
        <v>1</v>
      </c>
    </row>
    <row r="652" spans="1:15">
      <c r="A652" s="2" t="s">
        <v>649</v>
      </c>
      <c r="E652">
        <f t="shared" si="70"/>
        <v>1</v>
      </c>
      <c r="F652">
        <f t="shared" si="71"/>
        <v>4</v>
      </c>
      <c r="G652" t="str">
        <f t="shared" si="72"/>
        <v>w</v>
      </c>
      <c r="H652" t="str">
        <f t="shared" si="73"/>
        <v>wwwmw</v>
      </c>
      <c r="K652">
        <f t="shared" si="74"/>
        <v>4</v>
      </c>
      <c r="M652">
        <f t="shared" si="75"/>
        <v>1</v>
      </c>
      <c r="O652">
        <f t="shared" si="76"/>
        <v>1</v>
      </c>
    </row>
    <row r="653" spans="1:15">
      <c r="A653" s="2" t="s">
        <v>650</v>
      </c>
      <c r="E653">
        <f t="shared" si="70"/>
        <v>4</v>
      </c>
      <c r="F653">
        <f t="shared" si="71"/>
        <v>8</v>
      </c>
      <c r="G653" t="str">
        <f t="shared" si="72"/>
        <v>d</v>
      </c>
      <c r="H653" t="str">
        <f t="shared" si="73"/>
        <v>lvddtrwzt</v>
      </c>
      <c r="K653">
        <f t="shared" si="74"/>
        <v>2</v>
      </c>
      <c r="M653">
        <f t="shared" si="75"/>
        <v>0</v>
      </c>
      <c r="O653">
        <f t="shared" si="76"/>
        <v>1</v>
      </c>
    </row>
    <row r="654" spans="1:15">
      <c r="A654" s="2" t="s">
        <v>651</v>
      </c>
      <c r="E654">
        <f t="shared" si="70"/>
        <v>4</v>
      </c>
      <c r="F654">
        <f t="shared" si="71"/>
        <v>9</v>
      </c>
      <c r="G654" t="str">
        <f t="shared" si="72"/>
        <v>t</v>
      </c>
      <c r="H654" t="str">
        <f t="shared" si="73"/>
        <v>ttttztttt</v>
      </c>
      <c r="K654">
        <f t="shared" si="74"/>
        <v>8</v>
      </c>
      <c r="M654">
        <f t="shared" si="75"/>
        <v>1</v>
      </c>
      <c r="O654">
        <f t="shared" si="76"/>
        <v>0</v>
      </c>
    </row>
    <row r="655" spans="1:15">
      <c r="A655" s="2" t="s">
        <v>652</v>
      </c>
      <c r="E655">
        <f t="shared" si="70"/>
        <v>5</v>
      </c>
      <c r="F655">
        <f t="shared" si="71"/>
        <v>6</v>
      </c>
      <c r="G655" t="str">
        <f t="shared" si="72"/>
        <v>k</v>
      </c>
      <c r="H655" t="str">
        <f t="shared" si="73"/>
        <v>kkrpkkkqtkffkwkk</v>
      </c>
      <c r="K655">
        <f t="shared" si="74"/>
        <v>9</v>
      </c>
      <c r="M655">
        <f t="shared" si="75"/>
        <v>0</v>
      </c>
      <c r="O655">
        <f t="shared" si="76"/>
        <v>0</v>
      </c>
    </row>
    <row r="656" spans="1:15">
      <c r="A656" s="2" t="s">
        <v>653</v>
      </c>
      <c r="E656">
        <f t="shared" si="70"/>
        <v>1</v>
      </c>
      <c r="F656">
        <f t="shared" si="71"/>
        <v>3</v>
      </c>
      <c r="G656" t="str">
        <f t="shared" si="72"/>
        <v>f</v>
      </c>
      <c r="H656" t="str">
        <f t="shared" si="73"/>
        <v>kqfxxfb</v>
      </c>
      <c r="K656">
        <f t="shared" si="74"/>
        <v>2</v>
      </c>
      <c r="M656">
        <f t="shared" si="75"/>
        <v>1</v>
      </c>
      <c r="O656">
        <f t="shared" si="76"/>
        <v>1</v>
      </c>
    </row>
    <row r="657" spans="1:15">
      <c r="A657" s="2" t="s">
        <v>654</v>
      </c>
      <c r="E657">
        <f t="shared" si="70"/>
        <v>3</v>
      </c>
      <c r="F657">
        <f t="shared" si="71"/>
        <v>6</v>
      </c>
      <c r="G657" t="str">
        <f t="shared" si="72"/>
        <v>g</v>
      </c>
      <c r="H657" t="str">
        <f t="shared" si="73"/>
        <v>ksgqlggb</v>
      </c>
      <c r="K657">
        <f t="shared" si="74"/>
        <v>3</v>
      </c>
      <c r="M657">
        <f t="shared" si="75"/>
        <v>1</v>
      </c>
      <c r="O657">
        <f t="shared" si="76"/>
        <v>0</v>
      </c>
    </row>
    <row r="658" spans="1:15">
      <c r="A658" s="2" t="s">
        <v>655</v>
      </c>
      <c r="E658">
        <f t="shared" si="70"/>
        <v>11</v>
      </c>
      <c r="F658">
        <f t="shared" si="71"/>
        <v>12</v>
      </c>
      <c r="G658" t="str">
        <f t="shared" si="72"/>
        <v>f</v>
      </c>
      <c r="H658" t="str">
        <f t="shared" si="73"/>
        <v>ffffffdrffzf</v>
      </c>
      <c r="K658">
        <f t="shared" si="74"/>
        <v>9</v>
      </c>
      <c r="M658">
        <f t="shared" si="75"/>
        <v>0</v>
      </c>
      <c r="O658">
        <f t="shared" si="76"/>
        <v>1</v>
      </c>
    </row>
    <row r="659" spans="1:15">
      <c r="A659" s="2" t="s">
        <v>656</v>
      </c>
      <c r="E659">
        <f t="shared" si="70"/>
        <v>10</v>
      </c>
      <c r="F659">
        <f t="shared" si="71"/>
        <v>11</v>
      </c>
      <c r="G659" t="str">
        <f t="shared" si="72"/>
        <v>b</v>
      </c>
      <c r="H659" t="str">
        <f t="shared" si="73"/>
        <v>jbbbbbbbbbbbb</v>
      </c>
      <c r="K659">
        <f t="shared" si="74"/>
        <v>12</v>
      </c>
      <c r="M659">
        <f t="shared" si="75"/>
        <v>0</v>
      </c>
      <c r="O659">
        <f t="shared" si="76"/>
        <v>0</v>
      </c>
    </row>
    <row r="660" spans="1:15">
      <c r="A660" s="2" t="s">
        <v>657</v>
      </c>
      <c r="E660">
        <f t="shared" si="70"/>
        <v>16</v>
      </c>
      <c r="F660">
        <f t="shared" si="71"/>
        <v>17</v>
      </c>
      <c r="G660" t="str">
        <f t="shared" si="72"/>
        <v>s</v>
      </c>
      <c r="H660" t="str">
        <f t="shared" si="73"/>
        <v>sssssdssssssssskn</v>
      </c>
      <c r="K660">
        <f t="shared" si="74"/>
        <v>14</v>
      </c>
      <c r="M660">
        <f t="shared" si="75"/>
        <v>0</v>
      </c>
      <c r="O660">
        <f t="shared" si="76"/>
        <v>0</v>
      </c>
    </row>
    <row r="661" spans="1:15">
      <c r="A661" s="2" t="s">
        <v>658</v>
      </c>
      <c r="E661">
        <f t="shared" si="70"/>
        <v>17</v>
      </c>
      <c r="F661">
        <f t="shared" si="71"/>
        <v>18</v>
      </c>
      <c r="G661" t="str">
        <f t="shared" si="72"/>
        <v>d</v>
      </c>
      <c r="H661" t="str">
        <f t="shared" si="73"/>
        <v>dmddddddddddddddrzdd</v>
      </c>
      <c r="K661">
        <f t="shared" si="74"/>
        <v>17</v>
      </c>
      <c r="M661">
        <f t="shared" si="75"/>
        <v>1</v>
      </c>
      <c r="O661">
        <f t="shared" si="76"/>
        <v>0</v>
      </c>
    </row>
    <row r="662" spans="1:15">
      <c r="A662" s="2" t="s">
        <v>659</v>
      </c>
      <c r="E662">
        <f t="shared" si="70"/>
        <v>1</v>
      </c>
      <c r="F662">
        <f t="shared" si="71"/>
        <v>12</v>
      </c>
      <c r="G662" t="str">
        <f t="shared" si="72"/>
        <v>j</v>
      </c>
      <c r="H662" t="str">
        <f t="shared" si="73"/>
        <v>jvjjjqjcjtjj</v>
      </c>
      <c r="K662">
        <f t="shared" si="74"/>
        <v>8</v>
      </c>
      <c r="M662">
        <f t="shared" si="75"/>
        <v>1</v>
      </c>
      <c r="O662">
        <f t="shared" si="76"/>
        <v>0</v>
      </c>
    </row>
    <row r="663" spans="1:15">
      <c r="A663" s="2" t="s">
        <v>660</v>
      </c>
      <c r="E663">
        <f t="shared" si="70"/>
        <v>2</v>
      </c>
      <c r="F663">
        <f t="shared" si="71"/>
        <v>4</v>
      </c>
      <c r="G663" t="str">
        <f t="shared" si="72"/>
        <v>b</v>
      </c>
      <c r="H663" t="str">
        <f t="shared" si="73"/>
        <v>npbbbkx</v>
      </c>
      <c r="K663">
        <f t="shared" si="74"/>
        <v>3</v>
      </c>
      <c r="M663">
        <f t="shared" si="75"/>
        <v>1</v>
      </c>
      <c r="O663">
        <f t="shared" si="76"/>
        <v>1</v>
      </c>
    </row>
    <row r="664" spans="1:15">
      <c r="A664" s="2" t="s">
        <v>661</v>
      </c>
      <c r="E664">
        <f t="shared" si="70"/>
        <v>4</v>
      </c>
      <c r="F664">
        <f t="shared" si="71"/>
        <v>14</v>
      </c>
      <c r="G664" t="str">
        <f t="shared" si="72"/>
        <v>n</v>
      </c>
      <c r="H664" t="str">
        <f t="shared" si="73"/>
        <v>tnntfngpnbknnnnnrn</v>
      </c>
      <c r="K664">
        <f t="shared" si="74"/>
        <v>10</v>
      </c>
      <c r="M664">
        <f t="shared" si="75"/>
        <v>1</v>
      </c>
      <c r="O664">
        <f t="shared" si="76"/>
        <v>1</v>
      </c>
    </row>
    <row r="665" spans="1:15">
      <c r="A665" s="2" t="s">
        <v>662</v>
      </c>
      <c r="E665">
        <f t="shared" si="70"/>
        <v>4</v>
      </c>
      <c r="F665">
        <f t="shared" si="71"/>
        <v>13</v>
      </c>
      <c r="G665" t="str">
        <f t="shared" si="72"/>
        <v>n</v>
      </c>
      <c r="H665" t="str">
        <f t="shared" si="73"/>
        <v>mnfsnnnnnnnnznn</v>
      </c>
      <c r="K665">
        <f t="shared" si="74"/>
        <v>11</v>
      </c>
      <c r="M665">
        <f t="shared" si="75"/>
        <v>1</v>
      </c>
      <c r="O665">
        <f t="shared" si="76"/>
        <v>0</v>
      </c>
    </row>
    <row r="666" spans="1:15">
      <c r="A666" s="2" t="s">
        <v>663</v>
      </c>
      <c r="E666">
        <f t="shared" si="70"/>
        <v>6</v>
      </c>
      <c r="F666">
        <f t="shared" si="71"/>
        <v>10</v>
      </c>
      <c r="G666" t="str">
        <f t="shared" si="72"/>
        <v>s</v>
      </c>
      <c r="H666" t="str">
        <f t="shared" si="73"/>
        <v>sssssnssszsvs</v>
      </c>
      <c r="K666">
        <f t="shared" si="74"/>
        <v>10</v>
      </c>
      <c r="M666">
        <f t="shared" si="75"/>
        <v>1</v>
      </c>
      <c r="O666">
        <f t="shared" si="76"/>
        <v>0</v>
      </c>
    </row>
    <row r="667" spans="1:15">
      <c r="A667" s="2" t="s">
        <v>664</v>
      </c>
      <c r="E667">
        <f t="shared" si="70"/>
        <v>8</v>
      </c>
      <c r="F667">
        <f t="shared" si="71"/>
        <v>9</v>
      </c>
      <c r="G667" t="str">
        <f t="shared" si="72"/>
        <v>m</v>
      </c>
      <c r="H667" t="str">
        <f t="shared" si="73"/>
        <v>mmxzpmhjj</v>
      </c>
      <c r="K667">
        <f t="shared" si="74"/>
        <v>3</v>
      </c>
      <c r="M667">
        <f t="shared" si="75"/>
        <v>0</v>
      </c>
      <c r="O667">
        <f t="shared" si="76"/>
        <v>0</v>
      </c>
    </row>
    <row r="668" spans="1:15">
      <c r="A668" s="2" t="s">
        <v>665</v>
      </c>
      <c r="E668">
        <f t="shared" si="70"/>
        <v>2</v>
      </c>
      <c r="F668">
        <f t="shared" si="71"/>
        <v>4</v>
      </c>
      <c r="G668" t="str">
        <f t="shared" si="72"/>
        <v>k</v>
      </c>
      <c r="H668" t="str">
        <f t="shared" si="73"/>
        <v>pkgf</v>
      </c>
      <c r="K668">
        <f t="shared" si="74"/>
        <v>1</v>
      </c>
      <c r="M668">
        <f t="shared" si="75"/>
        <v>0</v>
      </c>
      <c r="O668">
        <f t="shared" si="76"/>
        <v>1</v>
      </c>
    </row>
    <row r="669" spans="1:15">
      <c r="A669" s="2" t="s">
        <v>666</v>
      </c>
      <c r="E669">
        <f t="shared" si="70"/>
        <v>2</v>
      </c>
      <c r="F669">
        <f t="shared" si="71"/>
        <v>7</v>
      </c>
      <c r="G669" t="str">
        <f t="shared" si="72"/>
        <v>k</v>
      </c>
      <c r="H669" t="str">
        <f t="shared" si="73"/>
        <v>nkbtszkfzp</v>
      </c>
      <c r="K669">
        <f t="shared" si="74"/>
        <v>2</v>
      </c>
      <c r="M669">
        <f t="shared" si="75"/>
        <v>1</v>
      </c>
      <c r="O669">
        <f t="shared" si="76"/>
        <v>0</v>
      </c>
    </row>
    <row r="670" spans="1:15">
      <c r="A670" s="2" t="s">
        <v>667</v>
      </c>
      <c r="E670">
        <f t="shared" si="70"/>
        <v>11</v>
      </c>
      <c r="F670">
        <f t="shared" si="71"/>
        <v>12</v>
      </c>
      <c r="G670" t="str">
        <f t="shared" si="72"/>
        <v>f</v>
      </c>
      <c r="H670" t="str">
        <f t="shared" si="73"/>
        <v>nxpbhffpzrff</v>
      </c>
      <c r="K670">
        <f t="shared" si="74"/>
        <v>4</v>
      </c>
      <c r="M670">
        <f t="shared" si="75"/>
        <v>0</v>
      </c>
      <c r="O670">
        <f t="shared" si="76"/>
        <v>0</v>
      </c>
    </row>
    <row r="671" spans="1:15">
      <c r="A671" s="2" t="s">
        <v>668</v>
      </c>
      <c r="E671">
        <f t="shared" si="70"/>
        <v>5</v>
      </c>
      <c r="F671">
        <f t="shared" si="71"/>
        <v>14</v>
      </c>
      <c r="G671" t="str">
        <f t="shared" si="72"/>
        <v>x</v>
      </c>
      <c r="H671" t="str">
        <f t="shared" si="73"/>
        <v>czhvltwfxbxzsxzjtwxx</v>
      </c>
      <c r="K671">
        <f t="shared" si="74"/>
        <v>5</v>
      </c>
      <c r="M671">
        <f t="shared" si="75"/>
        <v>1</v>
      </c>
      <c r="O671">
        <f t="shared" si="76"/>
        <v>1</v>
      </c>
    </row>
    <row r="672" spans="1:15">
      <c r="A672" s="2" t="s">
        <v>669</v>
      </c>
      <c r="E672">
        <f t="shared" si="70"/>
        <v>16</v>
      </c>
      <c r="F672">
        <f t="shared" si="71"/>
        <v>19</v>
      </c>
      <c r="G672" t="str">
        <f t="shared" si="72"/>
        <v>r</v>
      </c>
      <c r="H672" t="str">
        <f t="shared" si="73"/>
        <v>rrrrrrrrrrrrrrrrrrwr</v>
      </c>
      <c r="K672">
        <f t="shared" si="74"/>
        <v>19</v>
      </c>
      <c r="M672">
        <f t="shared" si="75"/>
        <v>1</v>
      </c>
      <c r="O672">
        <f t="shared" si="76"/>
        <v>1</v>
      </c>
    </row>
    <row r="673" spans="1:15">
      <c r="A673" s="2" t="s">
        <v>670</v>
      </c>
      <c r="E673">
        <f t="shared" si="70"/>
        <v>2</v>
      </c>
      <c r="F673">
        <f t="shared" si="71"/>
        <v>4</v>
      </c>
      <c r="G673" t="str">
        <f t="shared" si="72"/>
        <v>m</v>
      </c>
      <c r="H673" t="str">
        <f t="shared" si="73"/>
        <v>mmmmvm</v>
      </c>
      <c r="K673">
        <f t="shared" si="74"/>
        <v>5</v>
      </c>
      <c r="M673">
        <f t="shared" si="75"/>
        <v>0</v>
      </c>
      <c r="O673">
        <f t="shared" si="76"/>
        <v>0</v>
      </c>
    </row>
    <row r="674" spans="1:15">
      <c r="A674" s="2" t="s">
        <v>671</v>
      </c>
      <c r="E674">
        <f t="shared" si="70"/>
        <v>4</v>
      </c>
      <c r="F674">
        <f t="shared" si="71"/>
        <v>5</v>
      </c>
      <c r="G674" t="str">
        <f t="shared" si="72"/>
        <v>r</v>
      </c>
      <c r="H674" t="str">
        <f t="shared" si="73"/>
        <v>qrdrw</v>
      </c>
      <c r="K674">
        <f t="shared" si="74"/>
        <v>2</v>
      </c>
      <c r="M674">
        <f t="shared" si="75"/>
        <v>0</v>
      </c>
      <c r="O674">
        <f t="shared" si="76"/>
        <v>1</v>
      </c>
    </row>
    <row r="675" spans="1:15">
      <c r="A675" s="2" t="s">
        <v>672</v>
      </c>
      <c r="E675">
        <f t="shared" si="70"/>
        <v>13</v>
      </c>
      <c r="F675">
        <f t="shared" si="71"/>
        <v>14</v>
      </c>
      <c r="G675" t="str">
        <f t="shared" si="72"/>
        <v>b</v>
      </c>
      <c r="H675" t="str">
        <f t="shared" si="73"/>
        <v>bbbhbbbbckbbpb</v>
      </c>
      <c r="K675">
        <f t="shared" si="74"/>
        <v>10</v>
      </c>
      <c r="M675">
        <f t="shared" si="75"/>
        <v>0</v>
      </c>
      <c r="O675">
        <f t="shared" si="76"/>
        <v>1</v>
      </c>
    </row>
    <row r="676" spans="1:15">
      <c r="A676" s="2" t="s">
        <v>673</v>
      </c>
      <c r="E676">
        <f t="shared" si="70"/>
        <v>5</v>
      </c>
      <c r="F676">
        <f t="shared" si="71"/>
        <v>7</v>
      </c>
      <c r="G676" t="str">
        <f t="shared" si="72"/>
        <v>j</v>
      </c>
      <c r="H676" t="str">
        <f t="shared" si="73"/>
        <v>nwppmqkjxhtjf</v>
      </c>
      <c r="K676">
        <f t="shared" si="74"/>
        <v>2</v>
      </c>
      <c r="M676">
        <f t="shared" si="75"/>
        <v>0</v>
      </c>
      <c r="O676">
        <f t="shared" si="76"/>
        <v>0</v>
      </c>
    </row>
    <row r="677" spans="1:15">
      <c r="A677" s="2" t="s">
        <v>674</v>
      </c>
      <c r="E677">
        <f t="shared" si="70"/>
        <v>8</v>
      </c>
      <c r="F677">
        <f t="shared" si="71"/>
        <v>11</v>
      </c>
      <c r="G677" t="str">
        <f t="shared" si="72"/>
        <v>z</v>
      </c>
      <c r="H677" t="str">
        <f t="shared" si="73"/>
        <v>zzwfwzbszzxzg</v>
      </c>
      <c r="K677">
        <f t="shared" si="74"/>
        <v>6</v>
      </c>
      <c r="M677">
        <f t="shared" si="75"/>
        <v>0</v>
      </c>
      <c r="O677">
        <f t="shared" si="76"/>
        <v>0</v>
      </c>
    </row>
    <row r="678" spans="1:15">
      <c r="A678" s="2" t="s">
        <v>675</v>
      </c>
      <c r="E678">
        <f t="shared" si="70"/>
        <v>3</v>
      </c>
      <c r="F678">
        <f t="shared" si="71"/>
        <v>11</v>
      </c>
      <c r="G678" t="str">
        <f t="shared" si="72"/>
        <v>x</v>
      </c>
      <c r="H678" t="str">
        <f t="shared" si="73"/>
        <v>bxlfxjqxxgbwxxzcx</v>
      </c>
      <c r="K678">
        <f t="shared" si="74"/>
        <v>7</v>
      </c>
      <c r="M678">
        <f t="shared" si="75"/>
        <v>1</v>
      </c>
      <c r="O678">
        <f t="shared" si="76"/>
        <v>0</v>
      </c>
    </row>
    <row r="679" spans="1:15">
      <c r="A679" s="2" t="s">
        <v>676</v>
      </c>
      <c r="E679">
        <f t="shared" si="70"/>
        <v>5</v>
      </c>
      <c r="F679">
        <f t="shared" si="71"/>
        <v>7</v>
      </c>
      <c r="G679" t="str">
        <f t="shared" si="72"/>
        <v>x</v>
      </c>
      <c r="H679" t="str">
        <f t="shared" si="73"/>
        <v>xxxxpxq</v>
      </c>
      <c r="K679">
        <f t="shared" si="74"/>
        <v>5</v>
      </c>
      <c r="M679">
        <f t="shared" si="75"/>
        <v>1</v>
      </c>
      <c r="O679">
        <f t="shared" si="76"/>
        <v>0</v>
      </c>
    </row>
    <row r="680" spans="1:15">
      <c r="A680" s="2" t="s">
        <v>677</v>
      </c>
      <c r="E680">
        <f t="shared" si="70"/>
        <v>1</v>
      </c>
      <c r="F680">
        <f t="shared" si="71"/>
        <v>4</v>
      </c>
      <c r="G680" t="str">
        <f t="shared" si="72"/>
        <v>s</v>
      </c>
      <c r="H680" t="str">
        <f t="shared" si="73"/>
        <v>sssss</v>
      </c>
      <c r="K680">
        <f t="shared" si="74"/>
        <v>5</v>
      </c>
      <c r="M680">
        <f t="shared" si="75"/>
        <v>0</v>
      </c>
      <c r="O680">
        <f t="shared" si="76"/>
        <v>0</v>
      </c>
    </row>
    <row r="681" spans="1:15">
      <c r="A681" s="2" t="s">
        <v>678</v>
      </c>
      <c r="E681">
        <f t="shared" si="70"/>
        <v>2</v>
      </c>
      <c r="F681">
        <f t="shared" si="71"/>
        <v>3</v>
      </c>
      <c r="G681" t="str">
        <f t="shared" si="72"/>
        <v>r</v>
      </c>
      <c r="H681" t="str">
        <f t="shared" si="73"/>
        <v>rvrr</v>
      </c>
      <c r="K681">
        <f t="shared" si="74"/>
        <v>3</v>
      </c>
      <c r="M681">
        <f t="shared" si="75"/>
        <v>1</v>
      </c>
      <c r="O681">
        <f t="shared" si="76"/>
        <v>1</v>
      </c>
    </row>
    <row r="682" spans="1:15">
      <c r="A682" s="2" t="s">
        <v>679</v>
      </c>
      <c r="E682">
        <f t="shared" si="70"/>
        <v>6</v>
      </c>
      <c r="F682">
        <f t="shared" si="71"/>
        <v>7</v>
      </c>
      <c r="G682" t="str">
        <f t="shared" si="72"/>
        <v>b</v>
      </c>
      <c r="H682" t="str">
        <f t="shared" si="73"/>
        <v>bbbblkbzbbbnbbbbbj</v>
      </c>
      <c r="K682">
        <f t="shared" si="74"/>
        <v>13</v>
      </c>
      <c r="M682">
        <f t="shared" si="75"/>
        <v>0</v>
      </c>
      <c r="O682">
        <f t="shared" si="76"/>
        <v>1</v>
      </c>
    </row>
    <row r="683" spans="1:15">
      <c r="A683" s="2" t="s">
        <v>680</v>
      </c>
      <c r="E683">
        <f t="shared" si="70"/>
        <v>1</v>
      </c>
      <c r="F683">
        <f t="shared" si="71"/>
        <v>3</v>
      </c>
      <c r="G683" t="str">
        <f t="shared" si="72"/>
        <v>g</v>
      </c>
      <c r="H683" t="str">
        <f t="shared" si="73"/>
        <v>gxgv</v>
      </c>
      <c r="K683">
        <f t="shared" si="74"/>
        <v>2</v>
      </c>
      <c r="M683">
        <f t="shared" si="75"/>
        <v>1</v>
      </c>
      <c r="O683">
        <f t="shared" si="76"/>
        <v>0</v>
      </c>
    </row>
    <row r="684" spans="1:15">
      <c r="A684" s="2" t="s">
        <v>681</v>
      </c>
      <c r="E684">
        <f t="shared" si="70"/>
        <v>13</v>
      </c>
      <c r="F684">
        <f t="shared" si="71"/>
        <v>15</v>
      </c>
      <c r="G684" t="str">
        <f t="shared" si="72"/>
        <v>w</v>
      </c>
      <c r="H684" t="str">
        <f t="shared" si="73"/>
        <v>wwwwwwwwwwwwxwhww</v>
      </c>
      <c r="K684">
        <f t="shared" si="74"/>
        <v>15</v>
      </c>
      <c r="M684">
        <f t="shared" si="75"/>
        <v>1</v>
      </c>
      <c r="O684">
        <f t="shared" si="76"/>
        <v>0</v>
      </c>
    </row>
    <row r="685" spans="1:15">
      <c r="A685" s="2" t="s">
        <v>682</v>
      </c>
      <c r="E685">
        <f t="shared" si="70"/>
        <v>3</v>
      </c>
      <c r="F685">
        <f t="shared" si="71"/>
        <v>4</v>
      </c>
      <c r="G685" t="str">
        <f t="shared" si="72"/>
        <v>c</v>
      </c>
      <c r="H685" t="str">
        <f t="shared" si="73"/>
        <v>rccc</v>
      </c>
      <c r="K685">
        <f t="shared" si="74"/>
        <v>3</v>
      </c>
      <c r="M685">
        <f t="shared" si="75"/>
        <v>1</v>
      </c>
      <c r="O685">
        <f t="shared" si="76"/>
        <v>0</v>
      </c>
    </row>
    <row r="686" spans="1:15">
      <c r="A686" s="2" t="s">
        <v>683</v>
      </c>
      <c r="E686">
        <f t="shared" si="70"/>
        <v>4</v>
      </c>
      <c r="F686">
        <f t="shared" si="71"/>
        <v>15</v>
      </c>
      <c r="G686" t="str">
        <f t="shared" si="72"/>
        <v>p</v>
      </c>
      <c r="H686" t="str">
        <f t="shared" si="73"/>
        <v>cflwnhwfvntlxppmbg</v>
      </c>
      <c r="K686">
        <f t="shared" si="74"/>
        <v>2</v>
      </c>
      <c r="M686">
        <f t="shared" si="75"/>
        <v>0</v>
      </c>
      <c r="O686">
        <f t="shared" si="76"/>
        <v>1</v>
      </c>
    </row>
    <row r="687" spans="1:15">
      <c r="A687" s="2" t="s">
        <v>684</v>
      </c>
      <c r="E687">
        <f t="shared" si="70"/>
        <v>7</v>
      </c>
      <c r="F687">
        <f t="shared" si="71"/>
        <v>12</v>
      </c>
      <c r="G687" t="str">
        <f t="shared" si="72"/>
        <v>m</v>
      </c>
      <c r="H687" t="str">
        <f t="shared" si="73"/>
        <v>xhmpvvmmmxhm</v>
      </c>
      <c r="K687">
        <f t="shared" si="74"/>
        <v>5</v>
      </c>
      <c r="M687">
        <f t="shared" si="75"/>
        <v>0</v>
      </c>
      <c r="O687">
        <f t="shared" si="76"/>
        <v>0</v>
      </c>
    </row>
    <row r="688" spans="1:15">
      <c r="A688" s="2" t="s">
        <v>685</v>
      </c>
      <c r="E688">
        <f t="shared" si="70"/>
        <v>8</v>
      </c>
      <c r="F688">
        <f t="shared" si="71"/>
        <v>11</v>
      </c>
      <c r="G688" t="str">
        <f t="shared" si="72"/>
        <v>w</v>
      </c>
      <c r="H688" t="str">
        <f t="shared" si="73"/>
        <v>wmwwlwwcwdw</v>
      </c>
      <c r="K688">
        <f t="shared" si="74"/>
        <v>7</v>
      </c>
      <c r="M688">
        <f t="shared" si="75"/>
        <v>0</v>
      </c>
      <c r="O688">
        <f t="shared" si="76"/>
        <v>1</v>
      </c>
    </row>
    <row r="689" spans="1:15">
      <c r="A689" s="2" t="s">
        <v>686</v>
      </c>
      <c r="E689">
        <f t="shared" si="70"/>
        <v>8</v>
      </c>
      <c r="F689">
        <f t="shared" si="71"/>
        <v>10</v>
      </c>
      <c r="G689" t="str">
        <f t="shared" si="72"/>
        <v>f</v>
      </c>
      <c r="H689" t="str">
        <f t="shared" si="73"/>
        <v>ghfcwzfffkfp</v>
      </c>
      <c r="K689">
        <f t="shared" si="74"/>
        <v>5</v>
      </c>
      <c r="M689">
        <f t="shared" si="75"/>
        <v>0</v>
      </c>
      <c r="O689">
        <f t="shared" si="76"/>
        <v>1</v>
      </c>
    </row>
    <row r="690" spans="1:15">
      <c r="A690" s="2" t="s">
        <v>687</v>
      </c>
      <c r="E690">
        <f t="shared" si="70"/>
        <v>7</v>
      </c>
      <c r="F690">
        <f t="shared" si="71"/>
        <v>8</v>
      </c>
      <c r="G690" t="str">
        <f t="shared" si="72"/>
        <v>f</v>
      </c>
      <c r="H690" t="str">
        <f t="shared" si="73"/>
        <v>ffqcmdfww</v>
      </c>
      <c r="K690">
        <f t="shared" si="74"/>
        <v>3</v>
      </c>
      <c r="M690">
        <f t="shared" si="75"/>
        <v>0</v>
      </c>
      <c r="O690">
        <f t="shared" si="76"/>
        <v>1</v>
      </c>
    </row>
    <row r="691" spans="1:15">
      <c r="A691" s="2" t="s">
        <v>688</v>
      </c>
      <c r="E691">
        <f t="shared" si="70"/>
        <v>3</v>
      </c>
      <c r="F691">
        <f t="shared" si="71"/>
        <v>4</v>
      </c>
      <c r="G691" t="str">
        <f t="shared" si="72"/>
        <v>z</v>
      </c>
      <c r="H691" t="str">
        <f t="shared" si="73"/>
        <v>qzjz</v>
      </c>
      <c r="K691">
        <f t="shared" si="74"/>
        <v>2</v>
      </c>
      <c r="M691">
        <f t="shared" si="75"/>
        <v>0</v>
      </c>
      <c r="O691">
        <f t="shared" si="76"/>
        <v>1</v>
      </c>
    </row>
    <row r="692" spans="1:15">
      <c r="A692" s="2" t="s">
        <v>689</v>
      </c>
      <c r="E692">
        <f t="shared" si="70"/>
        <v>4</v>
      </c>
      <c r="F692">
        <f t="shared" si="71"/>
        <v>5</v>
      </c>
      <c r="G692" t="str">
        <f t="shared" si="72"/>
        <v>k</v>
      </c>
      <c r="H692" t="str">
        <f t="shared" si="73"/>
        <v>kkbqk</v>
      </c>
      <c r="K692">
        <f t="shared" si="74"/>
        <v>3</v>
      </c>
      <c r="M692">
        <f t="shared" si="75"/>
        <v>0</v>
      </c>
      <c r="O692">
        <f t="shared" si="76"/>
        <v>1</v>
      </c>
    </row>
    <row r="693" spans="1:15">
      <c r="A693" s="2" t="s">
        <v>690</v>
      </c>
      <c r="E693">
        <f t="shared" si="70"/>
        <v>1</v>
      </c>
      <c r="F693">
        <f t="shared" si="71"/>
        <v>2</v>
      </c>
      <c r="G693" t="str">
        <f t="shared" si="72"/>
        <v>x</v>
      </c>
      <c r="H693" t="str">
        <f t="shared" si="73"/>
        <v>xqxczjtkfjt</v>
      </c>
      <c r="K693">
        <f t="shared" si="74"/>
        <v>2</v>
      </c>
      <c r="M693">
        <f t="shared" si="75"/>
        <v>1</v>
      </c>
      <c r="O693">
        <f t="shared" si="76"/>
        <v>1</v>
      </c>
    </row>
    <row r="694" spans="1:15">
      <c r="A694" s="2" t="s">
        <v>691</v>
      </c>
      <c r="E694">
        <f t="shared" si="70"/>
        <v>2</v>
      </c>
      <c r="F694">
        <f t="shared" si="71"/>
        <v>17</v>
      </c>
      <c r="G694" t="str">
        <f t="shared" si="72"/>
        <v>h</v>
      </c>
      <c r="H694" t="str">
        <f t="shared" si="73"/>
        <v>hxhhhhhhhhhhhhhhhhhh</v>
      </c>
      <c r="K694">
        <f t="shared" si="74"/>
        <v>19</v>
      </c>
      <c r="M694">
        <f t="shared" si="75"/>
        <v>0</v>
      </c>
      <c r="O694">
        <f t="shared" si="76"/>
        <v>1</v>
      </c>
    </row>
    <row r="695" spans="1:15">
      <c r="A695" s="2" t="s">
        <v>692</v>
      </c>
      <c r="E695">
        <f t="shared" si="70"/>
        <v>2</v>
      </c>
      <c r="F695">
        <f t="shared" si="71"/>
        <v>5</v>
      </c>
      <c r="G695" t="str">
        <f t="shared" si="72"/>
        <v>r</v>
      </c>
      <c r="H695" t="str">
        <f t="shared" si="73"/>
        <v>rrrmclqkcvkztr</v>
      </c>
      <c r="K695">
        <f t="shared" si="74"/>
        <v>4</v>
      </c>
      <c r="M695">
        <f t="shared" si="75"/>
        <v>1</v>
      </c>
      <c r="O695">
        <f t="shared" si="76"/>
        <v>1</v>
      </c>
    </row>
    <row r="696" spans="1:15">
      <c r="A696" s="2" t="s">
        <v>693</v>
      </c>
      <c r="E696">
        <f t="shared" si="70"/>
        <v>10</v>
      </c>
      <c r="F696">
        <f t="shared" si="71"/>
        <v>13</v>
      </c>
      <c r="G696" t="str">
        <f t="shared" si="72"/>
        <v>q</v>
      </c>
      <c r="H696" t="str">
        <f t="shared" si="73"/>
        <v>fqgqqrgdxqfqq</v>
      </c>
      <c r="K696">
        <f t="shared" si="74"/>
        <v>6</v>
      </c>
      <c r="M696">
        <f t="shared" si="75"/>
        <v>0</v>
      </c>
      <c r="O696">
        <f t="shared" si="76"/>
        <v>0</v>
      </c>
    </row>
    <row r="697" spans="1:15">
      <c r="A697" s="2" t="s">
        <v>694</v>
      </c>
      <c r="E697">
        <f t="shared" si="70"/>
        <v>8</v>
      </c>
      <c r="F697">
        <f t="shared" si="71"/>
        <v>9</v>
      </c>
      <c r="G697" t="str">
        <f t="shared" si="72"/>
        <v>j</v>
      </c>
      <c r="H697" t="str">
        <f t="shared" si="73"/>
        <v>jjjjjjdhjjj</v>
      </c>
      <c r="K697">
        <f t="shared" si="74"/>
        <v>9</v>
      </c>
      <c r="M697">
        <f t="shared" si="75"/>
        <v>1</v>
      </c>
      <c r="O697">
        <f t="shared" si="76"/>
        <v>1</v>
      </c>
    </row>
    <row r="698" spans="1:15">
      <c r="A698" s="2" t="s">
        <v>695</v>
      </c>
      <c r="E698">
        <f t="shared" si="70"/>
        <v>6</v>
      </c>
      <c r="F698">
        <f t="shared" si="71"/>
        <v>7</v>
      </c>
      <c r="G698" t="str">
        <f t="shared" si="72"/>
        <v>q</v>
      </c>
      <c r="H698" t="str">
        <f t="shared" si="73"/>
        <v>sqqqhqvn</v>
      </c>
      <c r="K698">
        <f t="shared" si="74"/>
        <v>4</v>
      </c>
      <c r="M698">
        <f t="shared" si="75"/>
        <v>0</v>
      </c>
      <c r="O698">
        <f t="shared" si="76"/>
        <v>1</v>
      </c>
    </row>
    <row r="699" spans="1:15">
      <c r="A699" s="2" t="s">
        <v>696</v>
      </c>
      <c r="E699">
        <f t="shared" si="70"/>
        <v>3</v>
      </c>
      <c r="F699">
        <f t="shared" si="71"/>
        <v>4</v>
      </c>
      <c r="G699" t="str">
        <f t="shared" si="72"/>
        <v>r</v>
      </c>
      <c r="H699" t="str">
        <f t="shared" si="73"/>
        <v>rrxw</v>
      </c>
      <c r="K699">
        <f t="shared" si="74"/>
        <v>2</v>
      </c>
      <c r="M699">
        <f t="shared" si="75"/>
        <v>0</v>
      </c>
      <c r="O699">
        <f t="shared" si="76"/>
        <v>0</v>
      </c>
    </row>
    <row r="700" spans="1:15">
      <c r="A700" s="2" t="s">
        <v>697</v>
      </c>
      <c r="E700">
        <f t="shared" si="70"/>
        <v>13</v>
      </c>
      <c r="F700">
        <f t="shared" si="71"/>
        <v>15</v>
      </c>
      <c r="G700" t="str">
        <f t="shared" si="72"/>
        <v>j</v>
      </c>
      <c r="H700" t="str">
        <f t="shared" si="73"/>
        <v>jjjjjjjpjjjjjjx</v>
      </c>
      <c r="K700">
        <f t="shared" si="74"/>
        <v>13</v>
      </c>
      <c r="M700">
        <f t="shared" si="75"/>
        <v>1</v>
      </c>
      <c r="O700">
        <f t="shared" si="76"/>
        <v>1</v>
      </c>
    </row>
    <row r="701" spans="1:15">
      <c r="A701" s="2" t="s">
        <v>698</v>
      </c>
      <c r="E701">
        <f t="shared" si="70"/>
        <v>4</v>
      </c>
      <c r="F701">
        <f t="shared" si="71"/>
        <v>6</v>
      </c>
      <c r="G701" t="str">
        <f t="shared" si="72"/>
        <v>v</v>
      </c>
      <c r="H701" t="str">
        <f t="shared" si="73"/>
        <v>rpvvvvrcfvqgfmsj</v>
      </c>
      <c r="K701">
        <f t="shared" si="74"/>
        <v>5</v>
      </c>
      <c r="M701">
        <f t="shared" si="75"/>
        <v>1</v>
      </c>
      <c r="O701">
        <f t="shared" si="76"/>
        <v>0</v>
      </c>
    </row>
    <row r="702" spans="1:15">
      <c r="A702" s="2" t="s">
        <v>699</v>
      </c>
      <c r="E702">
        <f t="shared" si="70"/>
        <v>12</v>
      </c>
      <c r="F702">
        <f t="shared" si="71"/>
        <v>18</v>
      </c>
      <c r="G702" t="str">
        <f t="shared" si="72"/>
        <v>z</v>
      </c>
      <c r="H702" t="str">
        <f t="shared" si="73"/>
        <v>zzzzzzzzzdzjzzzdzn</v>
      </c>
      <c r="K702">
        <f t="shared" si="74"/>
        <v>14</v>
      </c>
      <c r="M702">
        <f t="shared" si="75"/>
        <v>1</v>
      </c>
      <c r="O702">
        <f t="shared" si="76"/>
        <v>0</v>
      </c>
    </row>
    <row r="703" spans="1:15">
      <c r="A703" s="2" t="s">
        <v>700</v>
      </c>
      <c r="E703">
        <f t="shared" si="70"/>
        <v>8</v>
      </c>
      <c r="F703">
        <f t="shared" si="71"/>
        <v>10</v>
      </c>
      <c r="G703" t="str">
        <f t="shared" si="72"/>
        <v>n</v>
      </c>
      <c r="H703" t="str">
        <f t="shared" si="73"/>
        <v>ncnnnnmnnbhw</v>
      </c>
      <c r="K703">
        <f t="shared" si="74"/>
        <v>7</v>
      </c>
      <c r="M703">
        <f t="shared" si="75"/>
        <v>0</v>
      </c>
      <c r="O703">
        <f t="shared" si="76"/>
        <v>1</v>
      </c>
    </row>
    <row r="704" spans="1:15">
      <c r="A704" s="2" t="s">
        <v>701</v>
      </c>
      <c r="E704">
        <f t="shared" si="70"/>
        <v>11</v>
      </c>
      <c r="F704">
        <f t="shared" si="71"/>
        <v>13</v>
      </c>
      <c r="G704" t="str">
        <f t="shared" si="72"/>
        <v>v</v>
      </c>
      <c r="H704" t="str">
        <f t="shared" si="73"/>
        <v>vvvvvvvvvvvvv</v>
      </c>
      <c r="K704">
        <f t="shared" si="74"/>
        <v>13</v>
      </c>
      <c r="M704">
        <f t="shared" si="75"/>
        <v>1</v>
      </c>
      <c r="O704">
        <f t="shared" si="76"/>
        <v>0</v>
      </c>
    </row>
    <row r="705" spans="1:15">
      <c r="A705" s="2" t="s">
        <v>702</v>
      </c>
      <c r="E705">
        <f t="shared" si="70"/>
        <v>4</v>
      </c>
      <c r="F705">
        <f t="shared" si="71"/>
        <v>8</v>
      </c>
      <c r="G705" t="str">
        <f t="shared" si="72"/>
        <v>p</v>
      </c>
      <c r="H705" t="str">
        <f t="shared" si="73"/>
        <v>pdtpxpzw</v>
      </c>
      <c r="K705">
        <f t="shared" si="74"/>
        <v>3</v>
      </c>
      <c r="M705">
        <f t="shared" si="75"/>
        <v>0</v>
      </c>
      <c r="O705">
        <f t="shared" si="76"/>
        <v>1</v>
      </c>
    </row>
    <row r="706" spans="1:15">
      <c r="A706" s="2" t="s">
        <v>703</v>
      </c>
      <c r="E706">
        <f t="shared" si="70"/>
        <v>5</v>
      </c>
      <c r="F706">
        <f t="shared" si="71"/>
        <v>10</v>
      </c>
      <c r="G706" t="str">
        <f t="shared" si="72"/>
        <v>z</v>
      </c>
      <c r="H706" t="str">
        <f t="shared" si="73"/>
        <v>zzqwxzmmfr</v>
      </c>
      <c r="K706">
        <f t="shared" si="74"/>
        <v>3</v>
      </c>
      <c r="M706">
        <f t="shared" si="75"/>
        <v>0</v>
      </c>
      <c r="O706">
        <f t="shared" si="76"/>
        <v>0</v>
      </c>
    </row>
    <row r="707" spans="1:15">
      <c r="A707" s="2" t="s">
        <v>704</v>
      </c>
      <c r="E707">
        <f t="shared" ref="E707:E770" si="77">INT(LEFT(A707,SEARCH("-",A707)-1))</f>
        <v>2</v>
      </c>
      <c r="F707">
        <f t="shared" ref="F707:F770" si="78">INT(MID(A707,SEARCH("-",A707)+1,SEARCH(" ",A707)-SEARCH("-",A707)-1))</f>
        <v>4</v>
      </c>
      <c r="G707" t="str">
        <f t="shared" ref="G707:G770" si="79">MID(A707,SEARCH(" ",A707)+1,SEARCH(":",A707)-SEARCH(" ",A707)-1)</f>
        <v>n</v>
      </c>
      <c r="H707" t="str">
        <f t="shared" ref="H707:H770" si="80">RIGHT(A707,LEN(A707)-SEARCH(": ",A707)-1)</f>
        <v>nknnn</v>
      </c>
      <c r="K707">
        <f t="shared" ref="K707:K770" si="81">LEN(H707)-LEN(SUBSTITUTE(H707,G707,""))</f>
        <v>4</v>
      </c>
      <c r="M707">
        <f t="shared" ref="M707:M770" si="82">IF(AND(K707&gt;=E707,K707&lt;=F707),1,0)</f>
        <v>1</v>
      </c>
      <c r="O707">
        <f t="shared" ref="O707:O770" si="83">IF(_xlfn.XOR(MID(H707,E707,1)=G707,MID(H707,F707,1)=G707),1,0)</f>
        <v>1</v>
      </c>
    </row>
    <row r="708" spans="1:15">
      <c r="A708" s="2" t="s">
        <v>705</v>
      </c>
      <c r="E708">
        <f t="shared" si="77"/>
        <v>3</v>
      </c>
      <c r="F708">
        <f t="shared" si="78"/>
        <v>4</v>
      </c>
      <c r="G708" t="str">
        <f t="shared" si="79"/>
        <v>c</v>
      </c>
      <c r="H708" t="str">
        <f t="shared" si="80"/>
        <v>dchb</v>
      </c>
      <c r="K708">
        <f t="shared" si="81"/>
        <v>1</v>
      </c>
      <c r="M708">
        <f t="shared" si="82"/>
        <v>0</v>
      </c>
      <c r="O708">
        <f t="shared" si="83"/>
        <v>0</v>
      </c>
    </row>
    <row r="709" spans="1:15">
      <c r="A709" s="2" t="s">
        <v>706</v>
      </c>
      <c r="E709">
        <f t="shared" si="77"/>
        <v>10</v>
      </c>
      <c r="F709">
        <f t="shared" si="78"/>
        <v>17</v>
      </c>
      <c r="G709" t="str">
        <f t="shared" si="79"/>
        <v>h</v>
      </c>
      <c r="H709" t="str">
        <f t="shared" si="80"/>
        <v>lrpvfmmpwhgqphjphhhv</v>
      </c>
      <c r="K709">
        <f t="shared" si="81"/>
        <v>5</v>
      </c>
      <c r="M709">
        <f t="shared" si="82"/>
        <v>0</v>
      </c>
      <c r="O709">
        <f t="shared" si="83"/>
        <v>0</v>
      </c>
    </row>
    <row r="710" spans="1:15">
      <c r="A710" s="2" t="s">
        <v>707</v>
      </c>
      <c r="E710">
        <f t="shared" si="77"/>
        <v>5</v>
      </c>
      <c r="F710">
        <f t="shared" si="78"/>
        <v>8</v>
      </c>
      <c r="G710" t="str">
        <f t="shared" si="79"/>
        <v>v</v>
      </c>
      <c r="H710" t="str">
        <f t="shared" si="80"/>
        <v>vrvmvvvnmvv</v>
      </c>
      <c r="K710">
        <f t="shared" si="81"/>
        <v>7</v>
      </c>
      <c r="M710">
        <f t="shared" si="82"/>
        <v>1</v>
      </c>
      <c r="O710">
        <f t="shared" si="83"/>
        <v>1</v>
      </c>
    </row>
    <row r="711" spans="1:15">
      <c r="A711" s="2" t="s">
        <v>708</v>
      </c>
      <c r="E711">
        <f t="shared" si="77"/>
        <v>10</v>
      </c>
      <c r="F711">
        <f t="shared" si="78"/>
        <v>11</v>
      </c>
      <c r="G711" t="str">
        <f t="shared" si="79"/>
        <v>z</v>
      </c>
      <c r="H711" t="str">
        <f t="shared" si="80"/>
        <v>zzhzzzzzzzp</v>
      </c>
      <c r="K711">
        <f t="shared" si="81"/>
        <v>9</v>
      </c>
      <c r="M711">
        <f t="shared" si="82"/>
        <v>0</v>
      </c>
      <c r="O711">
        <f t="shared" si="83"/>
        <v>1</v>
      </c>
    </row>
    <row r="712" spans="1:15">
      <c r="A712" s="2" t="s">
        <v>709</v>
      </c>
      <c r="E712">
        <f t="shared" si="77"/>
        <v>2</v>
      </c>
      <c r="F712">
        <f t="shared" si="78"/>
        <v>4</v>
      </c>
      <c r="G712" t="str">
        <f t="shared" si="79"/>
        <v>p</v>
      </c>
      <c r="H712" t="str">
        <f t="shared" si="80"/>
        <v>ppfpfp</v>
      </c>
      <c r="K712">
        <f t="shared" si="81"/>
        <v>4</v>
      </c>
      <c r="M712">
        <f t="shared" si="82"/>
        <v>1</v>
      </c>
      <c r="O712">
        <f t="shared" si="83"/>
        <v>0</v>
      </c>
    </row>
    <row r="713" spans="1:15">
      <c r="A713" s="2" t="s">
        <v>710</v>
      </c>
      <c r="E713">
        <f t="shared" si="77"/>
        <v>4</v>
      </c>
      <c r="F713">
        <f t="shared" si="78"/>
        <v>7</v>
      </c>
      <c r="G713" t="str">
        <f t="shared" si="79"/>
        <v>z</v>
      </c>
      <c r="H713" t="str">
        <f t="shared" si="80"/>
        <v>zzzzzzjz</v>
      </c>
      <c r="K713">
        <f t="shared" si="81"/>
        <v>7</v>
      </c>
      <c r="M713">
        <f t="shared" si="82"/>
        <v>1</v>
      </c>
      <c r="O713">
        <f t="shared" si="83"/>
        <v>1</v>
      </c>
    </row>
    <row r="714" spans="1:15">
      <c r="A714" s="2" t="s">
        <v>711</v>
      </c>
      <c r="E714">
        <f t="shared" si="77"/>
        <v>9</v>
      </c>
      <c r="F714">
        <f t="shared" si="78"/>
        <v>12</v>
      </c>
      <c r="G714" t="str">
        <f t="shared" si="79"/>
        <v>j</v>
      </c>
      <c r="H714" t="str">
        <f t="shared" si="80"/>
        <v>jjbwxjjjfjjwzmjc</v>
      </c>
      <c r="K714">
        <f t="shared" si="81"/>
        <v>8</v>
      </c>
      <c r="M714">
        <f t="shared" si="82"/>
        <v>0</v>
      </c>
      <c r="O714">
        <f t="shared" si="83"/>
        <v>0</v>
      </c>
    </row>
    <row r="715" spans="1:15">
      <c r="A715" s="2" t="s">
        <v>712</v>
      </c>
      <c r="E715">
        <f t="shared" si="77"/>
        <v>12</v>
      </c>
      <c r="F715">
        <f t="shared" si="78"/>
        <v>17</v>
      </c>
      <c r="G715" t="str">
        <f t="shared" si="79"/>
        <v>f</v>
      </c>
      <c r="H715" t="str">
        <f t="shared" si="80"/>
        <v>fffffffffffdffffffff</v>
      </c>
      <c r="K715">
        <f t="shared" si="81"/>
        <v>19</v>
      </c>
      <c r="M715">
        <f t="shared" si="82"/>
        <v>0</v>
      </c>
      <c r="O715">
        <f t="shared" si="83"/>
        <v>1</v>
      </c>
    </row>
    <row r="716" spans="1:15">
      <c r="A716" s="2" t="s">
        <v>713</v>
      </c>
      <c r="E716">
        <f t="shared" si="77"/>
        <v>5</v>
      </c>
      <c r="F716">
        <f t="shared" si="78"/>
        <v>7</v>
      </c>
      <c r="G716" t="str">
        <f t="shared" si="79"/>
        <v>t</v>
      </c>
      <c r="H716" t="str">
        <f t="shared" si="80"/>
        <v>dtlttvh</v>
      </c>
      <c r="K716">
        <f t="shared" si="81"/>
        <v>3</v>
      </c>
      <c r="M716">
        <f t="shared" si="82"/>
        <v>0</v>
      </c>
      <c r="O716">
        <f t="shared" si="83"/>
        <v>1</v>
      </c>
    </row>
    <row r="717" spans="1:15">
      <c r="A717" s="2" t="s">
        <v>714</v>
      </c>
      <c r="E717">
        <f t="shared" si="77"/>
        <v>3</v>
      </c>
      <c r="F717">
        <f t="shared" si="78"/>
        <v>4</v>
      </c>
      <c r="G717" t="str">
        <f t="shared" si="79"/>
        <v>c</v>
      </c>
      <c r="H717" t="str">
        <f t="shared" si="80"/>
        <v>cmmnccv</v>
      </c>
      <c r="K717">
        <f t="shared" si="81"/>
        <v>3</v>
      </c>
      <c r="M717">
        <f t="shared" si="82"/>
        <v>1</v>
      </c>
      <c r="O717">
        <f t="shared" si="83"/>
        <v>0</v>
      </c>
    </row>
    <row r="718" spans="1:15">
      <c r="A718" s="2" t="s">
        <v>715</v>
      </c>
      <c r="E718">
        <f t="shared" si="77"/>
        <v>1</v>
      </c>
      <c r="F718">
        <f t="shared" si="78"/>
        <v>8</v>
      </c>
      <c r="G718" t="str">
        <f t="shared" si="79"/>
        <v>j</v>
      </c>
      <c r="H718" t="str">
        <f t="shared" si="80"/>
        <v>tcjrqxjjk</v>
      </c>
      <c r="K718">
        <f t="shared" si="81"/>
        <v>3</v>
      </c>
      <c r="M718">
        <f t="shared" si="82"/>
        <v>1</v>
      </c>
      <c r="O718">
        <f t="shared" si="83"/>
        <v>1</v>
      </c>
    </row>
    <row r="719" spans="1:15">
      <c r="A719" s="2" t="s">
        <v>716</v>
      </c>
      <c r="E719">
        <f t="shared" si="77"/>
        <v>10</v>
      </c>
      <c r="F719">
        <f t="shared" si="78"/>
        <v>14</v>
      </c>
      <c r="G719" t="str">
        <f t="shared" si="79"/>
        <v>h</v>
      </c>
      <c r="H719" t="str">
        <f t="shared" si="80"/>
        <v>vhhchthrhhhhhvhqhp</v>
      </c>
      <c r="K719">
        <f t="shared" si="81"/>
        <v>11</v>
      </c>
      <c r="M719">
        <f t="shared" si="82"/>
        <v>1</v>
      </c>
      <c r="O719">
        <f t="shared" si="83"/>
        <v>1</v>
      </c>
    </row>
    <row r="720" spans="1:15">
      <c r="A720" s="2" t="s">
        <v>717</v>
      </c>
      <c r="E720">
        <f t="shared" si="77"/>
        <v>4</v>
      </c>
      <c r="F720">
        <f t="shared" si="78"/>
        <v>11</v>
      </c>
      <c r="G720" t="str">
        <f t="shared" si="79"/>
        <v>c</v>
      </c>
      <c r="H720" t="str">
        <f t="shared" si="80"/>
        <v>njrqmwpznxqtcc</v>
      </c>
      <c r="K720">
        <f t="shared" si="81"/>
        <v>2</v>
      </c>
      <c r="M720">
        <f t="shared" si="82"/>
        <v>0</v>
      </c>
      <c r="O720">
        <f t="shared" si="83"/>
        <v>0</v>
      </c>
    </row>
    <row r="721" spans="1:15">
      <c r="A721" s="2" t="s">
        <v>718</v>
      </c>
      <c r="E721">
        <f t="shared" si="77"/>
        <v>1</v>
      </c>
      <c r="F721">
        <f t="shared" si="78"/>
        <v>15</v>
      </c>
      <c r="G721" t="str">
        <f t="shared" si="79"/>
        <v>g</v>
      </c>
      <c r="H721" t="str">
        <f t="shared" si="80"/>
        <v>xgdpwcqghrglgcgtggg</v>
      </c>
      <c r="K721">
        <f t="shared" si="81"/>
        <v>8</v>
      </c>
      <c r="M721">
        <f t="shared" si="82"/>
        <v>1</v>
      </c>
      <c r="O721">
        <f t="shared" si="83"/>
        <v>1</v>
      </c>
    </row>
    <row r="722" spans="1:15">
      <c r="A722" s="2" t="s">
        <v>719</v>
      </c>
      <c r="E722">
        <f t="shared" si="77"/>
        <v>2</v>
      </c>
      <c r="F722">
        <f t="shared" si="78"/>
        <v>7</v>
      </c>
      <c r="G722" t="str">
        <f t="shared" si="79"/>
        <v>n</v>
      </c>
      <c r="H722" t="str">
        <f t="shared" si="80"/>
        <v>nkngnrnnqt</v>
      </c>
      <c r="K722">
        <f t="shared" si="81"/>
        <v>5</v>
      </c>
      <c r="M722">
        <f t="shared" si="82"/>
        <v>1</v>
      </c>
      <c r="O722">
        <f t="shared" si="83"/>
        <v>1</v>
      </c>
    </row>
    <row r="723" spans="1:15">
      <c r="A723" s="2" t="s">
        <v>720</v>
      </c>
      <c r="E723">
        <f t="shared" si="77"/>
        <v>9</v>
      </c>
      <c r="F723">
        <f t="shared" si="78"/>
        <v>15</v>
      </c>
      <c r="G723" t="str">
        <f t="shared" si="79"/>
        <v>x</v>
      </c>
      <c r="H723" t="str">
        <f t="shared" si="80"/>
        <v>xxxxxsrxnxxfxxxxxxx</v>
      </c>
      <c r="K723">
        <f t="shared" si="81"/>
        <v>15</v>
      </c>
      <c r="M723">
        <f t="shared" si="82"/>
        <v>1</v>
      </c>
      <c r="O723">
        <f t="shared" si="83"/>
        <v>1</v>
      </c>
    </row>
    <row r="724" spans="1:15">
      <c r="A724" s="2" t="s">
        <v>721</v>
      </c>
      <c r="E724">
        <f t="shared" si="77"/>
        <v>3</v>
      </c>
      <c r="F724">
        <f t="shared" si="78"/>
        <v>4</v>
      </c>
      <c r="G724" t="str">
        <f t="shared" si="79"/>
        <v>s</v>
      </c>
      <c r="H724" t="str">
        <f t="shared" si="80"/>
        <v>dsmf</v>
      </c>
      <c r="K724">
        <f t="shared" si="81"/>
        <v>1</v>
      </c>
      <c r="M724">
        <f t="shared" si="82"/>
        <v>0</v>
      </c>
      <c r="O724">
        <f t="shared" si="83"/>
        <v>0</v>
      </c>
    </row>
    <row r="725" spans="1:15">
      <c r="A725" s="2" t="s">
        <v>722</v>
      </c>
      <c r="E725">
        <f t="shared" si="77"/>
        <v>4</v>
      </c>
      <c r="F725">
        <f t="shared" si="78"/>
        <v>5</v>
      </c>
      <c r="G725" t="str">
        <f t="shared" si="79"/>
        <v>r</v>
      </c>
      <c r="H725" t="str">
        <f t="shared" si="80"/>
        <v>rrrrcr</v>
      </c>
      <c r="K725">
        <f t="shared" si="81"/>
        <v>5</v>
      </c>
      <c r="M725">
        <f t="shared" si="82"/>
        <v>1</v>
      </c>
      <c r="O725">
        <f t="shared" si="83"/>
        <v>1</v>
      </c>
    </row>
    <row r="726" spans="1:15">
      <c r="A726" s="2" t="s">
        <v>723</v>
      </c>
      <c r="E726">
        <f t="shared" si="77"/>
        <v>10</v>
      </c>
      <c r="F726">
        <f t="shared" si="78"/>
        <v>13</v>
      </c>
      <c r="G726" t="str">
        <f t="shared" si="79"/>
        <v>q</v>
      </c>
      <c r="H726" t="str">
        <f t="shared" si="80"/>
        <v>mqqqkqqqqzqqg</v>
      </c>
      <c r="K726">
        <f t="shared" si="81"/>
        <v>9</v>
      </c>
      <c r="M726">
        <f t="shared" si="82"/>
        <v>0</v>
      </c>
      <c r="O726">
        <f t="shared" si="83"/>
        <v>0</v>
      </c>
    </row>
    <row r="727" spans="1:15">
      <c r="A727" s="2" t="s">
        <v>724</v>
      </c>
      <c r="E727">
        <f t="shared" si="77"/>
        <v>1</v>
      </c>
      <c r="F727">
        <f t="shared" si="78"/>
        <v>2</v>
      </c>
      <c r="G727" t="str">
        <f t="shared" si="79"/>
        <v>m</v>
      </c>
      <c r="H727" t="str">
        <f t="shared" si="80"/>
        <v>grtml</v>
      </c>
      <c r="K727">
        <f t="shared" si="81"/>
        <v>1</v>
      </c>
      <c r="M727">
        <f t="shared" si="82"/>
        <v>1</v>
      </c>
      <c r="O727">
        <f t="shared" si="83"/>
        <v>0</v>
      </c>
    </row>
    <row r="728" spans="1:15">
      <c r="A728" s="2" t="s">
        <v>725</v>
      </c>
      <c r="E728">
        <f t="shared" si="77"/>
        <v>6</v>
      </c>
      <c r="F728">
        <f t="shared" si="78"/>
        <v>15</v>
      </c>
      <c r="G728" t="str">
        <f t="shared" si="79"/>
        <v>m</v>
      </c>
      <c r="H728" t="str">
        <f t="shared" si="80"/>
        <v>mmmmmfxmmftmmqm</v>
      </c>
      <c r="K728">
        <f t="shared" si="81"/>
        <v>10</v>
      </c>
      <c r="M728">
        <f t="shared" si="82"/>
        <v>1</v>
      </c>
      <c r="O728">
        <f t="shared" si="83"/>
        <v>1</v>
      </c>
    </row>
    <row r="729" spans="1:15">
      <c r="A729" s="2" t="s">
        <v>726</v>
      </c>
      <c r="E729">
        <f t="shared" si="77"/>
        <v>15</v>
      </c>
      <c r="F729">
        <f t="shared" si="78"/>
        <v>18</v>
      </c>
      <c r="G729" t="str">
        <f t="shared" si="79"/>
        <v>g</v>
      </c>
      <c r="H729" t="str">
        <f t="shared" si="80"/>
        <v>ggjghfggvwgnhdggtb</v>
      </c>
      <c r="K729">
        <f t="shared" si="81"/>
        <v>8</v>
      </c>
      <c r="M729">
        <f t="shared" si="82"/>
        <v>0</v>
      </c>
      <c r="O729">
        <f t="shared" si="83"/>
        <v>1</v>
      </c>
    </row>
    <row r="730" spans="1:15">
      <c r="A730" s="2" t="s">
        <v>727</v>
      </c>
      <c r="E730">
        <f t="shared" si="77"/>
        <v>1</v>
      </c>
      <c r="F730">
        <f t="shared" si="78"/>
        <v>5</v>
      </c>
      <c r="G730" t="str">
        <f t="shared" si="79"/>
        <v>k</v>
      </c>
      <c r="H730" t="str">
        <f t="shared" si="80"/>
        <v>ckkkfkqckqzk</v>
      </c>
      <c r="K730">
        <f t="shared" si="81"/>
        <v>6</v>
      </c>
      <c r="M730">
        <f t="shared" si="82"/>
        <v>0</v>
      </c>
      <c r="O730">
        <f t="shared" si="83"/>
        <v>0</v>
      </c>
    </row>
    <row r="731" spans="1:15">
      <c r="A731" s="2" t="s">
        <v>728</v>
      </c>
      <c r="E731">
        <f t="shared" si="77"/>
        <v>4</v>
      </c>
      <c r="F731">
        <f t="shared" si="78"/>
        <v>5</v>
      </c>
      <c r="G731" t="str">
        <f t="shared" si="79"/>
        <v>h</v>
      </c>
      <c r="H731" t="str">
        <f t="shared" si="80"/>
        <v>kdllpjbn</v>
      </c>
      <c r="K731">
        <f t="shared" si="81"/>
        <v>0</v>
      </c>
      <c r="M731">
        <f t="shared" si="82"/>
        <v>0</v>
      </c>
      <c r="O731">
        <f t="shared" si="83"/>
        <v>0</v>
      </c>
    </row>
    <row r="732" spans="1:15">
      <c r="A732" s="2" t="s">
        <v>729</v>
      </c>
      <c r="E732">
        <f t="shared" si="77"/>
        <v>2</v>
      </c>
      <c r="F732">
        <f t="shared" si="78"/>
        <v>4</v>
      </c>
      <c r="G732" t="str">
        <f t="shared" si="79"/>
        <v>b</v>
      </c>
      <c r="H732" t="str">
        <f t="shared" si="80"/>
        <v>jbgbf</v>
      </c>
      <c r="K732">
        <f t="shared" si="81"/>
        <v>2</v>
      </c>
      <c r="M732">
        <f t="shared" si="82"/>
        <v>1</v>
      </c>
      <c r="O732">
        <f t="shared" si="83"/>
        <v>0</v>
      </c>
    </row>
    <row r="733" spans="1:15">
      <c r="A733" s="2" t="s">
        <v>730</v>
      </c>
      <c r="E733">
        <f t="shared" si="77"/>
        <v>5</v>
      </c>
      <c r="F733">
        <f t="shared" si="78"/>
        <v>8</v>
      </c>
      <c r="G733" t="str">
        <f t="shared" si="79"/>
        <v>v</v>
      </c>
      <c r="H733" t="str">
        <f t="shared" si="80"/>
        <v>vcvvqvvnhsz</v>
      </c>
      <c r="K733">
        <f t="shared" si="81"/>
        <v>5</v>
      </c>
      <c r="M733">
        <f t="shared" si="82"/>
        <v>1</v>
      </c>
      <c r="O733">
        <f t="shared" si="83"/>
        <v>0</v>
      </c>
    </row>
    <row r="734" spans="1:15">
      <c r="A734" s="2" t="s">
        <v>731</v>
      </c>
      <c r="E734">
        <f t="shared" si="77"/>
        <v>8</v>
      </c>
      <c r="F734">
        <f t="shared" si="78"/>
        <v>9</v>
      </c>
      <c r="G734" t="str">
        <f t="shared" si="79"/>
        <v>m</v>
      </c>
      <c r="H734" t="str">
        <f t="shared" si="80"/>
        <v>fmmjmmmtm</v>
      </c>
      <c r="K734">
        <f t="shared" si="81"/>
        <v>6</v>
      </c>
      <c r="M734">
        <f t="shared" si="82"/>
        <v>0</v>
      </c>
      <c r="O734">
        <f t="shared" si="83"/>
        <v>1</v>
      </c>
    </row>
    <row r="735" spans="1:15">
      <c r="A735" s="2" t="s">
        <v>732</v>
      </c>
      <c r="E735">
        <f t="shared" si="77"/>
        <v>4</v>
      </c>
      <c r="F735">
        <f t="shared" si="78"/>
        <v>6</v>
      </c>
      <c r="G735" t="str">
        <f t="shared" si="79"/>
        <v>l</v>
      </c>
      <c r="H735" t="str">
        <f t="shared" si="80"/>
        <v>lvhxdl</v>
      </c>
      <c r="K735">
        <f t="shared" si="81"/>
        <v>2</v>
      </c>
      <c r="M735">
        <f t="shared" si="82"/>
        <v>0</v>
      </c>
      <c r="O735">
        <f t="shared" si="83"/>
        <v>1</v>
      </c>
    </row>
    <row r="736" spans="1:15">
      <c r="A736" s="2" t="s">
        <v>733</v>
      </c>
      <c r="E736">
        <f t="shared" si="77"/>
        <v>1</v>
      </c>
      <c r="F736">
        <f t="shared" si="78"/>
        <v>7</v>
      </c>
      <c r="G736" t="str">
        <f t="shared" si="79"/>
        <v>j</v>
      </c>
      <c r="H736" t="str">
        <f t="shared" si="80"/>
        <v>wjjjjjj</v>
      </c>
      <c r="K736">
        <f t="shared" si="81"/>
        <v>6</v>
      </c>
      <c r="M736">
        <f t="shared" si="82"/>
        <v>1</v>
      </c>
      <c r="O736">
        <f t="shared" si="83"/>
        <v>1</v>
      </c>
    </row>
    <row r="737" spans="1:15">
      <c r="A737" s="2" t="s">
        <v>734</v>
      </c>
      <c r="E737">
        <f t="shared" si="77"/>
        <v>1</v>
      </c>
      <c r="F737">
        <f t="shared" si="78"/>
        <v>12</v>
      </c>
      <c r="G737" t="str">
        <f t="shared" si="79"/>
        <v>k</v>
      </c>
      <c r="H737" t="str">
        <f t="shared" si="80"/>
        <v>kkkkkkkkfkkpkkkkkj</v>
      </c>
      <c r="K737">
        <f t="shared" si="81"/>
        <v>15</v>
      </c>
      <c r="M737">
        <f t="shared" si="82"/>
        <v>0</v>
      </c>
      <c r="O737">
        <f t="shared" si="83"/>
        <v>1</v>
      </c>
    </row>
    <row r="738" spans="1:15">
      <c r="A738" s="2" t="s">
        <v>735</v>
      </c>
      <c r="E738">
        <f t="shared" si="77"/>
        <v>3</v>
      </c>
      <c r="F738">
        <f t="shared" si="78"/>
        <v>5</v>
      </c>
      <c r="G738" t="str">
        <f t="shared" si="79"/>
        <v>r</v>
      </c>
      <c r="H738" t="str">
        <f t="shared" si="80"/>
        <v>rrrrr</v>
      </c>
      <c r="K738">
        <f t="shared" si="81"/>
        <v>5</v>
      </c>
      <c r="M738">
        <f t="shared" si="82"/>
        <v>1</v>
      </c>
      <c r="O738">
        <f t="shared" si="83"/>
        <v>0</v>
      </c>
    </row>
    <row r="739" spans="1:15">
      <c r="A739" s="2" t="s">
        <v>736</v>
      </c>
      <c r="E739">
        <f t="shared" si="77"/>
        <v>3</v>
      </c>
      <c r="F739">
        <f t="shared" si="78"/>
        <v>4</v>
      </c>
      <c r="G739" t="str">
        <f t="shared" si="79"/>
        <v>x</v>
      </c>
      <c r="H739" t="str">
        <f t="shared" si="80"/>
        <v>vsqg</v>
      </c>
      <c r="K739">
        <f t="shared" si="81"/>
        <v>0</v>
      </c>
      <c r="M739">
        <f t="shared" si="82"/>
        <v>0</v>
      </c>
      <c r="O739">
        <f t="shared" si="83"/>
        <v>0</v>
      </c>
    </row>
    <row r="740" spans="1:15">
      <c r="A740" s="2" t="s">
        <v>737</v>
      </c>
      <c r="E740">
        <f t="shared" si="77"/>
        <v>3</v>
      </c>
      <c r="F740">
        <f t="shared" si="78"/>
        <v>5</v>
      </c>
      <c r="G740" t="str">
        <f t="shared" si="79"/>
        <v>m</v>
      </c>
      <c r="H740" t="str">
        <f t="shared" si="80"/>
        <v>bszmmmcmnbdmhx</v>
      </c>
      <c r="K740">
        <f t="shared" si="81"/>
        <v>5</v>
      </c>
      <c r="M740">
        <f t="shared" si="82"/>
        <v>1</v>
      </c>
      <c r="O740">
        <f t="shared" si="83"/>
        <v>1</v>
      </c>
    </row>
    <row r="741" spans="1:15">
      <c r="A741" s="2" t="s">
        <v>738</v>
      </c>
      <c r="E741">
        <f t="shared" si="77"/>
        <v>5</v>
      </c>
      <c r="F741">
        <f t="shared" si="78"/>
        <v>7</v>
      </c>
      <c r="G741" t="str">
        <f t="shared" si="79"/>
        <v>j</v>
      </c>
      <c r="H741" t="str">
        <f t="shared" si="80"/>
        <v>jjhfjjjk</v>
      </c>
      <c r="K741">
        <f t="shared" si="81"/>
        <v>5</v>
      </c>
      <c r="M741">
        <f t="shared" si="82"/>
        <v>1</v>
      </c>
      <c r="O741">
        <f t="shared" si="83"/>
        <v>0</v>
      </c>
    </row>
    <row r="742" spans="1:15">
      <c r="A742" s="2" t="s">
        <v>739</v>
      </c>
      <c r="E742">
        <f t="shared" si="77"/>
        <v>9</v>
      </c>
      <c r="F742">
        <f t="shared" si="78"/>
        <v>12</v>
      </c>
      <c r="G742" t="str">
        <f t="shared" si="79"/>
        <v>v</v>
      </c>
      <c r="H742" t="str">
        <f t="shared" si="80"/>
        <v>nshvfvvwxvqv</v>
      </c>
      <c r="K742">
        <f t="shared" si="81"/>
        <v>5</v>
      </c>
      <c r="M742">
        <f t="shared" si="82"/>
        <v>0</v>
      </c>
      <c r="O742">
        <f t="shared" si="83"/>
        <v>1</v>
      </c>
    </row>
    <row r="743" spans="1:15">
      <c r="A743" s="2" t="s">
        <v>740</v>
      </c>
      <c r="E743">
        <f t="shared" si="77"/>
        <v>10</v>
      </c>
      <c r="F743">
        <f t="shared" si="78"/>
        <v>15</v>
      </c>
      <c r="G743" t="str">
        <f t="shared" si="79"/>
        <v>v</v>
      </c>
      <c r="H743" t="str">
        <f t="shared" si="80"/>
        <v>dnthqhrpvsbznqdllwmg</v>
      </c>
      <c r="K743">
        <f t="shared" si="81"/>
        <v>1</v>
      </c>
      <c r="M743">
        <f t="shared" si="82"/>
        <v>0</v>
      </c>
      <c r="O743">
        <f t="shared" si="83"/>
        <v>0</v>
      </c>
    </row>
    <row r="744" spans="1:15">
      <c r="A744" s="2" t="s">
        <v>741</v>
      </c>
      <c r="E744">
        <f t="shared" si="77"/>
        <v>8</v>
      </c>
      <c r="F744">
        <f t="shared" si="78"/>
        <v>9</v>
      </c>
      <c r="G744" t="str">
        <f t="shared" si="79"/>
        <v>g</v>
      </c>
      <c r="H744" t="str">
        <f t="shared" si="80"/>
        <v>jkgfzjgbcch</v>
      </c>
      <c r="K744">
        <f t="shared" si="81"/>
        <v>2</v>
      </c>
      <c r="M744">
        <f t="shared" si="82"/>
        <v>0</v>
      </c>
      <c r="O744">
        <f t="shared" si="83"/>
        <v>0</v>
      </c>
    </row>
    <row r="745" spans="1:15">
      <c r="A745" s="2" t="s">
        <v>742</v>
      </c>
      <c r="E745">
        <f t="shared" si="77"/>
        <v>3</v>
      </c>
      <c r="F745">
        <f t="shared" si="78"/>
        <v>4</v>
      </c>
      <c r="G745" t="str">
        <f t="shared" si="79"/>
        <v>q</v>
      </c>
      <c r="H745" t="str">
        <f t="shared" si="80"/>
        <v>qqqw</v>
      </c>
      <c r="K745">
        <f t="shared" si="81"/>
        <v>3</v>
      </c>
      <c r="M745">
        <f t="shared" si="82"/>
        <v>1</v>
      </c>
      <c r="O745">
        <f t="shared" si="83"/>
        <v>1</v>
      </c>
    </row>
    <row r="746" spans="1:15">
      <c r="A746" s="2" t="s">
        <v>743</v>
      </c>
      <c r="E746">
        <f t="shared" si="77"/>
        <v>2</v>
      </c>
      <c r="F746">
        <f t="shared" si="78"/>
        <v>3</v>
      </c>
      <c r="G746" t="str">
        <f t="shared" si="79"/>
        <v>m</v>
      </c>
      <c r="H746" t="str">
        <f t="shared" si="80"/>
        <v>mrcmmm</v>
      </c>
      <c r="K746">
        <f t="shared" si="81"/>
        <v>4</v>
      </c>
      <c r="M746">
        <f t="shared" si="82"/>
        <v>0</v>
      </c>
      <c r="O746">
        <f t="shared" si="83"/>
        <v>0</v>
      </c>
    </row>
    <row r="747" spans="1:15">
      <c r="A747" s="2" t="s">
        <v>744</v>
      </c>
      <c r="E747">
        <f t="shared" si="77"/>
        <v>5</v>
      </c>
      <c r="F747">
        <f t="shared" si="78"/>
        <v>11</v>
      </c>
      <c r="G747" t="str">
        <f t="shared" si="79"/>
        <v>z</v>
      </c>
      <c r="H747" t="str">
        <f t="shared" si="80"/>
        <v>wzqzztfwzrz</v>
      </c>
      <c r="K747">
        <f t="shared" si="81"/>
        <v>5</v>
      </c>
      <c r="M747">
        <f t="shared" si="82"/>
        <v>1</v>
      </c>
      <c r="O747">
        <f t="shared" si="83"/>
        <v>0</v>
      </c>
    </row>
    <row r="748" spans="1:15">
      <c r="A748" s="2" t="s">
        <v>745</v>
      </c>
      <c r="E748">
        <f t="shared" si="77"/>
        <v>1</v>
      </c>
      <c r="F748">
        <f t="shared" si="78"/>
        <v>4</v>
      </c>
      <c r="G748" t="str">
        <f t="shared" si="79"/>
        <v>p</v>
      </c>
      <c r="H748" t="str">
        <f t="shared" si="80"/>
        <v>zppf</v>
      </c>
      <c r="K748">
        <f t="shared" si="81"/>
        <v>2</v>
      </c>
      <c r="M748">
        <f t="shared" si="82"/>
        <v>1</v>
      </c>
      <c r="O748">
        <f t="shared" si="83"/>
        <v>0</v>
      </c>
    </row>
    <row r="749" spans="1:15">
      <c r="A749" s="2" t="s">
        <v>746</v>
      </c>
      <c r="E749">
        <f t="shared" si="77"/>
        <v>3</v>
      </c>
      <c r="F749">
        <f t="shared" si="78"/>
        <v>4</v>
      </c>
      <c r="G749" t="str">
        <f t="shared" si="79"/>
        <v>l</v>
      </c>
      <c r="H749" t="str">
        <f t="shared" si="80"/>
        <v>dcvq</v>
      </c>
      <c r="K749">
        <f t="shared" si="81"/>
        <v>0</v>
      </c>
      <c r="M749">
        <f t="shared" si="82"/>
        <v>0</v>
      </c>
      <c r="O749">
        <f t="shared" si="83"/>
        <v>0</v>
      </c>
    </row>
    <row r="750" spans="1:15">
      <c r="A750" s="2" t="s">
        <v>747</v>
      </c>
      <c r="E750">
        <f t="shared" si="77"/>
        <v>2</v>
      </c>
      <c r="F750">
        <f t="shared" si="78"/>
        <v>6</v>
      </c>
      <c r="G750" t="str">
        <f t="shared" si="79"/>
        <v>n</v>
      </c>
      <c r="H750" t="str">
        <f t="shared" si="80"/>
        <v>ngnnnnn</v>
      </c>
      <c r="K750">
        <f t="shared" si="81"/>
        <v>6</v>
      </c>
      <c r="M750">
        <f t="shared" si="82"/>
        <v>1</v>
      </c>
      <c r="O750">
        <f t="shared" si="83"/>
        <v>1</v>
      </c>
    </row>
    <row r="751" spans="1:15">
      <c r="A751" s="2" t="s">
        <v>748</v>
      </c>
      <c r="E751">
        <f t="shared" si="77"/>
        <v>6</v>
      </c>
      <c r="F751">
        <f t="shared" si="78"/>
        <v>7</v>
      </c>
      <c r="G751" t="str">
        <f t="shared" si="79"/>
        <v>z</v>
      </c>
      <c r="H751" t="str">
        <f t="shared" si="80"/>
        <v>zczzznz</v>
      </c>
      <c r="K751">
        <f t="shared" si="81"/>
        <v>5</v>
      </c>
      <c r="M751">
        <f t="shared" si="82"/>
        <v>0</v>
      </c>
      <c r="O751">
        <f t="shared" si="83"/>
        <v>1</v>
      </c>
    </row>
    <row r="752" spans="1:15">
      <c r="A752" s="2" t="s">
        <v>749</v>
      </c>
      <c r="E752">
        <f t="shared" si="77"/>
        <v>2</v>
      </c>
      <c r="F752">
        <f t="shared" si="78"/>
        <v>3</v>
      </c>
      <c r="G752" t="str">
        <f t="shared" si="79"/>
        <v>k</v>
      </c>
      <c r="H752" t="str">
        <f t="shared" si="80"/>
        <v>kglkkkjk</v>
      </c>
      <c r="K752">
        <f t="shared" si="81"/>
        <v>5</v>
      </c>
      <c r="M752">
        <f t="shared" si="82"/>
        <v>0</v>
      </c>
      <c r="O752">
        <f t="shared" si="83"/>
        <v>0</v>
      </c>
    </row>
    <row r="753" spans="1:15">
      <c r="A753" s="2" t="s">
        <v>750</v>
      </c>
      <c r="E753">
        <f t="shared" si="77"/>
        <v>5</v>
      </c>
      <c r="F753">
        <f t="shared" si="78"/>
        <v>7</v>
      </c>
      <c r="G753" t="str">
        <f t="shared" si="79"/>
        <v>v</v>
      </c>
      <c r="H753" t="str">
        <f t="shared" si="80"/>
        <v>vvvgsbtfwk</v>
      </c>
      <c r="K753">
        <f t="shared" si="81"/>
        <v>3</v>
      </c>
      <c r="M753">
        <f t="shared" si="82"/>
        <v>0</v>
      </c>
      <c r="O753">
        <f t="shared" si="83"/>
        <v>0</v>
      </c>
    </row>
    <row r="754" spans="1:15">
      <c r="A754" s="2" t="s">
        <v>751</v>
      </c>
      <c r="E754">
        <f t="shared" si="77"/>
        <v>2</v>
      </c>
      <c r="F754">
        <f t="shared" si="78"/>
        <v>12</v>
      </c>
      <c r="G754" t="str">
        <f t="shared" si="79"/>
        <v>q</v>
      </c>
      <c r="H754" t="str">
        <f t="shared" si="80"/>
        <v>qkgbwqjzqqqfqqqqqqqq</v>
      </c>
      <c r="K754">
        <f t="shared" si="81"/>
        <v>13</v>
      </c>
      <c r="M754">
        <f t="shared" si="82"/>
        <v>0</v>
      </c>
      <c r="O754">
        <f t="shared" si="83"/>
        <v>0</v>
      </c>
    </row>
    <row r="755" spans="1:15">
      <c r="A755" s="2" t="s">
        <v>752</v>
      </c>
      <c r="E755">
        <f t="shared" si="77"/>
        <v>2</v>
      </c>
      <c r="F755">
        <f t="shared" si="78"/>
        <v>4</v>
      </c>
      <c r="G755" t="str">
        <f t="shared" si="79"/>
        <v>f</v>
      </c>
      <c r="H755" t="str">
        <f t="shared" si="80"/>
        <v>fpcq</v>
      </c>
      <c r="K755">
        <f t="shared" si="81"/>
        <v>1</v>
      </c>
      <c r="M755">
        <f t="shared" si="82"/>
        <v>0</v>
      </c>
      <c r="O755">
        <f t="shared" si="83"/>
        <v>0</v>
      </c>
    </row>
    <row r="756" spans="1:15">
      <c r="A756" s="2" t="s">
        <v>753</v>
      </c>
      <c r="E756">
        <f t="shared" si="77"/>
        <v>17</v>
      </c>
      <c r="F756">
        <f t="shared" si="78"/>
        <v>18</v>
      </c>
      <c r="G756" t="str">
        <f t="shared" si="79"/>
        <v>b</v>
      </c>
      <c r="H756" t="str">
        <f t="shared" si="80"/>
        <v>bxtmblftbfbgbxbfdb</v>
      </c>
      <c r="K756">
        <f t="shared" si="81"/>
        <v>7</v>
      </c>
      <c r="M756">
        <f t="shared" si="82"/>
        <v>0</v>
      </c>
      <c r="O756">
        <f t="shared" si="83"/>
        <v>1</v>
      </c>
    </row>
    <row r="757" spans="1:15">
      <c r="A757" s="2" t="s">
        <v>754</v>
      </c>
      <c r="E757">
        <f t="shared" si="77"/>
        <v>4</v>
      </c>
      <c r="F757">
        <f t="shared" si="78"/>
        <v>5</v>
      </c>
      <c r="G757" t="str">
        <f t="shared" si="79"/>
        <v>q</v>
      </c>
      <c r="H757" t="str">
        <f t="shared" si="80"/>
        <v>gqqjjz</v>
      </c>
      <c r="K757">
        <f t="shared" si="81"/>
        <v>2</v>
      </c>
      <c r="M757">
        <f t="shared" si="82"/>
        <v>0</v>
      </c>
      <c r="O757">
        <f t="shared" si="83"/>
        <v>0</v>
      </c>
    </row>
    <row r="758" spans="1:15">
      <c r="A758" s="2" t="s">
        <v>755</v>
      </c>
      <c r="E758">
        <f t="shared" si="77"/>
        <v>10</v>
      </c>
      <c r="F758">
        <f t="shared" si="78"/>
        <v>11</v>
      </c>
      <c r="G758" t="str">
        <f t="shared" si="79"/>
        <v>l</v>
      </c>
      <c r="H758" t="str">
        <f t="shared" si="80"/>
        <v>llqllllllgl</v>
      </c>
      <c r="K758">
        <f t="shared" si="81"/>
        <v>9</v>
      </c>
      <c r="M758">
        <f t="shared" si="82"/>
        <v>0</v>
      </c>
      <c r="O758">
        <f t="shared" si="83"/>
        <v>1</v>
      </c>
    </row>
    <row r="759" spans="1:15">
      <c r="A759" s="2" t="s">
        <v>756</v>
      </c>
      <c r="E759">
        <f t="shared" si="77"/>
        <v>2</v>
      </c>
      <c r="F759">
        <f t="shared" si="78"/>
        <v>4</v>
      </c>
      <c r="G759" t="str">
        <f t="shared" si="79"/>
        <v>r</v>
      </c>
      <c r="H759" t="str">
        <f t="shared" si="80"/>
        <v>jjrn</v>
      </c>
      <c r="K759">
        <f t="shared" si="81"/>
        <v>1</v>
      </c>
      <c r="M759">
        <f t="shared" si="82"/>
        <v>0</v>
      </c>
      <c r="O759">
        <f t="shared" si="83"/>
        <v>0</v>
      </c>
    </row>
    <row r="760" spans="1:15">
      <c r="A760" s="2" t="s">
        <v>757</v>
      </c>
      <c r="E760">
        <f t="shared" si="77"/>
        <v>3</v>
      </c>
      <c r="F760">
        <f t="shared" si="78"/>
        <v>17</v>
      </c>
      <c r="G760" t="str">
        <f t="shared" si="79"/>
        <v>p</v>
      </c>
      <c r="H760" t="str">
        <f t="shared" si="80"/>
        <v>wfplgttzpngcvfzppw</v>
      </c>
      <c r="K760">
        <f t="shared" si="81"/>
        <v>4</v>
      </c>
      <c r="M760">
        <f t="shared" si="82"/>
        <v>1</v>
      </c>
      <c r="O760">
        <f t="shared" si="83"/>
        <v>0</v>
      </c>
    </row>
    <row r="761" spans="1:15">
      <c r="A761" s="2" t="s">
        <v>758</v>
      </c>
      <c r="E761">
        <f t="shared" si="77"/>
        <v>2</v>
      </c>
      <c r="F761">
        <f t="shared" si="78"/>
        <v>3</v>
      </c>
      <c r="G761" t="str">
        <f t="shared" si="79"/>
        <v>v</v>
      </c>
      <c r="H761" t="str">
        <f t="shared" si="80"/>
        <v>vvmvt</v>
      </c>
      <c r="K761">
        <f t="shared" si="81"/>
        <v>3</v>
      </c>
      <c r="M761">
        <f t="shared" si="82"/>
        <v>1</v>
      </c>
      <c r="O761">
        <f t="shared" si="83"/>
        <v>1</v>
      </c>
    </row>
    <row r="762" spans="1:15">
      <c r="A762" s="2" t="s">
        <v>759</v>
      </c>
      <c r="E762">
        <f t="shared" si="77"/>
        <v>10</v>
      </c>
      <c r="F762">
        <f t="shared" si="78"/>
        <v>17</v>
      </c>
      <c r="G762" t="str">
        <f t="shared" si="79"/>
        <v>k</v>
      </c>
      <c r="H762" t="str">
        <f t="shared" si="80"/>
        <v>kkkkkkktkxkkkkkkjkkk</v>
      </c>
      <c r="K762">
        <f t="shared" si="81"/>
        <v>17</v>
      </c>
      <c r="M762">
        <f t="shared" si="82"/>
        <v>1</v>
      </c>
      <c r="O762">
        <f t="shared" si="83"/>
        <v>0</v>
      </c>
    </row>
    <row r="763" spans="1:15">
      <c r="A763" s="2" t="s">
        <v>760</v>
      </c>
      <c r="E763">
        <f t="shared" si="77"/>
        <v>8</v>
      </c>
      <c r="F763">
        <f t="shared" si="78"/>
        <v>9</v>
      </c>
      <c r="G763" t="str">
        <f t="shared" si="79"/>
        <v>z</v>
      </c>
      <c r="H763" t="str">
        <f t="shared" si="80"/>
        <v>pzdbjgbpzrxhhzc</v>
      </c>
      <c r="K763">
        <f t="shared" si="81"/>
        <v>3</v>
      </c>
      <c r="M763">
        <f t="shared" si="82"/>
        <v>0</v>
      </c>
      <c r="O763">
        <f t="shared" si="83"/>
        <v>1</v>
      </c>
    </row>
    <row r="764" spans="1:15">
      <c r="A764" s="2" t="s">
        <v>761</v>
      </c>
      <c r="E764">
        <f t="shared" si="77"/>
        <v>3</v>
      </c>
      <c r="F764">
        <f t="shared" si="78"/>
        <v>12</v>
      </c>
      <c r="G764" t="str">
        <f t="shared" si="79"/>
        <v>z</v>
      </c>
      <c r="H764" t="str">
        <f t="shared" si="80"/>
        <v>blzpzxcqhvrsnvgml</v>
      </c>
      <c r="K764">
        <f t="shared" si="81"/>
        <v>2</v>
      </c>
      <c r="M764">
        <f t="shared" si="82"/>
        <v>0</v>
      </c>
      <c r="O764">
        <f t="shared" si="83"/>
        <v>1</v>
      </c>
    </row>
    <row r="765" spans="1:15">
      <c r="A765" s="2" t="s">
        <v>762</v>
      </c>
      <c r="E765">
        <f t="shared" si="77"/>
        <v>14</v>
      </c>
      <c r="F765">
        <f t="shared" si="78"/>
        <v>15</v>
      </c>
      <c r="G765" t="str">
        <f t="shared" si="79"/>
        <v>q</v>
      </c>
      <c r="H765" t="str">
        <f t="shared" si="80"/>
        <v>qcffbpwbfqgxsqtrf</v>
      </c>
      <c r="K765">
        <f t="shared" si="81"/>
        <v>3</v>
      </c>
      <c r="M765">
        <f t="shared" si="82"/>
        <v>0</v>
      </c>
      <c r="O765">
        <f t="shared" si="83"/>
        <v>1</v>
      </c>
    </row>
    <row r="766" spans="1:15">
      <c r="A766" s="2" t="s">
        <v>763</v>
      </c>
      <c r="E766">
        <f t="shared" si="77"/>
        <v>4</v>
      </c>
      <c r="F766">
        <f t="shared" si="78"/>
        <v>9</v>
      </c>
      <c r="G766" t="str">
        <f t="shared" si="79"/>
        <v>m</v>
      </c>
      <c r="H766" t="str">
        <f t="shared" si="80"/>
        <v>tthmftsxwrrmxx</v>
      </c>
      <c r="K766">
        <f t="shared" si="81"/>
        <v>2</v>
      </c>
      <c r="M766">
        <f t="shared" si="82"/>
        <v>0</v>
      </c>
      <c r="O766">
        <f t="shared" si="83"/>
        <v>1</v>
      </c>
    </row>
    <row r="767" spans="1:15">
      <c r="A767" s="2" t="s">
        <v>764</v>
      </c>
      <c r="E767">
        <f t="shared" si="77"/>
        <v>2</v>
      </c>
      <c r="F767">
        <f t="shared" si="78"/>
        <v>3</v>
      </c>
      <c r="G767" t="str">
        <f t="shared" si="79"/>
        <v>r</v>
      </c>
      <c r="H767" t="str">
        <f t="shared" si="80"/>
        <v>zrrrr</v>
      </c>
      <c r="K767">
        <f t="shared" si="81"/>
        <v>4</v>
      </c>
      <c r="M767">
        <f t="shared" si="82"/>
        <v>0</v>
      </c>
      <c r="O767">
        <f t="shared" si="83"/>
        <v>0</v>
      </c>
    </row>
    <row r="768" spans="1:15">
      <c r="A768" s="2" t="s">
        <v>765</v>
      </c>
      <c r="E768">
        <f t="shared" si="77"/>
        <v>7</v>
      </c>
      <c r="F768">
        <f t="shared" si="78"/>
        <v>14</v>
      </c>
      <c r="G768" t="str">
        <f t="shared" si="79"/>
        <v>l</v>
      </c>
      <c r="H768" t="str">
        <f t="shared" si="80"/>
        <v>blvhllgflllhcp</v>
      </c>
      <c r="K768">
        <f t="shared" si="81"/>
        <v>6</v>
      </c>
      <c r="M768">
        <f t="shared" si="82"/>
        <v>0</v>
      </c>
      <c r="O768">
        <f t="shared" si="83"/>
        <v>0</v>
      </c>
    </row>
    <row r="769" spans="1:15">
      <c r="A769" s="2" t="s">
        <v>766</v>
      </c>
      <c r="E769">
        <f t="shared" si="77"/>
        <v>3</v>
      </c>
      <c r="F769">
        <f t="shared" si="78"/>
        <v>18</v>
      </c>
      <c r="G769" t="str">
        <f t="shared" si="79"/>
        <v>x</v>
      </c>
      <c r="H769" t="str">
        <f t="shared" si="80"/>
        <v>lplsnpshxmhsgmqdnr</v>
      </c>
      <c r="K769">
        <f t="shared" si="81"/>
        <v>1</v>
      </c>
      <c r="M769">
        <f t="shared" si="82"/>
        <v>0</v>
      </c>
      <c r="O769">
        <f t="shared" si="83"/>
        <v>0</v>
      </c>
    </row>
    <row r="770" spans="1:15">
      <c r="A770" s="2" t="s">
        <v>767</v>
      </c>
      <c r="E770">
        <f t="shared" si="77"/>
        <v>12</v>
      </c>
      <c r="F770">
        <f t="shared" si="78"/>
        <v>15</v>
      </c>
      <c r="G770" t="str">
        <f t="shared" si="79"/>
        <v>f</v>
      </c>
      <c r="H770" t="str">
        <f t="shared" si="80"/>
        <v>rffdjffxfmffcfkff</v>
      </c>
      <c r="K770">
        <f t="shared" si="81"/>
        <v>10</v>
      </c>
      <c r="M770">
        <f t="shared" si="82"/>
        <v>0</v>
      </c>
      <c r="O770">
        <f t="shared" si="83"/>
        <v>1</v>
      </c>
    </row>
    <row r="771" spans="1:15">
      <c r="A771" s="2" t="s">
        <v>768</v>
      </c>
      <c r="E771">
        <f t="shared" ref="E771:E834" si="84">INT(LEFT(A771,SEARCH("-",A771)-1))</f>
        <v>11</v>
      </c>
      <c r="F771">
        <f t="shared" ref="F771:F834" si="85">INT(MID(A771,SEARCH("-",A771)+1,SEARCH(" ",A771)-SEARCH("-",A771)-1))</f>
        <v>12</v>
      </c>
      <c r="G771" t="str">
        <f t="shared" ref="G771:G834" si="86">MID(A771,SEARCH(" ",A771)+1,SEARCH(":",A771)-SEARCH(" ",A771)-1)</f>
        <v>q</v>
      </c>
      <c r="H771" t="str">
        <f t="shared" ref="H771:H834" si="87">RIGHT(A771,LEN(A771)-SEARCH(": ",A771)-1)</f>
        <v>qqqqqqqqqqqxq</v>
      </c>
      <c r="K771">
        <f t="shared" ref="K771:K834" si="88">LEN(H771)-LEN(SUBSTITUTE(H771,G771,""))</f>
        <v>12</v>
      </c>
      <c r="M771">
        <f t="shared" ref="M771:M834" si="89">IF(AND(K771&gt;=E771,K771&lt;=F771),1,0)</f>
        <v>1</v>
      </c>
      <c r="O771">
        <f t="shared" ref="O771:O834" si="90">IF(_xlfn.XOR(MID(H771,E771,1)=G771,MID(H771,F771,1)=G771),1,0)</f>
        <v>1</v>
      </c>
    </row>
    <row r="772" spans="1:15">
      <c r="A772" s="2" t="s">
        <v>769</v>
      </c>
      <c r="E772">
        <f t="shared" si="84"/>
        <v>7</v>
      </c>
      <c r="F772">
        <f t="shared" si="85"/>
        <v>9</v>
      </c>
      <c r="G772" t="str">
        <f t="shared" si="86"/>
        <v>b</v>
      </c>
      <c r="H772" t="str">
        <f t="shared" si="87"/>
        <v>bhbzrjfbvbbmgbbpkb</v>
      </c>
      <c r="K772">
        <f t="shared" si="88"/>
        <v>8</v>
      </c>
      <c r="M772">
        <f t="shared" si="89"/>
        <v>1</v>
      </c>
      <c r="O772">
        <f t="shared" si="90"/>
        <v>0</v>
      </c>
    </row>
    <row r="773" spans="1:15">
      <c r="A773" s="2" t="s">
        <v>770</v>
      </c>
      <c r="E773">
        <f t="shared" si="84"/>
        <v>1</v>
      </c>
      <c r="F773">
        <f t="shared" si="85"/>
        <v>2</v>
      </c>
      <c r="G773" t="str">
        <f t="shared" si="86"/>
        <v>p</v>
      </c>
      <c r="H773" t="str">
        <f t="shared" si="87"/>
        <v>pppp</v>
      </c>
      <c r="K773">
        <f t="shared" si="88"/>
        <v>4</v>
      </c>
      <c r="M773">
        <f t="shared" si="89"/>
        <v>0</v>
      </c>
      <c r="O773">
        <f t="shared" si="90"/>
        <v>0</v>
      </c>
    </row>
    <row r="774" spans="1:15">
      <c r="A774" s="2" t="s">
        <v>771</v>
      </c>
      <c r="E774">
        <f t="shared" si="84"/>
        <v>11</v>
      </c>
      <c r="F774">
        <f t="shared" si="85"/>
        <v>15</v>
      </c>
      <c r="G774" t="str">
        <f t="shared" si="86"/>
        <v>g</v>
      </c>
      <c r="H774" t="str">
        <f t="shared" si="87"/>
        <v>gtzgrghgwqgpqglx</v>
      </c>
      <c r="K774">
        <f t="shared" si="88"/>
        <v>6</v>
      </c>
      <c r="M774">
        <f t="shared" si="89"/>
        <v>0</v>
      </c>
      <c r="O774">
        <f t="shared" si="90"/>
        <v>1</v>
      </c>
    </row>
    <row r="775" spans="1:15">
      <c r="A775" s="2" t="s">
        <v>772</v>
      </c>
      <c r="E775">
        <f t="shared" si="84"/>
        <v>1</v>
      </c>
      <c r="F775">
        <f t="shared" si="85"/>
        <v>7</v>
      </c>
      <c r="G775" t="str">
        <f t="shared" si="86"/>
        <v>t</v>
      </c>
      <c r="H775" t="str">
        <f t="shared" si="87"/>
        <v>tpttkxtptkgh</v>
      </c>
      <c r="K775">
        <f t="shared" si="88"/>
        <v>5</v>
      </c>
      <c r="M775">
        <f t="shared" si="89"/>
        <v>1</v>
      </c>
      <c r="O775">
        <f t="shared" si="90"/>
        <v>0</v>
      </c>
    </row>
    <row r="776" spans="1:15">
      <c r="A776" s="2" t="s">
        <v>773</v>
      </c>
      <c r="E776">
        <f t="shared" si="84"/>
        <v>1</v>
      </c>
      <c r="F776">
        <f t="shared" si="85"/>
        <v>5</v>
      </c>
      <c r="G776" t="str">
        <f t="shared" si="86"/>
        <v>k</v>
      </c>
      <c r="H776" t="str">
        <f t="shared" si="87"/>
        <v>kkkkx</v>
      </c>
      <c r="K776">
        <f t="shared" si="88"/>
        <v>4</v>
      </c>
      <c r="M776">
        <f t="shared" si="89"/>
        <v>1</v>
      </c>
      <c r="O776">
        <f t="shared" si="90"/>
        <v>1</v>
      </c>
    </row>
    <row r="777" spans="1:15">
      <c r="A777" s="2" t="s">
        <v>774</v>
      </c>
      <c r="E777">
        <f t="shared" si="84"/>
        <v>10</v>
      </c>
      <c r="F777">
        <f t="shared" si="85"/>
        <v>16</v>
      </c>
      <c r="G777" t="str">
        <f t="shared" si="86"/>
        <v>w</v>
      </c>
      <c r="H777" t="str">
        <f t="shared" si="87"/>
        <v>rthbwwqvcwggwpds</v>
      </c>
      <c r="K777">
        <f t="shared" si="88"/>
        <v>4</v>
      </c>
      <c r="M777">
        <f t="shared" si="89"/>
        <v>0</v>
      </c>
      <c r="O777">
        <f t="shared" si="90"/>
        <v>1</v>
      </c>
    </row>
    <row r="778" spans="1:15">
      <c r="A778" s="2" t="s">
        <v>775</v>
      </c>
      <c r="E778">
        <f t="shared" si="84"/>
        <v>10</v>
      </c>
      <c r="F778">
        <f t="shared" si="85"/>
        <v>12</v>
      </c>
      <c r="G778" t="str">
        <f t="shared" si="86"/>
        <v>g</v>
      </c>
      <c r="H778" t="str">
        <f t="shared" si="87"/>
        <v>rpxxnxptslrgrpktg</v>
      </c>
      <c r="K778">
        <f t="shared" si="88"/>
        <v>2</v>
      </c>
      <c r="M778">
        <f t="shared" si="89"/>
        <v>0</v>
      </c>
      <c r="O778">
        <f t="shared" si="90"/>
        <v>1</v>
      </c>
    </row>
    <row r="779" spans="1:15">
      <c r="A779" s="2" t="s">
        <v>776</v>
      </c>
      <c r="E779">
        <f t="shared" si="84"/>
        <v>5</v>
      </c>
      <c r="F779">
        <f t="shared" si="85"/>
        <v>8</v>
      </c>
      <c r="G779" t="str">
        <f t="shared" si="86"/>
        <v>h</v>
      </c>
      <c r="H779" t="str">
        <f t="shared" si="87"/>
        <v>hhhhhhhhhh</v>
      </c>
      <c r="K779">
        <f t="shared" si="88"/>
        <v>10</v>
      </c>
      <c r="M779">
        <f t="shared" si="89"/>
        <v>0</v>
      </c>
      <c r="O779">
        <f t="shared" si="90"/>
        <v>0</v>
      </c>
    </row>
    <row r="780" spans="1:15">
      <c r="A780" s="2" t="s">
        <v>777</v>
      </c>
      <c r="E780">
        <f t="shared" si="84"/>
        <v>2</v>
      </c>
      <c r="F780">
        <f t="shared" si="85"/>
        <v>4</v>
      </c>
      <c r="G780" t="str">
        <f t="shared" si="86"/>
        <v>t</v>
      </c>
      <c r="H780" t="str">
        <f t="shared" si="87"/>
        <v>lthtsgbs</v>
      </c>
      <c r="K780">
        <f t="shared" si="88"/>
        <v>2</v>
      </c>
      <c r="M780">
        <f t="shared" si="89"/>
        <v>1</v>
      </c>
      <c r="O780">
        <f t="shared" si="90"/>
        <v>0</v>
      </c>
    </row>
    <row r="781" spans="1:15">
      <c r="A781" s="2" t="s">
        <v>778</v>
      </c>
      <c r="E781">
        <f t="shared" si="84"/>
        <v>11</v>
      </c>
      <c r="F781">
        <f t="shared" si="85"/>
        <v>17</v>
      </c>
      <c r="G781" t="str">
        <f t="shared" si="86"/>
        <v>z</v>
      </c>
      <c r="H781" t="str">
        <f t="shared" si="87"/>
        <v>zzzzzzzzzzfzztzzzz</v>
      </c>
      <c r="K781">
        <f t="shared" si="88"/>
        <v>16</v>
      </c>
      <c r="M781">
        <f t="shared" si="89"/>
        <v>1</v>
      </c>
      <c r="O781">
        <f t="shared" si="90"/>
        <v>1</v>
      </c>
    </row>
    <row r="782" spans="1:15">
      <c r="A782" s="2" t="s">
        <v>779</v>
      </c>
      <c r="E782">
        <f t="shared" si="84"/>
        <v>3</v>
      </c>
      <c r="F782">
        <f t="shared" si="85"/>
        <v>14</v>
      </c>
      <c r="G782" t="str">
        <f t="shared" si="86"/>
        <v>t</v>
      </c>
      <c r="H782" t="str">
        <f t="shared" si="87"/>
        <v>jttzstslpnvfftwmqqlq</v>
      </c>
      <c r="K782">
        <f t="shared" si="88"/>
        <v>4</v>
      </c>
      <c r="M782">
        <f t="shared" si="89"/>
        <v>1</v>
      </c>
      <c r="O782">
        <f t="shared" si="90"/>
        <v>0</v>
      </c>
    </row>
    <row r="783" spans="1:15">
      <c r="A783" s="2" t="s">
        <v>780</v>
      </c>
      <c r="E783">
        <f t="shared" si="84"/>
        <v>4</v>
      </c>
      <c r="F783">
        <f t="shared" si="85"/>
        <v>10</v>
      </c>
      <c r="G783" t="str">
        <f t="shared" si="86"/>
        <v>l</v>
      </c>
      <c r="H783" t="str">
        <f t="shared" si="87"/>
        <v>tstfqpvlcl</v>
      </c>
      <c r="K783">
        <f t="shared" si="88"/>
        <v>2</v>
      </c>
      <c r="M783">
        <f t="shared" si="89"/>
        <v>0</v>
      </c>
      <c r="O783">
        <f t="shared" si="90"/>
        <v>1</v>
      </c>
    </row>
    <row r="784" spans="1:15">
      <c r="A784" s="2" t="s">
        <v>781</v>
      </c>
      <c r="E784">
        <f t="shared" si="84"/>
        <v>6</v>
      </c>
      <c r="F784">
        <f t="shared" si="85"/>
        <v>16</v>
      </c>
      <c r="G784" t="str">
        <f t="shared" si="86"/>
        <v>t</v>
      </c>
      <c r="H784" t="str">
        <f t="shared" si="87"/>
        <v>cdtvtttrttwhmtvt</v>
      </c>
      <c r="K784">
        <f t="shared" si="88"/>
        <v>8</v>
      </c>
      <c r="M784">
        <f t="shared" si="89"/>
        <v>1</v>
      </c>
      <c r="O784">
        <f t="shared" si="90"/>
        <v>0</v>
      </c>
    </row>
    <row r="785" spans="1:15">
      <c r="A785" s="2" t="s">
        <v>782</v>
      </c>
      <c r="E785">
        <f t="shared" si="84"/>
        <v>4</v>
      </c>
      <c r="F785">
        <f t="shared" si="85"/>
        <v>7</v>
      </c>
      <c r="G785" t="str">
        <f t="shared" si="86"/>
        <v>b</v>
      </c>
      <c r="H785" t="str">
        <f t="shared" si="87"/>
        <v>lbbwbbm</v>
      </c>
      <c r="K785">
        <f t="shared" si="88"/>
        <v>4</v>
      </c>
      <c r="M785">
        <f t="shared" si="89"/>
        <v>1</v>
      </c>
      <c r="O785">
        <f t="shared" si="90"/>
        <v>0</v>
      </c>
    </row>
    <row r="786" spans="1:15">
      <c r="A786" s="2" t="s">
        <v>783</v>
      </c>
      <c r="E786">
        <f t="shared" si="84"/>
        <v>3</v>
      </c>
      <c r="F786">
        <f t="shared" si="85"/>
        <v>9</v>
      </c>
      <c r="G786" t="str">
        <f t="shared" si="86"/>
        <v>z</v>
      </c>
      <c r="H786" t="str">
        <f t="shared" si="87"/>
        <v>zrqbqzkdz</v>
      </c>
      <c r="K786">
        <f t="shared" si="88"/>
        <v>3</v>
      </c>
      <c r="M786">
        <f t="shared" si="89"/>
        <v>1</v>
      </c>
      <c r="O786">
        <f t="shared" si="90"/>
        <v>1</v>
      </c>
    </row>
    <row r="787" spans="1:15">
      <c r="A787" s="2" t="s">
        <v>784</v>
      </c>
      <c r="E787">
        <f t="shared" si="84"/>
        <v>4</v>
      </c>
      <c r="F787">
        <f t="shared" si="85"/>
        <v>5</v>
      </c>
      <c r="G787" t="str">
        <f t="shared" si="86"/>
        <v>f</v>
      </c>
      <c r="H787" t="str">
        <f t="shared" si="87"/>
        <v>zlfsfzfgfzffpffff</v>
      </c>
      <c r="K787">
        <f t="shared" si="88"/>
        <v>10</v>
      </c>
      <c r="M787">
        <f t="shared" si="89"/>
        <v>0</v>
      </c>
      <c r="O787">
        <f t="shared" si="90"/>
        <v>1</v>
      </c>
    </row>
    <row r="788" spans="1:15">
      <c r="A788" s="2" t="s">
        <v>785</v>
      </c>
      <c r="E788">
        <f t="shared" si="84"/>
        <v>1</v>
      </c>
      <c r="F788">
        <f t="shared" si="85"/>
        <v>4</v>
      </c>
      <c r="G788" t="str">
        <f t="shared" si="86"/>
        <v>m</v>
      </c>
      <c r="H788" t="str">
        <f t="shared" si="87"/>
        <v>jhmr</v>
      </c>
      <c r="K788">
        <f t="shared" si="88"/>
        <v>1</v>
      </c>
      <c r="M788">
        <f t="shared" si="89"/>
        <v>1</v>
      </c>
      <c r="O788">
        <f t="shared" si="90"/>
        <v>0</v>
      </c>
    </row>
    <row r="789" spans="1:15">
      <c r="A789" s="2" t="s">
        <v>786</v>
      </c>
      <c r="E789">
        <f t="shared" si="84"/>
        <v>2</v>
      </c>
      <c r="F789">
        <f t="shared" si="85"/>
        <v>3</v>
      </c>
      <c r="G789" t="str">
        <f t="shared" si="86"/>
        <v>n</v>
      </c>
      <c r="H789" t="str">
        <f t="shared" si="87"/>
        <v>nnnvnnn</v>
      </c>
      <c r="K789">
        <f t="shared" si="88"/>
        <v>6</v>
      </c>
      <c r="M789">
        <f t="shared" si="89"/>
        <v>0</v>
      </c>
      <c r="O789">
        <f t="shared" si="90"/>
        <v>0</v>
      </c>
    </row>
    <row r="790" spans="1:15">
      <c r="A790" s="2" t="s">
        <v>787</v>
      </c>
      <c r="E790">
        <f t="shared" si="84"/>
        <v>3</v>
      </c>
      <c r="F790">
        <f t="shared" si="85"/>
        <v>5</v>
      </c>
      <c r="G790" t="str">
        <f t="shared" si="86"/>
        <v>k</v>
      </c>
      <c r="H790" t="str">
        <f t="shared" si="87"/>
        <v>ktkjk</v>
      </c>
      <c r="K790">
        <f t="shared" si="88"/>
        <v>3</v>
      </c>
      <c r="M790">
        <f t="shared" si="89"/>
        <v>1</v>
      </c>
      <c r="O790">
        <f t="shared" si="90"/>
        <v>0</v>
      </c>
    </row>
    <row r="791" spans="1:15">
      <c r="A791" s="2" t="s">
        <v>788</v>
      </c>
      <c r="E791">
        <f t="shared" si="84"/>
        <v>14</v>
      </c>
      <c r="F791">
        <f t="shared" si="85"/>
        <v>15</v>
      </c>
      <c r="G791" t="str">
        <f t="shared" si="86"/>
        <v>z</v>
      </c>
      <c r="H791" t="str">
        <f t="shared" si="87"/>
        <v>zzzzzzzzzzzzzzfn</v>
      </c>
      <c r="K791">
        <f t="shared" si="88"/>
        <v>14</v>
      </c>
      <c r="M791">
        <f t="shared" si="89"/>
        <v>1</v>
      </c>
      <c r="O791">
        <f t="shared" si="90"/>
        <v>1</v>
      </c>
    </row>
    <row r="792" spans="1:15">
      <c r="A792" s="2" t="s">
        <v>789</v>
      </c>
      <c r="E792">
        <f t="shared" si="84"/>
        <v>12</v>
      </c>
      <c r="F792">
        <f t="shared" si="85"/>
        <v>13</v>
      </c>
      <c r="G792" t="str">
        <f t="shared" si="86"/>
        <v>m</v>
      </c>
      <c r="H792" t="str">
        <f t="shared" si="87"/>
        <v>mmmmmmmmmmmpmmm</v>
      </c>
      <c r="K792">
        <f t="shared" si="88"/>
        <v>14</v>
      </c>
      <c r="M792">
        <f t="shared" si="89"/>
        <v>0</v>
      </c>
      <c r="O792">
        <f t="shared" si="90"/>
        <v>1</v>
      </c>
    </row>
    <row r="793" spans="1:15">
      <c r="A793" s="2" t="s">
        <v>790</v>
      </c>
      <c r="E793">
        <f t="shared" si="84"/>
        <v>3</v>
      </c>
      <c r="F793">
        <f t="shared" si="85"/>
        <v>4</v>
      </c>
      <c r="G793" t="str">
        <f t="shared" si="86"/>
        <v>s</v>
      </c>
      <c r="H793" t="str">
        <f t="shared" si="87"/>
        <v>spmssqbmnl</v>
      </c>
      <c r="K793">
        <f t="shared" si="88"/>
        <v>3</v>
      </c>
      <c r="M793">
        <f t="shared" si="89"/>
        <v>1</v>
      </c>
      <c r="O793">
        <f t="shared" si="90"/>
        <v>1</v>
      </c>
    </row>
    <row r="794" spans="1:15">
      <c r="A794" s="2" t="s">
        <v>791</v>
      </c>
      <c r="E794">
        <f t="shared" si="84"/>
        <v>1</v>
      </c>
      <c r="F794">
        <f t="shared" si="85"/>
        <v>3</v>
      </c>
      <c r="G794" t="str">
        <f t="shared" si="86"/>
        <v>g</v>
      </c>
      <c r="H794" t="str">
        <f t="shared" si="87"/>
        <v>sgggggggfg</v>
      </c>
      <c r="K794">
        <f t="shared" si="88"/>
        <v>8</v>
      </c>
      <c r="M794">
        <f t="shared" si="89"/>
        <v>0</v>
      </c>
      <c r="O794">
        <f t="shared" si="90"/>
        <v>1</v>
      </c>
    </row>
    <row r="795" spans="1:15">
      <c r="A795" s="2" t="s">
        <v>792</v>
      </c>
      <c r="E795">
        <f t="shared" si="84"/>
        <v>5</v>
      </c>
      <c r="F795">
        <f t="shared" si="85"/>
        <v>6</v>
      </c>
      <c r="G795" t="str">
        <f t="shared" si="86"/>
        <v>n</v>
      </c>
      <c r="H795" t="str">
        <f t="shared" si="87"/>
        <v>hnwnnd</v>
      </c>
      <c r="K795">
        <f t="shared" si="88"/>
        <v>3</v>
      </c>
      <c r="M795">
        <f t="shared" si="89"/>
        <v>0</v>
      </c>
      <c r="O795">
        <f t="shared" si="90"/>
        <v>1</v>
      </c>
    </row>
    <row r="796" spans="1:15">
      <c r="A796" s="2" t="s">
        <v>793</v>
      </c>
      <c r="E796">
        <f t="shared" si="84"/>
        <v>7</v>
      </c>
      <c r="F796">
        <f t="shared" si="85"/>
        <v>11</v>
      </c>
      <c r="G796" t="str">
        <f t="shared" si="86"/>
        <v>r</v>
      </c>
      <c r="H796" t="str">
        <f t="shared" si="87"/>
        <v>rrrcrrvrrrrrrrrr</v>
      </c>
      <c r="K796">
        <f t="shared" si="88"/>
        <v>14</v>
      </c>
      <c r="M796">
        <f t="shared" si="89"/>
        <v>0</v>
      </c>
      <c r="O796">
        <f t="shared" si="90"/>
        <v>1</v>
      </c>
    </row>
    <row r="797" spans="1:15">
      <c r="A797" s="2" t="s">
        <v>794</v>
      </c>
      <c r="E797">
        <f t="shared" si="84"/>
        <v>11</v>
      </c>
      <c r="F797">
        <f t="shared" si="85"/>
        <v>12</v>
      </c>
      <c r="G797" t="str">
        <f t="shared" si="86"/>
        <v>s</v>
      </c>
      <c r="H797" t="str">
        <f t="shared" si="87"/>
        <v>ssssssssssmw</v>
      </c>
      <c r="K797">
        <f t="shared" si="88"/>
        <v>10</v>
      </c>
      <c r="M797">
        <f t="shared" si="89"/>
        <v>0</v>
      </c>
      <c r="O797">
        <f t="shared" si="90"/>
        <v>0</v>
      </c>
    </row>
    <row r="798" spans="1:15">
      <c r="A798" s="2" t="s">
        <v>795</v>
      </c>
      <c r="E798">
        <f t="shared" si="84"/>
        <v>2</v>
      </c>
      <c r="F798">
        <f t="shared" si="85"/>
        <v>4</v>
      </c>
      <c r="G798" t="str">
        <f t="shared" si="86"/>
        <v>n</v>
      </c>
      <c r="H798" t="str">
        <f t="shared" si="87"/>
        <v>rnvv</v>
      </c>
      <c r="K798">
        <f t="shared" si="88"/>
        <v>1</v>
      </c>
      <c r="M798">
        <f t="shared" si="89"/>
        <v>0</v>
      </c>
      <c r="O798">
        <f t="shared" si="90"/>
        <v>1</v>
      </c>
    </row>
    <row r="799" spans="1:15">
      <c r="A799" s="2" t="s">
        <v>796</v>
      </c>
      <c r="E799">
        <f t="shared" si="84"/>
        <v>4</v>
      </c>
      <c r="F799">
        <f t="shared" si="85"/>
        <v>10</v>
      </c>
      <c r="G799" t="str">
        <f t="shared" si="86"/>
        <v>l</v>
      </c>
      <c r="H799" t="str">
        <f t="shared" si="87"/>
        <v>lmhplmllvdlnblmd</v>
      </c>
      <c r="K799">
        <f t="shared" si="88"/>
        <v>6</v>
      </c>
      <c r="M799">
        <f t="shared" si="89"/>
        <v>1</v>
      </c>
      <c r="O799">
        <f t="shared" si="90"/>
        <v>0</v>
      </c>
    </row>
    <row r="800" spans="1:15">
      <c r="A800" s="2" t="s">
        <v>797</v>
      </c>
      <c r="E800">
        <f t="shared" si="84"/>
        <v>2</v>
      </c>
      <c r="F800">
        <f t="shared" si="85"/>
        <v>12</v>
      </c>
      <c r="G800" t="str">
        <f t="shared" si="86"/>
        <v>q</v>
      </c>
      <c r="H800" t="str">
        <f t="shared" si="87"/>
        <v>rbqwfbbqmsqfqfqqq</v>
      </c>
      <c r="K800">
        <f t="shared" si="88"/>
        <v>7</v>
      </c>
      <c r="M800">
        <f t="shared" si="89"/>
        <v>1</v>
      </c>
      <c r="O800">
        <f t="shared" si="90"/>
        <v>0</v>
      </c>
    </row>
    <row r="801" spans="1:15">
      <c r="A801" s="2" t="s">
        <v>798</v>
      </c>
      <c r="E801">
        <f t="shared" si="84"/>
        <v>16</v>
      </c>
      <c r="F801">
        <f t="shared" si="85"/>
        <v>17</v>
      </c>
      <c r="G801" t="str">
        <f t="shared" si="86"/>
        <v>q</v>
      </c>
      <c r="H801" t="str">
        <f t="shared" si="87"/>
        <v>zqqqqqqqqqqqqqqnqq</v>
      </c>
      <c r="K801">
        <f t="shared" si="88"/>
        <v>16</v>
      </c>
      <c r="M801">
        <f t="shared" si="89"/>
        <v>1</v>
      </c>
      <c r="O801">
        <f t="shared" si="90"/>
        <v>1</v>
      </c>
    </row>
    <row r="802" spans="1:15">
      <c r="A802" s="2" t="s">
        <v>799</v>
      </c>
      <c r="E802">
        <f t="shared" si="84"/>
        <v>18</v>
      </c>
      <c r="F802">
        <f t="shared" si="85"/>
        <v>19</v>
      </c>
      <c r="G802" t="str">
        <f t="shared" si="86"/>
        <v>p</v>
      </c>
      <c r="H802" t="str">
        <f t="shared" si="87"/>
        <v>dspfknrkgfxjdxvflbp</v>
      </c>
      <c r="K802">
        <f t="shared" si="88"/>
        <v>2</v>
      </c>
      <c r="M802">
        <f t="shared" si="89"/>
        <v>0</v>
      </c>
      <c r="O802">
        <f t="shared" si="90"/>
        <v>1</v>
      </c>
    </row>
    <row r="803" spans="1:15">
      <c r="A803" s="2" t="s">
        <v>800</v>
      </c>
      <c r="E803">
        <f t="shared" si="84"/>
        <v>2</v>
      </c>
      <c r="F803">
        <f t="shared" si="85"/>
        <v>5</v>
      </c>
      <c r="G803" t="str">
        <f t="shared" si="86"/>
        <v>b</v>
      </c>
      <c r="H803" t="str">
        <f t="shared" si="87"/>
        <v>bbldb</v>
      </c>
      <c r="K803">
        <f t="shared" si="88"/>
        <v>3</v>
      </c>
      <c r="M803">
        <f t="shared" si="89"/>
        <v>1</v>
      </c>
      <c r="O803">
        <f t="shared" si="90"/>
        <v>0</v>
      </c>
    </row>
    <row r="804" spans="1:15">
      <c r="A804" s="2" t="s">
        <v>801</v>
      </c>
      <c r="E804">
        <f t="shared" si="84"/>
        <v>3</v>
      </c>
      <c r="F804">
        <f t="shared" si="85"/>
        <v>4</v>
      </c>
      <c r="G804" t="str">
        <f t="shared" si="86"/>
        <v>k</v>
      </c>
      <c r="H804" t="str">
        <f t="shared" si="87"/>
        <v>kkfk</v>
      </c>
      <c r="K804">
        <f t="shared" si="88"/>
        <v>3</v>
      </c>
      <c r="M804">
        <f t="shared" si="89"/>
        <v>1</v>
      </c>
      <c r="O804">
        <f t="shared" si="90"/>
        <v>1</v>
      </c>
    </row>
    <row r="805" spans="1:15">
      <c r="A805" s="2" t="s">
        <v>802</v>
      </c>
      <c r="E805">
        <f t="shared" si="84"/>
        <v>2</v>
      </c>
      <c r="F805">
        <f t="shared" si="85"/>
        <v>13</v>
      </c>
      <c r="G805" t="str">
        <f t="shared" si="86"/>
        <v>f</v>
      </c>
      <c r="H805" t="str">
        <f t="shared" si="87"/>
        <v>wfjhbcfrjfwxs</v>
      </c>
      <c r="K805">
        <f t="shared" si="88"/>
        <v>3</v>
      </c>
      <c r="M805">
        <f t="shared" si="89"/>
        <v>1</v>
      </c>
      <c r="O805">
        <f t="shared" si="90"/>
        <v>1</v>
      </c>
    </row>
    <row r="806" spans="1:15">
      <c r="A806" s="2" t="s">
        <v>803</v>
      </c>
      <c r="E806">
        <f t="shared" si="84"/>
        <v>11</v>
      </c>
      <c r="F806">
        <f t="shared" si="85"/>
        <v>15</v>
      </c>
      <c r="G806" t="str">
        <f t="shared" si="86"/>
        <v>r</v>
      </c>
      <c r="H806" t="str">
        <f t="shared" si="87"/>
        <v>rrjrrrrrrrrrrrvrrrr</v>
      </c>
      <c r="K806">
        <f t="shared" si="88"/>
        <v>17</v>
      </c>
      <c r="M806">
        <f t="shared" si="89"/>
        <v>0</v>
      </c>
      <c r="O806">
        <f t="shared" si="90"/>
        <v>1</v>
      </c>
    </row>
    <row r="807" spans="1:15">
      <c r="A807" s="2" t="s">
        <v>804</v>
      </c>
      <c r="E807">
        <f t="shared" si="84"/>
        <v>9</v>
      </c>
      <c r="F807">
        <f t="shared" si="85"/>
        <v>10</v>
      </c>
      <c r="G807" t="str">
        <f t="shared" si="86"/>
        <v>f</v>
      </c>
      <c r="H807" t="str">
        <f t="shared" si="87"/>
        <v>fffffffffhf</v>
      </c>
      <c r="K807">
        <f t="shared" si="88"/>
        <v>10</v>
      </c>
      <c r="M807">
        <f t="shared" si="89"/>
        <v>1</v>
      </c>
      <c r="O807">
        <f t="shared" si="90"/>
        <v>1</v>
      </c>
    </row>
    <row r="808" spans="1:15">
      <c r="A808" s="2" t="s">
        <v>805</v>
      </c>
      <c r="E808">
        <f t="shared" si="84"/>
        <v>13</v>
      </c>
      <c r="F808">
        <f t="shared" si="85"/>
        <v>16</v>
      </c>
      <c r="G808" t="str">
        <f t="shared" si="86"/>
        <v>j</v>
      </c>
      <c r="H808" t="str">
        <f t="shared" si="87"/>
        <v>hsjjbjjpvvjsjrjsjz</v>
      </c>
      <c r="K808">
        <f t="shared" si="88"/>
        <v>8</v>
      </c>
      <c r="M808">
        <f t="shared" si="89"/>
        <v>0</v>
      </c>
      <c r="O808">
        <f t="shared" si="90"/>
        <v>1</v>
      </c>
    </row>
    <row r="809" spans="1:15">
      <c r="A809" s="2" t="s">
        <v>806</v>
      </c>
      <c r="E809">
        <f t="shared" si="84"/>
        <v>6</v>
      </c>
      <c r="F809">
        <f t="shared" si="85"/>
        <v>8</v>
      </c>
      <c r="G809" t="str">
        <f t="shared" si="86"/>
        <v>l</v>
      </c>
      <c r="H809" t="str">
        <f t="shared" si="87"/>
        <v>ghlllffll</v>
      </c>
      <c r="K809">
        <f t="shared" si="88"/>
        <v>5</v>
      </c>
      <c r="M809">
        <f t="shared" si="89"/>
        <v>0</v>
      </c>
      <c r="O809">
        <f t="shared" si="90"/>
        <v>1</v>
      </c>
    </row>
    <row r="810" spans="1:15">
      <c r="A810" s="2" t="s">
        <v>807</v>
      </c>
      <c r="E810">
        <f t="shared" si="84"/>
        <v>15</v>
      </c>
      <c r="F810">
        <f t="shared" si="85"/>
        <v>16</v>
      </c>
      <c r="G810" t="str">
        <f t="shared" si="86"/>
        <v>m</v>
      </c>
      <c r="H810" t="str">
        <f t="shared" si="87"/>
        <v>mvtxqmkfmfmbmvndm</v>
      </c>
      <c r="K810">
        <f t="shared" si="88"/>
        <v>6</v>
      </c>
      <c r="M810">
        <f t="shared" si="89"/>
        <v>0</v>
      </c>
      <c r="O810">
        <f t="shared" si="90"/>
        <v>0</v>
      </c>
    </row>
    <row r="811" spans="1:15">
      <c r="A811" s="2" t="s">
        <v>808</v>
      </c>
      <c r="E811">
        <f t="shared" si="84"/>
        <v>4</v>
      </c>
      <c r="F811">
        <f t="shared" si="85"/>
        <v>5</v>
      </c>
      <c r="G811" t="str">
        <f t="shared" si="86"/>
        <v>h</v>
      </c>
      <c r="H811" t="str">
        <f t="shared" si="87"/>
        <v>zhhhhhh</v>
      </c>
      <c r="K811">
        <f t="shared" si="88"/>
        <v>6</v>
      </c>
      <c r="M811">
        <f t="shared" si="89"/>
        <v>0</v>
      </c>
      <c r="O811">
        <f t="shared" si="90"/>
        <v>0</v>
      </c>
    </row>
    <row r="812" spans="1:15">
      <c r="A812" s="2" t="s">
        <v>809</v>
      </c>
      <c r="E812">
        <f t="shared" si="84"/>
        <v>3</v>
      </c>
      <c r="F812">
        <f t="shared" si="85"/>
        <v>4</v>
      </c>
      <c r="G812" t="str">
        <f t="shared" si="86"/>
        <v>x</v>
      </c>
      <c r="H812" t="str">
        <f t="shared" si="87"/>
        <v>mfzfnpcwxjxkhrrsszfc</v>
      </c>
      <c r="K812">
        <f t="shared" si="88"/>
        <v>2</v>
      </c>
      <c r="M812">
        <f t="shared" si="89"/>
        <v>0</v>
      </c>
      <c r="O812">
        <f t="shared" si="90"/>
        <v>0</v>
      </c>
    </row>
    <row r="813" spans="1:15">
      <c r="A813" s="2" t="s">
        <v>810</v>
      </c>
      <c r="E813">
        <f t="shared" si="84"/>
        <v>17</v>
      </c>
      <c r="F813">
        <f t="shared" si="85"/>
        <v>18</v>
      </c>
      <c r="G813" t="str">
        <f t="shared" si="86"/>
        <v>d</v>
      </c>
      <c r="H813" t="str">
        <f t="shared" si="87"/>
        <v>qwdkqdsddddhdsxxwk</v>
      </c>
      <c r="K813">
        <f t="shared" si="88"/>
        <v>7</v>
      </c>
      <c r="M813">
        <f t="shared" si="89"/>
        <v>0</v>
      </c>
      <c r="O813">
        <f t="shared" si="90"/>
        <v>0</v>
      </c>
    </row>
    <row r="814" spans="1:15">
      <c r="A814" s="2" t="s">
        <v>811</v>
      </c>
      <c r="E814">
        <f t="shared" si="84"/>
        <v>6</v>
      </c>
      <c r="F814">
        <f t="shared" si="85"/>
        <v>8</v>
      </c>
      <c r="G814" t="str">
        <f t="shared" si="86"/>
        <v>n</v>
      </c>
      <c r="H814" t="str">
        <f t="shared" si="87"/>
        <v>ngqnnnnzn</v>
      </c>
      <c r="K814">
        <f t="shared" si="88"/>
        <v>6</v>
      </c>
      <c r="M814">
        <f t="shared" si="89"/>
        <v>1</v>
      </c>
      <c r="O814">
        <f t="shared" si="90"/>
        <v>1</v>
      </c>
    </row>
    <row r="815" spans="1:15">
      <c r="A815" s="2" t="s">
        <v>812</v>
      </c>
      <c r="E815">
        <f t="shared" si="84"/>
        <v>14</v>
      </c>
      <c r="F815">
        <f t="shared" si="85"/>
        <v>15</v>
      </c>
      <c r="G815" t="str">
        <f t="shared" si="86"/>
        <v>w</v>
      </c>
      <c r="H815" t="str">
        <f t="shared" si="87"/>
        <v>qwdbpsnwwwqwwww</v>
      </c>
      <c r="K815">
        <f t="shared" si="88"/>
        <v>8</v>
      </c>
      <c r="M815">
        <f t="shared" si="89"/>
        <v>0</v>
      </c>
      <c r="O815">
        <f t="shared" si="90"/>
        <v>0</v>
      </c>
    </row>
    <row r="816" spans="1:15">
      <c r="A816" s="2" t="s">
        <v>813</v>
      </c>
      <c r="E816">
        <f t="shared" si="84"/>
        <v>10</v>
      </c>
      <c r="F816">
        <f t="shared" si="85"/>
        <v>13</v>
      </c>
      <c r="G816" t="str">
        <f t="shared" si="86"/>
        <v>h</v>
      </c>
      <c r="H816" t="str">
        <f t="shared" si="87"/>
        <v>hsrhnfxdhhxqb</v>
      </c>
      <c r="K816">
        <f t="shared" si="88"/>
        <v>4</v>
      </c>
      <c r="M816">
        <f t="shared" si="89"/>
        <v>0</v>
      </c>
      <c r="O816">
        <f t="shared" si="90"/>
        <v>1</v>
      </c>
    </row>
    <row r="817" spans="1:15">
      <c r="A817" s="2" t="s">
        <v>814</v>
      </c>
      <c r="E817">
        <f t="shared" si="84"/>
        <v>2</v>
      </c>
      <c r="F817">
        <f t="shared" si="85"/>
        <v>4</v>
      </c>
      <c r="G817" t="str">
        <f t="shared" si="86"/>
        <v>k</v>
      </c>
      <c r="H817" t="str">
        <f t="shared" si="87"/>
        <v>kpjqgbpsq</v>
      </c>
      <c r="K817">
        <f t="shared" si="88"/>
        <v>1</v>
      </c>
      <c r="M817">
        <f t="shared" si="89"/>
        <v>0</v>
      </c>
      <c r="O817">
        <f t="shared" si="90"/>
        <v>0</v>
      </c>
    </row>
    <row r="818" spans="1:15">
      <c r="A818" s="2" t="s">
        <v>815</v>
      </c>
      <c r="E818">
        <f t="shared" si="84"/>
        <v>12</v>
      </c>
      <c r="F818">
        <f t="shared" si="85"/>
        <v>13</v>
      </c>
      <c r="G818" t="str">
        <f t="shared" si="86"/>
        <v>x</v>
      </c>
      <c r="H818" t="str">
        <f t="shared" si="87"/>
        <v>xxxxxxxxxxxzrxxxxxx</v>
      </c>
      <c r="K818">
        <f t="shared" si="88"/>
        <v>17</v>
      </c>
      <c r="M818">
        <f t="shared" si="89"/>
        <v>0</v>
      </c>
      <c r="O818">
        <f t="shared" si="90"/>
        <v>0</v>
      </c>
    </row>
    <row r="819" spans="1:15">
      <c r="A819" s="2" t="s">
        <v>816</v>
      </c>
      <c r="E819">
        <f t="shared" si="84"/>
        <v>7</v>
      </c>
      <c r="F819">
        <f t="shared" si="85"/>
        <v>10</v>
      </c>
      <c r="G819" t="str">
        <f t="shared" si="86"/>
        <v>j</v>
      </c>
      <c r="H819" t="str">
        <f t="shared" si="87"/>
        <v>jjjjjjbjjgk</v>
      </c>
      <c r="K819">
        <f t="shared" si="88"/>
        <v>8</v>
      </c>
      <c r="M819">
        <f t="shared" si="89"/>
        <v>1</v>
      </c>
      <c r="O819">
        <f t="shared" si="90"/>
        <v>0</v>
      </c>
    </row>
    <row r="820" spans="1:15">
      <c r="A820" s="2" t="s">
        <v>817</v>
      </c>
      <c r="E820">
        <f t="shared" si="84"/>
        <v>11</v>
      </c>
      <c r="F820">
        <f t="shared" si="85"/>
        <v>15</v>
      </c>
      <c r="G820" t="str">
        <f t="shared" si="86"/>
        <v>q</v>
      </c>
      <c r="H820" t="str">
        <f t="shared" si="87"/>
        <v>mwqnxtrhwjqdqpz</v>
      </c>
      <c r="K820">
        <f t="shared" si="88"/>
        <v>3</v>
      </c>
      <c r="M820">
        <f t="shared" si="89"/>
        <v>0</v>
      </c>
      <c r="O820">
        <f t="shared" si="90"/>
        <v>1</v>
      </c>
    </row>
    <row r="821" spans="1:15">
      <c r="A821" s="2" t="s">
        <v>818</v>
      </c>
      <c r="E821">
        <f t="shared" si="84"/>
        <v>2</v>
      </c>
      <c r="F821">
        <f t="shared" si="85"/>
        <v>9</v>
      </c>
      <c r="G821" t="str">
        <f t="shared" si="86"/>
        <v>b</v>
      </c>
      <c r="H821" t="str">
        <f t="shared" si="87"/>
        <v>cvcbxgxntx</v>
      </c>
      <c r="K821">
        <f t="shared" si="88"/>
        <v>1</v>
      </c>
      <c r="M821">
        <f t="shared" si="89"/>
        <v>0</v>
      </c>
      <c r="O821">
        <f t="shared" si="90"/>
        <v>0</v>
      </c>
    </row>
    <row r="822" spans="1:15">
      <c r="A822" s="2" t="s">
        <v>819</v>
      </c>
      <c r="E822">
        <f t="shared" si="84"/>
        <v>5</v>
      </c>
      <c r="F822">
        <f t="shared" si="85"/>
        <v>7</v>
      </c>
      <c r="G822" t="str">
        <f t="shared" si="86"/>
        <v>x</v>
      </c>
      <c r="H822" t="str">
        <f t="shared" si="87"/>
        <v>xxdxxxc</v>
      </c>
      <c r="K822">
        <f t="shared" si="88"/>
        <v>5</v>
      </c>
      <c r="M822">
        <f t="shared" si="89"/>
        <v>1</v>
      </c>
      <c r="O822">
        <f t="shared" si="90"/>
        <v>1</v>
      </c>
    </row>
    <row r="823" spans="1:15">
      <c r="A823" s="2" t="s">
        <v>820</v>
      </c>
      <c r="E823">
        <f t="shared" si="84"/>
        <v>4</v>
      </c>
      <c r="F823">
        <f t="shared" si="85"/>
        <v>7</v>
      </c>
      <c r="G823" t="str">
        <f t="shared" si="86"/>
        <v>d</v>
      </c>
      <c r="H823" t="str">
        <f t="shared" si="87"/>
        <v>dddtddkd</v>
      </c>
      <c r="K823">
        <f t="shared" si="88"/>
        <v>6</v>
      </c>
      <c r="M823">
        <f t="shared" si="89"/>
        <v>1</v>
      </c>
      <c r="O823">
        <f t="shared" si="90"/>
        <v>0</v>
      </c>
    </row>
    <row r="824" spans="1:15">
      <c r="A824" s="2" t="s">
        <v>821</v>
      </c>
      <c r="E824">
        <f t="shared" si="84"/>
        <v>6</v>
      </c>
      <c r="F824">
        <f t="shared" si="85"/>
        <v>8</v>
      </c>
      <c r="G824" t="str">
        <f t="shared" si="86"/>
        <v>f</v>
      </c>
      <c r="H824" t="str">
        <f t="shared" si="87"/>
        <v>cnrfgfjn</v>
      </c>
      <c r="K824">
        <f t="shared" si="88"/>
        <v>2</v>
      </c>
      <c r="M824">
        <f t="shared" si="89"/>
        <v>0</v>
      </c>
      <c r="O824">
        <f t="shared" si="90"/>
        <v>1</v>
      </c>
    </row>
    <row r="825" spans="1:15">
      <c r="A825" s="2" t="s">
        <v>822</v>
      </c>
      <c r="E825">
        <f t="shared" si="84"/>
        <v>3</v>
      </c>
      <c r="F825">
        <f t="shared" si="85"/>
        <v>4</v>
      </c>
      <c r="G825" t="str">
        <f t="shared" si="86"/>
        <v>h</v>
      </c>
      <c r="H825" t="str">
        <f t="shared" si="87"/>
        <v>ghhhh</v>
      </c>
      <c r="K825">
        <f t="shared" si="88"/>
        <v>4</v>
      </c>
      <c r="M825">
        <f t="shared" si="89"/>
        <v>1</v>
      </c>
      <c r="O825">
        <f t="shared" si="90"/>
        <v>0</v>
      </c>
    </row>
    <row r="826" spans="1:15">
      <c r="A826" s="2" t="s">
        <v>823</v>
      </c>
      <c r="E826">
        <f t="shared" si="84"/>
        <v>12</v>
      </c>
      <c r="F826">
        <f t="shared" si="85"/>
        <v>15</v>
      </c>
      <c r="G826" t="str">
        <f t="shared" si="86"/>
        <v>z</v>
      </c>
      <c r="H826" t="str">
        <f t="shared" si="87"/>
        <v>mnqsvtxzclhzkzjz</v>
      </c>
      <c r="K826">
        <f t="shared" si="88"/>
        <v>4</v>
      </c>
      <c r="M826">
        <f t="shared" si="89"/>
        <v>0</v>
      </c>
      <c r="O826">
        <f t="shared" si="90"/>
        <v>1</v>
      </c>
    </row>
    <row r="827" spans="1:15">
      <c r="A827" s="2" t="s">
        <v>824</v>
      </c>
      <c r="E827">
        <f t="shared" si="84"/>
        <v>5</v>
      </c>
      <c r="F827">
        <f t="shared" si="85"/>
        <v>6</v>
      </c>
      <c r="G827" t="str">
        <f t="shared" si="86"/>
        <v>m</v>
      </c>
      <c r="H827" t="str">
        <f t="shared" si="87"/>
        <v>gmdcmm</v>
      </c>
      <c r="K827">
        <f t="shared" si="88"/>
        <v>3</v>
      </c>
      <c r="M827">
        <f t="shared" si="89"/>
        <v>0</v>
      </c>
      <c r="O827">
        <f t="shared" si="90"/>
        <v>0</v>
      </c>
    </row>
    <row r="828" spans="1:15">
      <c r="A828" s="2" t="s">
        <v>825</v>
      </c>
      <c r="E828">
        <f t="shared" si="84"/>
        <v>3</v>
      </c>
      <c r="F828">
        <f t="shared" si="85"/>
        <v>4</v>
      </c>
      <c r="G828" t="str">
        <f t="shared" si="86"/>
        <v>h</v>
      </c>
      <c r="H828" t="str">
        <f t="shared" si="87"/>
        <v>hhph</v>
      </c>
      <c r="K828">
        <f t="shared" si="88"/>
        <v>3</v>
      </c>
      <c r="M828">
        <f t="shared" si="89"/>
        <v>1</v>
      </c>
      <c r="O828">
        <f t="shared" si="90"/>
        <v>1</v>
      </c>
    </row>
    <row r="829" spans="1:15">
      <c r="A829" s="2" t="s">
        <v>826</v>
      </c>
      <c r="E829">
        <f t="shared" si="84"/>
        <v>16</v>
      </c>
      <c r="F829">
        <f t="shared" si="85"/>
        <v>20</v>
      </c>
      <c r="G829" t="str">
        <f t="shared" si="86"/>
        <v>k</v>
      </c>
      <c r="H829" t="str">
        <f t="shared" si="87"/>
        <v>kkkkkkkkkkknkkkkkkkk</v>
      </c>
      <c r="K829">
        <f t="shared" si="88"/>
        <v>19</v>
      </c>
      <c r="M829">
        <f t="shared" si="89"/>
        <v>1</v>
      </c>
      <c r="O829">
        <f t="shared" si="90"/>
        <v>0</v>
      </c>
    </row>
    <row r="830" spans="1:15">
      <c r="A830" s="2" t="s">
        <v>827</v>
      </c>
      <c r="E830">
        <f t="shared" si="84"/>
        <v>9</v>
      </c>
      <c r="F830">
        <f t="shared" si="85"/>
        <v>10</v>
      </c>
      <c r="G830" t="str">
        <f t="shared" si="86"/>
        <v>h</v>
      </c>
      <c r="H830" t="str">
        <f t="shared" si="87"/>
        <v>hhhhhhhhhhkhh</v>
      </c>
      <c r="K830">
        <f t="shared" si="88"/>
        <v>12</v>
      </c>
      <c r="M830">
        <f t="shared" si="89"/>
        <v>0</v>
      </c>
      <c r="O830">
        <f t="shared" si="90"/>
        <v>0</v>
      </c>
    </row>
    <row r="831" spans="1:15">
      <c r="A831" s="2" t="s">
        <v>828</v>
      </c>
      <c r="E831">
        <f t="shared" si="84"/>
        <v>4</v>
      </c>
      <c r="F831">
        <f t="shared" si="85"/>
        <v>5</v>
      </c>
      <c r="G831" t="str">
        <f t="shared" si="86"/>
        <v>c</v>
      </c>
      <c r="H831" t="str">
        <f t="shared" si="87"/>
        <v>ccpcdf</v>
      </c>
      <c r="K831">
        <f t="shared" si="88"/>
        <v>3</v>
      </c>
      <c r="M831">
        <f t="shared" si="89"/>
        <v>0</v>
      </c>
      <c r="O831">
        <f t="shared" si="90"/>
        <v>1</v>
      </c>
    </row>
    <row r="832" spans="1:15">
      <c r="A832" s="2" t="s">
        <v>829</v>
      </c>
      <c r="E832">
        <f t="shared" si="84"/>
        <v>6</v>
      </c>
      <c r="F832">
        <f t="shared" si="85"/>
        <v>11</v>
      </c>
      <c r="G832" t="str">
        <f t="shared" si="86"/>
        <v>l</v>
      </c>
      <c r="H832" t="str">
        <f t="shared" si="87"/>
        <v>lllllqlrljcl</v>
      </c>
      <c r="K832">
        <f t="shared" si="88"/>
        <v>8</v>
      </c>
      <c r="M832">
        <f t="shared" si="89"/>
        <v>1</v>
      </c>
      <c r="O832">
        <f t="shared" si="90"/>
        <v>0</v>
      </c>
    </row>
    <row r="833" spans="1:15">
      <c r="A833" s="2" t="s">
        <v>830</v>
      </c>
      <c r="E833">
        <f t="shared" si="84"/>
        <v>9</v>
      </c>
      <c r="F833">
        <f t="shared" si="85"/>
        <v>12</v>
      </c>
      <c r="G833" t="str">
        <f t="shared" si="86"/>
        <v>z</v>
      </c>
      <c r="H833" t="str">
        <f t="shared" si="87"/>
        <v>zzzdzszzfzzn</v>
      </c>
      <c r="K833">
        <f t="shared" si="88"/>
        <v>8</v>
      </c>
      <c r="M833">
        <f t="shared" si="89"/>
        <v>0</v>
      </c>
      <c r="O833">
        <f t="shared" si="90"/>
        <v>0</v>
      </c>
    </row>
    <row r="834" spans="1:15">
      <c r="A834" s="2" t="s">
        <v>831</v>
      </c>
      <c r="E834">
        <f t="shared" si="84"/>
        <v>9</v>
      </c>
      <c r="F834">
        <f t="shared" si="85"/>
        <v>10</v>
      </c>
      <c r="G834" t="str">
        <f t="shared" si="86"/>
        <v>b</v>
      </c>
      <c r="H834" t="str">
        <f t="shared" si="87"/>
        <v>bbbbbbbbfb</v>
      </c>
      <c r="K834">
        <f t="shared" si="88"/>
        <v>9</v>
      </c>
      <c r="M834">
        <f t="shared" si="89"/>
        <v>1</v>
      </c>
      <c r="O834">
        <f t="shared" si="90"/>
        <v>1</v>
      </c>
    </row>
    <row r="835" spans="1:15">
      <c r="A835" s="2" t="s">
        <v>832</v>
      </c>
      <c r="E835">
        <f t="shared" ref="E835:E898" si="91">INT(LEFT(A835,SEARCH("-",A835)-1))</f>
        <v>4</v>
      </c>
      <c r="F835">
        <f t="shared" ref="F835:F898" si="92">INT(MID(A835,SEARCH("-",A835)+1,SEARCH(" ",A835)-SEARCH("-",A835)-1))</f>
        <v>13</v>
      </c>
      <c r="G835" t="str">
        <f t="shared" ref="G835:G898" si="93">MID(A835,SEARCH(" ",A835)+1,SEARCH(":",A835)-SEARCH(" ",A835)-1)</f>
        <v>v</v>
      </c>
      <c r="H835" t="str">
        <f t="shared" ref="H835:H898" si="94">RIGHT(A835,LEN(A835)-SEARCH(": ",A835)-1)</f>
        <v>vvvcbvrvnvvvw</v>
      </c>
      <c r="K835">
        <f t="shared" ref="K835:K898" si="95">LEN(H835)-LEN(SUBSTITUTE(H835,G835,""))</f>
        <v>8</v>
      </c>
      <c r="M835">
        <f t="shared" ref="M835:M898" si="96">IF(AND(K835&gt;=E835,K835&lt;=F835),1,0)</f>
        <v>1</v>
      </c>
      <c r="O835">
        <f t="shared" ref="O835:O898" si="97">IF(_xlfn.XOR(MID(H835,E835,1)=G835,MID(H835,F835,1)=G835),1,0)</f>
        <v>0</v>
      </c>
    </row>
    <row r="836" spans="1:15">
      <c r="A836" s="2" t="s">
        <v>833</v>
      </c>
      <c r="E836">
        <f t="shared" si="91"/>
        <v>4</v>
      </c>
      <c r="F836">
        <f t="shared" si="92"/>
        <v>5</v>
      </c>
      <c r="G836" t="str">
        <f t="shared" si="93"/>
        <v>f</v>
      </c>
      <c r="H836" t="str">
        <f t="shared" si="94"/>
        <v>ffffv</v>
      </c>
      <c r="K836">
        <f t="shared" si="95"/>
        <v>4</v>
      </c>
      <c r="M836">
        <f t="shared" si="96"/>
        <v>1</v>
      </c>
      <c r="O836">
        <f t="shared" si="97"/>
        <v>1</v>
      </c>
    </row>
    <row r="837" spans="1:15">
      <c r="A837" s="2" t="s">
        <v>834</v>
      </c>
      <c r="E837">
        <f t="shared" si="91"/>
        <v>4</v>
      </c>
      <c r="F837">
        <f t="shared" si="92"/>
        <v>6</v>
      </c>
      <c r="G837" t="str">
        <f t="shared" si="93"/>
        <v>m</v>
      </c>
      <c r="H837" t="str">
        <f t="shared" si="94"/>
        <v>mdmzdf</v>
      </c>
      <c r="K837">
        <f t="shared" si="95"/>
        <v>2</v>
      </c>
      <c r="M837">
        <f t="shared" si="96"/>
        <v>0</v>
      </c>
      <c r="O837">
        <f t="shared" si="97"/>
        <v>0</v>
      </c>
    </row>
    <row r="838" spans="1:15">
      <c r="A838" s="2" t="s">
        <v>835</v>
      </c>
      <c r="E838">
        <f t="shared" si="91"/>
        <v>1</v>
      </c>
      <c r="F838">
        <f t="shared" si="92"/>
        <v>13</v>
      </c>
      <c r="G838" t="str">
        <f t="shared" si="93"/>
        <v>f</v>
      </c>
      <c r="H838" t="str">
        <f t="shared" si="94"/>
        <v>ffffffdffffsf</v>
      </c>
      <c r="K838">
        <f t="shared" si="95"/>
        <v>11</v>
      </c>
      <c r="M838">
        <f t="shared" si="96"/>
        <v>1</v>
      </c>
      <c r="O838">
        <f t="shared" si="97"/>
        <v>0</v>
      </c>
    </row>
    <row r="839" spans="1:15">
      <c r="A839" s="2" t="s">
        <v>836</v>
      </c>
      <c r="E839">
        <f t="shared" si="91"/>
        <v>4</v>
      </c>
      <c r="F839">
        <f t="shared" si="92"/>
        <v>5</v>
      </c>
      <c r="G839" t="str">
        <f t="shared" si="93"/>
        <v>t</v>
      </c>
      <c r="H839" t="str">
        <f t="shared" si="94"/>
        <v>jttbtpttrttt</v>
      </c>
      <c r="K839">
        <f t="shared" si="95"/>
        <v>8</v>
      </c>
      <c r="M839">
        <f t="shared" si="96"/>
        <v>0</v>
      </c>
      <c r="O839">
        <f t="shared" si="97"/>
        <v>1</v>
      </c>
    </row>
    <row r="840" spans="1:15">
      <c r="A840" s="2" t="s">
        <v>837</v>
      </c>
      <c r="E840">
        <f t="shared" si="91"/>
        <v>5</v>
      </c>
      <c r="F840">
        <f t="shared" si="92"/>
        <v>6</v>
      </c>
      <c r="G840" t="str">
        <f t="shared" si="93"/>
        <v>x</v>
      </c>
      <c r="H840" t="str">
        <f t="shared" si="94"/>
        <v>kxxxqb</v>
      </c>
      <c r="K840">
        <f t="shared" si="95"/>
        <v>3</v>
      </c>
      <c r="M840">
        <f t="shared" si="96"/>
        <v>0</v>
      </c>
      <c r="O840">
        <f t="shared" si="97"/>
        <v>0</v>
      </c>
    </row>
    <row r="841" spans="1:15">
      <c r="A841" s="2" t="s">
        <v>838</v>
      </c>
      <c r="E841">
        <f t="shared" si="91"/>
        <v>3</v>
      </c>
      <c r="F841">
        <f t="shared" si="92"/>
        <v>5</v>
      </c>
      <c r="G841" t="str">
        <f t="shared" si="93"/>
        <v>t</v>
      </c>
      <c r="H841" t="str">
        <f t="shared" si="94"/>
        <v>twttpt</v>
      </c>
      <c r="K841">
        <f t="shared" si="95"/>
        <v>4</v>
      </c>
      <c r="M841">
        <f t="shared" si="96"/>
        <v>1</v>
      </c>
      <c r="O841">
        <f t="shared" si="97"/>
        <v>1</v>
      </c>
    </row>
    <row r="842" spans="1:15">
      <c r="A842" s="2" t="s">
        <v>839</v>
      </c>
      <c r="E842">
        <f t="shared" si="91"/>
        <v>1</v>
      </c>
      <c r="F842">
        <f t="shared" si="92"/>
        <v>3</v>
      </c>
      <c r="G842" t="str">
        <f t="shared" si="93"/>
        <v>f</v>
      </c>
      <c r="H842" t="str">
        <f t="shared" si="94"/>
        <v>tfbd</v>
      </c>
      <c r="K842">
        <f t="shared" si="95"/>
        <v>1</v>
      </c>
      <c r="M842">
        <f t="shared" si="96"/>
        <v>1</v>
      </c>
      <c r="O842">
        <f t="shared" si="97"/>
        <v>0</v>
      </c>
    </row>
    <row r="843" spans="1:15">
      <c r="A843" s="2" t="s">
        <v>840</v>
      </c>
      <c r="E843">
        <f t="shared" si="91"/>
        <v>1</v>
      </c>
      <c r="F843">
        <f t="shared" si="92"/>
        <v>7</v>
      </c>
      <c r="G843" t="str">
        <f t="shared" si="93"/>
        <v>w</v>
      </c>
      <c r="H843" t="str">
        <f t="shared" si="94"/>
        <v>fprwwwwwwwwwwzw</v>
      </c>
      <c r="K843">
        <f t="shared" si="95"/>
        <v>11</v>
      </c>
      <c r="M843">
        <f t="shared" si="96"/>
        <v>0</v>
      </c>
      <c r="O843">
        <f t="shared" si="97"/>
        <v>1</v>
      </c>
    </row>
    <row r="844" spans="1:15">
      <c r="A844" s="2" t="s">
        <v>841</v>
      </c>
      <c r="E844">
        <f t="shared" si="91"/>
        <v>6</v>
      </c>
      <c r="F844">
        <f t="shared" si="92"/>
        <v>7</v>
      </c>
      <c r="G844" t="str">
        <f t="shared" si="93"/>
        <v>h</v>
      </c>
      <c r="H844" t="str">
        <f t="shared" si="94"/>
        <v>hhmhnkhhjhn</v>
      </c>
      <c r="K844">
        <f t="shared" si="95"/>
        <v>6</v>
      </c>
      <c r="M844">
        <f t="shared" si="96"/>
        <v>1</v>
      </c>
      <c r="O844">
        <f t="shared" si="97"/>
        <v>1</v>
      </c>
    </row>
    <row r="845" spans="1:15">
      <c r="A845" s="2" t="s">
        <v>842</v>
      </c>
      <c r="E845">
        <f t="shared" si="91"/>
        <v>6</v>
      </c>
      <c r="F845">
        <f t="shared" si="92"/>
        <v>7</v>
      </c>
      <c r="G845" t="str">
        <f t="shared" si="93"/>
        <v>c</v>
      </c>
      <c r="H845" t="str">
        <f t="shared" si="94"/>
        <v>cpcwddc</v>
      </c>
      <c r="K845">
        <f t="shared" si="95"/>
        <v>3</v>
      </c>
      <c r="M845">
        <f t="shared" si="96"/>
        <v>0</v>
      </c>
      <c r="O845">
        <f t="shared" si="97"/>
        <v>1</v>
      </c>
    </row>
    <row r="846" spans="1:15">
      <c r="A846" s="2" t="s">
        <v>843</v>
      </c>
      <c r="E846">
        <f t="shared" si="91"/>
        <v>6</v>
      </c>
      <c r="F846">
        <f t="shared" si="92"/>
        <v>8</v>
      </c>
      <c r="G846" t="str">
        <f t="shared" si="93"/>
        <v>q</v>
      </c>
      <c r="H846" t="str">
        <f t="shared" si="94"/>
        <v>ltsqwdqf</v>
      </c>
      <c r="K846">
        <f t="shared" si="95"/>
        <v>2</v>
      </c>
      <c r="M846">
        <f t="shared" si="96"/>
        <v>0</v>
      </c>
      <c r="O846">
        <f t="shared" si="97"/>
        <v>0</v>
      </c>
    </row>
    <row r="847" spans="1:15">
      <c r="A847" s="2" t="s">
        <v>844</v>
      </c>
      <c r="E847">
        <f t="shared" si="91"/>
        <v>2</v>
      </c>
      <c r="F847">
        <f t="shared" si="92"/>
        <v>3</v>
      </c>
      <c r="G847" t="str">
        <f t="shared" si="93"/>
        <v>j</v>
      </c>
      <c r="H847" t="str">
        <f t="shared" si="94"/>
        <v>jjbjj</v>
      </c>
      <c r="K847">
        <f t="shared" si="95"/>
        <v>4</v>
      </c>
      <c r="M847">
        <f t="shared" si="96"/>
        <v>0</v>
      </c>
      <c r="O847">
        <f t="shared" si="97"/>
        <v>1</v>
      </c>
    </row>
    <row r="848" spans="1:15">
      <c r="A848" s="2" t="s">
        <v>845</v>
      </c>
      <c r="E848">
        <f t="shared" si="91"/>
        <v>4</v>
      </c>
      <c r="F848">
        <f t="shared" si="92"/>
        <v>10</v>
      </c>
      <c r="G848" t="str">
        <f t="shared" si="93"/>
        <v>t</v>
      </c>
      <c r="H848" t="str">
        <f t="shared" si="94"/>
        <v>gtztntwkmt</v>
      </c>
      <c r="K848">
        <f t="shared" si="95"/>
        <v>4</v>
      </c>
      <c r="M848">
        <f t="shared" si="96"/>
        <v>1</v>
      </c>
      <c r="O848">
        <f t="shared" si="97"/>
        <v>0</v>
      </c>
    </row>
    <row r="849" spans="1:15">
      <c r="A849" s="2" t="s">
        <v>846</v>
      </c>
      <c r="E849">
        <f t="shared" si="91"/>
        <v>5</v>
      </c>
      <c r="F849">
        <f t="shared" si="92"/>
        <v>6</v>
      </c>
      <c r="G849" t="str">
        <f t="shared" si="93"/>
        <v>d</v>
      </c>
      <c r="H849" t="str">
        <f t="shared" si="94"/>
        <v>xdwddddd</v>
      </c>
      <c r="K849">
        <f t="shared" si="95"/>
        <v>6</v>
      </c>
      <c r="M849">
        <f t="shared" si="96"/>
        <v>1</v>
      </c>
      <c r="O849">
        <f t="shared" si="97"/>
        <v>0</v>
      </c>
    </row>
    <row r="850" spans="1:15">
      <c r="A850" s="2" t="s">
        <v>847</v>
      </c>
      <c r="E850">
        <f t="shared" si="91"/>
        <v>13</v>
      </c>
      <c r="F850">
        <f t="shared" si="92"/>
        <v>18</v>
      </c>
      <c r="G850" t="str">
        <f t="shared" si="93"/>
        <v>n</v>
      </c>
      <c r="H850" t="str">
        <f t="shared" si="94"/>
        <v>nnnnmnhzjrnnnlnnnrn</v>
      </c>
      <c r="K850">
        <f t="shared" si="95"/>
        <v>12</v>
      </c>
      <c r="M850">
        <f t="shared" si="96"/>
        <v>0</v>
      </c>
      <c r="O850">
        <f t="shared" si="97"/>
        <v>1</v>
      </c>
    </row>
    <row r="851" spans="1:15">
      <c r="A851" s="2" t="s">
        <v>848</v>
      </c>
      <c r="E851">
        <f t="shared" si="91"/>
        <v>5</v>
      </c>
      <c r="F851">
        <f t="shared" si="92"/>
        <v>6</v>
      </c>
      <c r="G851" t="str">
        <f t="shared" si="93"/>
        <v>q</v>
      </c>
      <c r="H851" t="str">
        <f t="shared" si="94"/>
        <v>qqqqqqq</v>
      </c>
      <c r="K851">
        <f t="shared" si="95"/>
        <v>7</v>
      </c>
      <c r="M851">
        <f t="shared" si="96"/>
        <v>0</v>
      </c>
      <c r="O851">
        <f t="shared" si="97"/>
        <v>0</v>
      </c>
    </row>
    <row r="852" spans="1:15">
      <c r="A852" s="2" t="s">
        <v>849</v>
      </c>
      <c r="E852">
        <f t="shared" si="91"/>
        <v>3</v>
      </c>
      <c r="F852">
        <f t="shared" si="92"/>
        <v>9</v>
      </c>
      <c r="G852" t="str">
        <f t="shared" si="93"/>
        <v>v</v>
      </c>
      <c r="H852" t="str">
        <f t="shared" si="94"/>
        <v>wvznrqpvvmhh</v>
      </c>
      <c r="K852">
        <f t="shared" si="95"/>
        <v>3</v>
      </c>
      <c r="M852">
        <f t="shared" si="96"/>
        <v>1</v>
      </c>
      <c r="O852">
        <f t="shared" si="97"/>
        <v>1</v>
      </c>
    </row>
    <row r="853" spans="1:15">
      <c r="A853" s="2" t="s">
        <v>850</v>
      </c>
      <c r="E853">
        <f t="shared" si="91"/>
        <v>1</v>
      </c>
      <c r="F853">
        <f t="shared" si="92"/>
        <v>2</v>
      </c>
      <c r="G853" t="str">
        <f t="shared" si="93"/>
        <v>n</v>
      </c>
      <c r="H853" t="str">
        <f t="shared" si="94"/>
        <v>nbln</v>
      </c>
      <c r="K853">
        <f t="shared" si="95"/>
        <v>2</v>
      </c>
      <c r="M853">
        <f t="shared" si="96"/>
        <v>1</v>
      </c>
      <c r="O853">
        <f t="shared" si="97"/>
        <v>1</v>
      </c>
    </row>
    <row r="854" spans="1:15">
      <c r="A854" s="2" t="s">
        <v>851</v>
      </c>
      <c r="E854">
        <f t="shared" si="91"/>
        <v>10</v>
      </c>
      <c r="F854">
        <f t="shared" si="92"/>
        <v>11</v>
      </c>
      <c r="G854" t="str">
        <f t="shared" si="93"/>
        <v>j</v>
      </c>
      <c r="H854" t="str">
        <f t="shared" si="94"/>
        <v>fsrjsvjjjwljzljsjpkj</v>
      </c>
      <c r="K854">
        <f t="shared" si="95"/>
        <v>8</v>
      </c>
      <c r="M854">
        <f t="shared" si="96"/>
        <v>0</v>
      </c>
      <c r="O854">
        <f t="shared" si="97"/>
        <v>0</v>
      </c>
    </row>
    <row r="855" spans="1:15">
      <c r="A855" s="2" t="s">
        <v>852</v>
      </c>
      <c r="E855">
        <f t="shared" si="91"/>
        <v>1</v>
      </c>
      <c r="F855">
        <f t="shared" si="92"/>
        <v>4</v>
      </c>
      <c r="G855" t="str">
        <f t="shared" si="93"/>
        <v>n</v>
      </c>
      <c r="H855" t="str">
        <f t="shared" si="94"/>
        <v>cfnnf</v>
      </c>
      <c r="K855">
        <f t="shared" si="95"/>
        <v>2</v>
      </c>
      <c r="M855">
        <f t="shared" si="96"/>
        <v>1</v>
      </c>
      <c r="O855">
        <f t="shared" si="97"/>
        <v>1</v>
      </c>
    </row>
    <row r="856" spans="1:15">
      <c r="A856" s="2" t="s">
        <v>853</v>
      </c>
      <c r="E856">
        <f t="shared" si="91"/>
        <v>13</v>
      </c>
      <c r="F856">
        <f t="shared" si="92"/>
        <v>16</v>
      </c>
      <c r="G856" t="str">
        <f t="shared" si="93"/>
        <v>j</v>
      </c>
      <c r="H856" t="str">
        <f t="shared" si="94"/>
        <v>qvlgjwhmsspdjgfxcl</v>
      </c>
      <c r="K856">
        <f t="shared" si="95"/>
        <v>2</v>
      </c>
      <c r="M856">
        <f t="shared" si="96"/>
        <v>0</v>
      </c>
      <c r="O856">
        <f t="shared" si="97"/>
        <v>1</v>
      </c>
    </row>
    <row r="857" spans="1:15">
      <c r="A857" s="2" t="s">
        <v>854</v>
      </c>
      <c r="E857">
        <f t="shared" si="91"/>
        <v>2</v>
      </c>
      <c r="F857">
        <f t="shared" si="92"/>
        <v>6</v>
      </c>
      <c r="G857" t="str">
        <f t="shared" si="93"/>
        <v>k</v>
      </c>
      <c r="H857" t="str">
        <f t="shared" si="94"/>
        <v>kkkqkzh</v>
      </c>
      <c r="K857">
        <f t="shared" si="95"/>
        <v>4</v>
      </c>
      <c r="M857">
        <f t="shared" si="96"/>
        <v>1</v>
      </c>
      <c r="O857">
        <f t="shared" si="97"/>
        <v>1</v>
      </c>
    </row>
    <row r="858" spans="1:15">
      <c r="A858" s="2" t="s">
        <v>855</v>
      </c>
      <c r="E858">
        <f t="shared" si="91"/>
        <v>1</v>
      </c>
      <c r="F858">
        <f t="shared" si="92"/>
        <v>6</v>
      </c>
      <c r="G858" t="str">
        <f t="shared" si="93"/>
        <v>f</v>
      </c>
      <c r="H858" t="str">
        <f t="shared" si="94"/>
        <v>ftcfff</v>
      </c>
      <c r="K858">
        <f t="shared" si="95"/>
        <v>4</v>
      </c>
      <c r="M858">
        <f t="shared" si="96"/>
        <v>1</v>
      </c>
      <c r="O858">
        <f t="shared" si="97"/>
        <v>0</v>
      </c>
    </row>
    <row r="859" spans="1:15">
      <c r="A859" s="2" t="s">
        <v>856</v>
      </c>
      <c r="E859">
        <f t="shared" si="91"/>
        <v>12</v>
      </c>
      <c r="F859">
        <f t="shared" si="92"/>
        <v>16</v>
      </c>
      <c r="G859" t="str">
        <f t="shared" si="93"/>
        <v>g</v>
      </c>
      <c r="H859" t="str">
        <f t="shared" si="94"/>
        <v>ggggggggggggghgwg</v>
      </c>
      <c r="K859">
        <f t="shared" si="95"/>
        <v>15</v>
      </c>
      <c r="M859">
        <f t="shared" si="96"/>
        <v>1</v>
      </c>
      <c r="O859">
        <f t="shared" si="97"/>
        <v>1</v>
      </c>
    </row>
    <row r="860" spans="1:15">
      <c r="A860" s="2" t="s">
        <v>857</v>
      </c>
      <c r="E860">
        <f t="shared" si="91"/>
        <v>4</v>
      </c>
      <c r="F860">
        <f t="shared" si="92"/>
        <v>14</v>
      </c>
      <c r="G860" t="str">
        <f t="shared" si="93"/>
        <v>w</v>
      </c>
      <c r="H860" t="str">
        <f t="shared" si="94"/>
        <v>hwwwpwwwbwwwww</v>
      </c>
      <c r="K860">
        <f t="shared" si="95"/>
        <v>11</v>
      </c>
      <c r="M860">
        <f t="shared" si="96"/>
        <v>1</v>
      </c>
      <c r="O860">
        <f t="shared" si="97"/>
        <v>0</v>
      </c>
    </row>
    <row r="861" spans="1:15">
      <c r="A861" s="2" t="s">
        <v>858</v>
      </c>
      <c r="E861">
        <f t="shared" si="91"/>
        <v>3</v>
      </c>
      <c r="F861">
        <f t="shared" si="92"/>
        <v>14</v>
      </c>
      <c r="G861" t="str">
        <f t="shared" si="93"/>
        <v>c</v>
      </c>
      <c r="H861" t="str">
        <f t="shared" si="94"/>
        <v>cccccccccxccbwcccc</v>
      </c>
      <c r="K861">
        <f t="shared" si="95"/>
        <v>15</v>
      </c>
      <c r="M861">
        <f t="shared" si="96"/>
        <v>0</v>
      </c>
      <c r="O861">
        <f t="shared" si="97"/>
        <v>1</v>
      </c>
    </row>
    <row r="862" spans="1:15">
      <c r="A862" s="2" t="s">
        <v>859</v>
      </c>
      <c r="E862">
        <f t="shared" si="91"/>
        <v>7</v>
      </c>
      <c r="F862">
        <f t="shared" si="92"/>
        <v>8</v>
      </c>
      <c r="G862" t="str">
        <f t="shared" si="93"/>
        <v>x</v>
      </c>
      <c r="H862" t="str">
        <f t="shared" si="94"/>
        <v>xxxxczsc</v>
      </c>
      <c r="K862">
        <f t="shared" si="95"/>
        <v>4</v>
      </c>
      <c r="M862">
        <f t="shared" si="96"/>
        <v>0</v>
      </c>
      <c r="O862">
        <f t="shared" si="97"/>
        <v>0</v>
      </c>
    </row>
    <row r="863" spans="1:15">
      <c r="A863" s="2" t="s">
        <v>860</v>
      </c>
      <c r="E863">
        <f t="shared" si="91"/>
        <v>18</v>
      </c>
      <c r="F863">
        <f t="shared" si="92"/>
        <v>19</v>
      </c>
      <c r="G863" t="str">
        <f t="shared" si="93"/>
        <v>l</v>
      </c>
      <c r="H863" t="str">
        <f t="shared" si="94"/>
        <v>cplmllplhzbddwjlpvf</v>
      </c>
      <c r="K863">
        <f t="shared" si="95"/>
        <v>5</v>
      </c>
      <c r="M863">
        <f t="shared" si="96"/>
        <v>0</v>
      </c>
      <c r="O863">
        <f t="shared" si="97"/>
        <v>0</v>
      </c>
    </row>
    <row r="864" spans="1:15">
      <c r="A864" s="2" t="s">
        <v>861</v>
      </c>
      <c r="E864">
        <f t="shared" si="91"/>
        <v>2</v>
      </c>
      <c r="F864">
        <f t="shared" si="92"/>
        <v>4</v>
      </c>
      <c r="G864" t="str">
        <f t="shared" si="93"/>
        <v>x</v>
      </c>
      <c r="H864" t="str">
        <f t="shared" si="94"/>
        <v>dxxxqr</v>
      </c>
      <c r="K864">
        <f t="shared" si="95"/>
        <v>3</v>
      </c>
      <c r="M864">
        <f t="shared" si="96"/>
        <v>1</v>
      </c>
      <c r="O864">
        <f t="shared" si="97"/>
        <v>0</v>
      </c>
    </row>
    <row r="865" spans="1:15">
      <c r="A865" s="2" t="s">
        <v>862</v>
      </c>
      <c r="E865">
        <f t="shared" si="91"/>
        <v>5</v>
      </c>
      <c r="F865">
        <f t="shared" si="92"/>
        <v>8</v>
      </c>
      <c r="G865" t="str">
        <f t="shared" si="93"/>
        <v>w</v>
      </c>
      <c r="H865" t="str">
        <f t="shared" si="94"/>
        <v>vpxjwqwlfmzhbwwflj</v>
      </c>
      <c r="K865">
        <f t="shared" si="95"/>
        <v>4</v>
      </c>
      <c r="M865">
        <f t="shared" si="96"/>
        <v>0</v>
      </c>
      <c r="O865">
        <f t="shared" si="97"/>
        <v>1</v>
      </c>
    </row>
    <row r="866" spans="1:15">
      <c r="A866" s="2" t="s">
        <v>863</v>
      </c>
      <c r="E866">
        <f t="shared" si="91"/>
        <v>3</v>
      </c>
      <c r="F866">
        <f t="shared" si="92"/>
        <v>6</v>
      </c>
      <c r="G866" t="str">
        <f t="shared" si="93"/>
        <v>v</v>
      </c>
      <c r="H866" t="str">
        <f t="shared" si="94"/>
        <v>vjlvvvvqqd</v>
      </c>
      <c r="K866">
        <f t="shared" si="95"/>
        <v>5</v>
      </c>
      <c r="M866">
        <f t="shared" si="96"/>
        <v>1</v>
      </c>
      <c r="O866">
        <f t="shared" si="97"/>
        <v>1</v>
      </c>
    </row>
    <row r="867" spans="1:15">
      <c r="A867" s="2" t="s">
        <v>864</v>
      </c>
      <c r="E867">
        <f t="shared" si="91"/>
        <v>8</v>
      </c>
      <c r="F867">
        <f t="shared" si="92"/>
        <v>11</v>
      </c>
      <c r="G867" t="str">
        <f t="shared" si="93"/>
        <v>n</v>
      </c>
      <c r="H867" t="str">
        <f t="shared" si="94"/>
        <v>znnznnnnwnnn</v>
      </c>
      <c r="K867">
        <f t="shared" si="95"/>
        <v>9</v>
      </c>
      <c r="M867">
        <f t="shared" si="96"/>
        <v>1</v>
      </c>
      <c r="O867">
        <f t="shared" si="97"/>
        <v>0</v>
      </c>
    </row>
    <row r="868" spans="1:15">
      <c r="A868" s="2" t="s">
        <v>865</v>
      </c>
      <c r="E868">
        <f t="shared" si="91"/>
        <v>9</v>
      </c>
      <c r="F868">
        <f t="shared" si="92"/>
        <v>10</v>
      </c>
      <c r="G868" t="str">
        <f t="shared" si="93"/>
        <v>c</v>
      </c>
      <c r="H868" t="str">
        <f t="shared" si="94"/>
        <v>ccccccccchc</v>
      </c>
      <c r="K868">
        <f t="shared" si="95"/>
        <v>10</v>
      </c>
      <c r="M868">
        <f t="shared" si="96"/>
        <v>1</v>
      </c>
      <c r="O868">
        <f t="shared" si="97"/>
        <v>1</v>
      </c>
    </row>
    <row r="869" spans="1:15">
      <c r="A869" s="2" t="s">
        <v>866</v>
      </c>
      <c r="E869">
        <f t="shared" si="91"/>
        <v>3</v>
      </c>
      <c r="F869">
        <f t="shared" si="92"/>
        <v>12</v>
      </c>
      <c r="G869" t="str">
        <f t="shared" si="93"/>
        <v>l</v>
      </c>
      <c r="H869" t="str">
        <f t="shared" si="94"/>
        <v>hpljmhqcgfslm</v>
      </c>
      <c r="K869">
        <f t="shared" si="95"/>
        <v>2</v>
      </c>
      <c r="M869">
        <f t="shared" si="96"/>
        <v>0</v>
      </c>
      <c r="O869">
        <f t="shared" si="97"/>
        <v>0</v>
      </c>
    </row>
    <row r="870" spans="1:15">
      <c r="A870" s="2" t="s">
        <v>867</v>
      </c>
      <c r="E870">
        <f t="shared" si="91"/>
        <v>4</v>
      </c>
      <c r="F870">
        <f t="shared" si="92"/>
        <v>5</v>
      </c>
      <c r="G870" t="str">
        <f t="shared" si="93"/>
        <v>s</v>
      </c>
      <c r="H870" t="str">
        <f t="shared" si="94"/>
        <v>dcqvxjczbxgxcrhksmvt</v>
      </c>
      <c r="K870">
        <f t="shared" si="95"/>
        <v>1</v>
      </c>
      <c r="M870">
        <f t="shared" si="96"/>
        <v>0</v>
      </c>
      <c r="O870">
        <f t="shared" si="97"/>
        <v>0</v>
      </c>
    </row>
    <row r="871" spans="1:15">
      <c r="A871" s="2" t="s">
        <v>868</v>
      </c>
      <c r="E871">
        <f t="shared" si="91"/>
        <v>9</v>
      </c>
      <c r="F871">
        <f t="shared" si="92"/>
        <v>11</v>
      </c>
      <c r="G871" t="str">
        <f t="shared" si="93"/>
        <v>d</v>
      </c>
      <c r="H871" t="str">
        <f t="shared" si="94"/>
        <v>dddrnbfrfdhpndd</v>
      </c>
      <c r="K871">
        <f t="shared" si="95"/>
        <v>6</v>
      </c>
      <c r="M871">
        <f t="shared" si="96"/>
        <v>0</v>
      </c>
      <c r="O871">
        <f t="shared" si="97"/>
        <v>0</v>
      </c>
    </row>
    <row r="872" spans="1:15">
      <c r="A872" s="2" t="s">
        <v>869</v>
      </c>
      <c r="E872">
        <f t="shared" si="91"/>
        <v>3</v>
      </c>
      <c r="F872">
        <f t="shared" si="92"/>
        <v>4</v>
      </c>
      <c r="G872" t="str">
        <f t="shared" si="93"/>
        <v>n</v>
      </c>
      <c r="H872" t="str">
        <f t="shared" si="94"/>
        <v>nssj</v>
      </c>
      <c r="K872">
        <f t="shared" si="95"/>
        <v>1</v>
      </c>
      <c r="M872">
        <f t="shared" si="96"/>
        <v>0</v>
      </c>
      <c r="O872">
        <f t="shared" si="97"/>
        <v>0</v>
      </c>
    </row>
    <row r="873" spans="1:15">
      <c r="A873" s="2" t="s">
        <v>870</v>
      </c>
      <c r="E873">
        <f t="shared" si="91"/>
        <v>1</v>
      </c>
      <c r="F873">
        <f t="shared" si="92"/>
        <v>8</v>
      </c>
      <c r="G873" t="str">
        <f t="shared" si="93"/>
        <v>w</v>
      </c>
      <c r="H873" t="str">
        <f t="shared" si="94"/>
        <v>vwwwwwwww</v>
      </c>
      <c r="K873">
        <f t="shared" si="95"/>
        <v>8</v>
      </c>
      <c r="M873">
        <f t="shared" si="96"/>
        <v>1</v>
      </c>
      <c r="O873">
        <f t="shared" si="97"/>
        <v>1</v>
      </c>
    </row>
    <row r="874" spans="1:15">
      <c r="A874" s="2" t="s">
        <v>871</v>
      </c>
      <c r="E874">
        <f t="shared" si="91"/>
        <v>7</v>
      </c>
      <c r="F874">
        <f t="shared" si="92"/>
        <v>12</v>
      </c>
      <c r="G874" t="str">
        <f t="shared" si="93"/>
        <v>h</v>
      </c>
      <c r="H874" t="str">
        <f t="shared" si="94"/>
        <v>hhhhhhhhhhhdhh</v>
      </c>
      <c r="K874">
        <f t="shared" si="95"/>
        <v>13</v>
      </c>
      <c r="M874">
        <f t="shared" si="96"/>
        <v>0</v>
      </c>
      <c r="O874">
        <f t="shared" si="97"/>
        <v>1</v>
      </c>
    </row>
    <row r="875" spans="1:15">
      <c r="A875" s="2" t="s">
        <v>872</v>
      </c>
      <c r="E875">
        <f t="shared" si="91"/>
        <v>4</v>
      </c>
      <c r="F875">
        <f t="shared" si="92"/>
        <v>5</v>
      </c>
      <c r="G875" t="str">
        <f t="shared" si="93"/>
        <v>t</v>
      </c>
      <c r="H875" t="str">
        <f t="shared" si="94"/>
        <v>twtst</v>
      </c>
      <c r="K875">
        <f t="shared" si="95"/>
        <v>3</v>
      </c>
      <c r="M875">
        <f t="shared" si="96"/>
        <v>0</v>
      </c>
      <c r="O875">
        <f t="shared" si="97"/>
        <v>1</v>
      </c>
    </row>
    <row r="876" spans="1:15">
      <c r="A876" s="2" t="s">
        <v>873</v>
      </c>
      <c r="E876">
        <f t="shared" si="91"/>
        <v>6</v>
      </c>
      <c r="F876">
        <f t="shared" si="92"/>
        <v>7</v>
      </c>
      <c r="G876" t="str">
        <f t="shared" si="93"/>
        <v>q</v>
      </c>
      <c r="H876" t="str">
        <f t="shared" si="94"/>
        <v>qrwqqqq</v>
      </c>
      <c r="K876">
        <f t="shared" si="95"/>
        <v>5</v>
      </c>
      <c r="M876">
        <f t="shared" si="96"/>
        <v>0</v>
      </c>
      <c r="O876">
        <f t="shared" si="97"/>
        <v>0</v>
      </c>
    </row>
    <row r="877" spans="1:15">
      <c r="A877" s="2" t="s">
        <v>874</v>
      </c>
      <c r="E877">
        <f t="shared" si="91"/>
        <v>6</v>
      </c>
      <c r="F877">
        <f t="shared" si="92"/>
        <v>7</v>
      </c>
      <c r="G877" t="str">
        <f t="shared" si="93"/>
        <v>h</v>
      </c>
      <c r="H877" t="str">
        <f t="shared" si="94"/>
        <v>hghhnmbh</v>
      </c>
      <c r="K877">
        <f t="shared" si="95"/>
        <v>4</v>
      </c>
      <c r="M877">
        <f t="shared" si="96"/>
        <v>0</v>
      </c>
      <c r="O877">
        <f t="shared" si="97"/>
        <v>0</v>
      </c>
    </row>
    <row r="878" spans="1:15">
      <c r="A878" s="2" t="s">
        <v>875</v>
      </c>
      <c r="E878">
        <f t="shared" si="91"/>
        <v>12</v>
      </c>
      <c r="F878">
        <f t="shared" si="92"/>
        <v>18</v>
      </c>
      <c r="G878" t="str">
        <f t="shared" si="93"/>
        <v>p</v>
      </c>
      <c r="H878" t="str">
        <f t="shared" si="94"/>
        <v>jvkpcjdkjssppmppjpp</v>
      </c>
      <c r="K878">
        <f t="shared" si="95"/>
        <v>7</v>
      </c>
      <c r="M878">
        <f t="shared" si="96"/>
        <v>0</v>
      </c>
      <c r="O878">
        <f t="shared" si="97"/>
        <v>0</v>
      </c>
    </row>
    <row r="879" spans="1:15">
      <c r="A879" s="2" t="s">
        <v>876</v>
      </c>
      <c r="E879">
        <f t="shared" si="91"/>
        <v>4</v>
      </c>
      <c r="F879">
        <f t="shared" si="92"/>
        <v>5</v>
      </c>
      <c r="G879" t="str">
        <f t="shared" si="93"/>
        <v>s</v>
      </c>
      <c r="H879" t="str">
        <f t="shared" si="94"/>
        <v>ssslks</v>
      </c>
      <c r="K879">
        <f t="shared" si="95"/>
        <v>4</v>
      </c>
      <c r="M879">
        <f t="shared" si="96"/>
        <v>1</v>
      </c>
      <c r="O879">
        <f t="shared" si="97"/>
        <v>0</v>
      </c>
    </row>
    <row r="880" spans="1:15">
      <c r="A880" s="2" t="s">
        <v>877</v>
      </c>
      <c r="E880">
        <f t="shared" si="91"/>
        <v>2</v>
      </c>
      <c r="F880">
        <f t="shared" si="92"/>
        <v>9</v>
      </c>
      <c r="G880" t="str">
        <f t="shared" si="93"/>
        <v>c</v>
      </c>
      <c r="H880" t="str">
        <f t="shared" si="94"/>
        <v>ccccccccccccccc</v>
      </c>
      <c r="K880">
        <f t="shared" si="95"/>
        <v>15</v>
      </c>
      <c r="M880">
        <f t="shared" si="96"/>
        <v>0</v>
      </c>
      <c r="O880">
        <f t="shared" si="97"/>
        <v>0</v>
      </c>
    </row>
    <row r="881" spans="1:15">
      <c r="A881" s="2" t="s">
        <v>878</v>
      </c>
      <c r="E881">
        <f t="shared" si="91"/>
        <v>2</v>
      </c>
      <c r="F881">
        <f t="shared" si="92"/>
        <v>3</v>
      </c>
      <c r="G881" t="str">
        <f t="shared" si="93"/>
        <v>c</v>
      </c>
      <c r="H881" t="str">
        <f t="shared" si="94"/>
        <v>dvcvxcgpzjck</v>
      </c>
      <c r="K881">
        <f t="shared" si="95"/>
        <v>3</v>
      </c>
      <c r="M881">
        <f t="shared" si="96"/>
        <v>1</v>
      </c>
      <c r="O881">
        <f t="shared" si="97"/>
        <v>1</v>
      </c>
    </row>
    <row r="882" spans="1:15">
      <c r="A882" s="2" t="s">
        <v>879</v>
      </c>
      <c r="E882">
        <f t="shared" si="91"/>
        <v>4</v>
      </c>
      <c r="F882">
        <f t="shared" si="92"/>
        <v>6</v>
      </c>
      <c r="G882" t="str">
        <f t="shared" si="93"/>
        <v>w</v>
      </c>
      <c r="H882" t="str">
        <f t="shared" si="94"/>
        <v>zmwnwlw</v>
      </c>
      <c r="K882">
        <f t="shared" si="95"/>
        <v>3</v>
      </c>
      <c r="M882">
        <f t="shared" si="96"/>
        <v>0</v>
      </c>
      <c r="O882">
        <f t="shared" si="97"/>
        <v>0</v>
      </c>
    </row>
    <row r="883" spans="1:15">
      <c r="A883" s="2" t="s">
        <v>880</v>
      </c>
      <c r="E883">
        <f t="shared" si="91"/>
        <v>8</v>
      </c>
      <c r="F883">
        <f t="shared" si="92"/>
        <v>11</v>
      </c>
      <c r="G883" t="str">
        <f t="shared" si="93"/>
        <v>q</v>
      </c>
      <c r="H883" t="str">
        <f t="shared" si="94"/>
        <v>qqqqgqqqqqq</v>
      </c>
      <c r="K883">
        <f t="shared" si="95"/>
        <v>10</v>
      </c>
      <c r="M883">
        <f t="shared" si="96"/>
        <v>1</v>
      </c>
      <c r="O883">
        <f t="shared" si="97"/>
        <v>0</v>
      </c>
    </row>
    <row r="884" spans="1:15">
      <c r="A884" s="2" t="s">
        <v>881</v>
      </c>
      <c r="E884">
        <f t="shared" si="91"/>
        <v>13</v>
      </c>
      <c r="F884">
        <f t="shared" si="92"/>
        <v>14</v>
      </c>
      <c r="G884" t="str">
        <f t="shared" si="93"/>
        <v>n</v>
      </c>
      <c r="H884" t="str">
        <f t="shared" si="94"/>
        <v>xfgnpvcwxmwfnrgnp</v>
      </c>
      <c r="K884">
        <f t="shared" si="95"/>
        <v>3</v>
      </c>
      <c r="M884">
        <f t="shared" si="96"/>
        <v>0</v>
      </c>
      <c r="O884">
        <f t="shared" si="97"/>
        <v>1</v>
      </c>
    </row>
    <row r="885" spans="1:15">
      <c r="A885" s="2" t="s">
        <v>882</v>
      </c>
      <c r="E885">
        <f t="shared" si="91"/>
        <v>6</v>
      </c>
      <c r="F885">
        <f t="shared" si="92"/>
        <v>10</v>
      </c>
      <c r="G885" t="str">
        <f t="shared" si="93"/>
        <v>h</v>
      </c>
      <c r="H885" t="str">
        <f t="shared" si="94"/>
        <v>hhhhhhhhhhhh</v>
      </c>
      <c r="K885">
        <f t="shared" si="95"/>
        <v>12</v>
      </c>
      <c r="M885">
        <f t="shared" si="96"/>
        <v>0</v>
      </c>
      <c r="O885">
        <f t="shared" si="97"/>
        <v>0</v>
      </c>
    </row>
    <row r="886" spans="1:15">
      <c r="A886" s="2" t="s">
        <v>883</v>
      </c>
      <c r="E886">
        <f t="shared" si="91"/>
        <v>3</v>
      </c>
      <c r="F886">
        <f t="shared" si="92"/>
        <v>6</v>
      </c>
      <c r="G886" t="str">
        <f t="shared" si="93"/>
        <v>z</v>
      </c>
      <c r="H886" t="str">
        <f t="shared" si="94"/>
        <v>gzcfwpkz</v>
      </c>
      <c r="K886">
        <f t="shared" si="95"/>
        <v>2</v>
      </c>
      <c r="M886">
        <f t="shared" si="96"/>
        <v>0</v>
      </c>
      <c r="O886">
        <f t="shared" si="97"/>
        <v>0</v>
      </c>
    </row>
    <row r="887" spans="1:15">
      <c r="A887" s="2" t="s">
        <v>884</v>
      </c>
      <c r="E887">
        <f t="shared" si="91"/>
        <v>5</v>
      </c>
      <c r="F887">
        <f t="shared" si="92"/>
        <v>6</v>
      </c>
      <c r="G887" t="str">
        <f t="shared" si="93"/>
        <v>t</v>
      </c>
      <c r="H887" t="str">
        <f t="shared" si="94"/>
        <v>wtvhtttkmtttjt</v>
      </c>
      <c r="K887">
        <f t="shared" si="95"/>
        <v>8</v>
      </c>
      <c r="M887">
        <f t="shared" si="96"/>
        <v>0</v>
      </c>
      <c r="O887">
        <f t="shared" si="97"/>
        <v>0</v>
      </c>
    </row>
    <row r="888" spans="1:15">
      <c r="A888" s="2" t="s">
        <v>885</v>
      </c>
      <c r="E888">
        <f t="shared" si="91"/>
        <v>7</v>
      </c>
      <c r="F888">
        <f t="shared" si="92"/>
        <v>16</v>
      </c>
      <c r="G888" t="str">
        <f t="shared" si="93"/>
        <v>f</v>
      </c>
      <c r="H888" t="str">
        <f t="shared" si="94"/>
        <v>fffwffffmfffffvf</v>
      </c>
      <c r="K888">
        <f t="shared" si="95"/>
        <v>13</v>
      </c>
      <c r="M888">
        <f t="shared" si="96"/>
        <v>1</v>
      </c>
      <c r="O888">
        <f t="shared" si="97"/>
        <v>0</v>
      </c>
    </row>
    <row r="889" spans="1:15">
      <c r="A889" s="2" t="s">
        <v>886</v>
      </c>
      <c r="E889">
        <f t="shared" si="91"/>
        <v>6</v>
      </c>
      <c r="F889">
        <f t="shared" si="92"/>
        <v>10</v>
      </c>
      <c r="G889" t="str">
        <f t="shared" si="93"/>
        <v>d</v>
      </c>
      <c r="H889" t="str">
        <f t="shared" si="94"/>
        <v>lddddddddqg</v>
      </c>
      <c r="K889">
        <f t="shared" si="95"/>
        <v>8</v>
      </c>
      <c r="M889">
        <f t="shared" si="96"/>
        <v>1</v>
      </c>
      <c r="O889">
        <f t="shared" si="97"/>
        <v>1</v>
      </c>
    </row>
    <row r="890" spans="1:15">
      <c r="A890" s="2" t="s">
        <v>887</v>
      </c>
      <c r="E890">
        <f t="shared" si="91"/>
        <v>3</v>
      </c>
      <c r="F890">
        <f t="shared" si="92"/>
        <v>5</v>
      </c>
      <c r="G890" t="str">
        <f t="shared" si="93"/>
        <v>t</v>
      </c>
      <c r="H890" t="str">
        <f t="shared" si="94"/>
        <v>dttttxlzlmwhd</v>
      </c>
      <c r="K890">
        <f t="shared" si="95"/>
        <v>4</v>
      </c>
      <c r="M890">
        <f t="shared" si="96"/>
        <v>1</v>
      </c>
      <c r="O890">
        <f t="shared" si="97"/>
        <v>0</v>
      </c>
    </row>
    <row r="891" spans="1:15">
      <c r="A891" s="2" t="s">
        <v>888</v>
      </c>
      <c r="E891">
        <f t="shared" si="91"/>
        <v>8</v>
      </c>
      <c r="F891">
        <f t="shared" si="92"/>
        <v>12</v>
      </c>
      <c r="G891" t="str">
        <f t="shared" si="93"/>
        <v>w</v>
      </c>
      <c r="H891" t="str">
        <f t="shared" si="94"/>
        <v>wwwwwwwrwwwnw</v>
      </c>
      <c r="K891">
        <f t="shared" si="95"/>
        <v>11</v>
      </c>
      <c r="M891">
        <f t="shared" si="96"/>
        <v>1</v>
      </c>
      <c r="O891">
        <f t="shared" si="97"/>
        <v>0</v>
      </c>
    </row>
    <row r="892" spans="1:15">
      <c r="A892" s="2" t="s">
        <v>889</v>
      </c>
      <c r="E892">
        <f t="shared" si="91"/>
        <v>6</v>
      </c>
      <c r="F892">
        <f t="shared" si="92"/>
        <v>7</v>
      </c>
      <c r="G892" t="str">
        <f t="shared" si="93"/>
        <v>v</v>
      </c>
      <c r="H892" t="str">
        <f t="shared" si="94"/>
        <v>spvcvvvpj</v>
      </c>
      <c r="K892">
        <f t="shared" si="95"/>
        <v>4</v>
      </c>
      <c r="M892">
        <f t="shared" si="96"/>
        <v>0</v>
      </c>
      <c r="O892">
        <f t="shared" si="97"/>
        <v>0</v>
      </c>
    </row>
    <row r="893" spans="1:15">
      <c r="A893" s="2" t="s">
        <v>890</v>
      </c>
      <c r="E893">
        <f t="shared" si="91"/>
        <v>4</v>
      </c>
      <c r="F893">
        <f t="shared" si="92"/>
        <v>6</v>
      </c>
      <c r="G893" t="str">
        <f t="shared" si="93"/>
        <v>z</v>
      </c>
      <c r="H893" t="str">
        <f t="shared" si="94"/>
        <v>zzkzdzcwpzh</v>
      </c>
      <c r="K893">
        <f t="shared" si="95"/>
        <v>5</v>
      </c>
      <c r="M893">
        <f t="shared" si="96"/>
        <v>1</v>
      </c>
      <c r="O893">
        <f t="shared" si="97"/>
        <v>0</v>
      </c>
    </row>
    <row r="894" spans="1:15">
      <c r="A894" s="2" t="s">
        <v>891</v>
      </c>
      <c r="E894">
        <f t="shared" si="91"/>
        <v>5</v>
      </c>
      <c r="F894">
        <f t="shared" si="92"/>
        <v>8</v>
      </c>
      <c r="G894" t="str">
        <f t="shared" si="93"/>
        <v>j</v>
      </c>
      <c r="H894" t="str">
        <f t="shared" si="94"/>
        <v>jjjjjjjzj</v>
      </c>
      <c r="K894">
        <f t="shared" si="95"/>
        <v>8</v>
      </c>
      <c r="M894">
        <f t="shared" si="96"/>
        <v>1</v>
      </c>
      <c r="O894">
        <f t="shared" si="97"/>
        <v>1</v>
      </c>
    </row>
    <row r="895" spans="1:15">
      <c r="A895" s="2" t="s">
        <v>892</v>
      </c>
      <c r="E895">
        <f t="shared" si="91"/>
        <v>7</v>
      </c>
      <c r="F895">
        <f t="shared" si="92"/>
        <v>11</v>
      </c>
      <c r="G895" t="str">
        <f t="shared" si="93"/>
        <v>z</v>
      </c>
      <c r="H895" t="str">
        <f t="shared" si="94"/>
        <v>fxvhznzvzzz</v>
      </c>
      <c r="K895">
        <f t="shared" si="95"/>
        <v>5</v>
      </c>
      <c r="M895">
        <f t="shared" si="96"/>
        <v>0</v>
      </c>
      <c r="O895">
        <f t="shared" si="97"/>
        <v>0</v>
      </c>
    </row>
    <row r="896" spans="1:15">
      <c r="A896" s="2" t="s">
        <v>893</v>
      </c>
      <c r="E896">
        <f t="shared" si="91"/>
        <v>9</v>
      </c>
      <c r="F896">
        <f t="shared" si="92"/>
        <v>12</v>
      </c>
      <c r="G896" t="str">
        <f t="shared" si="93"/>
        <v>s</v>
      </c>
      <c r="H896" t="str">
        <f t="shared" si="94"/>
        <v>sslksssscssrssvsvl</v>
      </c>
      <c r="K896">
        <f t="shared" si="95"/>
        <v>11</v>
      </c>
      <c r="M896">
        <f t="shared" si="96"/>
        <v>1</v>
      </c>
      <c r="O896">
        <f t="shared" si="97"/>
        <v>0</v>
      </c>
    </row>
    <row r="897" spans="1:15">
      <c r="A897" s="2" t="s">
        <v>894</v>
      </c>
      <c r="E897">
        <f t="shared" si="91"/>
        <v>3</v>
      </c>
      <c r="F897">
        <f t="shared" si="92"/>
        <v>6</v>
      </c>
      <c r="G897" t="str">
        <f t="shared" si="93"/>
        <v>t</v>
      </c>
      <c r="H897" t="str">
        <f t="shared" si="94"/>
        <v>qtlwfw</v>
      </c>
      <c r="K897">
        <f t="shared" si="95"/>
        <v>1</v>
      </c>
      <c r="M897">
        <f t="shared" si="96"/>
        <v>0</v>
      </c>
      <c r="O897">
        <f t="shared" si="97"/>
        <v>0</v>
      </c>
    </row>
    <row r="898" spans="1:15">
      <c r="A898" s="2" t="s">
        <v>895</v>
      </c>
      <c r="E898">
        <f t="shared" si="91"/>
        <v>10</v>
      </c>
      <c r="F898">
        <f t="shared" si="92"/>
        <v>11</v>
      </c>
      <c r="G898" t="str">
        <f t="shared" si="93"/>
        <v>l</v>
      </c>
      <c r="H898" t="str">
        <f t="shared" si="94"/>
        <v>vwssgxtszll</v>
      </c>
      <c r="K898">
        <f t="shared" si="95"/>
        <v>2</v>
      </c>
      <c r="M898">
        <f t="shared" si="96"/>
        <v>0</v>
      </c>
      <c r="O898">
        <f t="shared" si="97"/>
        <v>0</v>
      </c>
    </row>
    <row r="899" spans="1:15">
      <c r="A899" s="2" t="s">
        <v>896</v>
      </c>
      <c r="E899">
        <f t="shared" ref="E899:E962" si="98">INT(LEFT(A899,SEARCH("-",A899)-1))</f>
        <v>16</v>
      </c>
      <c r="F899">
        <f t="shared" ref="F899:F962" si="99">INT(MID(A899,SEARCH("-",A899)+1,SEARCH(" ",A899)-SEARCH("-",A899)-1))</f>
        <v>18</v>
      </c>
      <c r="G899" t="str">
        <f t="shared" ref="G899:G962" si="100">MID(A899,SEARCH(" ",A899)+1,SEARCH(":",A899)-SEARCH(" ",A899)-1)</f>
        <v>w</v>
      </c>
      <c r="H899" t="str">
        <f t="shared" ref="H899:H962" si="101">RIGHT(A899,LEN(A899)-SEARCH(": ",A899)-1)</f>
        <v>jvqrpdxlmjhwvdndtw</v>
      </c>
      <c r="K899">
        <f t="shared" ref="K899:K962" si="102">LEN(H899)-LEN(SUBSTITUTE(H899,G899,""))</f>
        <v>2</v>
      </c>
      <c r="M899">
        <f t="shared" ref="M899:M962" si="103">IF(AND(K899&gt;=E899,K899&lt;=F899),1,0)</f>
        <v>0</v>
      </c>
      <c r="O899">
        <f t="shared" ref="O899:O962" si="104">IF(_xlfn.XOR(MID(H899,E899,1)=G899,MID(H899,F899,1)=G899),1,0)</f>
        <v>1</v>
      </c>
    </row>
    <row r="900" spans="1:15">
      <c r="A900" s="2" t="s">
        <v>897</v>
      </c>
      <c r="E900">
        <f t="shared" si="98"/>
        <v>19</v>
      </c>
      <c r="F900">
        <f t="shared" si="99"/>
        <v>20</v>
      </c>
      <c r="G900" t="str">
        <f t="shared" si="100"/>
        <v>s</v>
      </c>
      <c r="H900" t="str">
        <f t="shared" si="101"/>
        <v>sssssssssxssssssssss</v>
      </c>
      <c r="K900">
        <f t="shared" si="102"/>
        <v>19</v>
      </c>
      <c r="M900">
        <f t="shared" si="103"/>
        <v>1</v>
      </c>
      <c r="O900">
        <f t="shared" si="104"/>
        <v>0</v>
      </c>
    </row>
    <row r="901" spans="1:15">
      <c r="A901" s="2" t="s">
        <v>898</v>
      </c>
      <c r="E901">
        <f t="shared" si="98"/>
        <v>2</v>
      </c>
      <c r="F901">
        <f t="shared" si="99"/>
        <v>6</v>
      </c>
      <c r="G901" t="str">
        <f t="shared" si="100"/>
        <v>c</v>
      </c>
      <c r="H901" t="str">
        <f t="shared" si="101"/>
        <v>dzncll</v>
      </c>
      <c r="K901">
        <f t="shared" si="102"/>
        <v>1</v>
      </c>
      <c r="M901">
        <f t="shared" si="103"/>
        <v>0</v>
      </c>
      <c r="O901">
        <f t="shared" si="104"/>
        <v>0</v>
      </c>
    </row>
    <row r="902" spans="1:15">
      <c r="A902" s="2" t="s">
        <v>899</v>
      </c>
      <c r="E902">
        <f t="shared" si="98"/>
        <v>15</v>
      </c>
      <c r="F902">
        <f t="shared" si="99"/>
        <v>17</v>
      </c>
      <c r="G902" t="str">
        <f t="shared" si="100"/>
        <v>f</v>
      </c>
      <c r="H902" t="str">
        <f t="shared" si="101"/>
        <v>qtlwcgtffxfrgflfcnv</v>
      </c>
      <c r="K902">
        <f t="shared" si="102"/>
        <v>5</v>
      </c>
      <c r="M902">
        <f t="shared" si="103"/>
        <v>0</v>
      </c>
      <c r="O902">
        <f t="shared" si="104"/>
        <v>0</v>
      </c>
    </row>
    <row r="903" spans="1:15">
      <c r="A903" s="2" t="s">
        <v>900</v>
      </c>
      <c r="E903">
        <f t="shared" si="98"/>
        <v>3</v>
      </c>
      <c r="F903">
        <f t="shared" si="99"/>
        <v>4</v>
      </c>
      <c r="G903" t="str">
        <f t="shared" si="100"/>
        <v>p</v>
      </c>
      <c r="H903" t="str">
        <f t="shared" si="101"/>
        <v>qsjwvpbtjzpppqp</v>
      </c>
      <c r="K903">
        <f t="shared" si="102"/>
        <v>5</v>
      </c>
      <c r="M903">
        <f t="shared" si="103"/>
        <v>0</v>
      </c>
      <c r="O903">
        <f t="shared" si="104"/>
        <v>0</v>
      </c>
    </row>
    <row r="904" spans="1:15">
      <c r="A904" s="2" t="s">
        <v>901</v>
      </c>
      <c r="E904">
        <f t="shared" si="98"/>
        <v>2</v>
      </c>
      <c r="F904">
        <f t="shared" si="99"/>
        <v>8</v>
      </c>
      <c r="G904" t="str">
        <f t="shared" si="100"/>
        <v>h</v>
      </c>
      <c r="H904" t="str">
        <f t="shared" si="101"/>
        <v>hzhhhhhth</v>
      </c>
      <c r="K904">
        <f t="shared" si="102"/>
        <v>7</v>
      </c>
      <c r="M904">
        <f t="shared" si="103"/>
        <v>1</v>
      </c>
      <c r="O904">
        <f t="shared" si="104"/>
        <v>0</v>
      </c>
    </row>
    <row r="905" spans="1:15">
      <c r="A905" s="2" t="s">
        <v>902</v>
      </c>
      <c r="E905">
        <f t="shared" si="98"/>
        <v>3</v>
      </c>
      <c r="F905">
        <f t="shared" si="99"/>
        <v>4</v>
      </c>
      <c r="G905" t="str">
        <f t="shared" si="100"/>
        <v>g</v>
      </c>
      <c r="H905" t="str">
        <f t="shared" si="101"/>
        <v>rgdgggg</v>
      </c>
      <c r="K905">
        <f t="shared" si="102"/>
        <v>5</v>
      </c>
      <c r="M905">
        <f t="shared" si="103"/>
        <v>0</v>
      </c>
      <c r="O905">
        <f t="shared" si="104"/>
        <v>1</v>
      </c>
    </row>
    <row r="906" spans="1:15">
      <c r="A906" s="2" t="s">
        <v>903</v>
      </c>
      <c r="E906">
        <f t="shared" si="98"/>
        <v>3</v>
      </c>
      <c r="F906">
        <f t="shared" si="99"/>
        <v>5</v>
      </c>
      <c r="G906" t="str">
        <f t="shared" si="100"/>
        <v>g</v>
      </c>
      <c r="H906" t="str">
        <f t="shared" si="101"/>
        <v>czzgkgbpns</v>
      </c>
      <c r="K906">
        <f t="shared" si="102"/>
        <v>2</v>
      </c>
      <c r="M906">
        <f t="shared" si="103"/>
        <v>0</v>
      </c>
      <c r="O906">
        <f t="shared" si="104"/>
        <v>0</v>
      </c>
    </row>
    <row r="907" spans="1:15">
      <c r="A907" s="2" t="s">
        <v>904</v>
      </c>
      <c r="E907">
        <f t="shared" si="98"/>
        <v>6</v>
      </c>
      <c r="F907">
        <f t="shared" si="99"/>
        <v>7</v>
      </c>
      <c r="G907" t="str">
        <f t="shared" si="100"/>
        <v>t</v>
      </c>
      <c r="H907" t="str">
        <f t="shared" si="101"/>
        <v>tttttth</v>
      </c>
      <c r="K907">
        <f t="shared" si="102"/>
        <v>6</v>
      </c>
      <c r="M907">
        <f t="shared" si="103"/>
        <v>1</v>
      </c>
      <c r="O907">
        <f t="shared" si="104"/>
        <v>1</v>
      </c>
    </row>
    <row r="908" spans="1:15">
      <c r="A908" s="2" t="s">
        <v>905</v>
      </c>
      <c r="E908">
        <f t="shared" si="98"/>
        <v>3</v>
      </c>
      <c r="F908">
        <f t="shared" si="99"/>
        <v>5</v>
      </c>
      <c r="G908" t="str">
        <f t="shared" si="100"/>
        <v>m</v>
      </c>
      <c r="H908" t="str">
        <f t="shared" si="101"/>
        <v>mvnmmmxzml</v>
      </c>
      <c r="K908">
        <f t="shared" si="102"/>
        <v>5</v>
      </c>
      <c r="M908">
        <f t="shared" si="103"/>
        <v>1</v>
      </c>
      <c r="O908">
        <f t="shared" si="104"/>
        <v>1</v>
      </c>
    </row>
    <row r="909" spans="1:15">
      <c r="A909" s="2" t="s">
        <v>906</v>
      </c>
      <c r="E909">
        <f t="shared" si="98"/>
        <v>15</v>
      </c>
      <c r="F909">
        <f t="shared" si="99"/>
        <v>18</v>
      </c>
      <c r="G909" t="str">
        <f t="shared" si="100"/>
        <v>s</v>
      </c>
      <c r="H909" t="str">
        <f t="shared" si="101"/>
        <v>sswsssssszzssssssp</v>
      </c>
      <c r="K909">
        <f t="shared" si="102"/>
        <v>14</v>
      </c>
      <c r="M909">
        <f t="shared" si="103"/>
        <v>0</v>
      </c>
      <c r="O909">
        <f t="shared" si="104"/>
        <v>1</v>
      </c>
    </row>
    <row r="910" spans="1:15">
      <c r="A910" s="2" t="s">
        <v>907</v>
      </c>
      <c r="E910">
        <f t="shared" si="98"/>
        <v>2</v>
      </c>
      <c r="F910">
        <f t="shared" si="99"/>
        <v>7</v>
      </c>
      <c r="G910" t="str">
        <f t="shared" si="100"/>
        <v>k</v>
      </c>
      <c r="H910" t="str">
        <f t="shared" si="101"/>
        <v>kzcrwpdjrtkkrgd</v>
      </c>
      <c r="K910">
        <f t="shared" si="102"/>
        <v>3</v>
      </c>
      <c r="M910">
        <f t="shared" si="103"/>
        <v>1</v>
      </c>
      <c r="O910">
        <f t="shared" si="104"/>
        <v>0</v>
      </c>
    </row>
    <row r="911" spans="1:15">
      <c r="A911" s="2" t="s">
        <v>908</v>
      </c>
      <c r="E911">
        <f t="shared" si="98"/>
        <v>3</v>
      </c>
      <c r="F911">
        <f t="shared" si="99"/>
        <v>4</v>
      </c>
      <c r="G911" t="str">
        <f t="shared" si="100"/>
        <v>h</v>
      </c>
      <c r="H911" t="str">
        <f t="shared" si="101"/>
        <v>hshn</v>
      </c>
      <c r="K911">
        <f t="shared" si="102"/>
        <v>2</v>
      </c>
      <c r="M911">
        <f t="shared" si="103"/>
        <v>0</v>
      </c>
      <c r="O911">
        <f t="shared" si="104"/>
        <v>1</v>
      </c>
    </row>
    <row r="912" spans="1:15">
      <c r="A912" s="2" t="s">
        <v>909</v>
      </c>
      <c r="E912">
        <f t="shared" si="98"/>
        <v>5</v>
      </c>
      <c r="F912">
        <f t="shared" si="99"/>
        <v>17</v>
      </c>
      <c r="G912" t="str">
        <f t="shared" si="100"/>
        <v>h</v>
      </c>
      <c r="H912" t="str">
        <f t="shared" si="101"/>
        <v>hrhhhhhhhhhhhhhhhhh</v>
      </c>
      <c r="K912">
        <f t="shared" si="102"/>
        <v>18</v>
      </c>
      <c r="M912">
        <f t="shared" si="103"/>
        <v>0</v>
      </c>
      <c r="O912">
        <f t="shared" si="104"/>
        <v>0</v>
      </c>
    </row>
    <row r="913" spans="1:15">
      <c r="A913" s="2" t="s">
        <v>910</v>
      </c>
      <c r="E913">
        <f t="shared" si="98"/>
        <v>1</v>
      </c>
      <c r="F913">
        <f t="shared" si="99"/>
        <v>4</v>
      </c>
      <c r="G913" t="str">
        <f t="shared" si="100"/>
        <v>g</v>
      </c>
      <c r="H913" t="str">
        <f t="shared" si="101"/>
        <v>gcggglpfzgljnpstkngl</v>
      </c>
      <c r="K913">
        <f t="shared" si="102"/>
        <v>6</v>
      </c>
      <c r="M913">
        <f t="shared" si="103"/>
        <v>0</v>
      </c>
      <c r="O913">
        <f t="shared" si="104"/>
        <v>0</v>
      </c>
    </row>
    <row r="914" spans="1:15">
      <c r="A914" s="2" t="s">
        <v>911</v>
      </c>
      <c r="E914">
        <f t="shared" si="98"/>
        <v>2</v>
      </c>
      <c r="F914">
        <f t="shared" si="99"/>
        <v>16</v>
      </c>
      <c r="G914" t="str">
        <f t="shared" si="100"/>
        <v>d</v>
      </c>
      <c r="H914" t="str">
        <f t="shared" si="101"/>
        <v>wbvwfvtdtjjnthkd</v>
      </c>
      <c r="K914">
        <f t="shared" si="102"/>
        <v>2</v>
      </c>
      <c r="M914">
        <f t="shared" si="103"/>
        <v>1</v>
      </c>
      <c r="O914">
        <f t="shared" si="104"/>
        <v>1</v>
      </c>
    </row>
    <row r="915" spans="1:15">
      <c r="A915" s="2" t="s">
        <v>912</v>
      </c>
      <c r="E915">
        <f t="shared" si="98"/>
        <v>4</v>
      </c>
      <c r="F915">
        <f t="shared" si="99"/>
        <v>5</v>
      </c>
      <c r="G915" t="str">
        <f t="shared" si="100"/>
        <v>c</v>
      </c>
      <c r="H915" t="str">
        <f t="shared" si="101"/>
        <v>cmbccqtzjmnmcpjpwbkn</v>
      </c>
      <c r="K915">
        <f t="shared" si="102"/>
        <v>4</v>
      </c>
      <c r="M915">
        <f t="shared" si="103"/>
        <v>1</v>
      </c>
      <c r="O915">
        <f t="shared" si="104"/>
        <v>0</v>
      </c>
    </row>
    <row r="916" spans="1:15">
      <c r="A916" s="2" t="s">
        <v>913</v>
      </c>
      <c r="E916">
        <f t="shared" si="98"/>
        <v>2</v>
      </c>
      <c r="F916">
        <f t="shared" si="99"/>
        <v>4</v>
      </c>
      <c r="G916" t="str">
        <f t="shared" si="100"/>
        <v>v</v>
      </c>
      <c r="H916" t="str">
        <f t="shared" si="101"/>
        <v>vjnvwnh</v>
      </c>
      <c r="K916">
        <f t="shared" si="102"/>
        <v>2</v>
      </c>
      <c r="M916">
        <f t="shared" si="103"/>
        <v>1</v>
      </c>
      <c r="O916">
        <f t="shared" si="104"/>
        <v>1</v>
      </c>
    </row>
    <row r="917" spans="1:15">
      <c r="A917" s="2" t="s">
        <v>914</v>
      </c>
      <c r="E917">
        <f t="shared" si="98"/>
        <v>4</v>
      </c>
      <c r="F917">
        <f t="shared" si="99"/>
        <v>11</v>
      </c>
      <c r="G917" t="str">
        <f t="shared" si="100"/>
        <v>l</v>
      </c>
      <c r="H917" t="str">
        <f t="shared" si="101"/>
        <v>lllllllrllhllll</v>
      </c>
      <c r="K917">
        <f t="shared" si="102"/>
        <v>13</v>
      </c>
      <c r="M917">
        <f t="shared" si="103"/>
        <v>0</v>
      </c>
      <c r="O917">
        <f t="shared" si="104"/>
        <v>1</v>
      </c>
    </row>
    <row r="918" spans="1:15">
      <c r="A918" s="2" t="s">
        <v>915</v>
      </c>
      <c r="E918">
        <f t="shared" si="98"/>
        <v>1</v>
      </c>
      <c r="F918">
        <f t="shared" si="99"/>
        <v>2</v>
      </c>
      <c r="G918" t="str">
        <f t="shared" si="100"/>
        <v>m</v>
      </c>
      <c r="H918" t="str">
        <f t="shared" si="101"/>
        <v>ltmmm</v>
      </c>
      <c r="K918">
        <f t="shared" si="102"/>
        <v>3</v>
      </c>
      <c r="M918">
        <f t="shared" si="103"/>
        <v>0</v>
      </c>
      <c r="O918">
        <f t="shared" si="104"/>
        <v>0</v>
      </c>
    </row>
    <row r="919" spans="1:15">
      <c r="A919" s="2" t="s">
        <v>916</v>
      </c>
      <c r="E919">
        <f t="shared" si="98"/>
        <v>7</v>
      </c>
      <c r="F919">
        <f t="shared" si="99"/>
        <v>9</v>
      </c>
      <c r="G919" t="str">
        <f t="shared" si="100"/>
        <v>l</v>
      </c>
      <c r="H919" t="str">
        <f t="shared" si="101"/>
        <v>lslmlrbcsqll</v>
      </c>
      <c r="K919">
        <f t="shared" si="102"/>
        <v>5</v>
      </c>
      <c r="M919">
        <f t="shared" si="103"/>
        <v>0</v>
      </c>
      <c r="O919">
        <f t="shared" si="104"/>
        <v>0</v>
      </c>
    </row>
    <row r="920" spans="1:15">
      <c r="A920" s="2" t="s">
        <v>917</v>
      </c>
      <c r="E920">
        <f t="shared" si="98"/>
        <v>16</v>
      </c>
      <c r="F920">
        <f t="shared" si="99"/>
        <v>19</v>
      </c>
      <c r="G920" t="str">
        <f t="shared" si="100"/>
        <v>q</v>
      </c>
      <c r="H920" t="str">
        <f t="shared" si="101"/>
        <v>qqqlqqqgqqqqrqqxtqfq</v>
      </c>
      <c r="K920">
        <f t="shared" si="102"/>
        <v>14</v>
      </c>
      <c r="M920">
        <f t="shared" si="103"/>
        <v>0</v>
      </c>
      <c r="O920">
        <f t="shared" si="104"/>
        <v>0</v>
      </c>
    </row>
    <row r="921" spans="1:15">
      <c r="A921" s="2" t="s">
        <v>918</v>
      </c>
      <c r="E921">
        <f t="shared" si="98"/>
        <v>10</v>
      </c>
      <c r="F921">
        <f t="shared" si="99"/>
        <v>15</v>
      </c>
      <c r="G921" t="str">
        <f t="shared" si="100"/>
        <v>z</v>
      </c>
      <c r="H921" t="str">
        <f t="shared" si="101"/>
        <v>zwdzzdrsztsztrlz</v>
      </c>
      <c r="K921">
        <f t="shared" si="102"/>
        <v>6</v>
      </c>
      <c r="M921">
        <f t="shared" si="103"/>
        <v>0</v>
      </c>
      <c r="O921">
        <f t="shared" si="104"/>
        <v>0</v>
      </c>
    </row>
    <row r="922" spans="1:15">
      <c r="A922" s="2" t="s">
        <v>919</v>
      </c>
      <c r="E922">
        <f t="shared" si="98"/>
        <v>11</v>
      </c>
      <c r="F922">
        <f t="shared" si="99"/>
        <v>12</v>
      </c>
      <c r="G922" t="str">
        <f t="shared" si="100"/>
        <v>g</v>
      </c>
      <c r="H922" t="str">
        <f t="shared" si="101"/>
        <v>ggvfgbgggmgg</v>
      </c>
      <c r="K922">
        <f t="shared" si="102"/>
        <v>8</v>
      </c>
      <c r="M922">
        <f t="shared" si="103"/>
        <v>0</v>
      </c>
      <c r="O922">
        <f t="shared" si="104"/>
        <v>0</v>
      </c>
    </row>
    <row r="923" spans="1:15">
      <c r="A923" s="2" t="s">
        <v>920</v>
      </c>
      <c r="E923">
        <f t="shared" si="98"/>
        <v>8</v>
      </c>
      <c r="F923">
        <f t="shared" si="99"/>
        <v>9</v>
      </c>
      <c r="G923" t="str">
        <f t="shared" si="100"/>
        <v>d</v>
      </c>
      <c r="H923" t="str">
        <f t="shared" si="101"/>
        <v>dvjddddldd</v>
      </c>
      <c r="K923">
        <f t="shared" si="102"/>
        <v>7</v>
      </c>
      <c r="M923">
        <f t="shared" si="103"/>
        <v>0</v>
      </c>
      <c r="O923">
        <f t="shared" si="104"/>
        <v>1</v>
      </c>
    </row>
    <row r="924" spans="1:15">
      <c r="A924" s="2" t="s">
        <v>921</v>
      </c>
      <c r="E924">
        <f t="shared" si="98"/>
        <v>4</v>
      </c>
      <c r="F924">
        <f t="shared" si="99"/>
        <v>5</v>
      </c>
      <c r="G924" t="str">
        <f t="shared" si="100"/>
        <v>g</v>
      </c>
      <c r="H924" t="str">
        <f t="shared" si="101"/>
        <v>wjrgmb</v>
      </c>
      <c r="K924">
        <f t="shared" si="102"/>
        <v>1</v>
      </c>
      <c r="M924">
        <f t="shared" si="103"/>
        <v>0</v>
      </c>
      <c r="O924">
        <f t="shared" si="104"/>
        <v>1</v>
      </c>
    </row>
    <row r="925" spans="1:15">
      <c r="A925" s="2" t="s">
        <v>922</v>
      </c>
      <c r="E925">
        <f t="shared" si="98"/>
        <v>2</v>
      </c>
      <c r="F925">
        <f t="shared" si="99"/>
        <v>4</v>
      </c>
      <c r="G925" t="str">
        <f t="shared" si="100"/>
        <v>q</v>
      </c>
      <c r="H925" t="str">
        <f t="shared" si="101"/>
        <v>mqgq</v>
      </c>
      <c r="K925">
        <f t="shared" si="102"/>
        <v>2</v>
      </c>
      <c r="M925">
        <f t="shared" si="103"/>
        <v>1</v>
      </c>
      <c r="O925">
        <f t="shared" si="104"/>
        <v>0</v>
      </c>
    </row>
    <row r="926" spans="1:15">
      <c r="A926" s="2" t="s">
        <v>923</v>
      </c>
      <c r="E926">
        <f t="shared" si="98"/>
        <v>4</v>
      </c>
      <c r="F926">
        <f t="shared" si="99"/>
        <v>6</v>
      </c>
      <c r="G926" t="str">
        <f t="shared" si="100"/>
        <v>j</v>
      </c>
      <c r="H926" t="str">
        <f t="shared" si="101"/>
        <v>jxjmjjfjxzx</v>
      </c>
      <c r="K926">
        <f t="shared" si="102"/>
        <v>5</v>
      </c>
      <c r="M926">
        <f t="shared" si="103"/>
        <v>1</v>
      </c>
      <c r="O926">
        <f t="shared" si="104"/>
        <v>1</v>
      </c>
    </row>
    <row r="927" spans="1:15">
      <c r="A927" s="2" t="s">
        <v>924</v>
      </c>
      <c r="E927">
        <f t="shared" si="98"/>
        <v>1</v>
      </c>
      <c r="F927">
        <f t="shared" si="99"/>
        <v>2</v>
      </c>
      <c r="G927" t="str">
        <f t="shared" si="100"/>
        <v>l</v>
      </c>
      <c r="H927" t="str">
        <f t="shared" si="101"/>
        <v>ltvckkmlpkkll</v>
      </c>
      <c r="K927">
        <f t="shared" si="102"/>
        <v>4</v>
      </c>
      <c r="M927">
        <f t="shared" si="103"/>
        <v>0</v>
      </c>
      <c r="O927">
        <f t="shared" si="104"/>
        <v>1</v>
      </c>
    </row>
    <row r="928" spans="1:15">
      <c r="A928" s="2" t="s">
        <v>925</v>
      </c>
      <c r="E928">
        <f t="shared" si="98"/>
        <v>4</v>
      </c>
      <c r="F928">
        <f t="shared" si="99"/>
        <v>7</v>
      </c>
      <c r="G928" t="str">
        <f t="shared" si="100"/>
        <v>v</v>
      </c>
      <c r="H928" t="str">
        <f t="shared" si="101"/>
        <v>djftvvdmv</v>
      </c>
      <c r="K928">
        <f t="shared" si="102"/>
        <v>3</v>
      </c>
      <c r="M928">
        <f t="shared" si="103"/>
        <v>0</v>
      </c>
      <c r="O928">
        <f t="shared" si="104"/>
        <v>0</v>
      </c>
    </row>
    <row r="929" spans="1:15">
      <c r="A929" s="2" t="s">
        <v>926</v>
      </c>
      <c r="E929">
        <f t="shared" si="98"/>
        <v>4</v>
      </c>
      <c r="F929">
        <f t="shared" si="99"/>
        <v>5</v>
      </c>
      <c r="G929" t="str">
        <f t="shared" si="100"/>
        <v>p</v>
      </c>
      <c r="H929" t="str">
        <f t="shared" si="101"/>
        <v>ppppppp</v>
      </c>
      <c r="K929">
        <f t="shared" si="102"/>
        <v>7</v>
      </c>
      <c r="M929">
        <f t="shared" si="103"/>
        <v>0</v>
      </c>
      <c r="O929">
        <f t="shared" si="104"/>
        <v>0</v>
      </c>
    </row>
    <row r="930" spans="1:15">
      <c r="A930" s="2" t="s">
        <v>927</v>
      </c>
      <c r="E930">
        <f t="shared" si="98"/>
        <v>6</v>
      </c>
      <c r="F930">
        <f t="shared" si="99"/>
        <v>12</v>
      </c>
      <c r="G930" t="str">
        <f t="shared" si="100"/>
        <v>z</v>
      </c>
      <c r="H930" t="str">
        <f t="shared" si="101"/>
        <v>jjxfvzzbmwmz</v>
      </c>
      <c r="K930">
        <f t="shared" si="102"/>
        <v>3</v>
      </c>
      <c r="M930">
        <f t="shared" si="103"/>
        <v>0</v>
      </c>
      <c r="O930">
        <f t="shared" si="104"/>
        <v>0</v>
      </c>
    </row>
    <row r="931" spans="1:15">
      <c r="A931" s="2" t="s">
        <v>928</v>
      </c>
      <c r="E931">
        <f t="shared" si="98"/>
        <v>2</v>
      </c>
      <c r="F931">
        <f t="shared" si="99"/>
        <v>5</v>
      </c>
      <c r="G931" t="str">
        <f t="shared" si="100"/>
        <v>b</v>
      </c>
      <c r="H931" t="str">
        <f t="shared" si="101"/>
        <v>vpbnd</v>
      </c>
      <c r="K931">
        <f t="shared" si="102"/>
        <v>1</v>
      </c>
      <c r="M931">
        <f t="shared" si="103"/>
        <v>0</v>
      </c>
      <c r="O931">
        <f t="shared" si="104"/>
        <v>0</v>
      </c>
    </row>
    <row r="932" spans="1:15">
      <c r="A932" s="2" t="s">
        <v>929</v>
      </c>
      <c r="E932">
        <f t="shared" si="98"/>
        <v>3</v>
      </c>
      <c r="F932">
        <f t="shared" si="99"/>
        <v>8</v>
      </c>
      <c r="G932" t="str">
        <f t="shared" si="100"/>
        <v>t</v>
      </c>
      <c r="H932" t="str">
        <f t="shared" si="101"/>
        <v>tttlthtntttt</v>
      </c>
      <c r="K932">
        <f t="shared" si="102"/>
        <v>9</v>
      </c>
      <c r="M932">
        <f t="shared" si="103"/>
        <v>0</v>
      </c>
      <c r="O932">
        <f t="shared" si="104"/>
        <v>1</v>
      </c>
    </row>
    <row r="933" spans="1:15">
      <c r="A933" s="2" t="s">
        <v>930</v>
      </c>
      <c r="E933">
        <f t="shared" si="98"/>
        <v>4</v>
      </c>
      <c r="F933">
        <f t="shared" si="99"/>
        <v>6</v>
      </c>
      <c r="G933" t="str">
        <f t="shared" si="100"/>
        <v>r</v>
      </c>
      <c r="H933" t="str">
        <f t="shared" si="101"/>
        <v>xrrrrf</v>
      </c>
      <c r="K933">
        <f t="shared" si="102"/>
        <v>4</v>
      </c>
      <c r="M933">
        <f t="shared" si="103"/>
        <v>1</v>
      </c>
      <c r="O933">
        <f t="shared" si="104"/>
        <v>1</v>
      </c>
    </row>
    <row r="934" spans="1:15">
      <c r="A934" s="2" t="s">
        <v>931</v>
      </c>
      <c r="E934">
        <f t="shared" si="98"/>
        <v>1</v>
      </c>
      <c r="F934">
        <f t="shared" si="99"/>
        <v>2</v>
      </c>
      <c r="G934" t="str">
        <f t="shared" si="100"/>
        <v>j</v>
      </c>
      <c r="H934" t="str">
        <f t="shared" si="101"/>
        <v>jjzqjjjjgs</v>
      </c>
      <c r="K934">
        <f t="shared" si="102"/>
        <v>6</v>
      </c>
      <c r="M934">
        <f t="shared" si="103"/>
        <v>0</v>
      </c>
      <c r="O934">
        <f t="shared" si="104"/>
        <v>0</v>
      </c>
    </row>
    <row r="935" spans="1:15">
      <c r="A935" s="2" t="s">
        <v>932</v>
      </c>
      <c r="E935">
        <f t="shared" si="98"/>
        <v>3</v>
      </c>
      <c r="F935">
        <f t="shared" si="99"/>
        <v>4</v>
      </c>
      <c r="G935" t="str">
        <f t="shared" si="100"/>
        <v>c</v>
      </c>
      <c r="H935" t="str">
        <f t="shared" si="101"/>
        <v>ccczc</v>
      </c>
      <c r="K935">
        <f t="shared" si="102"/>
        <v>4</v>
      </c>
      <c r="M935">
        <f t="shared" si="103"/>
        <v>1</v>
      </c>
      <c r="O935">
        <f t="shared" si="104"/>
        <v>1</v>
      </c>
    </row>
    <row r="936" spans="1:15">
      <c r="A936" s="2" t="s">
        <v>933</v>
      </c>
      <c r="E936">
        <f t="shared" si="98"/>
        <v>1</v>
      </c>
      <c r="F936">
        <f t="shared" si="99"/>
        <v>7</v>
      </c>
      <c r="G936" t="str">
        <f t="shared" si="100"/>
        <v>j</v>
      </c>
      <c r="H936" t="str">
        <f t="shared" si="101"/>
        <v>jjjjhdjjjj</v>
      </c>
      <c r="K936">
        <f t="shared" si="102"/>
        <v>8</v>
      </c>
      <c r="M936">
        <f t="shared" si="103"/>
        <v>0</v>
      </c>
      <c r="O936">
        <f t="shared" si="104"/>
        <v>0</v>
      </c>
    </row>
    <row r="937" spans="1:15">
      <c r="A937" s="2" t="s">
        <v>934</v>
      </c>
      <c r="E937">
        <f t="shared" si="98"/>
        <v>3</v>
      </c>
      <c r="F937">
        <f t="shared" si="99"/>
        <v>6</v>
      </c>
      <c r="G937" t="str">
        <f t="shared" si="100"/>
        <v>k</v>
      </c>
      <c r="H937" t="str">
        <f t="shared" si="101"/>
        <v>jkfkkk</v>
      </c>
      <c r="K937">
        <f t="shared" si="102"/>
        <v>4</v>
      </c>
      <c r="M937">
        <f t="shared" si="103"/>
        <v>1</v>
      </c>
      <c r="O937">
        <f t="shared" si="104"/>
        <v>1</v>
      </c>
    </row>
    <row r="938" spans="1:15">
      <c r="A938" s="2" t="s">
        <v>935</v>
      </c>
      <c r="E938">
        <f t="shared" si="98"/>
        <v>3</v>
      </c>
      <c r="F938">
        <f t="shared" si="99"/>
        <v>5</v>
      </c>
      <c r="G938" t="str">
        <f t="shared" si="100"/>
        <v>s</v>
      </c>
      <c r="H938" t="str">
        <f t="shared" si="101"/>
        <v>smssssnsl</v>
      </c>
      <c r="K938">
        <f t="shared" si="102"/>
        <v>6</v>
      </c>
      <c r="M938">
        <f t="shared" si="103"/>
        <v>0</v>
      </c>
      <c r="O938">
        <f t="shared" si="104"/>
        <v>0</v>
      </c>
    </row>
    <row r="939" spans="1:15">
      <c r="A939" s="2" t="s">
        <v>936</v>
      </c>
      <c r="E939">
        <f t="shared" si="98"/>
        <v>5</v>
      </c>
      <c r="F939">
        <f t="shared" si="99"/>
        <v>11</v>
      </c>
      <c r="G939" t="str">
        <f t="shared" si="100"/>
        <v>d</v>
      </c>
      <c r="H939" t="str">
        <f t="shared" si="101"/>
        <v>tkqddsqhppmdkwwqvtdm</v>
      </c>
      <c r="K939">
        <f t="shared" si="102"/>
        <v>4</v>
      </c>
      <c r="M939">
        <f t="shared" si="103"/>
        <v>0</v>
      </c>
      <c r="O939">
        <f t="shared" si="104"/>
        <v>1</v>
      </c>
    </row>
    <row r="940" spans="1:15">
      <c r="A940" s="2" t="s">
        <v>937</v>
      </c>
      <c r="E940">
        <f t="shared" si="98"/>
        <v>10</v>
      </c>
      <c r="F940">
        <f t="shared" si="99"/>
        <v>12</v>
      </c>
      <c r="G940" t="str">
        <f t="shared" si="100"/>
        <v>w</v>
      </c>
      <c r="H940" t="str">
        <f t="shared" si="101"/>
        <v>khrwhqwpcwww</v>
      </c>
      <c r="K940">
        <f t="shared" si="102"/>
        <v>5</v>
      </c>
      <c r="M940">
        <f t="shared" si="103"/>
        <v>0</v>
      </c>
      <c r="O940">
        <f t="shared" si="104"/>
        <v>0</v>
      </c>
    </row>
    <row r="941" spans="1:15">
      <c r="A941" s="2" t="s">
        <v>938</v>
      </c>
      <c r="E941">
        <f t="shared" si="98"/>
        <v>15</v>
      </c>
      <c r="F941">
        <f t="shared" si="99"/>
        <v>19</v>
      </c>
      <c r="G941" t="str">
        <f t="shared" si="100"/>
        <v>t</v>
      </c>
      <c r="H941" t="str">
        <f t="shared" si="101"/>
        <v>ttttttttttttttpttttt</v>
      </c>
      <c r="K941">
        <f t="shared" si="102"/>
        <v>19</v>
      </c>
      <c r="M941">
        <f t="shared" si="103"/>
        <v>1</v>
      </c>
      <c r="O941">
        <f t="shared" si="104"/>
        <v>1</v>
      </c>
    </row>
    <row r="942" spans="1:15">
      <c r="A942" s="2" t="s">
        <v>939</v>
      </c>
      <c r="E942">
        <f t="shared" si="98"/>
        <v>2</v>
      </c>
      <c r="F942">
        <f t="shared" si="99"/>
        <v>3</v>
      </c>
      <c r="G942" t="str">
        <f t="shared" si="100"/>
        <v>z</v>
      </c>
      <c r="H942" t="str">
        <f t="shared" si="101"/>
        <v>zrgz</v>
      </c>
      <c r="K942">
        <f t="shared" si="102"/>
        <v>2</v>
      </c>
      <c r="M942">
        <f t="shared" si="103"/>
        <v>1</v>
      </c>
      <c r="O942">
        <f t="shared" si="104"/>
        <v>0</v>
      </c>
    </row>
    <row r="943" spans="1:15">
      <c r="A943" s="2" t="s">
        <v>940</v>
      </c>
      <c r="E943">
        <f t="shared" si="98"/>
        <v>14</v>
      </c>
      <c r="F943">
        <f t="shared" si="99"/>
        <v>17</v>
      </c>
      <c r="G943" t="str">
        <f t="shared" si="100"/>
        <v>p</v>
      </c>
      <c r="H943" t="str">
        <f t="shared" si="101"/>
        <v>gpzppppvjppppppppfp</v>
      </c>
      <c r="K943">
        <f t="shared" si="102"/>
        <v>14</v>
      </c>
      <c r="M943">
        <f t="shared" si="103"/>
        <v>1</v>
      </c>
      <c r="O943">
        <f t="shared" si="104"/>
        <v>0</v>
      </c>
    </row>
    <row r="944" spans="1:15">
      <c r="A944" s="2" t="s">
        <v>941</v>
      </c>
      <c r="E944">
        <f t="shared" si="98"/>
        <v>15</v>
      </c>
      <c r="F944">
        <f t="shared" si="99"/>
        <v>17</v>
      </c>
      <c r="G944" t="str">
        <f t="shared" si="100"/>
        <v>p</v>
      </c>
      <c r="H944" t="str">
        <f t="shared" si="101"/>
        <v>ppvppppppppqppdpppzp</v>
      </c>
      <c r="K944">
        <f t="shared" si="102"/>
        <v>16</v>
      </c>
      <c r="M944">
        <f t="shared" si="103"/>
        <v>1</v>
      </c>
      <c r="O944">
        <f t="shared" si="104"/>
        <v>1</v>
      </c>
    </row>
    <row r="945" spans="1:15">
      <c r="A945" s="2" t="s">
        <v>942</v>
      </c>
      <c r="E945">
        <f t="shared" si="98"/>
        <v>3</v>
      </c>
      <c r="F945">
        <f t="shared" si="99"/>
        <v>9</v>
      </c>
      <c r="G945" t="str">
        <f t="shared" si="100"/>
        <v>b</v>
      </c>
      <c r="H945" t="str">
        <f t="shared" si="101"/>
        <v>cbbpcbbbhbbbbnbbb</v>
      </c>
      <c r="K945">
        <f t="shared" si="102"/>
        <v>12</v>
      </c>
      <c r="M945">
        <f t="shared" si="103"/>
        <v>0</v>
      </c>
      <c r="O945">
        <f t="shared" si="104"/>
        <v>1</v>
      </c>
    </row>
    <row r="946" spans="1:15">
      <c r="A946" s="2" t="s">
        <v>943</v>
      </c>
      <c r="E946">
        <f t="shared" si="98"/>
        <v>2</v>
      </c>
      <c r="F946">
        <f t="shared" si="99"/>
        <v>8</v>
      </c>
      <c r="G946" t="str">
        <f t="shared" si="100"/>
        <v>k</v>
      </c>
      <c r="H946" t="str">
        <f t="shared" si="101"/>
        <v>lvkstqvhssd</v>
      </c>
      <c r="K946">
        <f t="shared" si="102"/>
        <v>1</v>
      </c>
      <c r="M946">
        <f t="shared" si="103"/>
        <v>0</v>
      </c>
      <c r="O946">
        <f t="shared" si="104"/>
        <v>0</v>
      </c>
    </row>
    <row r="947" spans="1:15">
      <c r="A947" s="2" t="s">
        <v>944</v>
      </c>
      <c r="E947">
        <f t="shared" si="98"/>
        <v>2</v>
      </c>
      <c r="F947">
        <f t="shared" si="99"/>
        <v>6</v>
      </c>
      <c r="G947" t="str">
        <f t="shared" si="100"/>
        <v>c</v>
      </c>
      <c r="H947" t="str">
        <f t="shared" si="101"/>
        <v>clcccccc</v>
      </c>
      <c r="K947">
        <f t="shared" si="102"/>
        <v>7</v>
      </c>
      <c r="M947">
        <f t="shared" si="103"/>
        <v>0</v>
      </c>
      <c r="O947">
        <f t="shared" si="104"/>
        <v>1</v>
      </c>
    </row>
    <row r="948" spans="1:15">
      <c r="A948" s="2" t="s">
        <v>945</v>
      </c>
      <c r="E948">
        <f t="shared" si="98"/>
        <v>6</v>
      </c>
      <c r="F948">
        <f t="shared" si="99"/>
        <v>9</v>
      </c>
      <c r="G948" t="str">
        <f t="shared" si="100"/>
        <v>s</v>
      </c>
      <c r="H948" t="str">
        <f t="shared" si="101"/>
        <v>cgsssgsdw</v>
      </c>
      <c r="K948">
        <f t="shared" si="102"/>
        <v>4</v>
      </c>
      <c r="M948">
        <f t="shared" si="103"/>
        <v>0</v>
      </c>
      <c r="O948">
        <f t="shared" si="104"/>
        <v>0</v>
      </c>
    </row>
    <row r="949" spans="1:15">
      <c r="A949" s="2" t="s">
        <v>946</v>
      </c>
      <c r="E949">
        <f t="shared" si="98"/>
        <v>1</v>
      </c>
      <c r="F949">
        <f t="shared" si="99"/>
        <v>4</v>
      </c>
      <c r="G949" t="str">
        <f t="shared" si="100"/>
        <v>p</v>
      </c>
      <c r="H949" t="str">
        <f t="shared" si="101"/>
        <v>pgpppp</v>
      </c>
      <c r="K949">
        <f t="shared" si="102"/>
        <v>5</v>
      </c>
      <c r="M949">
        <f t="shared" si="103"/>
        <v>0</v>
      </c>
      <c r="O949">
        <f t="shared" si="104"/>
        <v>0</v>
      </c>
    </row>
    <row r="950" spans="1:15">
      <c r="A950" s="2" t="s">
        <v>947</v>
      </c>
      <c r="E950">
        <f t="shared" si="98"/>
        <v>9</v>
      </c>
      <c r="F950">
        <f t="shared" si="99"/>
        <v>16</v>
      </c>
      <c r="G950" t="str">
        <f t="shared" si="100"/>
        <v>z</v>
      </c>
      <c r="H950" t="str">
        <f t="shared" si="101"/>
        <v>zzzpmzzzxzzztzfz</v>
      </c>
      <c r="K950">
        <f t="shared" si="102"/>
        <v>11</v>
      </c>
      <c r="M950">
        <f t="shared" si="103"/>
        <v>1</v>
      </c>
      <c r="O950">
        <f t="shared" si="104"/>
        <v>1</v>
      </c>
    </row>
    <row r="951" spans="1:15">
      <c r="A951" s="2" t="s">
        <v>948</v>
      </c>
      <c r="E951">
        <f t="shared" si="98"/>
        <v>14</v>
      </c>
      <c r="F951">
        <f t="shared" si="99"/>
        <v>15</v>
      </c>
      <c r="G951" t="str">
        <f t="shared" si="100"/>
        <v>j</v>
      </c>
      <c r="H951" t="str">
        <f t="shared" si="101"/>
        <v>jjjjjjjjjjjjjjtjj</v>
      </c>
      <c r="K951">
        <f t="shared" si="102"/>
        <v>16</v>
      </c>
      <c r="M951">
        <f t="shared" si="103"/>
        <v>0</v>
      </c>
      <c r="O951">
        <f t="shared" si="104"/>
        <v>1</v>
      </c>
    </row>
    <row r="952" spans="1:15">
      <c r="A952" s="2" t="s">
        <v>949</v>
      </c>
      <c r="E952">
        <f t="shared" si="98"/>
        <v>5</v>
      </c>
      <c r="F952">
        <f t="shared" si="99"/>
        <v>9</v>
      </c>
      <c r="G952" t="str">
        <f t="shared" si="100"/>
        <v>b</v>
      </c>
      <c r="H952" t="str">
        <f t="shared" si="101"/>
        <v>rkctbdgbkcwvjxtz</v>
      </c>
      <c r="K952">
        <f t="shared" si="102"/>
        <v>2</v>
      </c>
      <c r="M952">
        <f t="shared" si="103"/>
        <v>0</v>
      </c>
      <c r="O952">
        <f t="shared" si="104"/>
        <v>1</v>
      </c>
    </row>
    <row r="953" spans="1:15">
      <c r="A953" s="2" t="s">
        <v>950</v>
      </c>
      <c r="E953">
        <f t="shared" si="98"/>
        <v>13</v>
      </c>
      <c r="F953">
        <f t="shared" si="99"/>
        <v>16</v>
      </c>
      <c r="G953" t="str">
        <f t="shared" si="100"/>
        <v>d</v>
      </c>
      <c r="H953" t="str">
        <f t="shared" si="101"/>
        <v>dddddzddddkddddddddd</v>
      </c>
      <c r="K953">
        <f t="shared" si="102"/>
        <v>18</v>
      </c>
      <c r="M953">
        <f t="shared" si="103"/>
        <v>0</v>
      </c>
      <c r="O953">
        <f t="shared" si="104"/>
        <v>0</v>
      </c>
    </row>
    <row r="954" spans="1:15">
      <c r="A954" s="2" t="s">
        <v>951</v>
      </c>
      <c r="E954">
        <f t="shared" si="98"/>
        <v>1</v>
      </c>
      <c r="F954">
        <f t="shared" si="99"/>
        <v>6</v>
      </c>
      <c r="G954" t="str">
        <f t="shared" si="100"/>
        <v>x</v>
      </c>
      <c r="H954" t="str">
        <f t="shared" si="101"/>
        <v>xlxxxhbgxfbmxzx</v>
      </c>
      <c r="K954">
        <f t="shared" si="102"/>
        <v>7</v>
      </c>
      <c r="M954">
        <f t="shared" si="103"/>
        <v>0</v>
      </c>
      <c r="O954">
        <f t="shared" si="104"/>
        <v>1</v>
      </c>
    </row>
    <row r="955" spans="1:15">
      <c r="A955" s="2" t="s">
        <v>952</v>
      </c>
      <c r="E955">
        <f t="shared" si="98"/>
        <v>3</v>
      </c>
      <c r="F955">
        <f t="shared" si="99"/>
        <v>17</v>
      </c>
      <c r="G955" t="str">
        <f t="shared" si="100"/>
        <v>m</v>
      </c>
      <c r="H955" t="str">
        <f t="shared" si="101"/>
        <v>lbbsnfclmmctgfkvf</v>
      </c>
      <c r="K955">
        <f t="shared" si="102"/>
        <v>2</v>
      </c>
      <c r="M955">
        <f t="shared" si="103"/>
        <v>0</v>
      </c>
      <c r="O955">
        <f t="shared" si="104"/>
        <v>0</v>
      </c>
    </row>
    <row r="956" spans="1:15">
      <c r="A956" s="2" t="s">
        <v>953</v>
      </c>
      <c r="E956">
        <f t="shared" si="98"/>
        <v>2</v>
      </c>
      <c r="F956">
        <f t="shared" si="99"/>
        <v>4</v>
      </c>
      <c r="G956" t="str">
        <f t="shared" si="100"/>
        <v>s</v>
      </c>
      <c r="H956" t="str">
        <f t="shared" si="101"/>
        <v>ssspss</v>
      </c>
      <c r="K956">
        <f t="shared" si="102"/>
        <v>5</v>
      </c>
      <c r="M956">
        <f t="shared" si="103"/>
        <v>0</v>
      </c>
      <c r="O956">
        <f t="shared" si="104"/>
        <v>1</v>
      </c>
    </row>
    <row r="957" spans="1:15">
      <c r="A957" s="2" t="s">
        <v>954</v>
      </c>
      <c r="E957">
        <f t="shared" si="98"/>
        <v>8</v>
      </c>
      <c r="F957">
        <f t="shared" si="99"/>
        <v>12</v>
      </c>
      <c r="G957" t="str">
        <f t="shared" si="100"/>
        <v>w</v>
      </c>
      <c r="H957" t="str">
        <f t="shared" si="101"/>
        <v>wwwwwtwwgwwdww</v>
      </c>
      <c r="K957">
        <f t="shared" si="102"/>
        <v>11</v>
      </c>
      <c r="M957">
        <f t="shared" si="103"/>
        <v>1</v>
      </c>
      <c r="O957">
        <f t="shared" si="104"/>
        <v>1</v>
      </c>
    </row>
    <row r="958" spans="1:15">
      <c r="A958" s="2" t="s">
        <v>955</v>
      </c>
      <c r="E958">
        <f t="shared" si="98"/>
        <v>2</v>
      </c>
      <c r="F958">
        <f t="shared" si="99"/>
        <v>4</v>
      </c>
      <c r="G958" t="str">
        <f t="shared" si="100"/>
        <v>t</v>
      </c>
      <c r="H958" t="str">
        <f t="shared" si="101"/>
        <v>ttgt</v>
      </c>
      <c r="K958">
        <f t="shared" si="102"/>
        <v>3</v>
      </c>
      <c r="M958">
        <f t="shared" si="103"/>
        <v>1</v>
      </c>
      <c r="O958">
        <f t="shared" si="104"/>
        <v>0</v>
      </c>
    </row>
    <row r="959" spans="1:15">
      <c r="A959" s="2" t="s">
        <v>956</v>
      </c>
      <c r="E959">
        <f t="shared" si="98"/>
        <v>1</v>
      </c>
      <c r="F959">
        <f t="shared" si="99"/>
        <v>3</v>
      </c>
      <c r="G959" t="str">
        <f t="shared" si="100"/>
        <v>m</v>
      </c>
      <c r="H959" t="str">
        <f t="shared" si="101"/>
        <v>dmwjcbhlv</v>
      </c>
      <c r="K959">
        <f t="shared" si="102"/>
        <v>1</v>
      </c>
      <c r="M959">
        <f t="shared" si="103"/>
        <v>1</v>
      </c>
      <c r="O959">
        <f t="shared" si="104"/>
        <v>0</v>
      </c>
    </row>
    <row r="960" spans="1:15">
      <c r="A960" s="2" t="s">
        <v>957</v>
      </c>
      <c r="E960">
        <f t="shared" si="98"/>
        <v>1</v>
      </c>
      <c r="F960">
        <f t="shared" si="99"/>
        <v>13</v>
      </c>
      <c r="G960" t="str">
        <f t="shared" si="100"/>
        <v>g</v>
      </c>
      <c r="H960" t="str">
        <f t="shared" si="101"/>
        <v>gggpghgcrggggntg</v>
      </c>
      <c r="K960">
        <f t="shared" si="102"/>
        <v>10</v>
      </c>
      <c r="M960">
        <f t="shared" si="103"/>
        <v>1</v>
      </c>
      <c r="O960">
        <f t="shared" si="104"/>
        <v>0</v>
      </c>
    </row>
    <row r="961" spans="1:15">
      <c r="A961" s="2" t="s">
        <v>958</v>
      </c>
      <c r="E961">
        <f t="shared" si="98"/>
        <v>11</v>
      </c>
      <c r="F961">
        <f t="shared" si="99"/>
        <v>17</v>
      </c>
      <c r="G961" t="str">
        <f t="shared" si="100"/>
        <v>x</v>
      </c>
      <c r="H961" t="str">
        <f t="shared" si="101"/>
        <v>wxxxzxxtxxxxxxjxxxxx</v>
      </c>
      <c r="K961">
        <f t="shared" si="102"/>
        <v>16</v>
      </c>
      <c r="M961">
        <f t="shared" si="103"/>
        <v>1</v>
      </c>
      <c r="O961">
        <f t="shared" si="104"/>
        <v>0</v>
      </c>
    </row>
    <row r="962" spans="1:15">
      <c r="A962" s="2" t="s">
        <v>959</v>
      </c>
      <c r="E962">
        <f t="shared" si="98"/>
        <v>14</v>
      </c>
      <c r="F962">
        <f t="shared" si="99"/>
        <v>15</v>
      </c>
      <c r="G962" t="str">
        <f t="shared" si="100"/>
        <v>j</v>
      </c>
      <c r="H962" t="str">
        <f t="shared" si="101"/>
        <v>jxjjhvxcdpbvjhknjrf</v>
      </c>
      <c r="K962">
        <f t="shared" si="102"/>
        <v>5</v>
      </c>
      <c r="M962">
        <f t="shared" si="103"/>
        <v>0</v>
      </c>
      <c r="O962">
        <f t="shared" si="104"/>
        <v>0</v>
      </c>
    </row>
    <row r="963" spans="1:15">
      <c r="A963" s="2" t="s">
        <v>960</v>
      </c>
      <c r="E963">
        <f t="shared" ref="E963:E1001" si="105">INT(LEFT(A963,SEARCH("-",A963)-1))</f>
        <v>13</v>
      </c>
      <c r="F963">
        <f t="shared" ref="F963:F1001" si="106">INT(MID(A963,SEARCH("-",A963)+1,SEARCH(" ",A963)-SEARCH("-",A963)-1))</f>
        <v>17</v>
      </c>
      <c r="G963" t="str">
        <f t="shared" ref="G963:G1001" si="107">MID(A963,SEARCH(" ",A963)+1,SEARCH(":",A963)-SEARCH(" ",A963)-1)</f>
        <v>t</v>
      </c>
      <c r="H963" t="str">
        <f t="shared" ref="H963:H1001" si="108">RIGHT(A963,LEN(A963)-SEARCH(": ",A963)-1)</f>
        <v>ttttttttttttttttpt</v>
      </c>
      <c r="K963">
        <f t="shared" ref="K963:K1001" si="109">LEN(H963)-LEN(SUBSTITUTE(H963,G963,""))</f>
        <v>17</v>
      </c>
      <c r="M963">
        <f t="shared" ref="M963:M1001" si="110">IF(AND(K963&gt;=E963,K963&lt;=F963),1,0)</f>
        <v>1</v>
      </c>
      <c r="O963">
        <f t="shared" ref="O963:O1001" si="111">IF(_xlfn.XOR(MID(H963,E963,1)=G963,MID(H963,F963,1)=G963),1,0)</f>
        <v>1</v>
      </c>
    </row>
    <row r="964" spans="1:15">
      <c r="A964" s="2" t="s">
        <v>961</v>
      </c>
      <c r="E964">
        <f t="shared" si="105"/>
        <v>13</v>
      </c>
      <c r="F964">
        <f t="shared" si="106"/>
        <v>16</v>
      </c>
      <c r="G964" t="str">
        <f t="shared" si="107"/>
        <v>j</v>
      </c>
      <c r="H964" t="str">
        <f t="shared" si="108"/>
        <v>jjjjjjjjjjjjwjjjjj</v>
      </c>
      <c r="K964">
        <f t="shared" si="109"/>
        <v>17</v>
      </c>
      <c r="M964">
        <f t="shared" si="110"/>
        <v>0</v>
      </c>
      <c r="O964">
        <f t="shared" si="111"/>
        <v>1</v>
      </c>
    </row>
    <row r="965" spans="1:15">
      <c r="A965" s="2" t="s">
        <v>962</v>
      </c>
      <c r="E965">
        <f t="shared" si="105"/>
        <v>7</v>
      </c>
      <c r="F965">
        <f t="shared" si="106"/>
        <v>9</v>
      </c>
      <c r="G965" t="str">
        <f t="shared" si="107"/>
        <v>w</v>
      </c>
      <c r="H965" t="str">
        <f t="shared" si="108"/>
        <v>wwwwwwhwm</v>
      </c>
      <c r="K965">
        <f t="shared" si="109"/>
        <v>7</v>
      </c>
      <c r="M965">
        <f t="shared" si="110"/>
        <v>1</v>
      </c>
      <c r="O965">
        <f t="shared" si="111"/>
        <v>0</v>
      </c>
    </row>
    <row r="966" spans="1:15">
      <c r="A966" s="2" t="s">
        <v>963</v>
      </c>
      <c r="E966">
        <f t="shared" si="105"/>
        <v>3</v>
      </c>
      <c r="F966">
        <f t="shared" si="106"/>
        <v>5</v>
      </c>
      <c r="G966" t="str">
        <f t="shared" si="107"/>
        <v>w</v>
      </c>
      <c r="H966" t="str">
        <f t="shared" si="108"/>
        <v>rwwwc</v>
      </c>
      <c r="K966">
        <f t="shared" si="109"/>
        <v>3</v>
      </c>
      <c r="M966">
        <f t="shared" si="110"/>
        <v>1</v>
      </c>
      <c r="O966">
        <f t="shared" si="111"/>
        <v>1</v>
      </c>
    </row>
    <row r="967" spans="1:15">
      <c r="A967" s="2" t="s">
        <v>964</v>
      </c>
      <c r="E967">
        <f t="shared" si="105"/>
        <v>4</v>
      </c>
      <c r="F967">
        <f t="shared" si="106"/>
        <v>5</v>
      </c>
      <c r="G967" t="str">
        <f t="shared" si="107"/>
        <v>l</v>
      </c>
      <c r="H967" t="str">
        <f t="shared" si="108"/>
        <v>zlltpl</v>
      </c>
      <c r="K967">
        <f t="shared" si="109"/>
        <v>3</v>
      </c>
      <c r="M967">
        <f t="shared" si="110"/>
        <v>0</v>
      </c>
      <c r="O967">
        <f t="shared" si="111"/>
        <v>0</v>
      </c>
    </row>
    <row r="968" spans="1:15">
      <c r="A968" s="2" t="s">
        <v>965</v>
      </c>
      <c r="E968">
        <f t="shared" si="105"/>
        <v>2</v>
      </c>
      <c r="F968">
        <f t="shared" si="106"/>
        <v>4</v>
      </c>
      <c r="G968" t="str">
        <f t="shared" si="107"/>
        <v>j</v>
      </c>
      <c r="H968" t="str">
        <f t="shared" si="108"/>
        <v>nmbjjj</v>
      </c>
      <c r="K968">
        <f t="shared" si="109"/>
        <v>3</v>
      </c>
      <c r="M968">
        <f t="shared" si="110"/>
        <v>1</v>
      </c>
      <c r="O968">
        <f t="shared" si="111"/>
        <v>1</v>
      </c>
    </row>
    <row r="969" spans="1:15">
      <c r="A969" s="2" t="s">
        <v>966</v>
      </c>
      <c r="E969">
        <f t="shared" si="105"/>
        <v>13</v>
      </c>
      <c r="F969">
        <f t="shared" si="106"/>
        <v>14</v>
      </c>
      <c r="G969" t="str">
        <f t="shared" si="107"/>
        <v>b</v>
      </c>
      <c r="H969" t="str">
        <f t="shared" si="108"/>
        <v>bqhbvsxbjvhchnnzbtb</v>
      </c>
      <c r="K969">
        <f t="shared" si="109"/>
        <v>5</v>
      </c>
      <c r="M969">
        <f t="shared" si="110"/>
        <v>0</v>
      </c>
      <c r="O969">
        <f t="shared" si="111"/>
        <v>0</v>
      </c>
    </row>
    <row r="970" spans="1:15">
      <c r="A970" s="2" t="s">
        <v>967</v>
      </c>
      <c r="E970">
        <f t="shared" si="105"/>
        <v>2</v>
      </c>
      <c r="F970">
        <f t="shared" si="106"/>
        <v>3</v>
      </c>
      <c r="G970" t="str">
        <f t="shared" si="107"/>
        <v>k</v>
      </c>
      <c r="H970" t="str">
        <f t="shared" si="108"/>
        <v>cgtn</v>
      </c>
      <c r="K970">
        <f t="shared" si="109"/>
        <v>0</v>
      </c>
      <c r="M970">
        <f t="shared" si="110"/>
        <v>0</v>
      </c>
      <c r="O970">
        <f t="shared" si="111"/>
        <v>0</v>
      </c>
    </row>
    <row r="971" spans="1:15">
      <c r="A971" s="2" t="s">
        <v>968</v>
      </c>
      <c r="E971">
        <f t="shared" si="105"/>
        <v>4</v>
      </c>
      <c r="F971">
        <f t="shared" si="106"/>
        <v>6</v>
      </c>
      <c r="G971" t="str">
        <f t="shared" si="107"/>
        <v>h</v>
      </c>
      <c r="H971" t="str">
        <f t="shared" si="108"/>
        <v>sfmjhnm</v>
      </c>
      <c r="K971">
        <f t="shared" si="109"/>
        <v>1</v>
      </c>
      <c r="M971">
        <f t="shared" si="110"/>
        <v>0</v>
      </c>
      <c r="O971">
        <f t="shared" si="111"/>
        <v>0</v>
      </c>
    </row>
    <row r="972" spans="1:15">
      <c r="A972" s="2" t="s">
        <v>969</v>
      </c>
      <c r="E972">
        <f t="shared" si="105"/>
        <v>10</v>
      </c>
      <c r="F972">
        <f t="shared" si="106"/>
        <v>11</v>
      </c>
      <c r="G972" t="str">
        <f t="shared" si="107"/>
        <v>r</v>
      </c>
      <c r="H972" t="str">
        <f t="shared" si="108"/>
        <v>nrmcvgbdldn</v>
      </c>
      <c r="K972">
        <f t="shared" si="109"/>
        <v>1</v>
      </c>
      <c r="M972">
        <f t="shared" si="110"/>
        <v>0</v>
      </c>
      <c r="O972">
        <f t="shared" si="111"/>
        <v>0</v>
      </c>
    </row>
    <row r="973" spans="1:15">
      <c r="A973" s="2" t="s">
        <v>970</v>
      </c>
      <c r="E973">
        <f t="shared" si="105"/>
        <v>2</v>
      </c>
      <c r="F973">
        <f t="shared" si="106"/>
        <v>6</v>
      </c>
      <c r="G973" t="str">
        <f t="shared" si="107"/>
        <v>r</v>
      </c>
      <c r="H973" t="str">
        <f t="shared" si="108"/>
        <v>rqrrrrr</v>
      </c>
      <c r="K973">
        <f t="shared" si="109"/>
        <v>6</v>
      </c>
      <c r="M973">
        <f t="shared" si="110"/>
        <v>1</v>
      </c>
      <c r="O973">
        <f t="shared" si="111"/>
        <v>1</v>
      </c>
    </row>
    <row r="974" spans="1:15">
      <c r="A974" s="2" t="s">
        <v>971</v>
      </c>
      <c r="E974">
        <f t="shared" si="105"/>
        <v>14</v>
      </c>
      <c r="F974">
        <f t="shared" si="106"/>
        <v>18</v>
      </c>
      <c r="G974" t="str">
        <f t="shared" si="107"/>
        <v>r</v>
      </c>
      <c r="H974" t="str">
        <f t="shared" si="108"/>
        <v>rrrrrrrrrvrrrdrrrrr</v>
      </c>
      <c r="K974">
        <f t="shared" si="109"/>
        <v>17</v>
      </c>
      <c r="M974">
        <f t="shared" si="110"/>
        <v>1</v>
      </c>
      <c r="O974">
        <f t="shared" si="111"/>
        <v>1</v>
      </c>
    </row>
    <row r="975" spans="1:15">
      <c r="A975" s="2" t="s">
        <v>972</v>
      </c>
      <c r="E975">
        <f t="shared" si="105"/>
        <v>10</v>
      </c>
      <c r="F975">
        <f t="shared" si="106"/>
        <v>11</v>
      </c>
      <c r="G975" t="str">
        <f t="shared" si="107"/>
        <v>g</v>
      </c>
      <c r="H975" t="str">
        <f t="shared" si="108"/>
        <v>jdgggcctgsg</v>
      </c>
      <c r="K975">
        <f t="shared" si="109"/>
        <v>5</v>
      </c>
      <c r="M975">
        <f t="shared" si="110"/>
        <v>0</v>
      </c>
      <c r="O975">
        <f t="shared" si="111"/>
        <v>1</v>
      </c>
    </row>
    <row r="976" spans="1:15">
      <c r="A976" s="2" t="s">
        <v>973</v>
      </c>
      <c r="E976">
        <f t="shared" si="105"/>
        <v>9</v>
      </c>
      <c r="F976">
        <f t="shared" si="106"/>
        <v>14</v>
      </c>
      <c r="G976" t="str">
        <f t="shared" si="107"/>
        <v>f</v>
      </c>
      <c r="H976" t="str">
        <f t="shared" si="108"/>
        <v>stfflfrpjfffhxff</v>
      </c>
      <c r="K976">
        <f t="shared" si="109"/>
        <v>8</v>
      </c>
      <c r="M976">
        <f t="shared" si="110"/>
        <v>0</v>
      </c>
      <c r="O976">
        <f t="shared" si="111"/>
        <v>0</v>
      </c>
    </row>
    <row r="977" spans="1:15">
      <c r="A977" s="2" t="s">
        <v>974</v>
      </c>
      <c r="E977">
        <f t="shared" si="105"/>
        <v>4</v>
      </c>
      <c r="F977">
        <f t="shared" si="106"/>
        <v>6</v>
      </c>
      <c r="G977" t="str">
        <f t="shared" si="107"/>
        <v>c</v>
      </c>
      <c r="H977" t="str">
        <f t="shared" si="108"/>
        <v>cccxcjcwc</v>
      </c>
      <c r="K977">
        <f t="shared" si="109"/>
        <v>6</v>
      </c>
      <c r="M977">
        <f t="shared" si="110"/>
        <v>1</v>
      </c>
      <c r="O977">
        <f t="shared" si="111"/>
        <v>0</v>
      </c>
    </row>
    <row r="978" spans="1:15">
      <c r="A978" s="2" t="s">
        <v>975</v>
      </c>
      <c r="E978">
        <f t="shared" si="105"/>
        <v>13</v>
      </c>
      <c r="F978">
        <f t="shared" si="106"/>
        <v>17</v>
      </c>
      <c r="G978" t="str">
        <f t="shared" si="107"/>
        <v>w</v>
      </c>
      <c r="H978" t="str">
        <f t="shared" si="108"/>
        <v>rwwwwkwwwgwgswxfpwwc</v>
      </c>
      <c r="K978">
        <f t="shared" si="109"/>
        <v>11</v>
      </c>
      <c r="M978">
        <f t="shared" si="110"/>
        <v>0</v>
      </c>
      <c r="O978">
        <f t="shared" si="111"/>
        <v>0</v>
      </c>
    </row>
    <row r="979" spans="1:15">
      <c r="A979" s="2" t="s">
        <v>976</v>
      </c>
      <c r="E979">
        <f t="shared" si="105"/>
        <v>7</v>
      </c>
      <c r="F979">
        <f t="shared" si="106"/>
        <v>9</v>
      </c>
      <c r="G979" t="str">
        <f t="shared" si="107"/>
        <v>g</v>
      </c>
      <c r="H979" t="str">
        <f t="shared" si="108"/>
        <v>ggggggcgrg</v>
      </c>
      <c r="K979">
        <f t="shared" si="109"/>
        <v>8</v>
      </c>
      <c r="M979">
        <f t="shared" si="110"/>
        <v>1</v>
      </c>
      <c r="O979">
        <f t="shared" si="111"/>
        <v>0</v>
      </c>
    </row>
    <row r="980" spans="1:15">
      <c r="A980" s="2" t="s">
        <v>977</v>
      </c>
      <c r="E980">
        <f t="shared" si="105"/>
        <v>6</v>
      </c>
      <c r="F980">
        <f t="shared" si="106"/>
        <v>10</v>
      </c>
      <c r="G980" t="str">
        <f t="shared" si="107"/>
        <v>j</v>
      </c>
      <c r="H980" t="str">
        <f t="shared" si="108"/>
        <v>fjmjjjjdjkjmj</v>
      </c>
      <c r="K980">
        <f t="shared" si="109"/>
        <v>8</v>
      </c>
      <c r="M980">
        <f t="shared" si="110"/>
        <v>1</v>
      </c>
      <c r="O980">
        <f t="shared" si="111"/>
        <v>1</v>
      </c>
    </row>
    <row r="981" spans="1:15">
      <c r="A981" s="2" t="s">
        <v>978</v>
      </c>
      <c r="E981">
        <f t="shared" si="105"/>
        <v>10</v>
      </c>
      <c r="F981">
        <f t="shared" si="106"/>
        <v>12</v>
      </c>
      <c r="G981" t="str">
        <f t="shared" si="107"/>
        <v>h</v>
      </c>
      <c r="H981" t="str">
        <f t="shared" si="108"/>
        <v>qswhkndjhqkh</v>
      </c>
      <c r="K981">
        <f t="shared" si="109"/>
        <v>3</v>
      </c>
      <c r="M981">
        <f t="shared" si="110"/>
        <v>0</v>
      </c>
      <c r="O981">
        <f t="shared" si="111"/>
        <v>1</v>
      </c>
    </row>
    <row r="982" spans="1:15">
      <c r="A982" s="2" t="s">
        <v>979</v>
      </c>
      <c r="E982">
        <f t="shared" si="105"/>
        <v>4</v>
      </c>
      <c r="F982">
        <f t="shared" si="106"/>
        <v>12</v>
      </c>
      <c r="G982" t="str">
        <f t="shared" si="107"/>
        <v>z</v>
      </c>
      <c r="H982" t="str">
        <f t="shared" si="108"/>
        <v>zfzzzzzzzzkzzzzzzz</v>
      </c>
      <c r="K982">
        <f t="shared" si="109"/>
        <v>16</v>
      </c>
      <c r="M982">
        <f t="shared" si="110"/>
        <v>0</v>
      </c>
      <c r="O982">
        <f t="shared" si="111"/>
        <v>0</v>
      </c>
    </row>
    <row r="983" spans="1:15">
      <c r="A983" s="2" t="s">
        <v>980</v>
      </c>
      <c r="E983">
        <f t="shared" si="105"/>
        <v>1</v>
      </c>
      <c r="F983">
        <f t="shared" si="106"/>
        <v>9</v>
      </c>
      <c r="G983" t="str">
        <f t="shared" si="107"/>
        <v>t</v>
      </c>
      <c r="H983" t="str">
        <f t="shared" si="108"/>
        <v>tqtttwtbxtgtzp</v>
      </c>
      <c r="K983">
        <f t="shared" si="109"/>
        <v>7</v>
      </c>
      <c r="M983">
        <f t="shared" si="110"/>
        <v>1</v>
      </c>
      <c r="O983">
        <f t="shared" si="111"/>
        <v>1</v>
      </c>
    </row>
    <row r="984" spans="1:15">
      <c r="A984" s="2" t="s">
        <v>981</v>
      </c>
      <c r="E984">
        <f t="shared" si="105"/>
        <v>13</v>
      </c>
      <c r="F984">
        <f t="shared" si="106"/>
        <v>14</v>
      </c>
      <c r="G984" t="str">
        <f t="shared" si="107"/>
        <v>p</v>
      </c>
      <c r="H984" t="str">
        <f t="shared" si="108"/>
        <v>bppppppvpkpbppppp</v>
      </c>
      <c r="K984">
        <f t="shared" si="109"/>
        <v>13</v>
      </c>
      <c r="M984">
        <f t="shared" si="110"/>
        <v>1</v>
      </c>
      <c r="O984">
        <f t="shared" si="111"/>
        <v>0</v>
      </c>
    </row>
    <row r="985" spans="1:15">
      <c r="A985" s="2" t="s">
        <v>982</v>
      </c>
      <c r="E985">
        <f t="shared" si="105"/>
        <v>7</v>
      </c>
      <c r="F985">
        <f t="shared" si="106"/>
        <v>11</v>
      </c>
      <c r="G985" t="str">
        <f t="shared" si="107"/>
        <v>m</v>
      </c>
      <c r="H985" t="str">
        <f t="shared" si="108"/>
        <v>phxfmmwmmwm</v>
      </c>
      <c r="K985">
        <f t="shared" si="109"/>
        <v>5</v>
      </c>
      <c r="M985">
        <f t="shared" si="110"/>
        <v>0</v>
      </c>
      <c r="O985">
        <f t="shared" si="111"/>
        <v>1</v>
      </c>
    </row>
    <row r="986" spans="1:15">
      <c r="A986" s="2" t="s">
        <v>983</v>
      </c>
      <c r="E986">
        <f t="shared" si="105"/>
        <v>4</v>
      </c>
      <c r="F986">
        <f t="shared" si="106"/>
        <v>14</v>
      </c>
      <c r="G986" t="str">
        <f t="shared" si="107"/>
        <v>d</v>
      </c>
      <c r="H986" t="str">
        <f t="shared" si="108"/>
        <v>ddddddhdddddcbddd</v>
      </c>
      <c r="K986">
        <f t="shared" si="109"/>
        <v>14</v>
      </c>
      <c r="M986">
        <f t="shared" si="110"/>
        <v>1</v>
      </c>
      <c r="O986">
        <f t="shared" si="111"/>
        <v>1</v>
      </c>
    </row>
    <row r="987" spans="1:15">
      <c r="A987" s="2" t="s">
        <v>984</v>
      </c>
      <c r="E987">
        <f t="shared" si="105"/>
        <v>1</v>
      </c>
      <c r="F987">
        <f t="shared" si="106"/>
        <v>6</v>
      </c>
      <c r="G987" t="str">
        <f t="shared" si="107"/>
        <v>l</v>
      </c>
      <c r="H987" t="str">
        <f t="shared" si="108"/>
        <v>mlllllll</v>
      </c>
      <c r="K987">
        <f t="shared" si="109"/>
        <v>7</v>
      </c>
      <c r="M987">
        <f t="shared" si="110"/>
        <v>0</v>
      </c>
      <c r="O987">
        <f t="shared" si="111"/>
        <v>1</v>
      </c>
    </row>
    <row r="988" spans="1:15">
      <c r="A988" s="2" t="s">
        <v>985</v>
      </c>
      <c r="E988">
        <f t="shared" si="105"/>
        <v>6</v>
      </c>
      <c r="F988">
        <f t="shared" si="106"/>
        <v>13</v>
      </c>
      <c r="G988" t="str">
        <f t="shared" si="107"/>
        <v>z</v>
      </c>
      <c r="H988" t="str">
        <f t="shared" si="108"/>
        <v>nzzzztzznjcckznz</v>
      </c>
      <c r="K988">
        <f t="shared" si="109"/>
        <v>8</v>
      </c>
      <c r="M988">
        <f t="shared" si="110"/>
        <v>1</v>
      </c>
      <c r="O988">
        <f t="shared" si="111"/>
        <v>0</v>
      </c>
    </row>
    <row r="989" spans="1:15">
      <c r="A989" s="2" t="s">
        <v>986</v>
      </c>
      <c r="E989">
        <f t="shared" si="105"/>
        <v>3</v>
      </c>
      <c r="F989">
        <f t="shared" si="106"/>
        <v>8</v>
      </c>
      <c r="G989" t="str">
        <f t="shared" si="107"/>
        <v>p</v>
      </c>
      <c r="H989" t="str">
        <f t="shared" si="108"/>
        <v>pppppppppppp</v>
      </c>
      <c r="K989">
        <f t="shared" si="109"/>
        <v>12</v>
      </c>
      <c r="M989">
        <f t="shared" si="110"/>
        <v>0</v>
      </c>
      <c r="O989">
        <f t="shared" si="111"/>
        <v>0</v>
      </c>
    </row>
    <row r="990" spans="1:15">
      <c r="A990" s="2" t="s">
        <v>987</v>
      </c>
      <c r="E990">
        <f t="shared" si="105"/>
        <v>10</v>
      </c>
      <c r="F990">
        <f t="shared" si="106"/>
        <v>17</v>
      </c>
      <c r="G990" t="str">
        <f t="shared" si="107"/>
        <v>r</v>
      </c>
      <c r="H990" t="str">
        <f t="shared" si="108"/>
        <v>rrrrrrrrrdrrrrrrrr</v>
      </c>
      <c r="K990">
        <f t="shared" si="109"/>
        <v>17</v>
      </c>
      <c r="M990">
        <f t="shared" si="110"/>
        <v>1</v>
      </c>
      <c r="O990">
        <f t="shared" si="111"/>
        <v>1</v>
      </c>
    </row>
    <row r="991" spans="1:15">
      <c r="A991" s="2" t="s">
        <v>988</v>
      </c>
      <c r="E991">
        <f t="shared" si="105"/>
        <v>15</v>
      </c>
      <c r="F991">
        <f t="shared" si="106"/>
        <v>18</v>
      </c>
      <c r="G991" t="str">
        <f t="shared" si="107"/>
        <v>j</v>
      </c>
      <c r="H991" t="str">
        <f t="shared" si="108"/>
        <v>bvswjgxvwdjcgdjqjjr</v>
      </c>
      <c r="K991">
        <f t="shared" si="109"/>
        <v>5</v>
      </c>
      <c r="M991">
        <f t="shared" si="110"/>
        <v>0</v>
      </c>
      <c r="O991">
        <f t="shared" si="111"/>
        <v>0</v>
      </c>
    </row>
    <row r="992" spans="1:15">
      <c r="A992" s="2" t="s">
        <v>989</v>
      </c>
      <c r="E992">
        <f t="shared" si="105"/>
        <v>5</v>
      </c>
      <c r="F992">
        <f t="shared" si="106"/>
        <v>6</v>
      </c>
      <c r="G992" t="str">
        <f t="shared" si="107"/>
        <v>q</v>
      </c>
      <c r="H992" t="str">
        <f t="shared" si="108"/>
        <v>rqqkqq</v>
      </c>
      <c r="K992">
        <f t="shared" si="109"/>
        <v>4</v>
      </c>
      <c r="M992">
        <f t="shared" si="110"/>
        <v>0</v>
      </c>
      <c r="O992">
        <f t="shared" si="111"/>
        <v>0</v>
      </c>
    </row>
    <row r="993" spans="1:15">
      <c r="A993" s="2" t="s">
        <v>990</v>
      </c>
      <c r="E993">
        <f t="shared" si="105"/>
        <v>7</v>
      </c>
      <c r="F993">
        <f t="shared" si="106"/>
        <v>15</v>
      </c>
      <c r="G993" t="str">
        <f t="shared" si="107"/>
        <v>k</v>
      </c>
      <c r="H993" t="str">
        <f t="shared" si="108"/>
        <v>kfkjsqlkzngkkvrmkzkv</v>
      </c>
      <c r="K993">
        <f t="shared" si="109"/>
        <v>7</v>
      </c>
      <c r="M993">
        <f t="shared" si="110"/>
        <v>1</v>
      </c>
      <c r="O993">
        <f t="shared" si="111"/>
        <v>0</v>
      </c>
    </row>
    <row r="994" spans="1:15">
      <c r="A994" s="2" t="s">
        <v>991</v>
      </c>
      <c r="E994">
        <f t="shared" si="105"/>
        <v>2</v>
      </c>
      <c r="F994">
        <f t="shared" si="106"/>
        <v>6</v>
      </c>
      <c r="G994" t="str">
        <f t="shared" si="107"/>
        <v>p</v>
      </c>
      <c r="H994" t="str">
        <f t="shared" si="108"/>
        <v>gpwhqpbpgdrprbbp</v>
      </c>
      <c r="K994">
        <f t="shared" si="109"/>
        <v>5</v>
      </c>
      <c r="M994">
        <f t="shared" si="110"/>
        <v>1</v>
      </c>
      <c r="O994">
        <f t="shared" si="111"/>
        <v>0</v>
      </c>
    </row>
    <row r="995" spans="1:15">
      <c r="A995" s="2" t="s">
        <v>992</v>
      </c>
      <c r="E995">
        <f t="shared" si="105"/>
        <v>1</v>
      </c>
      <c r="F995">
        <f t="shared" si="106"/>
        <v>7</v>
      </c>
      <c r="G995" t="str">
        <f t="shared" si="107"/>
        <v>x</v>
      </c>
      <c r="H995" t="str">
        <f t="shared" si="108"/>
        <v>rxxwxxxxxxrfxxfxqxx</v>
      </c>
      <c r="K995">
        <f t="shared" si="109"/>
        <v>13</v>
      </c>
      <c r="M995">
        <f t="shared" si="110"/>
        <v>0</v>
      </c>
      <c r="O995">
        <f t="shared" si="111"/>
        <v>1</v>
      </c>
    </row>
    <row r="996" spans="1:15">
      <c r="A996" s="2" t="s">
        <v>993</v>
      </c>
      <c r="E996">
        <f t="shared" si="105"/>
        <v>14</v>
      </c>
      <c r="F996">
        <f t="shared" si="106"/>
        <v>15</v>
      </c>
      <c r="G996" t="str">
        <f t="shared" si="107"/>
        <v>x</v>
      </c>
      <c r="H996" t="str">
        <f t="shared" si="108"/>
        <v>xxxxxxfxxxxxxxxxgxxx</v>
      </c>
      <c r="K996">
        <f t="shared" si="109"/>
        <v>18</v>
      </c>
      <c r="M996">
        <f t="shared" si="110"/>
        <v>0</v>
      </c>
      <c r="O996">
        <f t="shared" si="111"/>
        <v>0</v>
      </c>
    </row>
    <row r="997" spans="1:15">
      <c r="A997" s="2" t="s">
        <v>994</v>
      </c>
      <c r="E997">
        <f t="shared" si="105"/>
        <v>9</v>
      </c>
      <c r="F997">
        <f t="shared" si="106"/>
        <v>10</v>
      </c>
      <c r="G997" t="str">
        <f t="shared" si="107"/>
        <v>f</v>
      </c>
      <c r="H997" t="str">
        <f t="shared" si="108"/>
        <v>frskkfnffh</v>
      </c>
      <c r="K997">
        <f t="shared" si="109"/>
        <v>4</v>
      </c>
      <c r="M997">
        <f t="shared" si="110"/>
        <v>0</v>
      </c>
      <c r="O997">
        <f t="shared" si="111"/>
        <v>1</v>
      </c>
    </row>
    <row r="998" spans="1:15">
      <c r="A998" s="2" t="s">
        <v>995</v>
      </c>
      <c r="E998">
        <f t="shared" si="105"/>
        <v>1</v>
      </c>
      <c r="F998">
        <f t="shared" si="106"/>
        <v>11</v>
      </c>
      <c r="G998" t="str">
        <f t="shared" si="107"/>
        <v>s</v>
      </c>
      <c r="H998" t="str">
        <f t="shared" si="108"/>
        <v>qsssssspsssss</v>
      </c>
      <c r="K998">
        <f t="shared" si="109"/>
        <v>11</v>
      </c>
      <c r="M998">
        <f t="shared" si="110"/>
        <v>1</v>
      </c>
      <c r="O998">
        <f t="shared" si="111"/>
        <v>1</v>
      </c>
    </row>
    <row r="999" spans="1:15">
      <c r="A999" s="2" t="s">
        <v>996</v>
      </c>
      <c r="E999">
        <f t="shared" si="105"/>
        <v>4</v>
      </c>
      <c r="F999">
        <f t="shared" si="106"/>
        <v>11</v>
      </c>
      <c r="G999" t="str">
        <f t="shared" si="107"/>
        <v>g</v>
      </c>
      <c r="H999" t="str">
        <f t="shared" si="108"/>
        <v>zkxvrprgzxjcbg</v>
      </c>
      <c r="K999">
        <f t="shared" si="109"/>
        <v>2</v>
      </c>
      <c r="M999">
        <f t="shared" si="110"/>
        <v>0</v>
      </c>
      <c r="O999">
        <f t="shared" si="111"/>
        <v>0</v>
      </c>
    </row>
    <row r="1000" spans="1:15">
      <c r="A1000" s="2" t="s">
        <v>997</v>
      </c>
      <c r="E1000">
        <f t="shared" si="105"/>
        <v>11</v>
      </c>
      <c r="F1000">
        <f t="shared" si="106"/>
        <v>14</v>
      </c>
      <c r="G1000" t="str">
        <f t="shared" si="107"/>
        <v>g</v>
      </c>
      <c r="H1000" t="str">
        <f t="shared" si="108"/>
        <v>ggggggggggggggggg</v>
      </c>
      <c r="K1000">
        <f t="shared" si="109"/>
        <v>17</v>
      </c>
      <c r="M1000">
        <f t="shared" si="110"/>
        <v>0</v>
      </c>
      <c r="O1000">
        <f t="shared" si="111"/>
        <v>0</v>
      </c>
    </row>
    <row r="1001" spans="1:15">
      <c r="A1001" s="2" t="s">
        <v>998</v>
      </c>
      <c r="E1001">
        <f t="shared" si="105"/>
        <v>6</v>
      </c>
      <c r="F1001">
        <f t="shared" si="106"/>
        <v>7</v>
      </c>
      <c r="G1001" t="str">
        <f t="shared" si="107"/>
        <v>q</v>
      </c>
      <c r="H1001" t="str">
        <f t="shared" si="108"/>
        <v>qqqqvqhq</v>
      </c>
      <c r="K1001">
        <f t="shared" si="109"/>
        <v>6</v>
      </c>
      <c r="M1001">
        <f t="shared" si="110"/>
        <v>1</v>
      </c>
      <c r="O1001">
        <f t="shared" si="111"/>
        <v>1</v>
      </c>
    </row>
    <row r="1002" spans="1:15">
      <c r="M1002">
        <f>SUM(M2:M1001)</f>
        <v>445</v>
      </c>
      <c r="O1002">
        <f>SUM(O2:O1001)</f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3F0-6339-4B9F-8EED-8749AF753ECF}">
  <dimension ref="A1:P329"/>
  <sheetViews>
    <sheetView workbookViewId="0">
      <selection activeCell="R9" sqref="R9"/>
    </sheetView>
  </sheetViews>
  <sheetFormatPr defaultRowHeight="15"/>
  <cols>
    <col min="2" max="2" width="24.5703125" customWidth="1"/>
    <col min="3" max="3" width="5" customWidth="1"/>
    <col min="4" max="4" width="5.42578125" customWidth="1"/>
    <col min="6" max="6" width="3.28515625" customWidth="1"/>
    <col min="7" max="7" width="4.5703125" customWidth="1"/>
    <col min="9" max="9" width="4.5703125" customWidth="1"/>
    <col min="10" max="10" width="4" customWidth="1"/>
    <col min="12" max="12" width="4.85546875" customWidth="1"/>
    <col min="13" max="13" width="4.140625" customWidth="1"/>
    <col min="15" max="15" width="4.5703125" customWidth="1"/>
    <col min="16" max="16" width="4.85546875" customWidth="1"/>
  </cols>
  <sheetData>
    <row r="1" spans="1:16" ht="46.5">
      <c r="C1" s="3" t="s">
        <v>4486</v>
      </c>
      <c r="D1" s="3" t="s">
        <v>4487</v>
      </c>
      <c r="E1" s="3"/>
      <c r="F1" s="3" t="s">
        <v>4486</v>
      </c>
      <c r="G1" s="3" t="s">
        <v>4487</v>
      </c>
      <c r="H1" s="3"/>
      <c r="I1" s="3" t="s">
        <v>4486</v>
      </c>
      <c r="J1" s="3" t="s">
        <v>4487</v>
      </c>
      <c r="K1" s="3"/>
      <c r="L1" s="3" t="s">
        <v>4486</v>
      </c>
      <c r="M1" s="3" t="s">
        <v>4487</v>
      </c>
      <c r="N1" s="3"/>
      <c r="O1" s="3" t="s">
        <v>4486</v>
      </c>
      <c r="P1" s="3" t="s">
        <v>4487</v>
      </c>
    </row>
    <row r="3" spans="1:16">
      <c r="A3" s="2" t="s">
        <v>999</v>
      </c>
      <c r="C3">
        <v>1</v>
      </c>
      <c r="D3">
        <f>IF(MID($A3,C3,1)="#",1,0)</f>
        <v>0</v>
      </c>
      <c r="F3">
        <v>1</v>
      </c>
      <c r="G3">
        <f>IF(MID($A3,F3,1)="#",1,0)</f>
        <v>0</v>
      </c>
      <c r="I3">
        <v>1</v>
      </c>
      <c r="J3">
        <f>IF(MID($A3,I3,1)="#",1,0)</f>
        <v>0</v>
      </c>
      <c r="L3">
        <v>1</v>
      </c>
      <c r="M3">
        <f>IF(MID($A3,L3,1)="#",1,0)</f>
        <v>0</v>
      </c>
      <c r="O3">
        <v>1</v>
      </c>
      <c r="P3">
        <f>IF(O3&lt;&gt;INT(O3),0,IF(MID($A3,O3,1)="#",1,0)*IF(ROW($A3)/2=INT(ROW($A3)/2),0,1))</f>
        <v>0</v>
      </c>
    </row>
    <row r="4" spans="1:16">
      <c r="A4" s="2" t="s">
        <v>1000</v>
      </c>
      <c r="C4">
        <f>IF(C3-LEN($A4)+3&gt;0,C3-LEN($A4)+3, C3+3)</f>
        <v>4</v>
      </c>
      <c r="D4">
        <f t="shared" ref="D4:D67" si="0">IF(MID($A4,C4,1)="#",1,0)</f>
        <v>1</v>
      </c>
      <c r="F4">
        <f>IF(F3-LEN($A4)+1&gt;0,F3-LEN($A4)+1, F3+1)</f>
        <v>2</v>
      </c>
      <c r="G4">
        <f t="shared" ref="G4:G67" si="1">IF(MID($A4,F4,1)="#",1,0)</f>
        <v>0</v>
      </c>
      <c r="I4">
        <f>IF(I3-LEN($A4)+5&gt;0,I3-LEN($A4)+5, I3+5)</f>
        <v>6</v>
      </c>
      <c r="J4">
        <f t="shared" ref="J4:J67" si="2">IF(MID($A4,I4,1)="#",1,0)</f>
        <v>1</v>
      </c>
      <c r="L4">
        <f>IF(L3-LEN($A4)+7&gt;0,L3-LEN($A4)+7, L3+7)</f>
        <v>8</v>
      </c>
      <c r="M4">
        <f t="shared" ref="M4:M67" si="3">IF(MID($A4,L4,1)="#",1,0)</f>
        <v>0</v>
      </c>
      <c r="O4">
        <f>IF(O3-LEN($A4)+0.5&gt;0,O3-LEN($A4)+0.5, O3+0.5)</f>
        <v>1.5</v>
      </c>
      <c r="P4">
        <f t="shared" ref="P4:P67" si="4">IF(O4&lt;&gt;INT(O4),0,IF(MID($A4,O4,1)="#",1,0)*IF(ROW($A4)/2=INT(ROW($A4)/2),0,1))</f>
        <v>0</v>
      </c>
    </row>
    <row r="5" spans="1:16">
      <c r="A5" s="2" t="s">
        <v>1001</v>
      </c>
      <c r="C5">
        <f t="shared" ref="C5:C68" si="5">IF(C4-LEN($A5)+3&gt;0,C4-LEN($A5)+3, C4+3)</f>
        <v>7</v>
      </c>
      <c r="D5">
        <f t="shared" si="0"/>
        <v>0</v>
      </c>
      <c r="F5">
        <f t="shared" ref="F5:F68" si="6">IF(F4-LEN($A5)+1&gt;0,F4-LEN($A5)+1, F4+1)</f>
        <v>3</v>
      </c>
      <c r="G5">
        <f t="shared" si="1"/>
        <v>1</v>
      </c>
      <c r="I5">
        <f t="shared" ref="I5:I68" si="7">IF(I4-LEN($A5)+5&gt;0,I4-LEN($A5)+5, I4+5)</f>
        <v>11</v>
      </c>
      <c r="J5">
        <f t="shared" si="2"/>
        <v>0</v>
      </c>
      <c r="L5">
        <f t="shared" ref="L5:L68" si="8">IF(L4-LEN($A5)+7&gt;0,L4-LEN($A5)+7, L4+7)</f>
        <v>15</v>
      </c>
      <c r="M5">
        <f t="shared" si="3"/>
        <v>1</v>
      </c>
      <c r="O5">
        <f t="shared" ref="O5:O68" si="9">IF(O4-LEN($A5)+0.5&gt;0,O4-LEN($A5)+0.5, O4+0.5)</f>
        <v>2</v>
      </c>
      <c r="P5">
        <f t="shared" si="4"/>
        <v>0</v>
      </c>
    </row>
    <row r="6" spans="1:16">
      <c r="A6" s="2" t="s">
        <v>1002</v>
      </c>
      <c r="C6">
        <f t="shared" si="5"/>
        <v>10</v>
      </c>
      <c r="D6">
        <f t="shared" si="0"/>
        <v>0</v>
      </c>
      <c r="F6">
        <f t="shared" si="6"/>
        <v>4</v>
      </c>
      <c r="G6">
        <f t="shared" si="1"/>
        <v>0</v>
      </c>
      <c r="I6">
        <f t="shared" si="7"/>
        <v>16</v>
      </c>
      <c r="J6">
        <f t="shared" si="2"/>
        <v>0</v>
      </c>
      <c r="L6">
        <f t="shared" si="8"/>
        <v>22</v>
      </c>
      <c r="M6">
        <f t="shared" si="3"/>
        <v>0</v>
      </c>
      <c r="O6">
        <f t="shared" si="9"/>
        <v>2.5</v>
      </c>
      <c r="P6">
        <f t="shared" si="4"/>
        <v>0</v>
      </c>
    </row>
    <row r="7" spans="1:16">
      <c r="A7" s="2" t="s">
        <v>1003</v>
      </c>
      <c r="C7">
        <f t="shared" si="5"/>
        <v>13</v>
      </c>
      <c r="D7">
        <f t="shared" si="0"/>
        <v>1</v>
      </c>
      <c r="F7">
        <f t="shared" si="6"/>
        <v>5</v>
      </c>
      <c r="G7">
        <f t="shared" si="1"/>
        <v>1</v>
      </c>
      <c r="I7">
        <f t="shared" si="7"/>
        <v>21</v>
      </c>
      <c r="J7">
        <f t="shared" si="2"/>
        <v>0</v>
      </c>
      <c r="L7">
        <f t="shared" si="8"/>
        <v>29</v>
      </c>
      <c r="M7">
        <f t="shared" si="3"/>
        <v>0</v>
      </c>
      <c r="O7">
        <f t="shared" si="9"/>
        <v>3</v>
      </c>
      <c r="P7">
        <f t="shared" si="4"/>
        <v>0</v>
      </c>
    </row>
    <row r="8" spans="1:16">
      <c r="A8" s="2" t="s">
        <v>1004</v>
      </c>
      <c r="C8">
        <f t="shared" si="5"/>
        <v>16</v>
      </c>
      <c r="D8">
        <f t="shared" si="0"/>
        <v>1</v>
      </c>
      <c r="F8">
        <f t="shared" si="6"/>
        <v>6</v>
      </c>
      <c r="G8">
        <f t="shared" si="1"/>
        <v>0</v>
      </c>
      <c r="I8">
        <f t="shared" si="7"/>
        <v>26</v>
      </c>
      <c r="J8">
        <f t="shared" si="2"/>
        <v>1</v>
      </c>
      <c r="L8">
        <f t="shared" si="8"/>
        <v>5</v>
      </c>
      <c r="M8">
        <f t="shared" si="3"/>
        <v>0</v>
      </c>
      <c r="O8">
        <f t="shared" si="9"/>
        <v>3.5</v>
      </c>
      <c r="P8">
        <f t="shared" si="4"/>
        <v>0</v>
      </c>
    </row>
    <row r="9" spans="1:16">
      <c r="A9" s="2" t="s">
        <v>1005</v>
      </c>
      <c r="C9">
        <f t="shared" si="5"/>
        <v>19</v>
      </c>
      <c r="D9">
        <f t="shared" si="0"/>
        <v>1</v>
      </c>
      <c r="F9">
        <f t="shared" si="6"/>
        <v>7</v>
      </c>
      <c r="G9">
        <f t="shared" si="1"/>
        <v>0</v>
      </c>
      <c r="I9">
        <f t="shared" si="7"/>
        <v>31</v>
      </c>
      <c r="J9">
        <f t="shared" si="2"/>
        <v>0</v>
      </c>
      <c r="L9">
        <f t="shared" si="8"/>
        <v>12</v>
      </c>
      <c r="M9">
        <f t="shared" si="3"/>
        <v>0</v>
      </c>
      <c r="O9">
        <f t="shared" si="9"/>
        <v>4</v>
      </c>
      <c r="P9">
        <f t="shared" si="4"/>
        <v>1</v>
      </c>
    </row>
    <row r="10" spans="1:16">
      <c r="A10" s="2" t="s">
        <v>1006</v>
      </c>
      <c r="C10">
        <f t="shared" si="5"/>
        <v>22</v>
      </c>
      <c r="D10">
        <f t="shared" si="0"/>
        <v>0</v>
      </c>
      <c r="F10">
        <f t="shared" si="6"/>
        <v>8</v>
      </c>
      <c r="G10">
        <f t="shared" si="1"/>
        <v>0</v>
      </c>
      <c r="I10">
        <f t="shared" si="7"/>
        <v>5</v>
      </c>
      <c r="J10">
        <f t="shared" si="2"/>
        <v>1</v>
      </c>
      <c r="L10">
        <f t="shared" si="8"/>
        <v>19</v>
      </c>
      <c r="M10">
        <f t="shared" si="3"/>
        <v>0</v>
      </c>
      <c r="O10">
        <f t="shared" si="9"/>
        <v>4.5</v>
      </c>
      <c r="P10">
        <f t="shared" si="4"/>
        <v>0</v>
      </c>
    </row>
    <row r="11" spans="1:16">
      <c r="A11" s="2" t="s">
        <v>1007</v>
      </c>
      <c r="C11">
        <f t="shared" si="5"/>
        <v>25</v>
      </c>
      <c r="D11">
        <f t="shared" si="0"/>
        <v>1</v>
      </c>
      <c r="F11">
        <f t="shared" si="6"/>
        <v>9</v>
      </c>
      <c r="G11">
        <f t="shared" si="1"/>
        <v>0</v>
      </c>
      <c r="I11">
        <f t="shared" si="7"/>
        <v>10</v>
      </c>
      <c r="J11">
        <f t="shared" si="2"/>
        <v>1</v>
      </c>
      <c r="L11">
        <f t="shared" si="8"/>
        <v>26</v>
      </c>
      <c r="M11">
        <f t="shared" si="3"/>
        <v>0</v>
      </c>
      <c r="O11">
        <f t="shared" si="9"/>
        <v>5</v>
      </c>
      <c r="P11">
        <f t="shared" si="4"/>
        <v>0</v>
      </c>
    </row>
    <row r="12" spans="1:16">
      <c r="A12" s="2" t="s">
        <v>1008</v>
      </c>
      <c r="C12">
        <f t="shared" si="5"/>
        <v>28</v>
      </c>
      <c r="D12">
        <f t="shared" si="0"/>
        <v>1</v>
      </c>
      <c r="F12">
        <f t="shared" si="6"/>
        <v>10</v>
      </c>
      <c r="G12">
        <f t="shared" si="1"/>
        <v>0</v>
      </c>
      <c r="I12">
        <f t="shared" si="7"/>
        <v>15</v>
      </c>
      <c r="J12">
        <f t="shared" si="2"/>
        <v>0</v>
      </c>
      <c r="L12">
        <f t="shared" si="8"/>
        <v>2</v>
      </c>
      <c r="M12">
        <f t="shared" si="3"/>
        <v>0</v>
      </c>
      <c r="O12">
        <f t="shared" si="9"/>
        <v>5.5</v>
      </c>
      <c r="P12">
        <f t="shared" si="4"/>
        <v>0</v>
      </c>
    </row>
    <row r="13" spans="1:16">
      <c r="A13" s="2" t="s">
        <v>1009</v>
      </c>
      <c r="C13">
        <f t="shared" si="5"/>
        <v>31</v>
      </c>
      <c r="D13">
        <f t="shared" si="0"/>
        <v>0</v>
      </c>
      <c r="F13">
        <f t="shared" si="6"/>
        <v>11</v>
      </c>
      <c r="G13">
        <f t="shared" si="1"/>
        <v>1</v>
      </c>
      <c r="I13">
        <f t="shared" si="7"/>
        <v>20</v>
      </c>
      <c r="J13">
        <f t="shared" si="2"/>
        <v>0</v>
      </c>
      <c r="L13">
        <f t="shared" si="8"/>
        <v>9</v>
      </c>
      <c r="M13">
        <f t="shared" si="3"/>
        <v>0</v>
      </c>
      <c r="O13">
        <f t="shared" si="9"/>
        <v>6</v>
      </c>
      <c r="P13">
        <f t="shared" si="4"/>
        <v>0</v>
      </c>
    </row>
    <row r="14" spans="1:16">
      <c r="A14" s="2" t="s">
        <v>1010</v>
      </c>
      <c r="C14">
        <f t="shared" si="5"/>
        <v>3</v>
      </c>
      <c r="D14">
        <f t="shared" si="0"/>
        <v>1</v>
      </c>
      <c r="F14">
        <f t="shared" si="6"/>
        <v>12</v>
      </c>
      <c r="G14">
        <f t="shared" si="1"/>
        <v>1</v>
      </c>
      <c r="I14">
        <f t="shared" si="7"/>
        <v>25</v>
      </c>
      <c r="J14">
        <f t="shared" si="2"/>
        <v>0</v>
      </c>
      <c r="L14">
        <f t="shared" si="8"/>
        <v>16</v>
      </c>
      <c r="M14">
        <f t="shared" si="3"/>
        <v>1</v>
      </c>
      <c r="O14">
        <f t="shared" si="9"/>
        <v>6.5</v>
      </c>
      <c r="P14">
        <f t="shared" si="4"/>
        <v>0</v>
      </c>
    </row>
    <row r="15" spans="1:16">
      <c r="A15" s="2" t="s">
        <v>1011</v>
      </c>
      <c r="C15">
        <f t="shared" si="5"/>
        <v>6</v>
      </c>
      <c r="D15">
        <f t="shared" si="0"/>
        <v>0</v>
      </c>
      <c r="F15">
        <f t="shared" si="6"/>
        <v>13</v>
      </c>
      <c r="G15">
        <f t="shared" si="1"/>
        <v>1</v>
      </c>
      <c r="I15">
        <f t="shared" si="7"/>
        <v>30</v>
      </c>
      <c r="J15">
        <f t="shared" si="2"/>
        <v>0</v>
      </c>
      <c r="L15">
        <f t="shared" si="8"/>
        <v>23</v>
      </c>
      <c r="M15">
        <f t="shared" si="3"/>
        <v>0</v>
      </c>
      <c r="O15">
        <f t="shared" si="9"/>
        <v>7</v>
      </c>
      <c r="P15">
        <f t="shared" si="4"/>
        <v>0</v>
      </c>
    </row>
    <row r="16" spans="1:16">
      <c r="A16" s="2" t="s">
        <v>1012</v>
      </c>
      <c r="C16">
        <f t="shared" si="5"/>
        <v>9</v>
      </c>
      <c r="D16">
        <f t="shared" si="0"/>
        <v>0</v>
      </c>
      <c r="F16">
        <f t="shared" si="6"/>
        <v>14</v>
      </c>
      <c r="G16">
        <f t="shared" si="1"/>
        <v>0</v>
      </c>
      <c r="I16">
        <f t="shared" si="7"/>
        <v>4</v>
      </c>
      <c r="J16">
        <f t="shared" si="2"/>
        <v>1</v>
      </c>
      <c r="L16">
        <f t="shared" si="8"/>
        <v>30</v>
      </c>
      <c r="M16">
        <f t="shared" si="3"/>
        <v>0</v>
      </c>
      <c r="O16">
        <f t="shared" si="9"/>
        <v>7.5</v>
      </c>
      <c r="P16">
        <f t="shared" si="4"/>
        <v>0</v>
      </c>
    </row>
    <row r="17" spans="1:16">
      <c r="A17" s="2" t="s">
        <v>1013</v>
      </c>
      <c r="C17">
        <f t="shared" si="5"/>
        <v>12</v>
      </c>
      <c r="D17">
        <f t="shared" si="0"/>
        <v>0</v>
      </c>
      <c r="F17">
        <f t="shared" si="6"/>
        <v>15</v>
      </c>
      <c r="G17">
        <f t="shared" si="1"/>
        <v>0</v>
      </c>
      <c r="I17">
        <f t="shared" si="7"/>
        <v>9</v>
      </c>
      <c r="J17">
        <f t="shared" si="2"/>
        <v>0</v>
      </c>
      <c r="L17">
        <f t="shared" si="8"/>
        <v>6</v>
      </c>
      <c r="M17">
        <f t="shared" si="3"/>
        <v>1</v>
      </c>
      <c r="O17">
        <f t="shared" si="9"/>
        <v>8</v>
      </c>
      <c r="P17">
        <f t="shared" si="4"/>
        <v>0</v>
      </c>
    </row>
    <row r="18" spans="1:16">
      <c r="A18" s="2" t="s">
        <v>1014</v>
      </c>
      <c r="C18">
        <f t="shared" si="5"/>
        <v>15</v>
      </c>
      <c r="D18">
        <f t="shared" si="0"/>
        <v>1</v>
      </c>
      <c r="F18">
        <f t="shared" si="6"/>
        <v>16</v>
      </c>
      <c r="G18">
        <f t="shared" si="1"/>
        <v>0</v>
      </c>
      <c r="I18">
        <f t="shared" si="7"/>
        <v>14</v>
      </c>
      <c r="J18">
        <f t="shared" si="2"/>
        <v>0</v>
      </c>
      <c r="L18">
        <f t="shared" si="8"/>
        <v>13</v>
      </c>
      <c r="M18">
        <f t="shared" si="3"/>
        <v>0</v>
      </c>
      <c r="O18">
        <f t="shared" si="9"/>
        <v>8.5</v>
      </c>
      <c r="P18">
        <f t="shared" si="4"/>
        <v>0</v>
      </c>
    </row>
    <row r="19" spans="1:16">
      <c r="A19" s="2" t="s">
        <v>1015</v>
      </c>
      <c r="C19">
        <f t="shared" si="5"/>
        <v>18</v>
      </c>
      <c r="D19">
        <f t="shared" si="0"/>
        <v>0</v>
      </c>
      <c r="F19">
        <f t="shared" si="6"/>
        <v>17</v>
      </c>
      <c r="G19">
        <f t="shared" si="1"/>
        <v>1</v>
      </c>
      <c r="I19">
        <f t="shared" si="7"/>
        <v>19</v>
      </c>
      <c r="J19">
        <f t="shared" si="2"/>
        <v>0</v>
      </c>
      <c r="L19">
        <f t="shared" si="8"/>
        <v>20</v>
      </c>
      <c r="M19">
        <f t="shared" si="3"/>
        <v>1</v>
      </c>
      <c r="O19">
        <f t="shared" si="9"/>
        <v>9</v>
      </c>
      <c r="P19">
        <f t="shared" si="4"/>
        <v>0</v>
      </c>
    </row>
    <row r="20" spans="1:16">
      <c r="A20" s="2" t="s">
        <v>1016</v>
      </c>
      <c r="C20">
        <f t="shared" si="5"/>
        <v>21</v>
      </c>
      <c r="D20">
        <f t="shared" si="0"/>
        <v>1</v>
      </c>
      <c r="F20">
        <f t="shared" si="6"/>
        <v>18</v>
      </c>
      <c r="G20">
        <f t="shared" si="1"/>
        <v>0</v>
      </c>
      <c r="I20">
        <f t="shared" si="7"/>
        <v>24</v>
      </c>
      <c r="J20">
        <f t="shared" si="2"/>
        <v>0</v>
      </c>
      <c r="L20">
        <f t="shared" si="8"/>
        <v>27</v>
      </c>
      <c r="M20">
        <f t="shared" si="3"/>
        <v>0</v>
      </c>
      <c r="O20">
        <f t="shared" si="9"/>
        <v>9.5</v>
      </c>
      <c r="P20">
        <f t="shared" si="4"/>
        <v>0</v>
      </c>
    </row>
    <row r="21" spans="1:16">
      <c r="A21" s="2" t="s">
        <v>1017</v>
      </c>
      <c r="C21">
        <f t="shared" si="5"/>
        <v>24</v>
      </c>
      <c r="D21">
        <f t="shared" si="0"/>
        <v>0</v>
      </c>
      <c r="F21">
        <f t="shared" si="6"/>
        <v>19</v>
      </c>
      <c r="G21">
        <f t="shared" si="1"/>
        <v>1</v>
      </c>
      <c r="I21">
        <f t="shared" si="7"/>
        <v>29</v>
      </c>
      <c r="J21">
        <f t="shared" si="2"/>
        <v>0</v>
      </c>
      <c r="L21">
        <f t="shared" si="8"/>
        <v>3</v>
      </c>
      <c r="M21">
        <f t="shared" si="3"/>
        <v>0</v>
      </c>
      <c r="O21">
        <f t="shared" si="9"/>
        <v>10</v>
      </c>
      <c r="P21">
        <f t="shared" si="4"/>
        <v>0</v>
      </c>
    </row>
    <row r="22" spans="1:16">
      <c r="A22" s="2" t="s">
        <v>1018</v>
      </c>
      <c r="C22">
        <f t="shared" si="5"/>
        <v>27</v>
      </c>
      <c r="D22">
        <f t="shared" si="0"/>
        <v>1</v>
      </c>
      <c r="F22">
        <f t="shared" si="6"/>
        <v>20</v>
      </c>
      <c r="G22">
        <f t="shared" si="1"/>
        <v>0</v>
      </c>
      <c r="I22">
        <f t="shared" si="7"/>
        <v>3</v>
      </c>
      <c r="J22">
        <f t="shared" si="2"/>
        <v>1</v>
      </c>
      <c r="L22">
        <f t="shared" si="8"/>
        <v>10</v>
      </c>
      <c r="M22">
        <f t="shared" si="3"/>
        <v>0</v>
      </c>
      <c r="O22">
        <f t="shared" si="9"/>
        <v>10.5</v>
      </c>
      <c r="P22">
        <f t="shared" si="4"/>
        <v>0</v>
      </c>
    </row>
    <row r="23" spans="1:16">
      <c r="A23" s="2" t="s">
        <v>1019</v>
      </c>
      <c r="C23">
        <f t="shared" si="5"/>
        <v>30</v>
      </c>
      <c r="D23">
        <f t="shared" si="0"/>
        <v>0</v>
      </c>
      <c r="F23">
        <f t="shared" si="6"/>
        <v>21</v>
      </c>
      <c r="G23">
        <f t="shared" si="1"/>
        <v>0</v>
      </c>
      <c r="I23">
        <f t="shared" si="7"/>
        <v>8</v>
      </c>
      <c r="J23">
        <f t="shared" si="2"/>
        <v>0</v>
      </c>
      <c r="L23">
        <f t="shared" si="8"/>
        <v>17</v>
      </c>
      <c r="M23">
        <f t="shared" si="3"/>
        <v>0</v>
      </c>
      <c r="O23">
        <f t="shared" si="9"/>
        <v>11</v>
      </c>
      <c r="P23">
        <f t="shared" si="4"/>
        <v>0</v>
      </c>
    </row>
    <row r="24" spans="1:16">
      <c r="A24" s="2" t="s">
        <v>1020</v>
      </c>
      <c r="C24">
        <f t="shared" si="5"/>
        <v>2</v>
      </c>
      <c r="D24">
        <f t="shared" si="0"/>
        <v>1</v>
      </c>
      <c r="F24">
        <f t="shared" si="6"/>
        <v>22</v>
      </c>
      <c r="G24">
        <f t="shared" si="1"/>
        <v>1</v>
      </c>
      <c r="I24">
        <f t="shared" si="7"/>
        <v>13</v>
      </c>
      <c r="J24">
        <f t="shared" si="2"/>
        <v>0</v>
      </c>
      <c r="L24">
        <f t="shared" si="8"/>
        <v>24</v>
      </c>
      <c r="M24">
        <f t="shared" si="3"/>
        <v>0</v>
      </c>
      <c r="O24">
        <f t="shared" si="9"/>
        <v>11.5</v>
      </c>
      <c r="P24">
        <f t="shared" si="4"/>
        <v>0</v>
      </c>
    </row>
    <row r="25" spans="1:16">
      <c r="A25" s="2" t="s">
        <v>1021</v>
      </c>
      <c r="C25">
        <f t="shared" si="5"/>
        <v>5</v>
      </c>
      <c r="D25">
        <f t="shared" si="0"/>
        <v>0</v>
      </c>
      <c r="F25">
        <f t="shared" si="6"/>
        <v>23</v>
      </c>
      <c r="G25">
        <f t="shared" si="1"/>
        <v>0</v>
      </c>
      <c r="I25">
        <f t="shared" si="7"/>
        <v>18</v>
      </c>
      <c r="J25">
        <f t="shared" si="2"/>
        <v>0</v>
      </c>
      <c r="L25">
        <f t="shared" si="8"/>
        <v>31</v>
      </c>
      <c r="M25">
        <f t="shared" si="3"/>
        <v>0</v>
      </c>
      <c r="O25">
        <f t="shared" si="9"/>
        <v>12</v>
      </c>
      <c r="P25">
        <f t="shared" si="4"/>
        <v>1</v>
      </c>
    </row>
    <row r="26" spans="1:16">
      <c r="A26" s="2" t="s">
        <v>1022</v>
      </c>
      <c r="C26">
        <f t="shared" si="5"/>
        <v>8</v>
      </c>
      <c r="D26">
        <f t="shared" si="0"/>
        <v>1</v>
      </c>
      <c r="F26">
        <f t="shared" si="6"/>
        <v>24</v>
      </c>
      <c r="G26">
        <f t="shared" si="1"/>
        <v>0</v>
      </c>
      <c r="I26">
        <f t="shared" si="7"/>
        <v>23</v>
      </c>
      <c r="J26">
        <f t="shared" si="2"/>
        <v>0</v>
      </c>
      <c r="L26">
        <f t="shared" si="8"/>
        <v>7</v>
      </c>
      <c r="M26">
        <f t="shared" si="3"/>
        <v>0</v>
      </c>
      <c r="O26">
        <f t="shared" si="9"/>
        <v>12.5</v>
      </c>
      <c r="P26">
        <f t="shared" si="4"/>
        <v>0</v>
      </c>
    </row>
    <row r="27" spans="1:16">
      <c r="A27" s="2" t="s">
        <v>1023</v>
      </c>
      <c r="C27">
        <f t="shared" si="5"/>
        <v>11</v>
      </c>
      <c r="D27">
        <f t="shared" si="0"/>
        <v>0</v>
      </c>
      <c r="F27">
        <f t="shared" si="6"/>
        <v>25</v>
      </c>
      <c r="G27">
        <f t="shared" si="1"/>
        <v>1</v>
      </c>
      <c r="I27">
        <f t="shared" si="7"/>
        <v>28</v>
      </c>
      <c r="J27">
        <f t="shared" si="2"/>
        <v>0</v>
      </c>
      <c r="L27">
        <f t="shared" si="8"/>
        <v>14</v>
      </c>
      <c r="M27">
        <f t="shared" si="3"/>
        <v>1</v>
      </c>
      <c r="O27">
        <f t="shared" si="9"/>
        <v>13</v>
      </c>
      <c r="P27">
        <f t="shared" si="4"/>
        <v>0</v>
      </c>
    </row>
    <row r="28" spans="1:16">
      <c r="A28" s="2" t="s">
        <v>1024</v>
      </c>
      <c r="C28">
        <f t="shared" si="5"/>
        <v>14</v>
      </c>
      <c r="D28">
        <f t="shared" si="0"/>
        <v>1</v>
      </c>
      <c r="F28">
        <f t="shared" si="6"/>
        <v>26</v>
      </c>
      <c r="G28">
        <f t="shared" si="1"/>
        <v>0</v>
      </c>
      <c r="I28">
        <f t="shared" si="7"/>
        <v>2</v>
      </c>
      <c r="J28">
        <f t="shared" si="2"/>
        <v>0</v>
      </c>
      <c r="L28">
        <f t="shared" si="8"/>
        <v>21</v>
      </c>
      <c r="M28">
        <f t="shared" si="3"/>
        <v>1</v>
      </c>
      <c r="O28">
        <f t="shared" si="9"/>
        <v>13.5</v>
      </c>
      <c r="P28">
        <f t="shared" si="4"/>
        <v>0</v>
      </c>
    </row>
    <row r="29" spans="1:16">
      <c r="A29" s="2" t="s">
        <v>1025</v>
      </c>
      <c r="C29">
        <f t="shared" si="5"/>
        <v>17</v>
      </c>
      <c r="D29">
        <f t="shared" si="0"/>
        <v>0</v>
      </c>
      <c r="F29">
        <f t="shared" si="6"/>
        <v>27</v>
      </c>
      <c r="G29">
        <f t="shared" si="1"/>
        <v>1</v>
      </c>
      <c r="I29">
        <f t="shared" si="7"/>
        <v>7</v>
      </c>
      <c r="J29">
        <f t="shared" si="2"/>
        <v>1</v>
      </c>
      <c r="L29">
        <f t="shared" si="8"/>
        <v>28</v>
      </c>
      <c r="M29">
        <f t="shared" si="3"/>
        <v>1</v>
      </c>
      <c r="O29">
        <f t="shared" si="9"/>
        <v>14</v>
      </c>
      <c r="P29">
        <f t="shared" si="4"/>
        <v>0</v>
      </c>
    </row>
    <row r="30" spans="1:16">
      <c r="A30" s="2" t="s">
        <v>1026</v>
      </c>
      <c r="C30">
        <f t="shared" si="5"/>
        <v>20</v>
      </c>
      <c r="D30">
        <f t="shared" si="0"/>
        <v>1</v>
      </c>
      <c r="F30">
        <f t="shared" si="6"/>
        <v>28</v>
      </c>
      <c r="G30">
        <f t="shared" si="1"/>
        <v>1</v>
      </c>
      <c r="I30">
        <f t="shared" si="7"/>
        <v>12</v>
      </c>
      <c r="J30">
        <f t="shared" si="2"/>
        <v>0</v>
      </c>
      <c r="L30">
        <f t="shared" si="8"/>
        <v>4</v>
      </c>
      <c r="M30">
        <f t="shared" si="3"/>
        <v>0</v>
      </c>
      <c r="O30">
        <f t="shared" si="9"/>
        <v>14.5</v>
      </c>
      <c r="P30">
        <f t="shared" si="4"/>
        <v>0</v>
      </c>
    </row>
    <row r="31" spans="1:16">
      <c r="A31" s="2" t="s">
        <v>1027</v>
      </c>
      <c r="C31">
        <f t="shared" si="5"/>
        <v>23</v>
      </c>
      <c r="D31">
        <f t="shared" si="0"/>
        <v>1</v>
      </c>
      <c r="F31">
        <f t="shared" si="6"/>
        <v>29</v>
      </c>
      <c r="G31">
        <f t="shared" si="1"/>
        <v>0</v>
      </c>
      <c r="I31">
        <f t="shared" si="7"/>
        <v>17</v>
      </c>
      <c r="J31">
        <f t="shared" si="2"/>
        <v>0</v>
      </c>
      <c r="L31">
        <f t="shared" si="8"/>
        <v>11</v>
      </c>
      <c r="M31">
        <f t="shared" si="3"/>
        <v>0</v>
      </c>
      <c r="O31">
        <f t="shared" si="9"/>
        <v>15</v>
      </c>
      <c r="P31">
        <f t="shared" si="4"/>
        <v>0</v>
      </c>
    </row>
    <row r="32" spans="1:16">
      <c r="A32" s="2" t="s">
        <v>1028</v>
      </c>
      <c r="C32">
        <f t="shared" si="5"/>
        <v>26</v>
      </c>
      <c r="D32">
        <f t="shared" si="0"/>
        <v>1</v>
      </c>
      <c r="F32">
        <f t="shared" si="6"/>
        <v>30</v>
      </c>
      <c r="G32">
        <f t="shared" si="1"/>
        <v>0</v>
      </c>
      <c r="I32">
        <f t="shared" si="7"/>
        <v>22</v>
      </c>
      <c r="J32">
        <f t="shared" si="2"/>
        <v>0</v>
      </c>
      <c r="L32">
        <f t="shared" si="8"/>
        <v>18</v>
      </c>
      <c r="M32">
        <f t="shared" si="3"/>
        <v>0</v>
      </c>
      <c r="O32">
        <f t="shared" si="9"/>
        <v>15.5</v>
      </c>
      <c r="P32">
        <f t="shared" si="4"/>
        <v>0</v>
      </c>
    </row>
    <row r="33" spans="1:16">
      <c r="A33" s="2" t="s">
        <v>1029</v>
      </c>
      <c r="C33">
        <f t="shared" si="5"/>
        <v>29</v>
      </c>
      <c r="D33">
        <f t="shared" si="0"/>
        <v>0</v>
      </c>
      <c r="F33">
        <f t="shared" si="6"/>
        <v>31</v>
      </c>
      <c r="G33">
        <f t="shared" si="1"/>
        <v>0</v>
      </c>
      <c r="I33">
        <f t="shared" si="7"/>
        <v>27</v>
      </c>
      <c r="J33">
        <f t="shared" si="2"/>
        <v>0</v>
      </c>
      <c r="L33">
        <f t="shared" si="8"/>
        <v>25</v>
      </c>
      <c r="M33">
        <f t="shared" si="3"/>
        <v>0</v>
      </c>
      <c r="O33">
        <f t="shared" si="9"/>
        <v>16</v>
      </c>
      <c r="P33">
        <f t="shared" si="4"/>
        <v>1</v>
      </c>
    </row>
    <row r="34" spans="1:16">
      <c r="A34" s="2" t="s">
        <v>1030</v>
      </c>
      <c r="C34">
        <f t="shared" si="5"/>
        <v>1</v>
      </c>
      <c r="D34">
        <f t="shared" si="0"/>
        <v>1</v>
      </c>
      <c r="F34">
        <f t="shared" si="6"/>
        <v>1</v>
      </c>
      <c r="G34">
        <f t="shared" si="1"/>
        <v>1</v>
      </c>
      <c r="I34">
        <f t="shared" si="7"/>
        <v>1</v>
      </c>
      <c r="J34">
        <f t="shared" si="2"/>
        <v>1</v>
      </c>
      <c r="L34">
        <f t="shared" si="8"/>
        <v>1</v>
      </c>
      <c r="M34">
        <f t="shared" si="3"/>
        <v>1</v>
      </c>
      <c r="O34">
        <f t="shared" si="9"/>
        <v>16.5</v>
      </c>
      <c r="P34">
        <f t="shared" si="4"/>
        <v>0</v>
      </c>
    </row>
    <row r="35" spans="1:16">
      <c r="A35" s="2" t="s">
        <v>1031</v>
      </c>
      <c r="C35">
        <f t="shared" si="5"/>
        <v>4</v>
      </c>
      <c r="D35">
        <f t="shared" si="0"/>
        <v>1</v>
      </c>
      <c r="F35">
        <f t="shared" si="6"/>
        <v>2</v>
      </c>
      <c r="G35">
        <f t="shared" si="1"/>
        <v>0</v>
      </c>
      <c r="I35">
        <f t="shared" si="7"/>
        <v>6</v>
      </c>
      <c r="J35">
        <f t="shared" si="2"/>
        <v>1</v>
      </c>
      <c r="L35">
        <f t="shared" si="8"/>
        <v>8</v>
      </c>
      <c r="M35">
        <f t="shared" si="3"/>
        <v>0</v>
      </c>
      <c r="O35">
        <f t="shared" si="9"/>
        <v>17</v>
      </c>
      <c r="P35">
        <f t="shared" si="4"/>
        <v>0</v>
      </c>
    </row>
    <row r="36" spans="1:16">
      <c r="A36" s="2" t="s">
        <v>1032</v>
      </c>
      <c r="C36">
        <f t="shared" si="5"/>
        <v>7</v>
      </c>
      <c r="D36">
        <f t="shared" si="0"/>
        <v>1</v>
      </c>
      <c r="F36">
        <f t="shared" si="6"/>
        <v>3</v>
      </c>
      <c r="G36">
        <f t="shared" si="1"/>
        <v>0</v>
      </c>
      <c r="I36">
        <f t="shared" si="7"/>
        <v>11</v>
      </c>
      <c r="J36">
        <f t="shared" si="2"/>
        <v>0</v>
      </c>
      <c r="L36">
        <f t="shared" si="8"/>
        <v>15</v>
      </c>
      <c r="M36">
        <f t="shared" si="3"/>
        <v>0</v>
      </c>
      <c r="O36">
        <f t="shared" si="9"/>
        <v>17.5</v>
      </c>
      <c r="P36">
        <f t="shared" si="4"/>
        <v>0</v>
      </c>
    </row>
    <row r="37" spans="1:16">
      <c r="A37" s="2" t="s">
        <v>1033</v>
      </c>
      <c r="C37">
        <f t="shared" si="5"/>
        <v>10</v>
      </c>
      <c r="D37">
        <f t="shared" si="0"/>
        <v>1</v>
      </c>
      <c r="F37">
        <f t="shared" si="6"/>
        <v>4</v>
      </c>
      <c r="G37">
        <f t="shared" si="1"/>
        <v>0</v>
      </c>
      <c r="I37">
        <f t="shared" si="7"/>
        <v>16</v>
      </c>
      <c r="J37">
        <f t="shared" si="2"/>
        <v>1</v>
      </c>
      <c r="L37">
        <f t="shared" si="8"/>
        <v>22</v>
      </c>
      <c r="M37">
        <f t="shared" si="3"/>
        <v>0</v>
      </c>
      <c r="O37">
        <f t="shared" si="9"/>
        <v>18</v>
      </c>
      <c r="P37">
        <f t="shared" si="4"/>
        <v>0</v>
      </c>
    </row>
    <row r="38" spans="1:16">
      <c r="A38" s="2" t="s">
        <v>1034</v>
      </c>
      <c r="C38">
        <f t="shared" si="5"/>
        <v>13</v>
      </c>
      <c r="D38">
        <f t="shared" si="0"/>
        <v>1</v>
      </c>
      <c r="F38">
        <f t="shared" si="6"/>
        <v>5</v>
      </c>
      <c r="G38">
        <f t="shared" si="1"/>
        <v>1</v>
      </c>
      <c r="I38">
        <f t="shared" si="7"/>
        <v>21</v>
      </c>
      <c r="J38">
        <f t="shared" si="2"/>
        <v>0</v>
      </c>
      <c r="L38">
        <f t="shared" si="8"/>
        <v>29</v>
      </c>
      <c r="M38">
        <f t="shared" si="3"/>
        <v>0</v>
      </c>
      <c r="O38">
        <f t="shared" si="9"/>
        <v>18.5</v>
      </c>
      <c r="P38">
        <f t="shared" si="4"/>
        <v>0</v>
      </c>
    </row>
    <row r="39" spans="1:16">
      <c r="A39" s="2" t="s">
        <v>1035</v>
      </c>
      <c r="C39">
        <f t="shared" si="5"/>
        <v>16</v>
      </c>
      <c r="D39">
        <f t="shared" si="0"/>
        <v>0</v>
      </c>
      <c r="F39">
        <f t="shared" si="6"/>
        <v>6</v>
      </c>
      <c r="G39">
        <f t="shared" si="1"/>
        <v>0</v>
      </c>
      <c r="I39">
        <f t="shared" si="7"/>
        <v>26</v>
      </c>
      <c r="J39">
        <f t="shared" si="2"/>
        <v>0</v>
      </c>
      <c r="L39">
        <f t="shared" si="8"/>
        <v>5</v>
      </c>
      <c r="M39">
        <f t="shared" si="3"/>
        <v>0</v>
      </c>
      <c r="O39">
        <f t="shared" si="9"/>
        <v>19</v>
      </c>
      <c r="P39">
        <f t="shared" si="4"/>
        <v>0</v>
      </c>
    </row>
    <row r="40" spans="1:16">
      <c r="A40" s="2" t="s">
        <v>1036</v>
      </c>
      <c r="C40">
        <f t="shared" si="5"/>
        <v>19</v>
      </c>
      <c r="D40">
        <f t="shared" si="0"/>
        <v>1</v>
      </c>
      <c r="F40">
        <f t="shared" si="6"/>
        <v>7</v>
      </c>
      <c r="G40">
        <f t="shared" si="1"/>
        <v>0</v>
      </c>
      <c r="I40">
        <f t="shared" si="7"/>
        <v>31</v>
      </c>
      <c r="J40">
        <f t="shared" si="2"/>
        <v>0</v>
      </c>
      <c r="L40">
        <f t="shared" si="8"/>
        <v>12</v>
      </c>
      <c r="M40">
        <f t="shared" si="3"/>
        <v>0</v>
      </c>
      <c r="O40">
        <f t="shared" si="9"/>
        <v>19.5</v>
      </c>
      <c r="P40">
        <f t="shared" si="4"/>
        <v>0</v>
      </c>
    </row>
    <row r="41" spans="1:16">
      <c r="A41" s="2" t="s">
        <v>1037</v>
      </c>
      <c r="C41">
        <f t="shared" si="5"/>
        <v>22</v>
      </c>
      <c r="D41">
        <f t="shared" si="0"/>
        <v>1</v>
      </c>
      <c r="F41">
        <f t="shared" si="6"/>
        <v>8</v>
      </c>
      <c r="G41">
        <f t="shared" si="1"/>
        <v>0</v>
      </c>
      <c r="I41">
        <f t="shared" si="7"/>
        <v>5</v>
      </c>
      <c r="J41">
        <f t="shared" si="2"/>
        <v>0</v>
      </c>
      <c r="L41">
        <f t="shared" si="8"/>
        <v>19</v>
      </c>
      <c r="M41">
        <f t="shared" si="3"/>
        <v>0</v>
      </c>
      <c r="O41">
        <f t="shared" si="9"/>
        <v>20</v>
      </c>
      <c r="P41">
        <f t="shared" si="4"/>
        <v>0</v>
      </c>
    </row>
    <row r="42" spans="1:16">
      <c r="A42" s="2" t="s">
        <v>1038</v>
      </c>
      <c r="C42">
        <f t="shared" si="5"/>
        <v>25</v>
      </c>
      <c r="D42">
        <f t="shared" si="0"/>
        <v>0</v>
      </c>
      <c r="F42">
        <f t="shared" si="6"/>
        <v>9</v>
      </c>
      <c r="G42">
        <f t="shared" si="1"/>
        <v>0</v>
      </c>
      <c r="I42">
        <f t="shared" si="7"/>
        <v>10</v>
      </c>
      <c r="J42">
        <f t="shared" si="2"/>
        <v>0</v>
      </c>
      <c r="L42">
        <f t="shared" si="8"/>
        <v>26</v>
      </c>
      <c r="M42">
        <f t="shared" si="3"/>
        <v>0</v>
      </c>
      <c r="O42">
        <f t="shared" si="9"/>
        <v>20.5</v>
      </c>
      <c r="P42">
        <f t="shared" si="4"/>
        <v>0</v>
      </c>
    </row>
    <row r="43" spans="1:16">
      <c r="A43" s="2" t="s">
        <v>1039</v>
      </c>
      <c r="C43">
        <f t="shared" si="5"/>
        <v>28</v>
      </c>
      <c r="D43">
        <f t="shared" si="0"/>
        <v>1</v>
      </c>
      <c r="F43">
        <f t="shared" si="6"/>
        <v>10</v>
      </c>
      <c r="G43">
        <f t="shared" si="1"/>
        <v>0</v>
      </c>
      <c r="I43">
        <f t="shared" si="7"/>
        <v>15</v>
      </c>
      <c r="J43">
        <f t="shared" si="2"/>
        <v>1</v>
      </c>
      <c r="L43">
        <f t="shared" si="8"/>
        <v>2</v>
      </c>
      <c r="M43">
        <f t="shared" si="3"/>
        <v>1</v>
      </c>
      <c r="O43">
        <f t="shared" si="9"/>
        <v>21</v>
      </c>
      <c r="P43">
        <f t="shared" si="4"/>
        <v>0</v>
      </c>
    </row>
    <row r="44" spans="1:16">
      <c r="A44" s="2" t="s">
        <v>1040</v>
      </c>
      <c r="C44">
        <f t="shared" si="5"/>
        <v>31</v>
      </c>
      <c r="D44">
        <f t="shared" si="0"/>
        <v>0</v>
      </c>
      <c r="F44">
        <f t="shared" si="6"/>
        <v>11</v>
      </c>
      <c r="G44">
        <f t="shared" si="1"/>
        <v>0</v>
      </c>
      <c r="I44">
        <f t="shared" si="7"/>
        <v>20</v>
      </c>
      <c r="J44">
        <f t="shared" si="2"/>
        <v>0</v>
      </c>
      <c r="L44">
        <f t="shared" si="8"/>
        <v>9</v>
      </c>
      <c r="M44">
        <f t="shared" si="3"/>
        <v>0</v>
      </c>
      <c r="O44">
        <f t="shared" si="9"/>
        <v>21.5</v>
      </c>
      <c r="P44">
        <f t="shared" si="4"/>
        <v>0</v>
      </c>
    </row>
    <row r="45" spans="1:16">
      <c r="A45" s="2" t="s">
        <v>1041</v>
      </c>
      <c r="C45">
        <f t="shared" si="5"/>
        <v>3</v>
      </c>
      <c r="D45">
        <f t="shared" si="0"/>
        <v>0</v>
      </c>
      <c r="F45">
        <f t="shared" si="6"/>
        <v>12</v>
      </c>
      <c r="G45">
        <f t="shared" si="1"/>
        <v>0</v>
      </c>
      <c r="I45">
        <f t="shared" si="7"/>
        <v>25</v>
      </c>
      <c r="J45">
        <f t="shared" si="2"/>
        <v>0</v>
      </c>
      <c r="L45">
        <f t="shared" si="8"/>
        <v>16</v>
      </c>
      <c r="M45">
        <f t="shared" si="3"/>
        <v>0</v>
      </c>
      <c r="O45">
        <f t="shared" si="9"/>
        <v>22</v>
      </c>
      <c r="P45">
        <f t="shared" si="4"/>
        <v>1</v>
      </c>
    </row>
    <row r="46" spans="1:16">
      <c r="A46" s="2" t="s">
        <v>1042</v>
      </c>
      <c r="C46">
        <f t="shared" si="5"/>
        <v>6</v>
      </c>
      <c r="D46">
        <f t="shared" si="0"/>
        <v>1</v>
      </c>
      <c r="F46">
        <f t="shared" si="6"/>
        <v>13</v>
      </c>
      <c r="G46">
        <f t="shared" si="1"/>
        <v>0</v>
      </c>
      <c r="I46">
        <f t="shared" si="7"/>
        <v>30</v>
      </c>
      <c r="J46">
        <f t="shared" si="2"/>
        <v>0</v>
      </c>
      <c r="L46">
        <f t="shared" si="8"/>
        <v>23</v>
      </c>
      <c r="M46">
        <f t="shared" si="3"/>
        <v>0</v>
      </c>
      <c r="O46">
        <f t="shared" si="9"/>
        <v>22.5</v>
      </c>
      <c r="P46">
        <f t="shared" si="4"/>
        <v>0</v>
      </c>
    </row>
    <row r="47" spans="1:16">
      <c r="A47" s="2" t="s">
        <v>1043</v>
      </c>
      <c r="C47">
        <f t="shared" si="5"/>
        <v>9</v>
      </c>
      <c r="D47">
        <f t="shared" si="0"/>
        <v>1</v>
      </c>
      <c r="F47">
        <f t="shared" si="6"/>
        <v>14</v>
      </c>
      <c r="G47">
        <f t="shared" si="1"/>
        <v>0</v>
      </c>
      <c r="I47">
        <f t="shared" si="7"/>
        <v>4</v>
      </c>
      <c r="J47">
        <f t="shared" si="2"/>
        <v>1</v>
      </c>
      <c r="L47">
        <f t="shared" si="8"/>
        <v>30</v>
      </c>
      <c r="M47">
        <f t="shared" si="3"/>
        <v>0</v>
      </c>
      <c r="O47">
        <f t="shared" si="9"/>
        <v>23</v>
      </c>
      <c r="P47">
        <f t="shared" si="4"/>
        <v>0</v>
      </c>
    </row>
    <row r="48" spans="1:16">
      <c r="A48" s="2" t="s">
        <v>1044</v>
      </c>
      <c r="C48">
        <f t="shared" si="5"/>
        <v>12</v>
      </c>
      <c r="D48">
        <f t="shared" si="0"/>
        <v>0</v>
      </c>
      <c r="F48">
        <f t="shared" si="6"/>
        <v>15</v>
      </c>
      <c r="G48">
        <f t="shared" si="1"/>
        <v>1</v>
      </c>
      <c r="I48">
        <f t="shared" si="7"/>
        <v>9</v>
      </c>
      <c r="J48">
        <f t="shared" si="2"/>
        <v>0</v>
      </c>
      <c r="L48">
        <f t="shared" si="8"/>
        <v>6</v>
      </c>
      <c r="M48">
        <f t="shared" si="3"/>
        <v>0</v>
      </c>
      <c r="O48">
        <f t="shared" si="9"/>
        <v>23.5</v>
      </c>
      <c r="P48">
        <f t="shared" si="4"/>
        <v>0</v>
      </c>
    </row>
    <row r="49" spans="1:16">
      <c r="A49" s="2" t="s">
        <v>1045</v>
      </c>
      <c r="C49">
        <f t="shared" si="5"/>
        <v>15</v>
      </c>
      <c r="D49">
        <f t="shared" si="0"/>
        <v>0</v>
      </c>
      <c r="F49">
        <f t="shared" si="6"/>
        <v>16</v>
      </c>
      <c r="G49">
        <f t="shared" si="1"/>
        <v>0</v>
      </c>
      <c r="I49">
        <f t="shared" si="7"/>
        <v>14</v>
      </c>
      <c r="J49">
        <f t="shared" si="2"/>
        <v>0</v>
      </c>
      <c r="L49">
        <f t="shared" si="8"/>
        <v>13</v>
      </c>
      <c r="M49">
        <f t="shared" si="3"/>
        <v>0</v>
      </c>
      <c r="O49">
        <f t="shared" si="9"/>
        <v>24</v>
      </c>
      <c r="P49">
        <f t="shared" si="4"/>
        <v>1</v>
      </c>
    </row>
    <row r="50" spans="1:16">
      <c r="A50" s="2" t="s">
        <v>1046</v>
      </c>
      <c r="C50">
        <f t="shared" si="5"/>
        <v>18</v>
      </c>
      <c r="D50">
        <f t="shared" si="0"/>
        <v>0</v>
      </c>
      <c r="F50">
        <f t="shared" si="6"/>
        <v>17</v>
      </c>
      <c r="G50">
        <f t="shared" si="1"/>
        <v>0</v>
      </c>
      <c r="I50">
        <f t="shared" si="7"/>
        <v>19</v>
      </c>
      <c r="J50">
        <f t="shared" si="2"/>
        <v>0</v>
      </c>
      <c r="L50">
        <f t="shared" si="8"/>
        <v>20</v>
      </c>
      <c r="M50">
        <f t="shared" si="3"/>
        <v>1</v>
      </c>
      <c r="O50">
        <f t="shared" si="9"/>
        <v>24.5</v>
      </c>
      <c r="P50">
        <f t="shared" si="4"/>
        <v>0</v>
      </c>
    </row>
    <row r="51" spans="1:16">
      <c r="A51" s="2" t="s">
        <v>1047</v>
      </c>
      <c r="C51">
        <f t="shared" si="5"/>
        <v>21</v>
      </c>
      <c r="D51">
        <f t="shared" si="0"/>
        <v>1</v>
      </c>
      <c r="F51">
        <f t="shared" si="6"/>
        <v>18</v>
      </c>
      <c r="G51">
        <f t="shared" si="1"/>
        <v>0</v>
      </c>
      <c r="I51">
        <f t="shared" si="7"/>
        <v>24</v>
      </c>
      <c r="J51">
        <f t="shared" si="2"/>
        <v>0</v>
      </c>
      <c r="L51">
        <f t="shared" si="8"/>
        <v>27</v>
      </c>
      <c r="M51">
        <f t="shared" si="3"/>
        <v>0</v>
      </c>
      <c r="O51">
        <f t="shared" si="9"/>
        <v>25</v>
      </c>
      <c r="P51">
        <f t="shared" si="4"/>
        <v>1</v>
      </c>
    </row>
    <row r="52" spans="1:16">
      <c r="A52" s="2" t="s">
        <v>1048</v>
      </c>
      <c r="C52">
        <f t="shared" si="5"/>
        <v>24</v>
      </c>
      <c r="D52">
        <f t="shared" si="0"/>
        <v>1</v>
      </c>
      <c r="F52">
        <f t="shared" si="6"/>
        <v>19</v>
      </c>
      <c r="G52">
        <f t="shared" si="1"/>
        <v>1</v>
      </c>
      <c r="I52">
        <f t="shared" si="7"/>
        <v>29</v>
      </c>
      <c r="J52">
        <f t="shared" si="2"/>
        <v>0</v>
      </c>
      <c r="L52">
        <f t="shared" si="8"/>
        <v>3</v>
      </c>
      <c r="M52">
        <f t="shared" si="3"/>
        <v>0</v>
      </c>
      <c r="O52">
        <f t="shared" si="9"/>
        <v>25.5</v>
      </c>
      <c r="P52">
        <f t="shared" si="4"/>
        <v>0</v>
      </c>
    </row>
    <row r="53" spans="1:16">
      <c r="A53" s="2" t="s">
        <v>1049</v>
      </c>
      <c r="C53">
        <f t="shared" si="5"/>
        <v>27</v>
      </c>
      <c r="D53">
        <f t="shared" si="0"/>
        <v>0</v>
      </c>
      <c r="F53">
        <f t="shared" si="6"/>
        <v>20</v>
      </c>
      <c r="G53">
        <f t="shared" si="1"/>
        <v>0</v>
      </c>
      <c r="I53">
        <f t="shared" si="7"/>
        <v>3</v>
      </c>
      <c r="J53">
        <f t="shared" si="2"/>
        <v>1</v>
      </c>
      <c r="L53">
        <f t="shared" si="8"/>
        <v>10</v>
      </c>
      <c r="M53">
        <f t="shared" si="3"/>
        <v>0</v>
      </c>
      <c r="O53">
        <f t="shared" si="9"/>
        <v>26</v>
      </c>
      <c r="P53">
        <f t="shared" si="4"/>
        <v>0</v>
      </c>
    </row>
    <row r="54" spans="1:16">
      <c r="A54" s="2" t="s">
        <v>1050</v>
      </c>
      <c r="C54">
        <f t="shared" si="5"/>
        <v>30</v>
      </c>
      <c r="D54">
        <f t="shared" si="0"/>
        <v>1</v>
      </c>
      <c r="F54">
        <f t="shared" si="6"/>
        <v>21</v>
      </c>
      <c r="G54">
        <f t="shared" si="1"/>
        <v>0</v>
      </c>
      <c r="I54">
        <f t="shared" si="7"/>
        <v>8</v>
      </c>
      <c r="J54">
        <f t="shared" si="2"/>
        <v>0</v>
      </c>
      <c r="L54">
        <f t="shared" si="8"/>
        <v>17</v>
      </c>
      <c r="M54">
        <f t="shared" si="3"/>
        <v>1</v>
      </c>
      <c r="O54">
        <f t="shared" si="9"/>
        <v>26.5</v>
      </c>
      <c r="P54">
        <f t="shared" si="4"/>
        <v>0</v>
      </c>
    </row>
    <row r="55" spans="1:16">
      <c r="A55" s="2" t="s">
        <v>1051</v>
      </c>
      <c r="C55">
        <f t="shared" si="5"/>
        <v>2</v>
      </c>
      <c r="D55">
        <f t="shared" si="0"/>
        <v>0</v>
      </c>
      <c r="F55">
        <f t="shared" si="6"/>
        <v>22</v>
      </c>
      <c r="G55">
        <f t="shared" si="1"/>
        <v>0</v>
      </c>
      <c r="I55">
        <f t="shared" si="7"/>
        <v>13</v>
      </c>
      <c r="J55">
        <f t="shared" si="2"/>
        <v>1</v>
      </c>
      <c r="L55">
        <f t="shared" si="8"/>
        <v>24</v>
      </c>
      <c r="M55">
        <f t="shared" si="3"/>
        <v>0</v>
      </c>
      <c r="O55">
        <f t="shared" si="9"/>
        <v>27</v>
      </c>
      <c r="P55">
        <f t="shared" si="4"/>
        <v>0</v>
      </c>
    </row>
    <row r="56" spans="1:16">
      <c r="A56" s="2" t="s">
        <v>1052</v>
      </c>
      <c r="C56">
        <f t="shared" si="5"/>
        <v>5</v>
      </c>
      <c r="D56">
        <f t="shared" si="0"/>
        <v>0</v>
      </c>
      <c r="F56">
        <f t="shared" si="6"/>
        <v>23</v>
      </c>
      <c r="G56">
        <f t="shared" si="1"/>
        <v>1</v>
      </c>
      <c r="I56">
        <f t="shared" si="7"/>
        <v>18</v>
      </c>
      <c r="J56">
        <f t="shared" si="2"/>
        <v>0</v>
      </c>
      <c r="L56">
        <f t="shared" si="8"/>
        <v>31</v>
      </c>
      <c r="M56">
        <f t="shared" si="3"/>
        <v>1</v>
      </c>
      <c r="O56">
        <f t="shared" si="9"/>
        <v>27.5</v>
      </c>
      <c r="P56">
        <f t="shared" si="4"/>
        <v>0</v>
      </c>
    </row>
    <row r="57" spans="1:16">
      <c r="A57" s="2" t="s">
        <v>1053</v>
      </c>
      <c r="C57">
        <f t="shared" si="5"/>
        <v>8</v>
      </c>
      <c r="D57">
        <f t="shared" si="0"/>
        <v>0</v>
      </c>
      <c r="F57">
        <f t="shared" si="6"/>
        <v>24</v>
      </c>
      <c r="G57">
        <f t="shared" si="1"/>
        <v>0</v>
      </c>
      <c r="I57">
        <f t="shared" si="7"/>
        <v>23</v>
      </c>
      <c r="J57">
        <f t="shared" si="2"/>
        <v>0</v>
      </c>
      <c r="L57">
        <f t="shared" si="8"/>
        <v>7</v>
      </c>
      <c r="M57">
        <f t="shared" si="3"/>
        <v>0</v>
      </c>
      <c r="O57">
        <f t="shared" si="9"/>
        <v>28</v>
      </c>
      <c r="P57">
        <f t="shared" si="4"/>
        <v>1</v>
      </c>
    </row>
    <row r="58" spans="1:16">
      <c r="A58" s="2" t="s">
        <v>1054</v>
      </c>
      <c r="C58">
        <f t="shared" si="5"/>
        <v>11</v>
      </c>
      <c r="D58">
        <f t="shared" si="0"/>
        <v>1</v>
      </c>
      <c r="F58">
        <f t="shared" si="6"/>
        <v>25</v>
      </c>
      <c r="G58">
        <f t="shared" si="1"/>
        <v>0</v>
      </c>
      <c r="I58">
        <f t="shared" si="7"/>
        <v>28</v>
      </c>
      <c r="J58">
        <f t="shared" si="2"/>
        <v>1</v>
      </c>
      <c r="L58">
        <f t="shared" si="8"/>
        <v>14</v>
      </c>
      <c r="M58">
        <f t="shared" si="3"/>
        <v>1</v>
      </c>
      <c r="O58">
        <f t="shared" si="9"/>
        <v>28.5</v>
      </c>
      <c r="P58">
        <f t="shared" si="4"/>
        <v>0</v>
      </c>
    </row>
    <row r="59" spans="1:16">
      <c r="A59" s="2" t="s">
        <v>1055</v>
      </c>
      <c r="C59">
        <f t="shared" si="5"/>
        <v>14</v>
      </c>
      <c r="D59">
        <f t="shared" si="0"/>
        <v>1</v>
      </c>
      <c r="F59">
        <f t="shared" si="6"/>
        <v>26</v>
      </c>
      <c r="G59">
        <f t="shared" si="1"/>
        <v>0</v>
      </c>
      <c r="I59">
        <f t="shared" si="7"/>
        <v>2</v>
      </c>
      <c r="J59">
        <f t="shared" si="2"/>
        <v>0</v>
      </c>
      <c r="L59">
        <f t="shared" si="8"/>
        <v>21</v>
      </c>
      <c r="M59">
        <f t="shared" si="3"/>
        <v>0</v>
      </c>
      <c r="O59">
        <f t="shared" si="9"/>
        <v>29</v>
      </c>
      <c r="P59">
        <f t="shared" si="4"/>
        <v>0</v>
      </c>
    </row>
    <row r="60" spans="1:16">
      <c r="A60" s="2" t="s">
        <v>1056</v>
      </c>
      <c r="C60">
        <f t="shared" si="5"/>
        <v>17</v>
      </c>
      <c r="D60">
        <f t="shared" si="0"/>
        <v>0</v>
      </c>
      <c r="F60">
        <f t="shared" si="6"/>
        <v>27</v>
      </c>
      <c r="G60">
        <f t="shared" si="1"/>
        <v>1</v>
      </c>
      <c r="I60">
        <f t="shared" si="7"/>
        <v>7</v>
      </c>
      <c r="J60">
        <f t="shared" si="2"/>
        <v>0</v>
      </c>
      <c r="L60">
        <f t="shared" si="8"/>
        <v>28</v>
      </c>
      <c r="M60">
        <f t="shared" si="3"/>
        <v>0</v>
      </c>
      <c r="O60">
        <f t="shared" si="9"/>
        <v>29.5</v>
      </c>
      <c r="P60">
        <f t="shared" si="4"/>
        <v>0</v>
      </c>
    </row>
    <row r="61" spans="1:16">
      <c r="A61" s="2" t="s">
        <v>1057</v>
      </c>
      <c r="C61">
        <f t="shared" si="5"/>
        <v>20</v>
      </c>
      <c r="D61">
        <f t="shared" si="0"/>
        <v>0</v>
      </c>
      <c r="F61">
        <f t="shared" si="6"/>
        <v>28</v>
      </c>
      <c r="G61">
        <f t="shared" si="1"/>
        <v>1</v>
      </c>
      <c r="I61">
        <f t="shared" si="7"/>
        <v>12</v>
      </c>
      <c r="J61">
        <f t="shared" si="2"/>
        <v>1</v>
      </c>
      <c r="L61">
        <f t="shared" si="8"/>
        <v>4</v>
      </c>
      <c r="M61">
        <f t="shared" si="3"/>
        <v>0</v>
      </c>
      <c r="O61">
        <f t="shared" si="9"/>
        <v>30</v>
      </c>
      <c r="P61">
        <f t="shared" si="4"/>
        <v>1</v>
      </c>
    </row>
    <row r="62" spans="1:16">
      <c r="A62" s="2" t="s">
        <v>1058</v>
      </c>
      <c r="C62">
        <f t="shared" si="5"/>
        <v>23</v>
      </c>
      <c r="D62">
        <f t="shared" si="0"/>
        <v>1</v>
      </c>
      <c r="F62">
        <f t="shared" si="6"/>
        <v>29</v>
      </c>
      <c r="G62">
        <f t="shared" si="1"/>
        <v>0</v>
      </c>
      <c r="I62">
        <f t="shared" si="7"/>
        <v>17</v>
      </c>
      <c r="J62">
        <f t="shared" si="2"/>
        <v>0</v>
      </c>
      <c r="L62">
        <f t="shared" si="8"/>
        <v>11</v>
      </c>
      <c r="M62">
        <f t="shared" si="3"/>
        <v>0</v>
      </c>
      <c r="O62">
        <f t="shared" si="9"/>
        <v>30.5</v>
      </c>
      <c r="P62">
        <f t="shared" si="4"/>
        <v>0</v>
      </c>
    </row>
    <row r="63" spans="1:16">
      <c r="A63" s="2" t="s">
        <v>1059</v>
      </c>
      <c r="C63">
        <f t="shared" si="5"/>
        <v>26</v>
      </c>
      <c r="D63">
        <f t="shared" si="0"/>
        <v>0</v>
      </c>
      <c r="F63">
        <f t="shared" si="6"/>
        <v>30</v>
      </c>
      <c r="G63">
        <f t="shared" si="1"/>
        <v>0</v>
      </c>
      <c r="I63">
        <f t="shared" si="7"/>
        <v>22</v>
      </c>
      <c r="J63">
        <f t="shared" si="2"/>
        <v>0</v>
      </c>
      <c r="L63">
        <f t="shared" si="8"/>
        <v>18</v>
      </c>
      <c r="M63">
        <f t="shared" si="3"/>
        <v>1</v>
      </c>
      <c r="O63">
        <f t="shared" si="9"/>
        <v>31</v>
      </c>
      <c r="P63">
        <f t="shared" si="4"/>
        <v>0</v>
      </c>
    </row>
    <row r="64" spans="1:16">
      <c r="A64" s="2" t="s">
        <v>1060</v>
      </c>
      <c r="C64">
        <f t="shared" si="5"/>
        <v>29</v>
      </c>
      <c r="D64">
        <f t="shared" si="0"/>
        <v>0</v>
      </c>
      <c r="F64">
        <f t="shared" si="6"/>
        <v>31</v>
      </c>
      <c r="G64">
        <f t="shared" si="1"/>
        <v>0</v>
      </c>
      <c r="I64">
        <f t="shared" si="7"/>
        <v>27</v>
      </c>
      <c r="J64">
        <f t="shared" si="2"/>
        <v>0</v>
      </c>
      <c r="L64">
        <f t="shared" si="8"/>
        <v>25</v>
      </c>
      <c r="M64">
        <f t="shared" si="3"/>
        <v>0</v>
      </c>
      <c r="O64">
        <f t="shared" si="9"/>
        <v>0.5</v>
      </c>
      <c r="P64">
        <f t="shared" si="4"/>
        <v>0</v>
      </c>
    </row>
    <row r="65" spans="1:16">
      <c r="A65" s="2" t="s">
        <v>1061</v>
      </c>
      <c r="C65">
        <f t="shared" si="5"/>
        <v>1</v>
      </c>
      <c r="D65">
        <f t="shared" si="0"/>
        <v>1</v>
      </c>
      <c r="F65">
        <f t="shared" si="6"/>
        <v>1</v>
      </c>
      <c r="G65">
        <f t="shared" si="1"/>
        <v>1</v>
      </c>
      <c r="I65">
        <f t="shared" si="7"/>
        <v>1</v>
      </c>
      <c r="J65">
        <f t="shared" si="2"/>
        <v>1</v>
      </c>
      <c r="L65">
        <f t="shared" si="8"/>
        <v>1</v>
      </c>
      <c r="M65">
        <f t="shared" si="3"/>
        <v>1</v>
      </c>
      <c r="O65">
        <f t="shared" si="9"/>
        <v>1</v>
      </c>
      <c r="P65">
        <f t="shared" si="4"/>
        <v>1</v>
      </c>
    </row>
    <row r="66" spans="1:16">
      <c r="A66" s="2" t="s">
        <v>1062</v>
      </c>
      <c r="C66">
        <f t="shared" si="5"/>
        <v>4</v>
      </c>
      <c r="D66">
        <f t="shared" si="0"/>
        <v>0</v>
      </c>
      <c r="F66">
        <f t="shared" si="6"/>
        <v>2</v>
      </c>
      <c r="G66">
        <f t="shared" si="1"/>
        <v>0</v>
      </c>
      <c r="I66">
        <f t="shared" si="7"/>
        <v>6</v>
      </c>
      <c r="J66">
        <f t="shared" si="2"/>
        <v>0</v>
      </c>
      <c r="L66">
        <f t="shared" si="8"/>
        <v>8</v>
      </c>
      <c r="M66">
        <f t="shared" si="3"/>
        <v>0</v>
      </c>
      <c r="O66">
        <f t="shared" si="9"/>
        <v>1.5</v>
      </c>
      <c r="P66">
        <f t="shared" si="4"/>
        <v>0</v>
      </c>
    </row>
    <row r="67" spans="1:16">
      <c r="A67" s="2" t="s">
        <v>1063</v>
      </c>
      <c r="C67">
        <f t="shared" si="5"/>
        <v>7</v>
      </c>
      <c r="D67">
        <f t="shared" si="0"/>
        <v>1</v>
      </c>
      <c r="F67">
        <f t="shared" si="6"/>
        <v>3</v>
      </c>
      <c r="G67">
        <f t="shared" si="1"/>
        <v>0</v>
      </c>
      <c r="I67">
        <f t="shared" si="7"/>
        <v>11</v>
      </c>
      <c r="J67">
        <f t="shared" si="2"/>
        <v>0</v>
      </c>
      <c r="L67">
        <f t="shared" si="8"/>
        <v>15</v>
      </c>
      <c r="M67">
        <f t="shared" si="3"/>
        <v>0</v>
      </c>
      <c r="O67">
        <f t="shared" si="9"/>
        <v>2</v>
      </c>
      <c r="P67">
        <f t="shared" si="4"/>
        <v>0</v>
      </c>
    </row>
    <row r="68" spans="1:16">
      <c r="A68" s="2" t="s">
        <v>1064</v>
      </c>
      <c r="C68">
        <f t="shared" si="5"/>
        <v>10</v>
      </c>
      <c r="D68">
        <f t="shared" ref="D68:D131" si="10">IF(MID($A68,C68,1)="#",1,0)</f>
        <v>1</v>
      </c>
      <c r="F68">
        <f t="shared" si="6"/>
        <v>4</v>
      </c>
      <c r="G68">
        <f t="shared" ref="G68:G131" si="11">IF(MID($A68,F68,1)="#",1,0)</f>
        <v>1</v>
      </c>
      <c r="I68">
        <f t="shared" si="7"/>
        <v>16</v>
      </c>
      <c r="J68">
        <f t="shared" ref="J68:J131" si="12">IF(MID($A68,I68,1)="#",1,0)</f>
        <v>1</v>
      </c>
      <c r="L68">
        <f t="shared" si="8"/>
        <v>22</v>
      </c>
      <c r="M68">
        <f t="shared" ref="M68:M131" si="13">IF(MID($A68,L68,1)="#",1,0)</f>
        <v>0</v>
      </c>
      <c r="O68">
        <f t="shared" si="9"/>
        <v>2.5</v>
      </c>
      <c r="P68">
        <f t="shared" ref="P68:P131" si="14">IF(O68&lt;&gt;INT(O68),0,IF(MID($A68,O68,1)="#",1,0)*IF(ROW($A68)/2=INT(ROW($A68)/2),0,1))</f>
        <v>0</v>
      </c>
    </row>
    <row r="69" spans="1:16">
      <c r="A69" s="2" t="s">
        <v>1065</v>
      </c>
      <c r="C69">
        <f t="shared" ref="C69:C132" si="15">IF(C68-LEN($A69)+3&gt;0,C68-LEN($A69)+3, C68+3)</f>
        <v>13</v>
      </c>
      <c r="D69">
        <f t="shared" si="10"/>
        <v>1</v>
      </c>
      <c r="F69">
        <f t="shared" ref="F69:F132" si="16">IF(F68-LEN($A69)+1&gt;0,F68-LEN($A69)+1, F68+1)</f>
        <v>5</v>
      </c>
      <c r="G69">
        <f t="shared" si="11"/>
        <v>0</v>
      </c>
      <c r="I69">
        <f t="shared" ref="I69:I132" si="17">IF(I68-LEN($A69)+5&gt;0,I68-LEN($A69)+5, I68+5)</f>
        <v>21</v>
      </c>
      <c r="J69">
        <f t="shared" si="12"/>
        <v>1</v>
      </c>
      <c r="L69">
        <f t="shared" ref="L69:L132" si="18">IF(L68-LEN($A69)+7&gt;0,L68-LEN($A69)+7, L68+7)</f>
        <v>29</v>
      </c>
      <c r="M69">
        <f t="shared" si="13"/>
        <v>0</v>
      </c>
      <c r="O69">
        <f t="shared" ref="O69:O132" si="19">IF(O68-LEN($A69)+0.5&gt;0,O68-LEN($A69)+0.5, O68+0.5)</f>
        <v>3</v>
      </c>
      <c r="P69">
        <f t="shared" si="14"/>
        <v>0</v>
      </c>
    </row>
    <row r="70" spans="1:16">
      <c r="A70" s="2" t="s">
        <v>1066</v>
      </c>
      <c r="C70">
        <f t="shared" si="15"/>
        <v>16</v>
      </c>
      <c r="D70">
        <f t="shared" si="10"/>
        <v>1</v>
      </c>
      <c r="F70">
        <f t="shared" si="16"/>
        <v>6</v>
      </c>
      <c r="G70">
        <f t="shared" si="11"/>
        <v>0</v>
      </c>
      <c r="I70">
        <f t="shared" si="17"/>
        <v>26</v>
      </c>
      <c r="J70">
        <f t="shared" si="12"/>
        <v>1</v>
      </c>
      <c r="L70">
        <f t="shared" si="18"/>
        <v>5</v>
      </c>
      <c r="M70">
        <f t="shared" si="13"/>
        <v>0</v>
      </c>
      <c r="O70">
        <f t="shared" si="19"/>
        <v>3.5</v>
      </c>
      <c r="P70">
        <f t="shared" si="14"/>
        <v>0</v>
      </c>
    </row>
    <row r="71" spans="1:16">
      <c r="A71" s="2" t="s">
        <v>1067</v>
      </c>
      <c r="C71">
        <f t="shared" si="15"/>
        <v>19</v>
      </c>
      <c r="D71">
        <f t="shared" si="10"/>
        <v>1</v>
      </c>
      <c r="F71">
        <f t="shared" si="16"/>
        <v>7</v>
      </c>
      <c r="G71">
        <f t="shared" si="11"/>
        <v>0</v>
      </c>
      <c r="I71">
        <f t="shared" si="17"/>
        <v>31</v>
      </c>
      <c r="J71">
        <f t="shared" si="12"/>
        <v>1</v>
      </c>
      <c r="L71">
        <f t="shared" si="18"/>
        <v>12</v>
      </c>
      <c r="M71">
        <f t="shared" si="13"/>
        <v>0</v>
      </c>
      <c r="O71">
        <f t="shared" si="19"/>
        <v>4</v>
      </c>
      <c r="P71">
        <f t="shared" si="14"/>
        <v>0</v>
      </c>
    </row>
    <row r="72" spans="1:16">
      <c r="A72" s="2" t="s">
        <v>1068</v>
      </c>
      <c r="C72">
        <f t="shared" si="15"/>
        <v>22</v>
      </c>
      <c r="D72">
        <f t="shared" si="10"/>
        <v>1</v>
      </c>
      <c r="F72">
        <f t="shared" si="16"/>
        <v>8</v>
      </c>
      <c r="G72">
        <f t="shared" si="11"/>
        <v>0</v>
      </c>
      <c r="I72">
        <f t="shared" si="17"/>
        <v>5</v>
      </c>
      <c r="J72">
        <f t="shared" si="12"/>
        <v>0</v>
      </c>
      <c r="L72">
        <f t="shared" si="18"/>
        <v>19</v>
      </c>
      <c r="M72">
        <f t="shared" si="13"/>
        <v>0</v>
      </c>
      <c r="O72">
        <f t="shared" si="19"/>
        <v>4.5</v>
      </c>
      <c r="P72">
        <f t="shared" si="14"/>
        <v>0</v>
      </c>
    </row>
    <row r="73" spans="1:16">
      <c r="A73" s="2" t="s">
        <v>1069</v>
      </c>
      <c r="C73">
        <f t="shared" si="15"/>
        <v>25</v>
      </c>
      <c r="D73">
        <f t="shared" si="10"/>
        <v>1</v>
      </c>
      <c r="F73">
        <f t="shared" si="16"/>
        <v>9</v>
      </c>
      <c r="G73">
        <f t="shared" si="11"/>
        <v>0</v>
      </c>
      <c r="I73">
        <f t="shared" si="17"/>
        <v>10</v>
      </c>
      <c r="J73">
        <f t="shared" si="12"/>
        <v>1</v>
      </c>
      <c r="L73">
        <f t="shared" si="18"/>
        <v>26</v>
      </c>
      <c r="M73">
        <f t="shared" si="13"/>
        <v>0</v>
      </c>
      <c r="O73">
        <f t="shared" si="19"/>
        <v>5</v>
      </c>
      <c r="P73">
        <f t="shared" si="14"/>
        <v>0</v>
      </c>
    </row>
    <row r="74" spans="1:16">
      <c r="A74" s="2" t="s">
        <v>1070</v>
      </c>
      <c r="C74">
        <f t="shared" si="15"/>
        <v>28</v>
      </c>
      <c r="D74">
        <f t="shared" si="10"/>
        <v>1</v>
      </c>
      <c r="F74">
        <f t="shared" si="16"/>
        <v>10</v>
      </c>
      <c r="G74">
        <f t="shared" si="11"/>
        <v>0</v>
      </c>
      <c r="I74">
        <f t="shared" si="17"/>
        <v>15</v>
      </c>
      <c r="J74">
        <f t="shared" si="12"/>
        <v>0</v>
      </c>
      <c r="L74">
        <f t="shared" si="18"/>
        <v>2</v>
      </c>
      <c r="M74">
        <f t="shared" si="13"/>
        <v>0</v>
      </c>
      <c r="O74">
        <f t="shared" si="19"/>
        <v>5.5</v>
      </c>
      <c r="P74">
        <f t="shared" si="14"/>
        <v>0</v>
      </c>
    </row>
    <row r="75" spans="1:16">
      <c r="A75" s="2" t="s">
        <v>1071</v>
      </c>
      <c r="C75">
        <f t="shared" si="15"/>
        <v>31</v>
      </c>
      <c r="D75">
        <f t="shared" si="10"/>
        <v>1</v>
      </c>
      <c r="F75">
        <f t="shared" si="16"/>
        <v>11</v>
      </c>
      <c r="G75">
        <f t="shared" si="11"/>
        <v>0</v>
      </c>
      <c r="I75">
        <f t="shared" si="17"/>
        <v>20</v>
      </c>
      <c r="J75">
        <f t="shared" si="12"/>
        <v>1</v>
      </c>
      <c r="L75">
        <f t="shared" si="18"/>
        <v>9</v>
      </c>
      <c r="M75">
        <f t="shared" si="13"/>
        <v>0</v>
      </c>
      <c r="O75">
        <f t="shared" si="19"/>
        <v>6</v>
      </c>
      <c r="P75">
        <f t="shared" si="14"/>
        <v>1</v>
      </c>
    </row>
    <row r="76" spans="1:16">
      <c r="A76" s="2" t="s">
        <v>1072</v>
      </c>
      <c r="C76">
        <f t="shared" si="15"/>
        <v>3</v>
      </c>
      <c r="D76">
        <f t="shared" si="10"/>
        <v>0</v>
      </c>
      <c r="F76">
        <f t="shared" si="16"/>
        <v>12</v>
      </c>
      <c r="G76">
        <f t="shared" si="11"/>
        <v>0</v>
      </c>
      <c r="I76">
        <f t="shared" si="17"/>
        <v>25</v>
      </c>
      <c r="J76">
        <f t="shared" si="12"/>
        <v>1</v>
      </c>
      <c r="L76">
        <f t="shared" si="18"/>
        <v>16</v>
      </c>
      <c r="M76">
        <f t="shared" si="13"/>
        <v>0</v>
      </c>
      <c r="O76">
        <f t="shared" si="19"/>
        <v>6.5</v>
      </c>
      <c r="P76">
        <f t="shared" si="14"/>
        <v>0</v>
      </c>
    </row>
    <row r="77" spans="1:16">
      <c r="A77" s="2" t="s">
        <v>1073</v>
      </c>
      <c r="C77">
        <f t="shared" si="15"/>
        <v>6</v>
      </c>
      <c r="D77">
        <f t="shared" si="10"/>
        <v>1</v>
      </c>
      <c r="F77">
        <f t="shared" si="16"/>
        <v>13</v>
      </c>
      <c r="G77">
        <f t="shared" si="11"/>
        <v>0</v>
      </c>
      <c r="I77">
        <f t="shared" si="17"/>
        <v>30</v>
      </c>
      <c r="J77">
        <f t="shared" si="12"/>
        <v>1</v>
      </c>
      <c r="L77">
        <f t="shared" si="18"/>
        <v>23</v>
      </c>
      <c r="M77">
        <f t="shared" si="13"/>
        <v>0</v>
      </c>
      <c r="O77">
        <f t="shared" si="19"/>
        <v>7</v>
      </c>
      <c r="P77">
        <f t="shared" si="14"/>
        <v>0</v>
      </c>
    </row>
    <row r="78" spans="1:16">
      <c r="A78" s="2" t="s">
        <v>1074</v>
      </c>
      <c r="C78">
        <f t="shared" si="15"/>
        <v>9</v>
      </c>
      <c r="D78">
        <f t="shared" si="10"/>
        <v>1</v>
      </c>
      <c r="F78">
        <f t="shared" si="16"/>
        <v>14</v>
      </c>
      <c r="G78">
        <f t="shared" si="11"/>
        <v>0</v>
      </c>
      <c r="I78">
        <f t="shared" si="17"/>
        <v>4</v>
      </c>
      <c r="J78">
        <f t="shared" si="12"/>
        <v>0</v>
      </c>
      <c r="L78">
        <f t="shared" si="18"/>
        <v>30</v>
      </c>
      <c r="M78">
        <f t="shared" si="13"/>
        <v>0</v>
      </c>
      <c r="O78">
        <f t="shared" si="19"/>
        <v>7.5</v>
      </c>
      <c r="P78">
        <f t="shared" si="14"/>
        <v>0</v>
      </c>
    </row>
    <row r="79" spans="1:16">
      <c r="A79" s="2" t="s">
        <v>1075</v>
      </c>
      <c r="C79">
        <f t="shared" si="15"/>
        <v>12</v>
      </c>
      <c r="D79">
        <f t="shared" si="10"/>
        <v>1</v>
      </c>
      <c r="F79">
        <f t="shared" si="16"/>
        <v>15</v>
      </c>
      <c r="G79">
        <f t="shared" si="11"/>
        <v>0</v>
      </c>
      <c r="I79">
        <f t="shared" si="17"/>
        <v>9</v>
      </c>
      <c r="J79">
        <f t="shared" si="12"/>
        <v>0</v>
      </c>
      <c r="L79">
        <f t="shared" si="18"/>
        <v>6</v>
      </c>
      <c r="M79">
        <f t="shared" si="13"/>
        <v>0</v>
      </c>
      <c r="O79">
        <f t="shared" si="19"/>
        <v>8</v>
      </c>
      <c r="P79">
        <f t="shared" si="14"/>
        <v>1</v>
      </c>
    </row>
    <row r="80" spans="1:16">
      <c r="A80" s="2" t="s">
        <v>1076</v>
      </c>
      <c r="C80">
        <f t="shared" si="15"/>
        <v>15</v>
      </c>
      <c r="D80">
        <f t="shared" si="10"/>
        <v>1</v>
      </c>
      <c r="F80">
        <f t="shared" si="16"/>
        <v>16</v>
      </c>
      <c r="G80">
        <f t="shared" si="11"/>
        <v>0</v>
      </c>
      <c r="I80">
        <f t="shared" si="17"/>
        <v>14</v>
      </c>
      <c r="J80">
        <f t="shared" si="12"/>
        <v>0</v>
      </c>
      <c r="L80">
        <f t="shared" si="18"/>
        <v>13</v>
      </c>
      <c r="M80">
        <f t="shared" si="13"/>
        <v>0</v>
      </c>
      <c r="O80">
        <f t="shared" si="19"/>
        <v>8.5</v>
      </c>
      <c r="P80">
        <f t="shared" si="14"/>
        <v>0</v>
      </c>
    </row>
    <row r="81" spans="1:16">
      <c r="A81" s="2" t="s">
        <v>1077</v>
      </c>
      <c r="C81">
        <f t="shared" si="15"/>
        <v>18</v>
      </c>
      <c r="D81">
        <f t="shared" si="10"/>
        <v>1</v>
      </c>
      <c r="F81">
        <f t="shared" si="16"/>
        <v>17</v>
      </c>
      <c r="G81">
        <f t="shared" si="11"/>
        <v>0</v>
      </c>
      <c r="I81">
        <f t="shared" si="17"/>
        <v>19</v>
      </c>
      <c r="J81">
        <f t="shared" si="12"/>
        <v>1</v>
      </c>
      <c r="L81">
        <f t="shared" si="18"/>
        <v>20</v>
      </c>
      <c r="M81">
        <f t="shared" si="13"/>
        <v>0</v>
      </c>
      <c r="O81">
        <f t="shared" si="19"/>
        <v>9</v>
      </c>
      <c r="P81">
        <f t="shared" si="14"/>
        <v>0</v>
      </c>
    </row>
    <row r="82" spans="1:16">
      <c r="A82" s="2" t="s">
        <v>1078</v>
      </c>
      <c r="C82">
        <f t="shared" si="15"/>
        <v>21</v>
      </c>
      <c r="D82">
        <f t="shared" si="10"/>
        <v>1</v>
      </c>
      <c r="F82">
        <f t="shared" si="16"/>
        <v>18</v>
      </c>
      <c r="G82">
        <f t="shared" si="11"/>
        <v>0</v>
      </c>
      <c r="I82">
        <f t="shared" si="17"/>
        <v>24</v>
      </c>
      <c r="J82">
        <f t="shared" si="12"/>
        <v>0</v>
      </c>
      <c r="L82">
        <f t="shared" si="18"/>
        <v>27</v>
      </c>
      <c r="M82">
        <f t="shared" si="13"/>
        <v>0</v>
      </c>
      <c r="O82">
        <f t="shared" si="19"/>
        <v>9.5</v>
      </c>
      <c r="P82">
        <f t="shared" si="14"/>
        <v>0</v>
      </c>
    </row>
    <row r="83" spans="1:16">
      <c r="A83" s="2" t="s">
        <v>1079</v>
      </c>
      <c r="C83">
        <f t="shared" si="15"/>
        <v>24</v>
      </c>
      <c r="D83">
        <f t="shared" si="10"/>
        <v>0</v>
      </c>
      <c r="F83">
        <f t="shared" si="16"/>
        <v>19</v>
      </c>
      <c r="G83">
        <f t="shared" si="11"/>
        <v>0</v>
      </c>
      <c r="I83">
        <f t="shared" si="17"/>
        <v>29</v>
      </c>
      <c r="J83">
        <f t="shared" si="12"/>
        <v>0</v>
      </c>
      <c r="L83">
        <f t="shared" si="18"/>
        <v>3</v>
      </c>
      <c r="M83">
        <f t="shared" si="13"/>
        <v>0</v>
      </c>
      <c r="O83">
        <f t="shared" si="19"/>
        <v>10</v>
      </c>
      <c r="P83">
        <f t="shared" si="14"/>
        <v>0</v>
      </c>
    </row>
    <row r="84" spans="1:16">
      <c r="A84" s="2" t="s">
        <v>1080</v>
      </c>
      <c r="C84">
        <f t="shared" si="15"/>
        <v>27</v>
      </c>
      <c r="D84">
        <f t="shared" si="10"/>
        <v>1</v>
      </c>
      <c r="F84">
        <f t="shared" si="16"/>
        <v>20</v>
      </c>
      <c r="G84">
        <f t="shared" si="11"/>
        <v>0</v>
      </c>
      <c r="I84">
        <f t="shared" si="17"/>
        <v>3</v>
      </c>
      <c r="J84">
        <f t="shared" si="12"/>
        <v>0</v>
      </c>
      <c r="L84">
        <f t="shared" si="18"/>
        <v>10</v>
      </c>
      <c r="M84">
        <f t="shared" si="13"/>
        <v>0</v>
      </c>
      <c r="O84">
        <f t="shared" si="19"/>
        <v>10.5</v>
      </c>
      <c r="P84">
        <f t="shared" si="14"/>
        <v>0</v>
      </c>
    </row>
    <row r="85" spans="1:16">
      <c r="A85" s="2" t="s">
        <v>1081</v>
      </c>
      <c r="C85">
        <f t="shared" si="15"/>
        <v>30</v>
      </c>
      <c r="D85">
        <f t="shared" si="10"/>
        <v>0</v>
      </c>
      <c r="F85">
        <f t="shared" si="16"/>
        <v>21</v>
      </c>
      <c r="G85">
        <f t="shared" si="11"/>
        <v>0</v>
      </c>
      <c r="I85">
        <f t="shared" si="17"/>
        <v>8</v>
      </c>
      <c r="J85">
        <f t="shared" si="12"/>
        <v>0</v>
      </c>
      <c r="L85">
        <f t="shared" si="18"/>
        <v>17</v>
      </c>
      <c r="M85">
        <f t="shared" si="13"/>
        <v>0</v>
      </c>
      <c r="O85">
        <f t="shared" si="19"/>
        <v>11</v>
      </c>
      <c r="P85">
        <f t="shared" si="14"/>
        <v>0</v>
      </c>
    </row>
    <row r="86" spans="1:16">
      <c r="A86" s="2" t="s">
        <v>1082</v>
      </c>
      <c r="C86">
        <f t="shared" si="15"/>
        <v>2</v>
      </c>
      <c r="D86">
        <f t="shared" si="10"/>
        <v>1</v>
      </c>
      <c r="F86">
        <f t="shared" si="16"/>
        <v>22</v>
      </c>
      <c r="G86">
        <f t="shared" si="11"/>
        <v>0</v>
      </c>
      <c r="I86">
        <f t="shared" si="17"/>
        <v>13</v>
      </c>
      <c r="J86">
        <f t="shared" si="12"/>
        <v>1</v>
      </c>
      <c r="L86">
        <f t="shared" si="18"/>
        <v>24</v>
      </c>
      <c r="M86">
        <f t="shared" si="13"/>
        <v>1</v>
      </c>
      <c r="O86">
        <f t="shared" si="19"/>
        <v>11.5</v>
      </c>
      <c r="P86">
        <f t="shared" si="14"/>
        <v>0</v>
      </c>
    </row>
    <row r="87" spans="1:16">
      <c r="A87" s="2" t="s">
        <v>1083</v>
      </c>
      <c r="C87">
        <f t="shared" si="15"/>
        <v>5</v>
      </c>
      <c r="D87">
        <f t="shared" si="10"/>
        <v>1</v>
      </c>
      <c r="F87">
        <f t="shared" si="16"/>
        <v>23</v>
      </c>
      <c r="G87">
        <f t="shared" si="11"/>
        <v>1</v>
      </c>
      <c r="I87">
        <f t="shared" si="17"/>
        <v>18</v>
      </c>
      <c r="J87">
        <f t="shared" si="12"/>
        <v>1</v>
      </c>
      <c r="L87">
        <f t="shared" si="18"/>
        <v>31</v>
      </c>
      <c r="M87">
        <f t="shared" si="13"/>
        <v>0</v>
      </c>
      <c r="O87">
        <f t="shared" si="19"/>
        <v>12</v>
      </c>
      <c r="P87">
        <f t="shared" si="14"/>
        <v>0</v>
      </c>
    </row>
    <row r="88" spans="1:16">
      <c r="A88" s="2" t="s">
        <v>1084</v>
      </c>
      <c r="C88">
        <f t="shared" si="15"/>
        <v>8</v>
      </c>
      <c r="D88">
        <f t="shared" si="10"/>
        <v>0</v>
      </c>
      <c r="F88">
        <f t="shared" si="16"/>
        <v>24</v>
      </c>
      <c r="G88">
        <f t="shared" si="11"/>
        <v>1</v>
      </c>
      <c r="I88">
        <f t="shared" si="17"/>
        <v>23</v>
      </c>
      <c r="J88">
        <f t="shared" si="12"/>
        <v>0</v>
      </c>
      <c r="L88">
        <f t="shared" si="18"/>
        <v>7</v>
      </c>
      <c r="M88">
        <f t="shared" si="13"/>
        <v>0</v>
      </c>
      <c r="O88">
        <f t="shared" si="19"/>
        <v>12.5</v>
      </c>
      <c r="P88">
        <f t="shared" si="14"/>
        <v>0</v>
      </c>
    </row>
    <row r="89" spans="1:16">
      <c r="A89" s="2" t="s">
        <v>1085</v>
      </c>
      <c r="C89">
        <f t="shared" si="15"/>
        <v>11</v>
      </c>
      <c r="D89">
        <f t="shared" si="10"/>
        <v>1</v>
      </c>
      <c r="F89">
        <f t="shared" si="16"/>
        <v>25</v>
      </c>
      <c r="G89">
        <f t="shared" si="11"/>
        <v>0</v>
      </c>
      <c r="I89">
        <f t="shared" si="17"/>
        <v>28</v>
      </c>
      <c r="J89">
        <f t="shared" si="12"/>
        <v>0</v>
      </c>
      <c r="L89">
        <f t="shared" si="18"/>
        <v>14</v>
      </c>
      <c r="M89">
        <f t="shared" si="13"/>
        <v>0</v>
      </c>
      <c r="O89">
        <f t="shared" si="19"/>
        <v>13</v>
      </c>
      <c r="P89">
        <f t="shared" si="14"/>
        <v>0</v>
      </c>
    </row>
    <row r="90" spans="1:16">
      <c r="A90" s="2" t="s">
        <v>1086</v>
      </c>
      <c r="C90">
        <f t="shared" si="15"/>
        <v>14</v>
      </c>
      <c r="D90">
        <f t="shared" si="10"/>
        <v>0</v>
      </c>
      <c r="F90">
        <f t="shared" si="16"/>
        <v>26</v>
      </c>
      <c r="G90">
        <f t="shared" si="11"/>
        <v>0</v>
      </c>
      <c r="I90">
        <f t="shared" si="17"/>
        <v>2</v>
      </c>
      <c r="J90">
        <f t="shared" si="12"/>
        <v>0</v>
      </c>
      <c r="L90">
        <f t="shared" si="18"/>
        <v>21</v>
      </c>
      <c r="M90">
        <f t="shared" si="13"/>
        <v>0</v>
      </c>
      <c r="O90">
        <f t="shared" si="19"/>
        <v>13.5</v>
      </c>
      <c r="P90">
        <f t="shared" si="14"/>
        <v>0</v>
      </c>
    </row>
    <row r="91" spans="1:16">
      <c r="A91" s="2" t="s">
        <v>1087</v>
      </c>
      <c r="C91">
        <f t="shared" si="15"/>
        <v>17</v>
      </c>
      <c r="D91">
        <f t="shared" si="10"/>
        <v>1</v>
      </c>
      <c r="F91">
        <f t="shared" si="16"/>
        <v>27</v>
      </c>
      <c r="G91">
        <f t="shared" si="11"/>
        <v>0</v>
      </c>
      <c r="I91">
        <f t="shared" si="17"/>
        <v>7</v>
      </c>
      <c r="J91">
        <f t="shared" si="12"/>
        <v>1</v>
      </c>
      <c r="L91">
        <f t="shared" si="18"/>
        <v>28</v>
      </c>
      <c r="M91">
        <f t="shared" si="13"/>
        <v>0</v>
      </c>
      <c r="O91">
        <f t="shared" si="19"/>
        <v>14</v>
      </c>
      <c r="P91">
        <f t="shared" si="14"/>
        <v>0</v>
      </c>
    </row>
    <row r="92" spans="1:16">
      <c r="A92" s="2" t="s">
        <v>1088</v>
      </c>
      <c r="C92">
        <f t="shared" si="15"/>
        <v>20</v>
      </c>
      <c r="D92">
        <f t="shared" si="10"/>
        <v>1</v>
      </c>
      <c r="F92">
        <f t="shared" si="16"/>
        <v>28</v>
      </c>
      <c r="G92">
        <f t="shared" si="11"/>
        <v>0</v>
      </c>
      <c r="I92">
        <f t="shared" si="17"/>
        <v>12</v>
      </c>
      <c r="J92">
        <f t="shared" si="12"/>
        <v>0</v>
      </c>
      <c r="L92">
        <f t="shared" si="18"/>
        <v>4</v>
      </c>
      <c r="M92">
        <f t="shared" si="13"/>
        <v>0</v>
      </c>
      <c r="O92">
        <f t="shared" si="19"/>
        <v>14.5</v>
      </c>
      <c r="P92">
        <f t="shared" si="14"/>
        <v>0</v>
      </c>
    </row>
    <row r="93" spans="1:16">
      <c r="A93" s="2" t="s">
        <v>1089</v>
      </c>
      <c r="C93">
        <f t="shared" si="15"/>
        <v>23</v>
      </c>
      <c r="D93">
        <f t="shared" si="10"/>
        <v>1</v>
      </c>
      <c r="F93">
        <f t="shared" si="16"/>
        <v>29</v>
      </c>
      <c r="G93">
        <f t="shared" si="11"/>
        <v>0</v>
      </c>
      <c r="I93">
        <f t="shared" si="17"/>
        <v>17</v>
      </c>
      <c r="J93">
        <f t="shared" si="12"/>
        <v>0</v>
      </c>
      <c r="L93">
        <f t="shared" si="18"/>
        <v>11</v>
      </c>
      <c r="M93">
        <f t="shared" si="13"/>
        <v>0</v>
      </c>
      <c r="O93">
        <f t="shared" si="19"/>
        <v>15</v>
      </c>
      <c r="P93">
        <f t="shared" si="14"/>
        <v>0</v>
      </c>
    </row>
    <row r="94" spans="1:16">
      <c r="A94" s="2" t="s">
        <v>1090</v>
      </c>
      <c r="C94">
        <f t="shared" si="15"/>
        <v>26</v>
      </c>
      <c r="D94">
        <f t="shared" si="10"/>
        <v>0</v>
      </c>
      <c r="F94">
        <f t="shared" si="16"/>
        <v>30</v>
      </c>
      <c r="G94">
        <f t="shared" si="11"/>
        <v>0</v>
      </c>
      <c r="I94">
        <f t="shared" si="17"/>
        <v>22</v>
      </c>
      <c r="J94">
        <f t="shared" si="12"/>
        <v>0</v>
      </c>
      <c r="L94">
        <f t="shared" si="18"/>
        <v>18</v>
      </c>
      <c r="M94">
        <f t="shared" si="13"/>
        <v>0</v>
      </c>
      <c r="O94">
        <f t="shared" si="19"/>
        <v>15.5</v>
      </c>
      <c r="P94">
        <f t="shared" si="14"/>
        <v>0</v>
      </c>
    </row>
    <row r="95" spans="1:16">
      <c r="A95" s="2" t="s">
        <v>1091</v>
      </c>
      <c r="C95">
        <f t="shared" si="15"/>
        <v>29</v>
      </c>
      <c r="D95">
        <f t="shared" si="10"/>
        <v>0</v>
      </c>
      <c r="F95">
        <f t="shared" si="16"/>
        <v>31</v>
      </c>
      <c r="G95">
        <f t="shared" si="11"/>
        <v>0</v>
      </c>
      <c r="I95">
        <f t="shared" si="17"/>
        <v>27</v>
      </c>
      <c r="J95">
        <f t="shared" si="12"/>
        <v>0</v>
      </c>
      <c r="L95">
        <f t="shared" si="18"/>
        <v>25</v>
      </c>
      <c r="M95">
        <f t="shared" si="13"/>
        <v>0</v>
      </c>
      <c r="O95">
        <f t="shared" si="19"/>
        <v>16</v>
      </c>
      <c r="P95">
        <f t="shared" si="14"/>
        <v>0</v>
      </c>
    </row>
    <row r="96" spans="1:16">
      <c r="A96" s="2" t="s">
        <v>1092</v>
      </c>
      <c r="C96">
        <f t="shared" si="15"/>
        <v>1</v>
      </c>
      <c r="D96">
        <f t="shared" si="10"/>
        <v>1</v>
      </c>
      <c r="F96">
        <f t="shared" si="16"/>
        <v>1</v>
      </c>
      <c r="G96">
        <f t="shared" si="11"/>
        <v>1</v>
      </c>
      <c r="I96">
        <f t="shared" si="17"/>
        <v>1</v>
      </c>
      <c r="J96">
        <f t="shared" si="12"/>
        <v>1</v>
      </c>
      <c r="L96">
        <f t="shared" si="18"/>
        <v>1</v>
      </c>
      <c r="M96">
        <f t="shared" si="13"/>
        <v>1</v>
      </c>
      <c r="O96">
        <f t="shared" si="19"/>
        <v>16.5</v>
      </c>
      <c r="P96">
        <f t="shared" si="14"/>
        <v>0</v>
      </c>
    </row>
    <row r="97" spans="1:16">
      <c r="A97" s="2" t="s">
        <v>1093</v>
      </c>
      <c r="C97">
        <f t="shared" si="15"/>
        <v>4</v>
      </c>
      <c r="D97">
        <f t="shared" si="10"/>
        <v>0</v>
      </c>
      <c r="F97">
        <f t="shared" si="16"/>
        <v>2</v>
      </c>
      <c r="G97">
        <f t="shared" si="11"/>
        <v>0</v>
      </c>
      <c r="I97">
        <f t="shared" si="17"/>
        <v>6</v>
      </c>
      <c r="J97">
        <f t="shared" si="12"/>
        <v>1</v>
      </c>
      <c r="L97">
        <f t="shared" si="18"/>
        <v>8</v>
      </c>
      <c r="M97">
        <f t="shared" si="13"/>
        <v>0</v>
      </c>
      <c r="O97">
        <f t="shared" si="19"/>
        <v>17</v>
      </c>
      <c r="P97">
        <f t="shared" si="14"/>
        <v>0</v>
      </c>
    </row>
    <row r="98" spans="1:16">
      <c r="A98" s="2" t="s">
        <v>1094</v>
      </c>
      <c r="C98">
        <f t="shared" si="15"/>
        <v>7</v>
      </c>
      <c r="D98">
        <f t="shared" si="10"/>
        <v>1</v>
      </c>
      <c r="F98">
        <f t="shared" si="16"/>
        <v>3</v>
      </c>
      <c r="G98">
        <f t="shared" si="11"/>
        <v>0</v>
      </c>
      <c r="I98">
        <f t="shared" si="17"/>
        <v>11</v>
      </c>
      <c r="J98">
        <f t="shared" si="12"/>
        <v>1</v>
      </c>
      <c r="L98">
        <f t="shared" si="18"/>
        <v>15</v>
      </c>
      <c r="M98">
        <f t="shared" si="13"/>
        <v>1</v>
      </c>
      <c r="O98">
        <f t="shared" si="19"/>
        <v>17.5</v>
      </c>
      <c r="P98">
        <f t="shared" si="14"/>
        <v>0</v>
      </c>
    </row>
    <row r="99" spans="1:16">
      <c r="A99" s="2" t="s">
        <v>1095</v>
      </c>
      <c r="C99">
        <f t="shared" si="15"/>
        <v>10</v>
      </c>
      <c r="D99">
        <f t="shared" si="10"/>
        <v>0</v>
      </c>
      <c r="F99">
        <f t="shared" si="16"/>
        <v>4</v>
      </c>
      <c r="G99">
        <f t="shared" si="11"/>
        <v>0</v>
      </c>
      <c r="I99">
        <f t="shared" si="17"/>
        <v>16</v>
      </c>
      <c r="J99">
        <f t="shared" si="12"/>
        <v>1</v>
      </c>
      <c r="L99">
        <f t="shared" si="18"/>
        <v>22</v>
      </c>
      <c r="M99">
        <f t="shared" si="13"/>
        <v>1</v>
      </c>
      <c r="O99">
        <f t="shared" si="19"/>
        <v>18</v>
      </c>
      <c r="P99">
        <f t="shared" si="14"/>
        <v>0</v>
      </c>
    </row>
    <row r="100" spans="1:16">
      <c r="A100" s="2" t="s">
        <v>1096</v>
      </c>
      <c r="C100">
        <f t="shared" si="15"/>
        <v>13</v>
      </c>
      <c r="D100">
        <f t="shared" si="10"/>
        <v>1</v>
      </c>
      <c r="F100">
        <f t="shared" si="16"/>
        <v>5</v>
      </c>
      <c r="G100">
        <f t="shared" si="11"/>
        <v>0</v>
      </c>
      <c r="I100">
        <f t="shared" si="17"/>
        <v>21</v>
      </c>
      <c r="J100">
        <f t="shared" si="12"/>
        <v>0</v>
      </c>
      <c r="L100">
        <f t="shared" si="18"/>
        <v>29</v>
      </c>
      <c r="M100">
        <f t="shared" si="13"/>
        <v>0</v>
      </c>
      <c r="O100">
        <f t="shared" si="19"/>
        <v>18.5</v>
      </c>
      <c r="P100">
        <f t="shared" si="14"/>
        <v>0</v>
      </c>
    </row>
    <row r="101" spans="1:16">
      <c r="A101" s="2" t="s">
        <v>1097</v>
      </c>
      <c r="C101">
        <f t="shared" si="15"/>
        <v>16</v>
      </c>
      <c r="D101">
        <f t="shared" si="10"/>
        <v>0</v>
      </c>
      <c r="F101">
        <f t="shared" si="16"/>
        <v>6</v>
      </c>
      <c r="G101">
        <f t="shared" si="11"/>
        <v>0</v>
      </c>
      <c r="I101">
        <f t="shared" si="17"/>
        <v>26</v>
      </c>
      <c r="J101">
        <f t="shared" si="12"/>
        <v>0</v>
      </c>
      <c r="L101">
        <f t="shared" si="18"/>
        <v>5</v>
      </c>
      <c r="M101">
        <f t="shared" si="13"/>
        <v>0</v>
      </c>
      <c r="O101">
        <f t="shared" si="19"/>
        <v>19</v>
      </c>
      <c r="P101">
        <f t="shared" si="14"/>
        <v>0</v>
      </c>
    </row>
    <row r="102" spans="1:16">
      <c r="A102" s="2" t="s">
        <v>1098</v>
      </c>
      <c r="C102">
        <f t="shared" si="15"/>
        <v>19</v>
      </c>
      <c r="D102">
        <f t="shared" si="10"/>
        <v>0</v>
      </c>
      <c r="F102">
        <f t="shared" si="16"/>
        <v>7</v>
      </c>
      <c r="G102">
        <f t="shared" si="11"/>
        <v>0</v>
      </c>
      <c r="I102">
        <f t="shared" si="17"/>
        <v>31</v>
      </c>
      <c r="J102">
        <f t="shared" si="12"/>
        <v>1</v>
      </c>
      <c r="L102">
        <f t="shared" si="18"/>
        <v>12</v>
      </c>
      <c r="M102">
        <f t="shared" si="13"/>
        <v>0</v>
      </c>
      <c r="O102">
        <f t="shared" si="19"/>
        <v>19.5</v>
      </c>
      <c r="P102">
        <f t="shared" si="14"/>
        <v>0</v>
      </c>
    </row>
    <row r="103" spans="1:16">
      <c r="A103" s="2" t="s">
        <v>1099</v>
      </c>
      <c r="C103">
        <f t="shared" si="15"/>
        <v>22</v>
      </c>
      <c r="D103">
        <f t="shared" si="10"/>
        <v>0</v>
      </c>
      <c r="F103">
        <f t="shared" si="16"/>
        <v>8</v>
      </c>
      <c r="G103">
        <f t="shared" si="11"/>
        <v>0</v>
      </c>
      <c r="I103">
        <f t="shared" si="17"/>
        <v>5</v>
      </c>
      <c r="J103">
        <f t="shared" si="12"/>
        <v>0</v>
      </c>
      <c r="L103">
        <f t="shared" si="18"/>
        <v>19</v>
      </c>
      <c r="M103">
        <f t="shared" si="13"/>
        <v>1</v>
      </c>
      <c r="O103">
        <f t="shared" si="19"/>
        <v>20</v>
      </c>
      <c r="P103">
        <f t="shared" si="14"/>
        <v>1</v>
      </c>
    </row>
    <row r="104" spans="1:16">
      <c r="A104" s="2" t="s">
        <v>1100</v>
      </c>
      <c r="C104">
        <f t="shared" si="15"/>
        <v>25</v>
      </c>
      <c r="D104">
        <f t="shared" si="10"/>
        <v>0</v>
      </c>
      <c r="F104">
        <f t="shared" si="16"/>
        <v>9</v>
      </c>
      <c r="G104">
        <f t="shared" si="11"/>
        <v>0</v>
      </c>
      <c r="I104">
        <f t="shared" si="17"/>
        <v>10</v>
      </c>
      <c r="J104">
        <f t="shared" si="12"/>
        <v>0</v>
      </c>
      <c r="L104">
        <f t="shared" si="18"/>
        <v>26</v>
      </c>
      <c r="M104">
        <f t="shared" si="13"/>
        <v>1</v>
      </c>
      <c r="O104">
        <f t="shared" si="19"/>
        <v>20.5</v>
      </c>
      <c r="P104">
        <f t="shared" si="14"/>
        <v>0</v>
      </c>
    </row>
    <row r="105" spans="1:16">
      <c r="A105" s="2" t="s">
        <v>1101</v>
      </c>
      <c r="C105">
        <f t="shared" si="15"/>
        <v>28</v>
      </c>
      <c r="D105">
        <f t="shared" si="10"/>
        <v>1</v>
      </c>
      <c r="F105">
        <f t="shared" si="16"/>
        <v>10</v>
      </c>
      <c r="G105">
        <f t="shared" si="11"/>
        <v>0</v>
      </c>
      <c r="I105">
        <f t="shared" si="17"/>
        <v>15</v>
      </c>
      <c r="J105">
        <f t="shared" si="12"/>
        <v>0</v>
      </c>
      <c r="L105">
        <f t="shared" si="18"/>
        <v>2</v>
      </c>
      <c r="M105">
        <f t="shared" si="13"/>
        <v>0</v>
      </c>
      <c r="O105">
        <f t="shared" si="19"/>
        <v>21</v>
      </c>
      <c r="P105">
        <f t="shared" si="14"/>
        <v>1</v>
      </c>
    </row>
    <row r="106" spans="1:16">
      <c r="A106" s="2" t="s">
        <v>1102</v>
      </c>
      <c r="C106">
        <f t="shared" si="15"/>
        <v>31</v>
      </c>
      <c r="D106">
        <f t="shared" si="10"/>
        <v>1</v>
      </c>
      <c r="F106">
        <f t="shared" si="16"/>
        <v>11</v>
      </c>
      <c r="G106">
        <f t="shared" si="11"/>
        <v>0</v>
      </c>
      <c r="I106">
        <f t="shared" si="17"/>
        <v>20</v>
      </c>
      <c r="J106">
        <f t="shared" si="12"/>
        <v>0</v>
      </c>
      <c r="L106">
        <f t="shared" si="18"/>
        <v>9</v>
      </c>
      <c r="M106">
        <f t="shared" si="13"/>
        <v>1</v>
      </c>
      <c r="O106">
        <f t="shared" si="19"/>
        <v>21.5</v>
      </c>
      <c r="P106">
        <f t="shared" si="14"/>
        <v>0</v>
      </c>
    </row>
    <row r="107" spans="1:16">
      <c r="A107" s="2" t="s">
        <v>1103</v>
      </c>
      <c r="C107">
        <f t="shared" si="15"/>
        <v>3</v>
      </c>
      <c r="D107">
        <f t="shared" si="10"/>
        <v>1</v>
      </c>
      <c r="F107">
        <f t="shared" si="16"/>
        <v>12</v>
      </c>
      <c r="G107">
        <f t="shared" si="11"/>
        <v>0</v>
      </c>
      <c r="I107">
        <f t="shared" si="17"/>
        <v>25</v>
      </c>
      <c r="J107">
        <f t="shared" si="12"/>
        <v>0</v>
      </c>
      <c r="L107">
        <f t="shared" si="18"/>
        <v>16</v>
      </c>
      <c r="M107">
        <f t="shared" si="13"/>
        <v>0</v>
      </c>
      <c r="O107">
        <f t="shared" si="19"/>
        <v>22</v>
      </c>
      <c r="P107">
        <f t="shared" si="14"/>
        <v>0</v>
      </c>
    </row>
    <row r="108" spans="1:16">
      <c r="A108" s="2" t="s">
        <v>1104</v>
      </c>
      <c r="C108">
        <f t="shared" si="15"/>
        <v>6</v>
      </c>
      <c r="D108">
        <f t="shared" si="10"/>
        <v>1</v>
      </c>
      <c r="F108">
        <f t="shared" si="16"/>
        <v>13</v>
      </c>
      <c r="G108">
        <f t="shared" si="11"/>
        <v>0</v>
      </c>
      <c r="I108">
        <f t="shared" si="17"/>
        <v>30</v>
      </c>
      <c r="J108">
        <f t="shared" si="12"/>
        <v>0</v>
      </c>
      <c r="L108">
        <f t="shared" si="18"/>
        <v>23</v>
      </c>
      <c r="M108">
        <f t="shared" si="13"/>
        <v>1</v>
      </c>
      <c r="O108">
        <f t="shared" si="19"/>
        <v>22.5</v>
      </c>
      <c r="P108">
        <f t="shared" si="14"/>
        <v>0</v>
      </c>
    </row>
    <row r="109" spans="1:16">
      <c r="A109" s="2" t="s">
        <v>1105</v>
      </c>
      <c r="C109">
        <f t="shared" si="15"/>
        <v>9</v>
      </c>
      <c r="D109">
        <f t="shared" si="10"/>
        <v>0</v>
      </c>
      <c r="F109">
        <f t="shared" si="16"/>
        <v>14</v>
      </c>
      <c r="G109">
        <f t="shared" si="11"/>
        <v>1</v>
      </c>
      <c r="I109">
        <f t="shared" si="17"/>
        <v>4</v>
      </c>
      <c r="J109">
        <f t="shared" si="12"/>
        <v>0</v>
      </c>
      <c r="L109">
        <f t="shared" si="18"/>
        <v>30</v>
      </c>
      <c r="M109">
        <f t="shared" si="13"/>
        <v>0</v>
      </c>
      <c r="O109">
        <f t="shared" si="19"/>
        <v>23</v>
      </c>
      <c r="P109">
        <f t="shared" si="14"/>
        <v>1</v>
      </c>
    </row>
    <row r="110" spans="1:16">
      <c r="A110" s="2" t="s">
        <v>1106</v>
      </c>
      <c r="C110">
        <f t="shared" si="15"/>
        <v>12</v>
      </c>
      <c r="D110">
        <f t="shared" si="10"/>
        <v>0</v>
      </c>
      <c r="F110">
        <f t="shared" si="16"/>
        <v>15</v>
      </c>
      <c r="G110">
        <f t="shared" si="11"/>
        <v>1</v>
      </c>
      <c r="I110">
        <f t="shared" si="17"/>
        <v>9</v>
      </c>
      <c r="J110">
        <f t="shared" si="12"/>
        <v>0</v>
      </c>
      <c r="L110">
        <f t="shared" si="18"/>
        <v>6</v>
      </c>
      <c r="M110">
        <f t="shared" si="13"/>
        <v>0</v>
      </c>
      <c r="O110">
        <f t="shared" si="19"/>
        <v>23.5</v>
      </c>
      <c r="P110">
        <f t="shared" si="14"/>
        <v>0</v>
      </c>
    </row>
    <row r="111" spans="1:16">
      <c r="A111" s="2" t="s">
        <v>1107</v>
      </c>
      <c r="C111">
        <f t="shared" si="15"/>
        <v>15</v>
      </c>
      <c r="D111">
        <f t="shared" si="10"/>
        <v>0</v>
      </c>
      <c r="F111">
        <f t="shared" si="16"/>
        <v>16</v>
      </c>
      <c r="G111">
        <f t="shared" si="11"/>
        <v>1</v>
      </c>
      <c r="I111">
        <f t="shared" si="17"/>
        <v>14</v>
      </c>
      <c r="J111">
        <f t="shared" si="12"/>
        <v>1</v>
      </c>
      <c r="L111">
        <f t="shared" si="18"/>
        <v>13</v>
      </c>
      <c r="M111">
        <f t="shared" si="13"/>
        <v>0</v>
      </c>
      <c r="O111">
        <f t="shared" si="19"/>
        <v>24</v>
      </c>
      <c r="P111">
        <f t="shared" si="14"/>
        <v>0</v>
      </c>
    </row>
    <row r="112" spans="1:16">
      <c r="A112" s="2" t="s">
        <v>1108</v>
      </c>
      <c r="C112">
        <f t="shared" si="15"/>
        <v>18</v>
      </c>
      <c r="D112">
        <f t="shared" si="10"/>
        <v>1</v>
      </c>
      <c r="F112">
        <f t="shared" si="16"/>
        <v>17</v>
      </c>
      <c r="G112">
        <f t="shared" si="11"/>
        <v>0</v>
      </c>
      <c r="I112">
        <f t="shared" si="17"/>
        <v>19</v>
      </c>
      <c r="J112">
        <f t="shared" si="12"/>
        <v>0</v>
      </c>
      <c r="L112">
        <f t="shared" si="18"/>
        <v>20</v>
      </c>
      <c r="M112">
        <f t="shared" si="13"/>
        <v>0</v>
      </c>
      <c r="O112">
        <f t="shared" si="19"/>
        <v>24.5</v>
      </c>
      <c r="P112">
        <f t="shared" si="14"/>
        <v>0</v>
      </c>
    </row>
    <row r="113" spans="1:16">
      <c r="A113" s="2" t="s">
        <v>1109</v>
      </c>
      <c r="C113">
        <f t="shared" si="15"/>
        <v>21</v>
      </c>
      <c r="D113">
        <f t="shared" si="10"/>
        <v>0</v>
      </c>
      <c r="F113">
        <f t="shared" si="16"/>
        <v>18</v>
      </c>
      <c r="G113">
        <f t="shared" si="11"/>
        <v>0</v>
      </c>
      <c r="I113">
        <f t="shared" si="17"/>
        <v>24</v>
      </c>
      <c r="J113">
        <f t="shared" si="12"/>
        <v>0</v>
      </c>
      <c r="L113">
        <f t="shared" si="18"/>
        <v>27</v>
      </c>
      <c r="M113">
        <f t="shared" si="13"/>
        <v>0</v>
      </c>
      <c r="O113">
        <f t="shared" si="19"/>
        <v>25</v>
      </c>
      <c r="P113">
        <f t="shared" si="14"/>
        <v>0</v>
      </c>
    </row>
    <row r="114" spans="1:16">
      <c r="A114" s="2" t="s">
        <v>1110</v>
      </c>
      <c r="C114">
        <f t="shared" si="15"/>
        <v>24</v>
      </c>
      <c r="D114">
        <f t="shared" si="10"/>
        <v>1</v>
      </c>
      <c r="F114">
        <f t="shared" si="16"/>
        <v>19</v>
      </c>
      <c r="G114">
        <f t="shared" si="11"/>
        <v>0</v>
      </c>
      <c r="I114">
        <f t="shared" si="17"/>
        <v>29</v>
      </c>
      <c r="J114">
        <f t="shared" si="12"/>
        <v>0</v>
      </c>
      <c r="L114">
        <f t="shared" si="18"/>
        <v>3</v>
      </c>
      <c r="M114">
        <f t="shared" si="13"/>
        <v>0</v>
      </c>
      <c r="O114">
        <f t="shared" si="19"/>
        <v>25.5</v>
      </c>
      <c r="P114">
        <f t="shared" si="14"/>
        <v>0</v>
      </c>
    </row>
    <row r="115" spans="1:16">
      <c r="A115" s="2" t="s">
        <v>1111</v>
      </c>
      <c r="C115">
        <f t="shared" si="15"/>
        <v>27</v>
      </c>
      <c r="D115">
        <f t="shared" si="10"/>
        <v>0</v>
      </c>
      <c r="F115">
        <f t="shared" si="16"/>
        <v>20</v>
      </c>
      <c r="G115">
        <f t="shared" si="11"/>
        <v>0</v>
      </c>
      <c r="I115">
        <f t="shared" si="17"/>
        <v>3</v>
      </c>
      <c r="J115">
        <f t="shared" si="12"/>
        <v>1</v>
      </c>
      <c r="L115">
        <f t="shared" si="18"/>
        <v>10</v>
      </c>
      <c r="M115">
        <f t="shared" si="13"/>
        <v>0</v>
      </c>
      <c r="O115">
        <f t="shared" si="19"/>
        <v>26</v>
      </c>
      <c r="P115">
        <f t="shared" si="14"/>
        <v>1</v>
      </c>
    </row>
    <row r="116" spans="1:16">
      <c r="A116" s="2" t="s">
        <v>1112</v>
      </c>
      <c r="C116">
        <f t="shared" si="15"/>
        <v>30</v>
      </c>
      <c r="D116">
        <f t="shared" si="10"/>
        <v>0</v>
      </c>
      <c r="F116">
        <f t="shared" si="16"/>
        <v>21</v>
      </c>
      <c r="G116">
        <f t="shared" si="11"/>
        <v>1</v>
      </c>
      <c r="I116">
        <f t="shared" si="17"/>
        <v>8</v>
      </c>
      <c r="J116">
        <f t="shared" si="12"/>
        <v>0</v>
      </c>
      <c r="L116">
        <f t="shared" si="18"/>
        <v>17</v>
      </c>
      <c r="M116">
        <f t="shared" si="13"/>
        <v>1</v>
      </c>
      <c r="O116">
        <f t="shared" si="19"/>
        <v>26.5</v>
      </c>
      <c r="P116">
        <f t="shared" si="14"/>
        <v>0</v>
      </c>
    </row>
    <row r="117" spans="1:16">
      <c r="A117" s="2" t="s">
        <v>1113</v>
      </c>
      <c r="C117">
        <f t="shared" si="15"/>
        <v>2</v>
      </c>
      <c r="D117">
        <f t="shared" si="10"/>
        <v>1</v>
      </c>
      <c r="F117">
        <f t="shared" si="16"/>
        <v>22</v>
      </c>
      <c r="G117">
        <f t="shared" si="11"/>
        <v>1</v>
      </c>
      <c r="I117">
        <f t="shared" si="17"/>
        <v>13</v>
      </c>
      <c r="J117">
        <f t="shared" si="12"/>
        <v>0</v>
      </c>
      <c r="L117">
        <f t="shared" si="18"/>
        <v>24</v>
      </c>
      <c r="M117">
        <f t="shared" si="13"/>
        <v>1</v>
      </c>
      <c r="O117">
        <f t="shared" si="19"/>
        <v>27</v>
      </c>
      <c r="P117">
        <f t="shared" si="14"/>
        <v>0</v>
      </c>
    </row>
    <row r="118" spans="1:16">
      <c r="A118" s="2" t="s">
        <v>1114</v>
      </c>
      <c r="C118">
        <f t="shared" si="15"/>
        <v>5</v>
      </c>
      <c r="D118">
        <f t="shared" si="10"/>
        <v>1</v>
      </c>
      <c r="F118">
        <f t="shared" si="16"/>
        <v>23</v>
      </c>
      <c r="G118">
        <f t="shared" si="11"/>
        <v>0</v>
      </c>
      <c r="I118">
        <f t="shared" si="17"/>
        <v>18</v>
      </c>
      <c r="J118">
        <f t="shared" si="12"/>
        <v>1</v>
      </c>
      <c r="L118">
        <f t="shared" si="18"/>
        <v>31</v>
      </c>
      <c r="M118">
        <f t="shared" si="13"/>
        <v>0</v>
      </c>
      <c r="O118">
        <f t="shared" si="19"/>
        <v>27.5</v>
      </c>
      <c r="P118">
        <f t="shared" si="14"/>
        <v>0</v>
      </c>
    </row>
    <row r="119" spans="1:16">
      <c r="A119" s="2" t="s">
        <v>1115</v>
      </c>
      <c r="C119">
        <f t="shared" si="15"/>
        <v>8</v>
      </c>
      <c r="D119">
        <f t="shared" si="10"/>
        <v>1</v>
      </c>
      <c r="F119">
        <f t="shared" si="16"/>
        <v>24</v>
      </c>
      <c r="G119">
        <f t="shared" si="11"/>
        <v>0</v>
      </c>
      <c r="I119">
        <f t="shared" si="17"/>
        <v>23</v>
      </c>
      <c r="J119">
        <f t="shared" si="12"/>
        <v>0</v>
      </c>
      <c r="L119">
        <f t="shared" si="18"/>
        <v>7</v>
      </c>
      <c r="M119">
        <f t="shared" si="13"/>
        <v>0</v>
      </c>
      <c r="O119">
        <f t="shared" si="19"/>
        <v>28</v>
      </c>
      <c r="P119">
        <f t="shared" si="14"/>
        <v>0</v>
      </c>
    </row>
    <row r="120" spans="1:16">
      <c r="A120" s="2" t="s">
        <v>1116</v>
      </c>
      <c r="C120">
        <f t="shared" si="15"/>
        <v>11</v>
      </c>
      <c r="D120">
        <f t="shared" si="10"/>
        <v>1</v>
      </c>
      <c r="F120">
        <f t="shared" si="16"/>
        <v>25</v>
      </c>
      <c r="G120">
        <f t="shared" si="11"/>
        <v>0</v>
      </c>
      <c r="I120">
        <f t="shared" si="17"/>
        <v>28</v>
      </c>
      <c r="J120">
        <f t="shared" si="12"/>
        <v>0</v>
      </c>
      <c r="L120">
        <f t="shared" si="18"/>
        <v>14</v>
      </c>
      <c r="M120">
        <f t="shared" si="13"/>
        <v>0</v>
      </c>
      <c r="O120">
        <f t="shared" si="19"/>
        <v>28.5</v>
      </c>
      <c r="P120">
        <f t="shared" si="14"/>
        <v>0</v>
      </c>
    </row>
    <row r="121" spans="1:16">
      <c r="A121" s="2" t="s">
        <v>1117</v>
      </c>
      <c r="C121">
        <f t="shared" si="15"/>
        <v>14</v>
      </c>
      <c r="D121">
        <f t="shared" si="10"/>
        <v>0</v>
      </c>
      <c r="F121">
        <f t="shared" si="16"/>
        <v>26</v>
      </c>
      <c r="G121">
        <f t="shared" si="11"/>
        <v>1</v>
      </c>
      <c r="I121">
        <f t="shared" si="17"/>
        <v>2</v>
      </c>
      <c r="J121">
        <f t="shared" si="12"/>
        <v>0</v>
      </c>
      <c r="L121">
        <f t="shared" si="18"/>
        <v>21</v>
      </c>
      <c r="M121">
        <f t="shared" si="13"/>
        <v>0</v>
      </c>
      <c r="O121">
        <f t="shared" si="19"/>
        <v>29</v>
      </c>
      <c r="P121">
        <f t="shared" si="14"/>
        <v>1</v>
      </c>
    </row>
    <row r="122" spans="1:16">
      <c r="A122" s="2" t="s">
        <v>1118</v>
      </c>
      <c r="C122">
        <f t="shared" si="15"/>
        <v>17</v>
      </c>
      <c r="D122">
        <f t="shared" si="10"/>
        <v>0</v>
      </c>
      <c r="F122">
        <f t="shared" si="16"/>
        <v>27</v>
      </c>
      <c r="G122">
        <f t="shared" si="11"/>
        <v>0</v>
      </c>
      <c r="I122">
        <f t="shared" si="17"/>
        <v>7</v>
      </c>
      <c r="J122">
        <f t="shared" si="12"/>
        <v>0</v>
      </c>
      <c r="L122">
        <f t="shared" si="18"/>
        <v>28</v>
      </c>
      <c r="M122">
        <f t="shared" si="13"/>
        <v>0</v>
      </c>
      <c r="O122">
        <f t="shared" si="19"/>
        <v>29.5</v>
      </c>
      <c r="P122">
        <f t="shared" si="14"/>
        <v>0</v>
      </c>
    </row>
    <row r="123" spans="1:16">
      <c r="A123" s="2" t="s">
        <v>1119</v>
      </c>
      <c r="C123">
        <f t="shared" si="15"/>
        <v>20</v>
      </c>
      <c r="D123">
        <f t="shared" si="10"/>
        <v>1</v>
      </c>
      <c r="F123">
        <f t="shared" si="16"/>
        <v>28</v>
      </c>
      <c r="G123">
        <f t="shared" si="11"/>
        <v>1</v>
      </c>
      <c r="I123">
        <f t="shared" si="17"/>
        <v>12</v>
      </c>
      <c r="J123">
        <f t="shared" si="12"/>
        <v>0</v>
      </c>
      <c r="L123">
        <f t="shared" si="18"/>
        <v>4</v>
      </c>
      <c r="M123">
        <f t="shared" si="13"/>
        <v>0</v>
      </c>
      <c r="O123">
        <f t="shared" si="19"/>
        <v>30</v>
      </c>
      <c r="P123">
        <f t="shared" si="14"/>
        <v>0</v>
      </c>
    </row>
    <row r="124" spans="1:16">
      <c r="A124" s="2" t="s">
        <v>1120</v>
      </c>
      <c r="C124">
        <f t="shared" si="15"/>
        <v>23</v>
      </c>
      <c r="D124">
        <f t="shared" si="10"/>
        <v>1</v>
      </c>
      <c r="F124">
        <f t="shared" si="16"/>
        <v>29</v>
      </c>
      <c r="G124">
        <f t="shared" si="11"/>
        <v>0</v>
      </c>
      <c r="I124">
        <f t="shared" si="17"/>
        <v>17</v>
      </c>
      <c r="J124">
        <f t="shared" si="12"/>
        <v>0</v>
      </c>
      <c r="L124">
        <f t="shared" si="18"/>
        <v>11</v>
      </c>
      <c r="M124">
        <f t="shared" si="13"/>
        <v>0</v>
      </c>
      <c r="O124">
        <f t="shared" si="19"/>
        <v>30.5</v>
      </c>
      <c r="P124">
        <f t="shared" si="14"/>
        <v>0</v>
      </c>
    </row>
    <row r="125" spans="1:16">
      <c r="A125" s="2" t="s">
        <v>1121</v>
      </c>
      <c r="C125">
        <f t="shared" si="15"/>
        <v>26</v>
      </c>
      <c r="D125">
        <f t="shared" si="10"/>
        <v>1</v>
      </c>
      <c r="F125">
        <f t="shared" si="16"/>
        <v>30</v>
      </c>
      <c r="G125">
        <f t="shared" si="11"/>
        <v>1</v>
      </c>
      <c r="I125">
        <f t="shared" si="17"/>
        <v>22</v>
      </c>
      <c r="J125">
        <f t="shared" si="12"/>
        <v>0</v>
      </c>
      <c r="L125">
        <f t="shared" si="18"/>
        <v>18</v>
      </c>
      <c r="M125">
        <f t="shared" si="13"/>
        <v>0</v>
      </c>
      <c r="O125">
        <f t="shared" si="19"/>
        <v>31</v>
      </c>
      <c r="P125">
        <f t="shared" si="14"/>
        <v>0</v>
      </c>
    </row>
    <row r="126" spans="1:16">
      <c r="A126" s="2" t="s">
        <v>1122</v>
      </c>
      <c r="C126">
        <f t="shared" si="15"/>
        <v>29</v>
      </c>
      <c r="D126">
        <f t="shared" si="10"/>
        <v>1</v>
      </c>
      <c r="F126">
        <f t="shared" si="16"/>
        <v>31</v>
      </c>
      <c r="G126">
        <f t="shared" si="11"/>
        <v>1</v>
      </c>
      <c r="I126">
        <f t="shared" si="17"/>
        <v>27</v>
      </c>
      <c r="J126">
        <f t="shared" si="12"/>
        <v>0</v>
      </c>
      <c r="L126">
        <f t="shared" si="18"/>
        <v>25</v>
      </c>
      <c r="M126">
        <f t="shared" si="13"/>
        <v>1</v>
      </c>
      <c r="O126">
        <f t="shared" si="19"/>
        <v>0.5</v>
      </c>
      <c r="P126">
        <f t="shared" si="14"/>
        <v>0</v>
      </c>
    </row>
    <row r="127" spans="1:16">
      <c r="A127" s="2" t="s">
        <v>1123</v>
      </c>
      <c r="C127">
        <f t="shared" si="15"/>
        <v>1</v>
      </c>
      <c r="D127">
        <f t="shared" si="10"/>
        <v>0</v>
      </c>
      <c r="F127">
        <f t="shared" si="16"/>
        <v>1</v>
      </c>
      <c r="G127">
        <f t="shared" si="11"/>
        <v>0</v>
      </c>
      <c r="I127">
        <f t="shared" si="17"/>
        <v>1</v>
      </c>
      <c r="J127">
        <f t="shared" si="12"/>
        <v>0</v>
      </c>
      <c r="L127">
        <f t="shared" si="18"/>
        <v>1</v>
      </c>
      <c r="M127">
        <f t="shared" si="13"/>
        <v>0</v>
      </c>
      <c r="O127">
        <f t="shared" si="19"/>
        <v>1</v>
      </c>
      <c r="P127">
        <f t="shared" si="14"/>
        <v>0</v>
      </c>
    </row>
    <row r="128" spans="1:16">
      <c r="A128" s="2" t="s">
        <v>1124</v>
      </c>
      <c r="C128">
        <f t="shared" si="15"/>
        <v>4</v>
      </c>
      <c r="D128">
        <f t="shared" si="10"/>
        <v>1</v>
      </c>
      <c r="F128">
        <f t="shared" si="16"/>
        <v>2</v>
      </c>
      <c r="G128">
        <f t="shared" si="11"/>
        <v>0</v>
      </c>
      <c r="I128">
        <f t="shared" si="17"/>
        <v>6</v>
      </c>
      <c r="J128">
        <f t="shared" si="12"/>
        <v>0</v>
      </c>
      <c r="L128">
        <f t="shared" si="18"/>
        <v>8</v>
      </c>
      <c r="M128">
        <f t="shared" si="13"/>
        <v>0</v>
      </c>
      <c r="O128">
        <f t="shared" si="19"/>
        <v>1.5</v>
      </c>
      <c r="P128">
        <f t="shared" si="14"/>
        <v>0</v>
      </c>
    </row>
    <row r="129" spans="1:16">
      <c r="A129" s="2" t="s">
        <v>1125</v>
      </c>
      <c r="C129">
        <f t="shared" si="15"/>
        <v>7</v>
      </c>
      <c r="D129">
        <f t="shared" si="10"/>
        <v>1</v>
      </c>
      <c r="F129">
        <f t="shared" si="16"/>
        <v>3</v>
      </c>
      <c r="G129">
        <f t="shared" si="11"/>
        <v>0</v>
      </c>
      <c r="I129">
        <f t="shared" si="17"/>
        <v>11</v>
      </c>
      <c r="J129">
        <f t="shared" si="12"/>
        <v>0</v>
      </c>
      <c r="L129">
        <f t="shared" si="18"/>
        <v>15</v>
      </c>
      <c r="M129">
        <f t="shared" si="13"/>
        <v>0</v>
      </c>
      <c r="O129">
        <f t="shared" si="19"/>
        <v>2</v>
      </c>
      <c r="P129">
        <f t="shared" si="14"/>
        <v>1</v>
      </c>
    </row>
    <row r="130" spans="1:16">
      <c r="A130" s="2" t="s">
        <v>1126</v>
      </c>
      <c r="C130">
        <f t="shared" si="15"/>
        <v>10</v>
      </c>
      <c r="D130">
        <f t="shared" si="10"/>
        <v>0</v>
      </c>
      <c r="F130">
        <f t="shared" si="16"/>
        <v>4</v>
      </c>
      <c r="G130">
        <f t="shared" si="11"/>
        <v>0</v>
      </c>
      <c r="I130">
        <f t="shared" si="17"/>
        <v>16</v>
      </c>
      <c r="J130">
        <f t="shared" si="12"/>
        <v>0</v>
      </c>
      <c r="L130">
        <f t="shared" si="18"/>
        <v>22</v>
      </c>
      <c r="M130">
        <f t="shared" si="13"/>
        <v>0</v>
      </c>
      <c r="O130">
        <f t="shared" si="19"/>
        <v>2.5</v>
      </c>
      <c r="P130">
        <f t="shared" si="14"/>
        <v>0</v>
      </c>
    </row>
    <row r="131" spans="1:16">
      <c r="A131" s="2" t="s">
        <v>1127</v>
      </c>
      <c r="C131">
        <f t="shared" si="15"/>
        <v>13</v>
      </c>
      <c r="D131">
        <f t="shared" si="10"/>
        <v>1</v>
      </c>
      <c r="F131">
        <f t="shared" si="16"/>
        <v>5</v>
      </c>
      <c r="G131">
        <f t="shared" si="11"/>
        <v>0</v>
      </c>
      <c r="I131">
        <f t="shared" si="17"/>
        <v>21</v>
      </c>
      <c r="J131">
        <f t="shared" si="12"/>
        <v>0</v>
      </c>
      <c r="L131">
        <f t="shared" si="18"/>
        <v>29</v>
      </c>
      <c r="M131">
        <f t="shared" si="13"/>
        <v>0</v>
      </c>
      <c r="O131">
        <f t="shared" si="19"/>
        <v>3</v>
      </c>
      <c r="P131">
        <f t="shared" si="14"/>
        <v>0</v>
      </c>
    </row>
    <row r="132" spans="1:16">
      <c r="A132" s="2" t="s">
        <v>1128</v>
      </c>
      <c r="C132">
        <f t="shared" si="15"/>
        <v>16</v>
      </c>
      <c r="D132">
        <f t="shared" ref="D132:D195" si="20">IF(MID($A132,C132,1)="#",1,0)</f>
        <v>1</v>
      </c>
      <c r="F132">
        <f t="shared" si="16"/>
        <v>6</v>
      </c>
      <c r="G132">
        <f t="shared" ref="G132:G195" si="21">IF(MID($A132,F132,1)="#",1,0)</f>
        <v>0</v>
      </c>
      <c r="I132">
        <f t="shared" si="17"/>
        <v>26</v>
      </c>
      <c r="J132">
        <f t="shared" ref="J132:J195" si="22">IF(MID($A132,I132,1)="#",1,0)</f>
        <v>0</v>
      </c>
      <c r="L132">
        <f t="shared" si="18"/>
        <v>5</v>
      </c>
      <c r="M132">
        <f t="shared" ref="M132:M195" si="23">IF(MID($A132,L132,1)="#",1,0)</f>
        <v>0</v>
      </c>
      <c r="O132">
        <f t="shared" si="19"/>
        <v>3.5</v>
      </c>
      <c r="P132">
        <f t="shared" ref="P132:P195" si="24">IF(O132&lt;&gt;INT(O132),0,IF(MID($A132,O132,1)="#",1,0)*IF(ROW($A132)/2=INT(ROW($A132)/2),0,1))</f>
        <v>0</v>
      </c>
    </row>
    <row r="133" spans="1:16">
      <c r="A133" s="2" t="s">
        <v>1129</v>
      </c>
      <c r="C133">
        <f t="shared" ref="C133:C196" si="25">IF(C132-LEN($A133)+3&gt;0,C132-LEN($A133)+3, C132+3)</f>
        <v>19</v>
      </c>
      <c r="D133">
        <f t="shared" si="20"/>
        <v>0</v>
      </c>
      <c r="F133">
        <f t="shared" ref="F133:F196" si="26">IF(F132-LEN($A133)+1&gt;0,F132-LEN($A133)+1, F132+1)</f>
        <v>7</v>
      </c>
      <c r="G133">
        <f t="shared" si="21"/>
        <v>0</v>
      </c>
      <c r="I133">
        <f t="shared" ref="I133:I196" si="27">IF(I132-LEN($A133)+5&gt;0,I132-LEN($A133)+5, I132+5)</f>
        <v>31</v>
      </c>
      <c r="J133">
        <f t="shared" si="22"/>
        <v>0</v>
      </c>
      <c r="L133">
        <f t="shared" ref="L133:L196" si="28">IF(L132-LEN($A133)+7&gt;0,L132-LEN($A133)+7, L132+7)</f>
        <v>12</v>
      </c>
      <c r="M133">
        <f t="shared" si="23"/>
        <v>0</v>
      </c>
      <c r="O133">
        <f t="shared" ref="O133:O196" si="29">IF(O132-LEN($A133)+0.5&gt;0,O132-LEN($A133)+0.5, O132+0.5)</f>
        <v>4</v>
      </c>
      <c r="P133">
        <f t="shared" si="24"/>
        <v>0</v>
      </c>
    </row>
    <row r="134" spans="1:16">
      <c r="A134" s="2" t="s">
        <v>1130</v>
      </c>
      <c r="C134">
        <f t="shared" si="25"/>
        <v>22</v>
      </c>
      <c r="D134">
        <f t="shared" si="20"/>
        <v>1</v>
      </c>
      <c r="F134">
        <f t="shared" si="26"/>
        <v>8</v>
      </c>
      <c r="G134">
        <f t="shared" si="21"/>
        <v>0</v>
      </c>
      <c r="I134">
        <f t="shared" si="27"/>
        <v>5</v>
      </c>
      <c r="J134">
        <f t="shared" si="22"/>
        <v>0</v>
      </c>
      <c r="L134">
        <f t="shared" si="28"/>
        <v>19</v>
      </c>
      <c r="M134">
        <f t="shared" si="23"/>
        <v>0</v>
      </c>
      <c r="O134">
        <f t="shared" si="29"/>
        <v>4.5</v>
      </c>
      <c r="P134">
        <f t="shared" si="24"/>
        <v>0</v>
      </c>
    </row>
    <row r="135" spans="1:16">
      <c r="A135" s="2" t="s">
        <v>1131</v>
      </c>
      <c r="C135">
        <f t="shared" si="25"/>
        <v>25</v>
      </c>
      <c r="D135">
        <f t="shared" si="20"/>
        <v>1</v>
      </c>
      <c r="F135">
        <f t="shared" si="26"/>
        <v>9</v>
      </c>
      <c r="G135">
        <f t="shared" si="21"/>
        <v>0</v>
      </c>
      <c r="I135">
        <f t="shared" si="27"/>
        <v>10</v>
      </c>
      <c r="J135">
        <f t="shared" si="22"/>
        <v>0</v>
      </c>
      <c r="L135">
        <f t="shared" si="28"/>
        <v>26</v>
      </c>
      <c r="M135">
        <f t="shared" si="23"/>
        <v>0</v>
      </c>
      <c r="O135">
        <f t="shared" si="29"/>
        <v>5</v>
      </c>
      <c r="P135">
        <f t="shared" si="24"/>
        <v>0</v>
      </c>
    </row>
    <row r="136" spans="1:16">
      <c r="A136" s="2" t="s">
        <v>1132</v>
      </c>
      <c r="C136">
        <f t="shared" si="25"/>
        <v>28</v>
      </c>
      <c r="D136">
        <f t="shared" si="20"/>
        <v>1</v>
      </c>
      <c r="F136">
        <f t="shared" si="26"/>
        <v>10</v>
      </c>
      <c r="G136">
        <f t="shared" si="21"/>
        <v>0</v>
      </c>
      <c r="I136">
        <f t="shared" si="27"/>
        <v>15</v>
      </c>
      <c r="J136">
        <f t="shared" si="22"/>
        <v>1</v>
      </c>
      <c r="L136">
        <f t="shared" si="28"/>
        <v>2</v>
      </c>
      <c r="M136">
        <f t="shared" si="23"/>
        <v>0</v>
      </c>
      <c r="O136">
        <f t="shared" si="29"/>
        <v>5.5</v>
      </c>
      <c r="P136">
        <f t="shared" si="24"/>
        <v>0</v>
      </c>
    </row>
    <row r="137" spans="1:16">
      <c r="A137" s="2" t="s">
        <v>1133</v>
      </c>
      <c r="C137">
        <f t="shared" si="25"/>
        <v>31</v>
      </c>
      <c r="D137">
        <f t="shared" si="20"/>
        <v>1</v>
      </c>
      <c r="F137">
        <f t="shared" si="26"/>
        <v>11</v>
      </c>
      <c r="G137">
        <f t="shared" si="21"/>
        <v>0</v>
      </c>
      <c r="I137">
        <f t="shared" si="27"/>
        <v>20</v>
      </c>
      <c r="J137">
        <f t="shared" si="22"/>
        <v>1</v>
      </c>
      <c r="L137">
        <f t="shared" si="28"/>
        <v>9</v>
      </c>
      <c r="M137">
        <f t="shared" si="23"/>
        <v>0</v>
      </c>
      <c r="O137">
        <f t="shared" si="29"/>
        <v>6</v>
      </c>
      <c r="P137">
        <f t="shared" si="24"/>
        <v>0</v>
      </c>
    </row>
    <row r="138" spans="1:16">
      <c r="A138" s="2" t="s">
        <v>1134</v>
      </c>
      <c r="C138">
        <f t="shared" si="25"/>
        <v>3</v>
      </c>
      <c r="D138">
        <f t="shared" si="20"/>
        <v>0</v>
      </c>
      <c r="F138">
        <f t="shared" si="26"/>
        <v>12</v>
      </c>
      <c r="G138">
        <f t="shared" si="21"/>
        <v>0</v>
      </c>
      <c r="I138">
        <f t="shared" si="27"/>
        <v>25</v>
      </c>
      <c r="J138">
        <f t="shared" si="22"/>
        <v>1</v>
      </c>
      <c r="L138">
        <f t="shared" si="28"/>
        <v>16</v>
      </c>
      <c r="M138">
        <f t="shared" si="23"/>
        <v>0</v>
      </c>
      <c r="O138">
        <f t="shared" si="29"/>
        <v>6.5</v>
      </c>
      <c r="P138">
        <f t="shared" si="24"/>
        <v>0</v>
      </c>
    </row>
    <row r="139" spans="1:16">
      <c r="A139" s="2" t="s">
        <v>1135</v>
      </c>
      <c r="C139">
        <f t="shared" si="25"/>
        <v>6</v>
      </c>
      <c r="D139">
        <f t="shared" si="20"/>
        <v>0</v>
      </c>
      <c r="F139">
        <f t="shared" si="26"/>
        <v>13</v>
      </c>
      <c r="G139">
        <f t="shared" si="21"/>
        <v>0</v>
      </c>
      <c r="I139">
        <f t="shared" si="27"/>
        <v>30</v>
      </c>
      <c r="J139">
        <f t="shared" si="22"/>
        <v>0</v>
      </c>
      <c r="L139">
        <f t="shared" si="28"/>
        <v>23</v>
      </c>
      <c r="M139">
        <f t="shared" si="23"/>
        <v>0</v>
      </c>
      <c r="O139">
        <f t="shared" si="29"/>
        <v>7</v>
      </c>
      <c r="P139">
        <f t="shared" si="24"/>
        <v>1</v>
      </c>
    </row>
    <row r="140" spans="1:16">
      <c r="A140" s="2" t="s">
        <v>1136</v>
      </c>
      <c r="C140">
        <f t="shared" si="25"/>
        <v>9</v>
      </c>
      <c r="D140">
        <f t="shared" si="20"/>
        <v>1</v>
      </c>
      <c r="F140">
        <f t="shared" si="26"/>
        <v>14</v>
      </c>
      <c r="G140">
        <f t="shared" si="21"/>
        <v>0</v>
      </c>
      <c r="I140">
        <f t="shared" si="27"/>
        <v>4</v>
      </c>
      <c r="J140">
        <f t="shared" si="22"/>
        <v>1</v>
      </c>
      <c r="L140">
        <f t="shared" si="28"/>
        <v>30</v>
      </c>
      <c r="M140">
        <f t="shared" si="23"/>
        <v>0</v>
      </c>
      <c r="O140">
        <f t="shared" si="29"/>
        <v>7.5</v>
      </c>
      <c r="P140">
        <f t="shared" si="24"/>
        <v>0</v>
      </c>
    </row>
    <row r="141" spans="1:16">
      <c r="A141" s="2" t="s">
        <v>1137</v>
      </c>
      <c r="C141">
        <f t="shared" si="25"/>
        <v>12</v>
      </c>
      <c r="D141">
        <f t="shared" si="20"/>
        <v>1</v>
      </c>
      <c r="F141">
        <f t="shared" si="26"/>
        <v>15</v>
      </c>
      <c r="G141">
        <f t="shared" si="21"/>
        <v>0</v>
      </c>
      <c r="I141">
        <f t="shared" si="27"/>
        <v>9</v>
      </c>
      <c r="J141">
        <f t="shared" si="22"/>
        <v>0</v>
      </c>
      <c r="L141">
        <f t="shared" si="28"/>
        <v>6</v>
      </c>
      <c r="M141">
        <f t="shared" si="23"/>
        <v>0</v>
      </c>
      <c r="O141">
        <f t="shared" si="29"/>
        <v>8</v>
      </c>
      <c r="P141">
        <f t="shared" si="24"/>
        <v>1</v>
      </c>
    </row>
    <row r="142" spans="1:16">
      <c r="A142" s="2" t="s">
        <v>1138</v>
      </c>
      <c r="C142">
        <f t="shared" si="25"/>
        <v>15</v>
      </c>
      <c r="D142">
        <f t="shared" si="20"/>
        <v>1</v>
      </c>
      <c r="F142">
        <f t="shared" si="26"/>
        <v>16</v>
      </c>
      <c r="G142">
        <f t="shared" si="21"/>
        <v>0</v>
      </c>
      <c r="I142">
        <f t="shared" si="27"/>
        <v>14</v>
      </c>
      <c r="J142">
        <f t="shared" si="22"/>
        <v>0</v>
      </c>
      <c r="L142">
        <f t="shared" si="28"/>
        <v>13</v>
      </c>
      <c r="M142">
        <f t="shared" si="23"/>
        <v>1</v>
      </c>
      <c r="O142">
        <f t="shared" si="29"/>
        <v>8.5</v>
      </c>
      <c r="P142">
        <f t="shared" si="24"/>
        <v>0</v>
      </c>
    </row>
    <row r="143" spans="1:16">
      <c r="A143" s="2" t="s">
        <v>1139</v>
      </c>
      <c r="C143">
        <f t="shared" si="25"/>
        <v>18</v>
      </c>
      <c r="D143">
        <f t="shared" si="20"/>
        <v>1</v>
      </c>
      <c r="F143">
        <f t="shared" si="26"/>
        <v>17</v>
      </c>
      <c r="G143">
        <f t="shared" si="21"/>
        <v>0</v>
      </c>
      <c r="I143">
        <f t="shared" si="27"/>
        <v>19</v>
      </c>
      <c r="J143">
        <f t="shared" si="22"/>
        <v>0</v>
      </c>
      <c r="L143">
        <f t="shared" si="28"/>
        <v>20</v>
      </c>
      <c r="M143">
        <f t="shared" si="23"/>
        <v>0</v>
      </c>
      <c r="O143">
        <f t="shared" si="29"/>
        <v>9</v>
      </c>
      <c r="P143">
        <f t="shared" si="24"/>
        <v>0</v>
      </c>
    </row>
    <row r="144" spans="1:16">
      <c r="A144" s="2" t="s">
        <v>1140</v>
      </c>
      <c r="C144">
        <f t="shared" si="25"/>
        <v>21</v>
      </c>
      <c r="D144">
        <f t="shared" si="20"/>
        <v>1</v>
      </c>
      <c r="F144">
        <f t="shared" si="26"/>
        <v>18</v>
      </c>
      <c r="G144">
        <f t="shared" si="21"/>
        <v>0</v>
      </c>
      <c r="I144">
        <f t="shared" si="27"/>
        <v>24</v>
      </c>
      <c r="J144">
        <f t="shared" si="22"/>
        <v>0</v>
      </c>
      <c r="L144">
        <f t="shared" si="28"/>
        <v>27</v>
      </c>
      <c r="M144">
        <f t="shared" si="23"/>
        <v>0</v>
      </c>
      <c r="O144">
        <f t="shared" si="29"/>
        <v>9.5</v>
      </c>
      <c r="P144">
        <f t="shared" si="24"/>
        <v>0</v>
      </c>
    </row>
    <row r="145" spans="1:16">
      <c r="A145" s="2" t="s">
        <v>1141</v>
      </c>
      <c r="C145">
        <f t="shared" si="25"/>
        <v>24</v>
      </c>
      <c r="D145">
        <f t="shared" si="20"/>
        <v>1</v>
      </c>
      <c r="F145">
        <f t="shared" si="26"/>
        <v>19</v>
      </c>
      <c r="G145">
        <f t="shared" si="21"/>
        <v>0</v>
      </c>
      <c r="I145">
        <f t="shared" si="27"/>
        <v>29</v>
      </c>
      <c r="J145">
        <f t="shared" si="22"/>
        <v>1</v>
      </c>
      <c r="L145">
        <f t="shared" si="28"/>
        <v>3</v>
      </c>
      <c r="M145">
        <f t="shared" si="23"/>
        <v>0</v>
      </c>
      <c r="O145">
        <f t="shared" si="29"/>
        <v>10</v>
      </c>
      <c r="P145">
        <f t="shared" si="24"/>
        <v>0</v>
      </c>
    </row>
    <row r="146" spans="1:16">
      <c r="A146" s="2" t="s">
        <v>1142</v>
      </c>
      <c r="C146">
        <f t="shared" si="25"/>
        <v>27</v>
      </c>
      <c r="D146">
        <f t="shared" si="20"/>
        <v>0</v>
      </c>
      <c r="F146">
        <f t="shared" si="26"/>
        <v>20</v>
      </c>
      <c r="G146">
        <f t="shared" si="21"/>
        <v>0</v>
      </c>
      <c r="I146">
        <f t="shared" si="27"/>
        <v>3</v>
      </c>
      <c r="J146">
        <f t="shared" si="22"/>
        <v>0</v>
      </c>
      <c r="L146">
        <f t="shared" si="28"/>
        <v>10</v>
      </c>
      <c r="M146">
        <f t="shared" si="23"/>
        <v>0</v>
      </c>
      <c r="O146">
        <f t="shared" si="29"/>
        <v>10.5</v>
      </c>
      <c r="P146">
        <f t="shared" si="24"/>
        <v>0</v>
      </c>
    </row>
    <row r="147" spans="1:16">
      <c r="A147" s="2" t="s">
        <v>1143</v>
      </c>
      <c r="C147">
        <f t="shared" si="25"/>
        <v>30</v>
      </c>
      <c r="D147">
        <f t="shared" si="20"/>
        <v>1</v>
      </c>
      <c r="F147">
        <f t="shared" si="26"/>
        <v>21</v>
      </c>
      <c r="G147">
        <f t="shared" si="21"/>
        <v>0</v>
      </c>
      <c r="I147">
        <f t="shared" si="27"/>
        <v>8</v>
      </c>
      <c r="J147">
        <f t="shared" si="22"/>
        <v>0</v>
      </c>
      <c r="L147">
        <f t="shared" si="28"/>
        <v>17</v>
      </c>
      <c r="M147">
        <f t="shared" si="23"/>
        <v>0</v>
      </c>
      <c r="O147">
        <f t="shared" si="29"/>
        <v>11</v>
      </c>
      <c r="P147">
        <f t="shared" si="24"/>
        <v>0</v>
      </c>
    </row>
    <row r="148" spans="1:16">
      <c r="A148" s="2" t="s">
        <v>1144</v>
      </c>
      <c r="C148">
        <f t="shared" si="25"/>
        <v>2</v>
      </c>
      <c r="D148">
        <f t="shared" si="20"/>
        <v>0</v>
      </c>
      <c r="F148">
        <f t="shared" si="26"/>
        <v>22</v>
      </c>
      <c r="G148">
        <f t="shared" si="21"/>
        <v>0</v>
      </c>
      <c r="I148">
        <f t="shared" si="27"/>
        <v>13</v>
      </c>
      <c r="J148">
        <f t="shared" si="22"/>
        <v>0</v>
      </c>
      <c r="L148">
        <f t="shared" si="28"/>
        <v>24</v>
      </c>
      <c r="M148">
        <f t="shared" si="23"/>
        <v>0</v>
      </c>
      <c r="O148">
        <f t="shared" si="29"/>
        <v>11.5</v>
      </c>
      <c r="P148">
        <f t="shared" si="24"/>
        <v>0</v>
      </c>
    </row>
    <row r="149" spans="1:16">
      <c r="A149" s="2" t="s">
        <v>1145</v>
      </c>
      <c r="C149">
        <f t="shared" si="25"/>
        <v>5</v>
      </c>
      <c r="D149">
        <f t="shared" si="20"/>
        <v>1</v>
      </c>
      <c r="F149">
        <f t="shared" si="26"/>
        <v>23</v>
      </c>
      <c r="G149">
        <f t="shared" si="21"/>
        <v>1</v>
      </c>
      <c r="I149">
        <f t="shared" si="27"/>
        <v>18</v>
      </c>
      <c r="J149">
        <f t="shared" si="22"/>
        <v>0</v>
      </c>
      <c r="L149">
        <f t="shared" si="28"/>
        <v>31</v>
      </c>
      <c r="M149">
        <f t="shared" si="23"/>
        <v>1</v>
      </c>
      <c r="O149">
        <f t="shared" si="29"/>
        <v>12</v>
      </c>
      <c r="P149">
        <f t="shared" si="24"/>
        <v>1</v>
      </c>
    </row>
    <row r="150" spans="1:16">
      <c r="A150" s="2" t="s">
        <v>1146</v>
      </c>
      <c r="C150">
        <f t="shared" si="25"/>
        <v>8</v>
      </c>
      <c r="D150">
        <f t="shared" si="20"/>
        <v>0</v>
      </c>
      <c r="F150">
        <f t="shared" si="26"/>
        <v>24</v>
      </c>
      <c r="G150">
        <f t="shared" si="21"/>
        <v>0</v>
      </c>
      <c r="I150">
        <f t="shared" si="27"/>
        <v>23</v>
      </c>
      <c r="J150">
        <f t="shared" si="22"/>
        <v>0</v>
      </c>
      <c r="L150">
        <f t="shared" si="28"/>
        <v>7</v>
      </c>
      <c r="M150">
        <f t="shared" si="23"/>
        <v>1</v>
      </c>
      <c r="O150">
        <f t="shared" si="29"/>
        <v>12.5</v>
      </c>
      <c r="P150">
        <f t="shared" si="24"/>
        <v>0</v>
      </c>
    </row>
    <row r="151" spans="1:16">
      <c r="A151" s="2" t="s">
        <v>1147</v>
      </c>
      <c r="C151">
        <f t="shared" si="25"/>
        <v>11</v>
      </c>
      <c r="D151">
        <f t="shared" si="20"/>
        <v>0</v>
      </c>
      <c r="F151">
        <f t="shared" si="26"/>
        <v>25</v>
      </c>
      <c r="G151">
        <f t="shared" si="21"/>
        <v>0</v>
      </c>
      <c r="I151">
        <f t="shared" si="27"/>
        <v>28</v>
      </c>
      <c r="J151">
        <f t="shared" si="22"/>
        <v>0</v>
      </c>
      <c r="L151">
        <f t="shared" si="28"/>
        <v>14</v>
      </c>
      <c r="M151">
        <f t="shared" si="23"/>
        <v>0</v>
      </c>
      <c r="O151">
        <f t="shared" si="29"/>
        <v>13</v>
      </c>
      <c r="P151">
        <f t="shared" si="24"/>
        <v>0</v>
      </c>
    </row>
    <row r="152" spans="1:16">
      <c r="A152" s="2" t="s">
        <v>1148</v>
      </c>
      <c r="C152">
        <f t="shared" si="25"/>
        <v>14</v>
      </c>
      <c r="D152">
        <f t="shared" si="20"/>
        <v>1</v>
      </c>
      <c r="F152">
        <f t="shared" si="26"/>
        <v>26</v>
      </c>
      <c r="G152">
        <f t="shared" si="21"/>
        <v>1</v>
      </c>
      <c r="I152">
        <f t="shared" si="27"/>
        <v>2</v>
      </c>
      <c r="J152">
        <f t="shared" si="22"/>
        <v>0</v>
      </c>
      <c r="L152">
        <f t="shared" si="28"/>
        <v>21</v>
      </c>
      <c r="M152">
        <f t="shared" si="23"/>
        <v>0</v>
      </c>
      <c r="O152">
        <f t="shared" si="29"/>
        <v>13.5</v>
      </c>
      <c r="P152">
        <f t="shared" si="24"/>
        <v>0</v>
      </c>
    </row>
    <row r="153" spans="1:16">
      <c r="A153" s="2" t="s">
        <v>1149</v>
      </c>
      <c r="C153">
        <f t="shared" si="25"/>
        <v>17</v>
      </c>
      <c r="D153">
        <f t="shared" si="20"/>
        <v>0</v>
      </c>
      <c r="F153">
        <f t="shared" si="26"/>
        <v>27</v>
      </c>
      <c r="G153">
        <f t="shared" si="21"/>
        <v>0</v>
      </c>
      <c r="I153">
        <f t="shared" si="27"/>
        <v>7</v>
      </c>
      <c r="J153">
        <f t="shared" si="22"/>
        <v>1</v>
      </c>
      <c r="L153">
        <f t="shared" si="28"/>
        <v>28</v>
      </c>
      <c r="M153">
        <f t="shared" si="23"/>
        <v>0</v>
      </c>
      <c r="O153">
        <f t="shared" si="29"/>
        <v>14</v>
      </c>
      <c r="P153">
        <f t="shared" si="24"/>
        <v>0</v>
      </c>
    </row>
    <row r="154" spans="1:16">
      <c r="A154" s="2" t="s">
        <v>1150</v>
      </c>
      <c r="C154">
        <f t="shared" si="25"/>
        <v>20</v>
      </c>
      <c r="D154">
        <f t="shared" si="20"/>
        <v>0</v>
      </c>
      <c r="F154">
        <f t="shared" si="26"/>
        <v>28</v>
      </c>
      <c r="G154">
        <f t="shared" si="21"/>
        <v>0</v>
      </c>
      <c r="I154">
        <f t="shared" si="27"/>
        <v>12</v>
      </c>
      <c r="J154">
        <f t="shared" si="22"/>
        <v>0</v>
      </c>
      <c r="L154">
        <f t="shared" si="28"/>
        <v>4</v>
      </c>
      <c r="M154">
        <f t="shared" si="23"/>
        <v>1</v>
      </c>
      <c r="O154">
        <f t="shared" si="29"/>
        <v>14.5</v>
      </c>
      <c r="P154">
        <f t="shared" si="24"/>
        <v>0</v>
      </c>
    </row>
    <row r="155" spans="1:16">
      <c r="A155" s="2" t="s">
        <v>1151</v>
      </c>
      <c r="C155">
        <f t="shared" si="25"/>
        <v>23</v>
      </c>
      <c r="D155">
        <f t="shared" si="20"/>
        <v>0</v>
      </c>
      <c r="F155">
        <f t="shared" si="26"/>
        <v>29</v>
      </c>
      <c r="G155">
        <f t="shared" si="21"/>
        <v>0</v>
      </c>
      <c r="I155">
        <f t="shared" si="27"/>
        <v>17</v>
      </c>
      <c r="J155">
        <f t="shared" si="22"/>
        <v>1</v>
      </c>
      <c r="L155">
        <f t="shared" si="28"/>
        <v>11</v>
      </c>
      <c r="M155">
        <f t="shared" si="23"/>
        <v>0</v>
      </c>
      <c r="O155">
        <f t="shared" si="29"/>
        <v>15</v>
      </c>
      <c r="P155">
        <f t="shared" si="24"/>
        <v>0</v>
      </c>
    </row>
    <row r="156" spans="1:16">
      <c r="A156" s="2" t="s">
        <v>1152</v>
      </c>
      <c r="C156">
        <f t="shared" si="25"/>
        <v>26</v>
      </c>
      <c r="D156">
        <f t="shared" si="20"/>
        <v>1</v>
      </c>
      <c r="F156">
        <f t="shared" si="26"/>
        <v>30</v>
      </c>
      <c r="G156">
        <f t="shared" si="21"/>
        <v>0</v>
      </c>
      <c r="I156">
        <f t="shared" si="27"/>
        <v>22</v>
      </c>
      <c r="J156">
        <f t="shared" si="22"/>
        <v>0</v>
      </c>
      <c r="L156">
        <f t="shared" si="28"/>
        <v>18</v>
      </c>
      <c r="M156">
        <f t="shared" si="23"/>
        <v>0</v>
      </c>
      <c r="O156">
        <f t="shared" si="29"/>
        <v>15.5</v>
      </c>
      <c r="P156">
        <f t="shared" si="24"/>
        <v>0</v>
      </c>
    </row>
    <row r="157" spans="1:16">
      <c r="A157" s="2" t="s">
        <v>1153</v>
      </c>
      <c r="C157">
        <f t="shared" si="25"/>
        <v>29</v>
      </c>
      <c r="D157">
        <f t="shared" si="20"/>
        <v>0</v>
      </c>
      <c r="F157">
        <f t="shared" si="26"/>
        <v>31</v>
      </c>
      <c r="G157">
        <f t="shared" si="21"/>
        <v>0</v>
      </c>
      <c r="I157">
        <f t="shared" si="27"/>
        <v>27</v>
      </c>
      <c r="J157">
        <f t="shared" si="22"/>
        <v>0</v>
      </c>
      <c r="L157">
        <f t="shared" si="28"/>
        <v>25</v>
      </c>
      <c r="M157">
        <f t="shared" si="23"/>
        <v>0</v>
      </c>
      <c r="O157">
        <f t="shared" si="29"/>
        <v>16</v>
      </c>
      <c r="P157">
        <f t="shared" si="24"/>
        <v>0</v>
      </c>
    </row>
    <row r="158" spans="1:16">
      <c r="A158" s="2" t="s">
        <v>1154</v>
      </c>
      <c r="C158">
        <f t="shared" si="25"/>
        <v>1</v>
      </c>
      <c r="D158">
        <f t="shared" si="20"/>
        <v>1</v>
      </c>
      <c r="F158">
        <f t="shared" si="26"/>
        <v>1</v>
      </c>
      <c r="G158">
        <f t="shared" si="21"/>
        <v>1</v>
      </c>
      <c r="I158">
        <f t="shared" si="27"/>
        <v>1</v>
      </c>
      <c r="J158">
        <f t="shared" si="22"/>
        <v>1</v>
      </c>
      <c r="L158">
        <f t="shared" si="28"/>
        <v>1</v>
      </c>
      <c r="M158">
        <f t="shared" si="23"/>
        <v>1</v>
      </c>
      <c r="O158">
        <f t="shared" si="29"/>
        <v>16.5</v>
      </c>
      <c r="P158">
        <f t="shared" si="24"/>
        <v>0</v>
      </c>
    </row>
    <row r="159" spans="1:16">
      <c r="A159" s="2" t="s">
        <v>1155</v>
      </c>
      <c r="C159">
        <f t="shared" si="25"/>
        <v>4</v>
      </c>
      <c r="D159">
        <f t="shared" si="20"/>
        <v>0</v>
      </c>
      <c r="F159">
        <f t="shared" si="26"/>
        <v>2</v>
      </c>
      <c r="G159">
        <f t="shared" si="21"/>
        <v>1</v>
      </c>
      <c r="I159">
        <f t="shared" si="27"/>
        <v>6</v>
      </c>
      <c r="J159">
        <f t="shared" si="22"/>
        <v>0</v>
      </c>
      <c r="L159">
        <f t="shared" si="28"/>
        <v>8</v>
      </c>
      <c r="M159">
        <f t="shared" si="23"/>
        <v>0</v>
      </c>
      <c r="O159">
        <f t="shared" si="29"/>
        <v>17</v>
      </c>
      <c r="P159">
        <f t="shared" si="24"/>
        <v>0</v>
      </c>
    </row>
    <row r="160" spans="1:16">
      <c r="A160" s="2" t="s">
        <v>1156</v>
      </c>
      <c r="C160">
        <f t="shared" si="25"/>
        <v>7</v>
      </c>
      <c r="D160">
        <f t="shared" si="20"/>
        <v>1</v>
      </c>
      <c r="F160">
        <f t="shared" si="26"/>
        <v>3</v>
      </c>
      <c r="G160">
        <f t="shared" si="21"/>
        <v>0</v>
      </c>
      <c r="I160">
        <f t="shared" si="27"/>
        <v>11</v>
      </c>
      <c r="J160">
        <f t="shared" si="22"/>
        <v>1</v>
      </c>
      <c r="L160">
        <f t="shared" si="28"/>
        <v>15</v>
      </c>
      <c r="M160">
        <f t="shared" si="23"/>
        <v>0</v>
      </c>
      <c r="O160">
        <f t="shared" si="29"/>
        <v>17.5</v>
      </c>
      <c r="P160">
        <f t="shared" si="24"/>
        <v>0</v>
      </c>
    </row>
    <row r="161" spans="1:16">
      <c r="A161" s="2" t="s">
        <v>1157</v>
      </c>
      <c r="C161">
        <f t="shared" si="25"/>
        <v>10</v>
      </c>
      <c r="D161">
        <f t="shared" si="20"/>
        <v>0</v>
      </c>
      <c r="F161">
        <f t="shared" si="26"/>
        <v>4</v>
      </c>
      <c r="G161">
        <f t="shared" si="21"/>
        <v>0</v>
      </c>
      <c r="I161">
        <f t="shared" si="27"/>
        <v>16</v>
      </c>
      <c r="J161">
        <f t="shared" si="22"/>
        <v>0</v>
      </c>
      <c r="L161">
        <f t="shared" si="28"/>
        <v>22</v>
      </c>
      <c r="M161">
        <f t="shared" si="23"/>
        <v>1</v>
      </c>
      <c r="O161">
        <f t="shared" si="29"/>
        <v>18</v>
      </c>
      <c r="P161">
        <f t="shared" si="24"/>
        <v>0</v>
      </c>
    </row>
    <row r="162" spans="1:16">
      <c r="A162" s="2" t="s">
        <v>1158</v>
      </c>
      <c r="C162">
        <f t="shared" si="25"/>
        <v>13</v>
      </c>
      <c r="D162">
        <f t="shared" si="20"/>
        <v>0</v>
      </c>
      <c r="F162">
        <f t="shared" si="26"/>
        <v>5</v>
      </c>
      <c r="G162">
        <f t="shared" si="21"/>
        <v>0</v>
      </c>
      <c r="I162">
        <f t="shared" si="27"/>
        <v>21</v>
      </c>
      <c r="J162">
        <f t="shared" si="22"/>
        <v>1</v>
      </c>
      <c r="L162">
        <f t="shared" si="28"/>
        <v>29</v>
      </c>
      <c r="M162">
        <f t="shared" si="23"/>
        <v>0</v>
      </c>
      <c r="O162">
        <f t="shared" si="29"/>
        <v>18.5</v>
      </c>
      <c r="P162">
        <f t="shared" si="24"/>
        <v>0</v>
      </c>
    </row>
    <row r="163" spans="1:16">
      <c r="A163" s="2" t="s">
        <v>1159</v>
      </c>
      <c r="C163">
        <f t="shared" si="25"/>
        <v>16</v>
      </c>
      <c r="D163">
        <f t="shared" si="20"/>
        <v>0</v>
      </c>
      <c r="F163">
        <f t="shared" si="26"/>
        <v>6</v>
      </c>
      <c r="G163">
        <f t="shared" si="21"/>
        <v>0</v>
      </c>
      <c r="I163">
        <f t="shared" si="27"/>
        <v>26</v>
      </c>
      <c r="J163">
        <f t="shared" si="22"/>
        <v>0</v>
      </c>
      <c r="L163">
        <f t="shared" si="28"/>
        <v>5</v>
      </c>
      <c r="M163">
        <f t="shared" si="23"/>
        <v>0</v>
      </c>
      <c r="O163">
        <f t="shared" si="29"/>
        <v>19</v>
      </c>
      <c r="P163">
        <f t="shared" si="24"/>
        <v>0</v>
      </c>
    </row>
    <row r="164" spans="1:16">
      <c r="A164" s="2" t="s">
        <v>1160</v>
      </c>
      <c r="C164">
        <f t="shared" si="25"/>
        <v>19</v>
      </c>
      <c r="D164">
        <f t="shared" si="20"/>
        <v>0</v>
      </c>
      <c r="F164">
        <f t="shared" si="26"/>
        <v>7</v>
      </c>
      <c r="G164">
        <f t="shared" si="21"/>
        <v>0</v>
      </c>
      <c r="I164">
        <f t="shared" si="27"/>
        <v>31</v>
      </c>
      <c r="J164">
        <f t="shared" si="22"/>
        <v>1</v>
      </c>
      <c r="L164">
        <f t="shared" si="28"/>
        <v>12</v>
      </c>
      <c r="M164">
        <f t="shared" si="23"/>
        <v>0</v>
      </c>
      <c r="O164">
        <f t="shared" si="29"/>
        <v>19.5</v>
      </c>
      <c r="P164">
        <f t="shared" si="24"/>
        <v>0</v>
      </c>
    </row>
    <row r="165" spans="1:16">
      <c r="A165" s="2" t="s">
        <v>1161</v>
      </c>
      <c r="C165">
        <f t="shared" si="25"/>
        <v>22</v>
      </c>
      <c r="D165">
        <f t="shared" si="20"/>
        <v>1</v>
      </c>
      <c r="F165">
        <f t="shared" si="26"/>
        <v>8</v>
      </c>
      <c r="G165">
        <f t="shared" si="21"/>
        <v>0</v>
      </c>
      <c r="I165">
        <f t="shared" si="27"/>
        <v>5</v>
      </c>
      <c r="J165">
        <f t="shared" si="22"/>
        <v>0</v>
      </c>
      <c r="L165">
        <f t="shared" si="28"/>
        <v>19</v>
      </c>
      <c r="M165">
        <f t="shared" si="23"/>
        <v>0</v>
      </c>
      <c r="O165">
        <f t="shared" si="29"/>
        <v>20</v>
      </c>
      <c r="P165">
        <f t="shared" si="24"/>
        <v>0</v>
      </c>
    </row>
    <row r="166" spans="1:16">
      <c r="A166" s="2" t="s">
        <v>1162</v>
      </c>
      <c r="C166">
        <f t="shared" si="25"/>
        <v>25</v>
      </c>
      <c r="D166">
        <f t="shared" si="20"/>
        <v>1</v>
      </c>
      <c r="F166">
        <f t="shared" si="26"/>
        <v>9</v>
      </c>
      <c r="G166">
        <f t="shared" si="21"/>
        <v>0</v>
      </c>
      <c r="I166">
        <f t="shared" si="27"/>
        <v>10</v>
      </c>
      <c r="J166">
        <f t="shared" si="22"/>
        <v>0</v>
      </c>
      <c r="L166">
        <f t="shared" si="28"/>
        <v>26</v>
      </c>
      <c r="M166">
        <f t="shared" si="23"/>
        <v>0</v>
      </c>
      <c r="O166">
        <f t="shared" si="29"/>
        <v>20.5</v>
      </c>
      <c r="P166">
        <f t="shared" si="24"/>
        <v>0</v>
      </c>
    </row>
    <row r="167" spans="1:16">
      <c r="A167" s="2" t="s">
        <v>1163</v>
      </c>
      <c r="C167">
        <f t="shared" si="25"/>
        <v>28</v>
      </c>
      <c r="D167">
        <f t="shared" si="20"/>
        <v>1</v>
      </c>
      <c r="F167">
        <f t="shared" si="26"/>
        <v>10</v>
      </c>
      <c r="G167">
        <f t="shared" si="21"/>
        <v>0</v>
      </c>
      <c r="I167">
        <f t="shared" si="27"/>
        <v>15</v>
      </c>
      <c r="J167">
        <f t="shared" si="22"/>
        <v>0</v>
      </c>
      <c r="L167">
        <f t="shared" si="28"/>
        <v>2</v>
      </c>
      <c r="M167">
        <f t="shared" si="23"/>
        <v>1</v>
      </c>
      <c r="O167">
        <f t="shared" si="29"/>
        <v>21</v>
      </c>
      <c r="P167">
        <f t="shared" si="24"/>
        <v>0</v>
      </c>
    </row>
    <row r="168" spans="1:16">
      <c r="A168" s="2" t="s">
        <v>1164</v>
      </c>
      <c r="C168">
        <f t="shared" si="25"/>
        <v>31</v>
      </c>
      <c r="D168">
        <f t="shared" si="20"/>
        <v>1</v>
      </c>
      <c r="F168">
        <f t="shared" si="26"/>
        <v>11</v>
      </c>
      <c r="G168">
        <f t="shared" si="21"/>
        <v>0</v>
      </c>
      <c r="I168">
        <f t="shared" si="27"/>
        <v>20</v>
      </c>
      <c r="J168">
        <f t="shared" si="22"/>
        <v>0</v>
      </c>
      <c r="L168">
        <f t="shared" si="28"/>
        <v>9</v>
      </c>
      <c r="M168">
        <f t="shared" si="23"/>
        <v>0</v>
      </c>
      <c r="O168">
        <f t="shared" si="29"/>
        <v>21.5</v>
      </c>
      <c r="P168">
        <f t="shared" si="24"/>
        <v>0</v>
      </c>
    </row>
    <row r="169" spans="1:16">
      <c r="A169" s="2" t="s">
        <v>1165</v>
      </c>
      <c r="C169">
        <f t="shared" si="25"/>
        <v>3</v>
      </c>
      <c r="D169">
        <f t="shared" si="20"/>
        <v>1</v>
      </c>
      <c r="F169">
        <f t="shared" si="26"/>
        <v>12</v>
      </c>
      <c r="G169">
        <f t="shared" si="21"/>
        <v>1</v>
      </c>
      <c r="I169">
        <f t="shared" si="27"/>
        <v>25</v>
      </c>
      <c r="J169">
        <f t="shared" si="22"/>
        <v>0</v>
      </c>
      <c r="L169">
        <f t="shared" si="28"/>
        <v>16</v>
      </c>
      <c r="M169">
        <f t="shared" si="23"/>
        <v>0</v>
      </c>
      <c r="O169">
        <f t="shared" si="29"/>
        <v>22</v>
      </c>
      <c r="P169">
        <f t="shared" si="24"/>
        <v>0</v>
      </c>
    </row>
    <row r="170" spans="1:16">
      <c r="A170" s="2" t="s">
        <v>1166</v>
      </c>
      <c r="C170">
        <f t="shared" si="25"/>
        <v>6</v>
      </c>
      <c r="D170">
        <f t="shared" si="20"/>
        <v>1</v>
      </c>
      <c r="F170">
        <f t="shared" si="26"/>
        <v>13</v>
      </c>
      <c r="G170">
        <f t="shared" si="21"/>
        <v>1</v>
      </c>
      <c r="I170">
        <f t="shared" si="27"/>
        <v>30</v>
      </c>
      <c r="J170">
        <f t="shared" si="22"/>
        <v>0</v>
      </c>
      <c r="L170">
        <f t="shared" si="28"/>
        <v>23</v>
      </c>
      <c r="M170">
        <f t="shared" si="23"/>
        <v>0</v>
      </c>
      <c r="O170">
        <f t="shared" si="29"/>
        <v>22.5</v>
      </c>
      <c r="P170">
        <f t="shared" si="24"/>
        <v>0</v>
      </c>
    </row>
    <row r="171" spans="1:16">
      <c r="A171" s="2" t="s">
        <v>1167</v>
      </c>
      <c r="C171">
        <f t="shared" si="25"/>
        <v>9</v>
      </c>
      <c r="D171">
        <f t="shared" si="20"/>
        <v>1</v>
      </c>
      <c r="F171">
        <f t="shared" si="26"/>
        <v>14</v>
      </c>
      <c r="G171">
        <f t="shared" si="21"/>
        <v>0</v>
      </c>
      <c r="I171">
        <f t="shared" si="27"/>
        <v>4</v>
      </c>
      <c r="J171">
        <f t="shared" si="22"/>
        <v>0</v>
      </c>
      <c r="L171">
        <f t="shared" si="28"/>
        <v>30</v>
      </c>
      <c r="M171">
        <f t="shared" si="23"/>
        <v>0</v>
      </c>
      <c r="O171">
        <f t="shared" si="29"/>
        <v>23</v>
      </c>
      <c r="P171">
        <f t="shared" si="24"/>
        <v>0</v>
      </c>
    </row>
    <row r="172" spans="1:16">
      <c r="A172" s="2" t="s">
        <v>1168</v>
      </c>
      <c r="C172">
        <f t="shared" si="25"/>
        <v>12</v>
      </c>
      <c r="D172">
        <f t="shared" si="20"/>
        <v>1</v>
      </c>
      <c r="F172">
        <f t="shared" si="26"/>
        <v>15</v>
      </c>
      <c r="G172">
        <f t="shared" si="21"/>
        <v>0</v>
      </c>
      <c r="I172">
        <f t="shared" si="27"/>
        <v>9</v>
      </c>
      <c r="J172">
        <f t="shared" si="22"/>
        <v>1</v>
      </c>
      <c r="L172">
        <f t="shared" si="28"/>
        <v>6</v>
      </c>
      <c r="M172">
        <f t="shared" si="23"/>
        <v>0</v>
      </c>
      <c r="O172">
        <f t="shared" si="29"/>
        <v>23.5</v>
      </c>
      <c r="P172">
        <f t="shared" si="24"/>
        <v>0</v>
      </c>
    </row>
    <row r="173" spans="1:16">
      <c r="A173" s="2" t="s">
        <v>1169</v>
      </c>
      <c r="C173">
        <f t="shared" si="25"/>
        <v>15</v>
      </c>
      <c r="D173">
        <f t="shared" si="20"/>
        <v>0</v>
      </c>
      <c r="F173">
        <f t="shared" si="26"/>
        <v>16</v>
      </c>
      <c r="G173">
        <f t="shared" si="21"/>
        <v>0</v>
      </c>
      <c r="I173">
        <f t="shared" si="27"/>
        <v>14</v>
      </c>
      <c r="J173">
        <f t="shared" si="22"/>
        <v>0</v>
      </c>
      <c r="L173">
        <f t="shared" si="28"/>
        <v>13</v>
      </c>
      <c r="M173">
        <f t="shared" si="23"/>
        <v>0</v>
      </c>
      <c r="O173">
        <f t="shared" si="29"/>
        <v>24</v>
      </c>
      <c r="P173">
        <f t="shared" si="24"/>
        <v>0</v>
      </c>
    </row>
    <row r="174" spans="1:16">
      <c r="A174" s="2" t="s">
        <v>1170</v>
      </c>
      <c r="C174">
        <f t="shared" si="25"/>
        <v>18</v>
      </c>
      <c r="D174">
        <f t="shared" si="20"/>
        <v>1</v>
      </c>
      <c r="F174">
        <f t="shared" si="26"/>
        <v>17</v>
      </c>
      <c r="G174">
        <f t="shared" si="21"/>
        <v>0</v>
      </c>
      <c r="I174">
        <f t="shared" si="27"/>
        <v>19</v>
      </c>
      <c r="J174">
        <f t="shared" si="22"/>
        <v>0</v>
      </c>
      <c r="L174">
        <f t="shared" si="28"/>
        <v>20</v>
      </c>
      <c r="M174">
        <f t="shared" si="23"/>
        <v>0</v>
      </c>
      <c r="O174">
        <f t="shared" si="29"/>
        <v>24.5</v>
      </c>
      <c r="P174">
        <f t="shared" si="24"/>
        <v>0</v>
      </c>
    </row>
    <row r="175" spans="1:16">
      <c r="A175" s="2" t="s">
        <v>1171</v>
      </c>
      <c r="C175">
        <f t="shared" si="25"/>
        <v>21</v>
      </c>
      <c r="D175">
        <f t="shared" si="20"/>
        <v>1</v>
      </c>
      <c r="F175">
        <f t="shared" si="26"/>
        <v>18</v>
      </c>
      <c r="G175">
        <f t="shared" si="21"/>
        <v>0</v>
      </c>
      <c r="I175">
        <f t="shared" si="27"/>
        <v>24</v>
      </c>
      <c r="J175">
        <f t="shared" si="22"/>
        <v>0</v>
      </c>
      <c r="L175">
        <f t="shared" si="28"/>
        <v>27</v>
      </c>
      <c r="M175">
        <f t="shared" si="23"/>
        <v>0</v>
      </c>
      <c r="O175">
        <f t="shared" si="29"/>
        <v>25</v>
      </c>
      <c r="P175">
        <f t="shared" si="24"/>
        <v>0</v>
      </c>
    </row>
    <row r="176" spans="1:16">
      <c r="A176" s="2" t="s">
        <v>1172</v>
      </c>
      <c r="C176">
        <f t="shared" si="25"/>
        <v>24</v>
      </c>
      <c r="D176">
        <f t="shared" si="20"/>
        <v>1</v>
      </c>
      <c r="F176">
        <f t="shared" si="26"/>
        <v>19</v>
      </c>
      <c r="G176">
        <f t="shared" si="21"/>
        <v>0</v>
      </c>
      <c r="I176">
        <f t="shared" si="27"/>
        <v>29</v>
      </c>
      <c r="J176">
        <f t="shared" si="22"/>
        <v>0</v>
      </c>
      <c r="L176">
        <f t="shared" si="28"/>
        <v>3</v>
      </c>
      <c r="M176">
        <f t="shared" si="23"/>
        <v>0</v>
      </c>
      <c r="O176">
        <f t="shared" si="29"/>
        <v>25.5</v>
      </c>
      <c r="P176">
        <f t="shared" si="24"/>
        <v>0</v>
      </c>
    </row>
    <row r="177" spans="1:16">
      <c r="A177" s="2" t="s">
        <v>1173</v>
      </c>
      <c r="C177">
        <f t="shared" si="25"/>
        <v>27</v>
      </c>
      <c r="D177">
        <f t="shared" si="20"/>
        <v>1</v>
      </c>
      <c r="F177">
        <f t="shared" si="26"/>
        <v>20</v>
      </c>
      <c r="G177">
        <f t="shared" si="21"/>
        <v>0</v>
      </c>
      <c r="I177">
        <f t="shared" si="27"/>
        <v>3</v>
      </c>
      <c r="J177">
        <f t="shared" si="22"/>
        <v>0</v>
      </c>
      <c r="L177">
        <f t="shared" si="28"/>
        <v>10</v>
      </c>
      <c r="M177">
        <f t="shared" si="23"/>
        <v>0</v>
      </c>
      <c r="O177">
        <f t="shared" si="29"/>
        <v>26</v>
      </c>
      <c r="P177">
        <f t="shared" si="24"/>
        <v>0</v>
      </c>
    </row>
    <row r="178" spans="1:16">
      <c r="A178" s="2" t="s">
        <v>1174</v>
      </c>
      <c r="C178">
        <f t="shared" si="25"/>
        <v>30</v>
      </c>
      <c r="D178">
        <f t="shared" si="20"/>
        <v>1</v>
      </c>
      <c r="F178">
        <f t="shared" si="26"/>
        <v>21</v>
      </c>
      <c r="G178">
        <f t="shared" si="21"/>
        <v>0</v>
      </c>
      <c r="I178">
        <f t="shared" si="27"/>
        <v>8</v>
      </c>
      <c r="J178">
        <f t="shared" si="22"/>
        <v>0</v>
      </c>
      <c r="L178">
        <f t="shared" si="28"/>
        <v>17</v>
      </c>
      <c r="M178">
        <f t="shared" si="23"/>
        <v>0</v>
      </c>
      <c r="O178">
        <f t="shared" si="29"/>
        <v>26.5</v>
      </c>
      <c r="P178">
        <f t="shared" si="24"/>
        <v>0</v>
      </c>
    </row>
    <row r="179" spans="1:16">
      <c r="A179" s="2" t="s">
        <v>1175</v>
      </c>
      <c r="C179">
        <f t="shared" si="25"/>
        <v>2</v>
      </c>
      <c r="D179">
        <f t="shared" si="20"/>
        <v>0</v>
      </c>
      <c r="F179">
        <f t="shared" si="26"/>
        <v>22</v>
      </c>
      <c r="G179">
        <f t="shared" si="21"/>
        <v>0</v>
      </c>
      <c r="I179">
        <f t="shared" si="27"/>
        <v>13</v>
      </c>
      <c r="J179">
        <f t="shared" si="22"/>
        <v>0</v>
      </c>
      <c r="L179">
        <f t="shared" si="28"/>
        <v>24</v>
      </c>
      <c r="M179">
        <f t="shared" si="23"/>
        <v>0</v>
      </c>
      <c r="O179">
        <f t="shared" si="29"/>
        <v>27</v>
      </c>
      <c r="P179">
        <f t="shared" si="24"/>
        <v>0</v>
      </c>
    </row>
    <row r="180" spans="1:16">
      <c r="A180" s="2" t="s">
        <v>1176</v>
      </c>
      <c r="C180">
        <f t="shared" si="25"/>
        <v>5</v>
      </c>
      <c r="D180">
        <f t="shared" si="20"/>
        <v>0</v>
      </c>
      <c r="F180">
        <f t="shared" si="26"/>
        <v>23</v>
      </c>
      <c r="G180">
        <f t="shared" si="21"/>
        <v>0</v>
      </c>
      <c r="I180">
        <f t="shared" si="27"/>
        <v>18</v>
      </c>
      <c r="J180">
        <f t="shared" si="22"/>
        <v>1</v>
      </c>
      <c r="L180">
        <f t="shared" si="28"/>
        <v>31</v>
      </c>
      <c r="M180">
        <f t="shared" si="23"/>
        <v>0</v>
      </c>
      <c r="O180">
        <f t="shared" si="29"/>
        <v>27.5</v>
      </c>
      <c r="P180">
        <f t="shared" si="24"/>
        <v>0</v>
      </c>
    </row>
    <row r="181" spans="1:16">
      <c r="A181" s="2" t="s">
        <v>1177</v>
      </c>
      <c r="C181">
        <f t="shared" si="25"/>
        <v>8</v>
      </c>
      <c r="D181">
        <f t="shared" si="20"/>
        <v>1</v>
      </c>
      <c r="F181">
        <f t="shared" si="26"/>
        <v>24</v>
      </c>
      <c r="G181">
        <f t="shared" si="21"/>
        <v>0</v>
      </c>
      <c r="I181">
        <f t="shared" si="27"/>
        <v>23</v>
      </c>
      <c r="J181">
        <f t="shared" si="22"/>
        <v>0</v>
      </c>
      <c r="L181">
        <f t="shared" si="28"/>
        <v>7</v>
      </c>
      <c r="M181">
        <f t="shared" si="23"/>
        <v>0</v>
      </c>
      <c r="O181">
        <f t="shared" si="29"/>
        <v>28</v>
      </c>
      <c r="P181">
        <f t="shared" si="24"/>
        <v>0</v>
      </c>
    </row>
    <row r="182" spans="1:16">
      <c r="A182" s="2" t="s">
        <v>1178</v>
      </c>
      <c r="C182">
        <f t="shared" si="25"/>
        <v>11</v>
      </c>
      <c r="D182">
        <f t="shared" si="20"/>
        <v>0</v>
      </c>
      <c r="F182">
        <f t="shared" si="26"/>
        <v>25</v>
      </c>
      <c r="G182">
        <f t="shared" si="21"/>
        <v>0</v>
      </c>
      <c r="I182">
        <f t="shared" si="27"/>
        <v>28</v>
      </c>
      <c r="J182">
        <f t="shared" si="22"/>
        <v>0</v>
      </c>
      <c r="L182">
        <f t="shared" si="28"/>
        <v>14</v>
      </c>
      <c r="M182">
        <f t="shared" si="23"/>
        <v>0</v>
      </c>
      <c r="O182">
        <f t="shared" si="29"/>
        <v>28.5</v>
      </c>
      <c r="P182">
        <f t="shared" si="24"/>
        <v>0</v>
      </c>
    </row>
    <row r="183" spans="1:16">
      <c r="A183" s="2" t="s">
        <v>1179</v>
      </c>
      <c r="C183">
        <f t="shared" si="25"/>
        <v>14</v>
      </c>
      <c r="D183">
        <f t="shared" si="20"/>
        <v>0</v>
      </c>
      <c r="F183">
        <f t="shared" si="26"/>
        <v>26</v>
      </c>
      <c r="G183">
        <f t="shared" si="21"/>
        <v>1</v>
      </c>
      <c r="I183">
        <f t="shared" si="27"/>
        <v>2</v>
      </c>
      <c r="J183">
        <f t="shared" si="22"/>
        <v>1</v>
      </c>
      <c r="L183">
        <f t="shared" si="28"/>
        <v>21</v>
      </c>
      <c r="M183">
        <f t="shared" si="23"/>
        <v>0</v>
      </c>
      <c r="O183">
        <f t="shared" si="29"/>
        <v>29</v>
      </c>
      <c r="P183">
        <f t="shared" si="24"/>
        <v>0</v>
      </c>
    </row>
    <row r="184" spans="1:16">
      <c r="A184" s="2" t="s">
        <v>1180</v>
      </c>
      <c r="C184">
        <f t="shared" si="25"/>
        <v>17</v>
      </c>
      <c r="D184">
        <f t="shared" si="20"/>
        <v>1</v>
      </c>
      <c r="F184">
        <f t="shared" si="26"/>
        <v>27</v>
      </c>
      <c r="G184">
        <f t="shared" si="21"/>
        <v>1</v>
      </c>
      <c r="I184">
        <f t="shared" si="27"/>
        <v>7</v>
      </c>
      <c r="J184">
        <f t="shared" si="22"/>
        <v>0</v>
      </c>
      <c r="L184">
        <f t="shared" si="28"/>
        <v>28</v>
      </c>
      <c r="M184">
        <f t="shared" si="23"/>
        <v>0</v>
      </c>
      <c r="O184">
        <f t="shared" si="29"/>
        <v>29.5</v>
      </c>
      <c r="P184">
        <f t="shared" si="24"/>
        <v>0</v>
      </c>
    </row>
    <row r="185" spans="1:16">
      <c r="A185" s="2" t="s">
        <v>1181</v>
      </c>
      <c r="C185">
        <f t="shared" si="25"/>
        <v>20</v>
      </c>
      <c r="D185">
        <f t="shared" si="20"/>
        <v>0</v>
      </c>
      <c r="F185">
        <f t="shared" si="26"/>
        <v>28</v>
      </c>
      <c r="G185">
        <f t="shared" si="21"/>
        <v>0</v>
      </c>
      <c r="I185">
        <f t="shared" si="27"/>
        <v>12</v>
      </c>
      <c r="J185">
        <f t="shared" si="22"/>
        <v>0</v>
      </c>
      <c r="L185">
        <f t="shared" si="28"/>
        <v>4</v>
      </c>
      <c r="M185">
        <f t="shared" si="23"/>
        <v>0</v>
      </c>
      <c r="O185">
        <f t="shared" si="29"/>
        <v>30</v>
      </c>
      <c r="P185">
        <f t="shared" si="24"/>
        <v>1</v>
      </c>
    </row>
    <row r="186" spans="1:16">
      <c r="A186" s="2" t="s">
        <v>1182</v>
      </c>
      <c r="C186">
        <f t="shared" si="25"/>
        <v>23</v>
      </c>
      <c r="D186">
        <f t="shared" si="20"/>
        <v>1</v>
      </c>
      <c r="F186">
        <f t="shared" si="26"/>
        <v>29</v>
      </c>
      <c r="G186">
        <f t="shared" si="21"/>
        <v>0</v>
      </c>
      <c r="I186">
        <f t="shared" si="27"/>
        <v>17</v>
      </c>
      <c r="J186">
        <f t="shared" si="22"/>
        <v>1</v>
      </c>
      <c r="L186">
        <f t="shared" si="28"/>
        <v>11</v>
      </c>
      <c r="M186">
        <f t="shared" si="23"/>
        <v>0</v>
      </c>
      <c r="O186">
        <f t="shared" si="29"/>
        <v>30.5</v>
      </c>
      <c r="P186">
        <f t="shared" si="24"/>
        <v>0</v>
      </c>
    </row>
    <row r="187" spans="1:16">
      <c r="A187" s="2" t="s">
        <v>1183</v>
      </c>
      <c r="C187">
        <f t="shared" si="25"/>
        <v>26</v>
      </c>
      <c r="D187">
        <f t="shared" si="20"/>
        <v>1</v>
      </c>
      <c r="F187">
        <f t="shared" si="26"/>
        <v>30</v>
      </c>
      <c r="G187">
        <f t="shared" si="21"/>
        <v>0</v>
      </c>
      <c r="I187">
        <f t="shared" si="27"/>
        <v>22</v>
      </c>
      <c r="J187">
        <f t="shared" si="22"/>
        <v>1</v>
      </c>
      <c r="L187">
        <f t="shared" si="28"/>
        <v>18</v>
      </c>
      <c r="M187">
        <f t="shared" si="23"/>
        <v>0</v>
      </c>
      <c r="O187">
        <f t="shared" si="29"/>
        <v>31</v>
      </c>
      <c r="P187">
        <f t="shared" si="24"/>
        <v>0</v>
      </c>
    </row>
    <row r="188" spans="1:16">
      <c r="A188" s="2" t="s">
        <v>1184</v>
      </c>
      <c r="C188">
        <f t="shared" si="25"/>
        <v>29</v>
      </c>
      <c r="D188">
        <f t="shared" si="20"/>
        <v>1</v>
      </c>
      <c r="F188">
        <f t="shared" si="26"/>
        <v>31</v>
      </c>
      <c r="G188">
        <f t="shared" si="21"/>
        <v>0</v>
      </c>
      <c r="I188">
        <f t="shared" si="27"/>
        <v>27</v>
      </c>
      <c r="J188">
        <f t="shared" si="22"/>
        <v>0</v>
      </c>
      <c r="L188">
        <f t="shared" si="28"/>
        <v>25</v>
      </c>
      <c r="M188">
        <f t="shared" si="23"/>
        <v>1</v>
      </c>
      <c r="O188">
        <f t="shared" si="29"/>
        <v>0.5</v>
      </c>
      <c r="P188">
        <f t="shared" si="24"/>
        <v>0</v>
      </c>
    </row>
    <row r="189" spans="1:16">
      <c r="A189" s="2" t="s">
        <v>1185</v>
      </c>
      <c r="C189">
        <f t="shared" si="25"/>
        <v>1</v>
      </c>
      <c r="D189">
        <f t="shared" si="20"/>
        <v>1</v>
      </c>
      <c r="F189">
        <f t="shared" si="26"/>
        <v>1</v>
      </c>
      <c r="G189">
        <f t="shared" si="21"/>
        <v>1</v>
      </c>
      <c r="I189">
        <f t="shared" si="27"/>
        <v>1</v>
      </c>
      <c r="J189">
        <f t="shared" si="22"/>
        <v>1</v>
      </c>
      <c r="L189">
        <f t="shared" si="28"/>
        <v>1</v>
      </c>
      <c r="M189">
        <f t="shared" si="23"/>
        <v>1</v>
      </c>
      <c r="O189">
        <f t="shared" si="29"/>
        <v>1</v>
      </c>
      <c r="P189">
        <f t="shared" si="24"/>
        <v>1</v>
      </c>
    </row>
    <row r="190" spans="1:16">
      <c r="A190" s="2" t="s">
        <v>1186</v>
      </c>
      <c r="C190">
        <f t="shared" si="25"/>
        <v>4</v>
      </c>
      <c r="D190">
        <f t="shared" si="20"/>
        <v>1</v>
      </c>
      <c r="F190">
        <f t="shared" si="26"/>
        <v>2</v>
      </c>
      <c r="G190">
        <f t="shared" si="21"/>
        <v>1</v>
      </c>
      <c r="I190">
        <f t="shared" si="27"/>
        <v>6</v>
      </c>
      <c r="J190">
        <f t="shared" si="22"/>
        <v>0</v>
      </c>
      <c r="L190">
        <f t="shared" si="28"/>
        <v>8</v>
      </c>
      <c r="M190">
        <f t="shared" si="23"/>
        <v>0</v>
      </c>
      <c r="O190">
        <f t="shared" si="29"/>
        <v>1.5</v>
      </c>
      <c r="P190">
        <f t="shared" si="24"/>
        <v>0</v>
      </c>
    </row>
    <row r="191" spans="1:16">
      <c r="A191" s="2" t="s">
        <v>1187</v>
      </c>
      <c r="C191">
        <f t="shared" si="25"/>
        <v>7</v>
      </c>
      <c r="D191">
        <f t="shared" si="20"/>
        <v>1</v>
      </c>
      <c r="F191">
        <f t="shared" si="26"/>
        <v>3</v>
      </c>
      <c r="G191">
        <f t="shared" si="21"/>
        <v>0</v>
      </c>
      <c r="I191">
        <f t="shared" si="27"/>
        <v>11</v>
      </c>
      <c r="J191">
        <f t="shared" si="22"/>
        <v>0</v>
      </c>
      <c r="L191">
        <f t="shared" si="28"/>
        <v>15</v>
      </c>
      <c r="M191">
        <f t="shared" si="23"/>
        <v>0</v>
      </c>
      <c r="O191">
        <f t="shared" si="29"/>
        <v>2</v>
      </c>
      <c r="P191">
        <f t="shared" si="24"/>
        <v>0</v>
      </c>
    </row>
    <row r="192" spans="1:16">
      <c r="A192" s="2" t="s">
        <v>1188</v>
      </c>
      <c r="C192">
        <f t="shared" si="25"/>
        <v>10</v>
      </c>
      <c r="D192">
        <f t="shared" si="20"/>
        <v>0</v>
      </c>
      <c r="F192">
        <f t="shared" si="26"/>
        <v>4</v>
      </c>
      <c r="G192">
        <f t="shared" si="21"/>
        <v>0</v>
      </c>
      <c r="I192">
        <f t="shared" si="27"/>
        <v>16</v>
      </c>
      <c r="J192">
        <f t="shared" si="22"/>
        <v>1</v>
      </c>
      <c r="L192">
        <f t="shared" si="28"/>
        <v>22</v>
      </c>
      <c r="M192">
        <f t="shared" si="23"/>
        <v>0</v>
      </c>
      <c r="O192">
        <f t="shared" si="29"/>
        <v>2.5</v>
      </c>
      <c r="P192">
        <f t="shared" si="24"/>
        <v>0</v>
      </c>
    </row>
    <row r="193" spans="1:16">
      <c r="A193" s="2" t="s">
        <v>1189</v>
      </c>
      <c r="C193">
        <f t="shared" si="25"/>
        <v>13</v>
      </c>
      <c r="D193">
        <f t="shared" si="20"/>
        <v>0</v>
      </c>
      <c r="F193">
        <f t="shared" si="26"/>
        <v>5</v>
      </c>
      <c r="G193">
        <f t="shared" si="21"/>
        <v>0</v>
      </c>
      <c r="I193">
        <f t="shared" si="27"/>
        <v>21</v>
      </c>
      <c r="J193">
        <f t="shared" si="22"/>
        <v>0</v>
      </c>
      <c r="L193">
        <f t="shared" si="28"/>
        <v>29</v>
      </c>
      <c r="M193">
        <f t="shared" si="23"/>
        <v>0</v>
      </c>
      <c r="O193">
        <f t="shared" si="29"/>
        <v>3</v>
      </c>
      <c r="P193">
        <f t="shared" si="24"/>
        <v>0</v>
      </c>
    </row>
    <row r="194" spans="1:16">
      <c r="A194" s="2" t="s">
        <v>1190</v>
      </c>
      <c r="C194">
        <f t="shared" si="25"/>
        <v>16</v>
      </c>
      <c r="D194">
        <f t="shared" si="20"/>
        <v>0</v>
      </c>
      <c r="F194">
        <f t="shared" si="26"/>
        <v>6</v>
      </c>
      <c r="G194">
        <f t="shared" si="21"/>
        <v>0</v>
      </c>
      <c r="I194">
        <f t="shared" si="27"/>
        <v>26</v>
      </c>
      <c r="J194">
        <f t="shared" si="22"/>
        <v>1</v>
      </c>
      <c r="L194">
        <f t="shared" si="28"/>
        <v>5</v>
      </c>
      <c r="M194">
        <f t="shared" si="23"/>
        <v>0</v>
      </c>
      <c r="O194">
        <f t="shared" si="29"/>
        <v>3.5</v>
      </c>
      <c r="P194">
        <f t="shared" si="24"/>
        <v>0</v>
      </c>
    </row>
    <row r="195" spans="1:16">
      <c r="A195" s="2" t="s">
        <v>1191</v>
      </c>
      <c r="C195">
        <f t="shared" si="25"/>
        <v>19</v>
      </c>
      <c r="D195">
        <f t="shared" si="20"/>
        <v>1</v>
      </c>
      <c r="F195">
        <f t="shared" si="26"/>
        <v>7</v>
      </c>
      <c r="G195">
        <f t="shared" si="21"/>
        <v>1</v>
      </c>
      <c r="I195">
        <f t="shared" si="27"/>
        <v>31</v>
      </c>
      <c r="J195">
        <f t="shared" si="22"/>
        <v>0</v>
      </c>
      <c r="L195">
        <f t="shared" si="28"/>
        <v>12</v>
      </c>
      <c r="M195">
        <f t="shared" si="23"/>
        <v>1</v>
      </c>
      <c r="O195">
        <f t="shared" si="29"/>
        <v>4</v>
      </c>
      <c r="P195">
        <f t="shared" si="24"/>
        <v>1</v>
      </c>
    </row>
    <row r="196" spans="1:16">
      <c r="A196" s="2" t="s">
        <v>1192</v>
      </c>
      <c r="C196">
        <f t="shared" si="25"/>
        <v>22</v>
      </c>
      <c r="D196">
        <f t="shared" ref="D196:D259" si="30">IF(MID($A196,C196,1)="#",1,0)</f>
        <v>1</v>
      </c>
      <c r="F196">
        <f t="shared" si="26"/>
        <v>8</v>
      </c>
      <c r="G196">
        <f t="shared" ref="G196:G259" si="31">IF(MID($A196,F196,1)="#",1,0)</f>
        <v>0</v>
      </c>
      <c r="I196">
        <f t="shared" si="27"/>
        <v>5</v>
      </c>
      <c r="J196">
        <f t="shared" ref="J196:J259" si="32">IF(MID($A196,I196,1)="#",1,0)</f>
        <v>0</v>
      </c>
      <c r="L196">
        <f t="shared" si="28"/>
        <v>19</v>
      </c>
      <c r="M196">
        <f t="shared" ref="M196:M259" si="33">IF(MID($A196,L196,1)="#",1,0)</f>
        <v>0</v>
      </c>
      <c r="O196">
        <f t="shared" si="29"/>
        <v>4.5</v>
      </c>
      <c r="P196">
        <f t="shared" ref="P196:P259" si="34">IF(O196&lt;&gt;INT(O196),0,IF(MID($A196,O196,1)="#",1,0)*IF(ROW($A196)/2=INT(ROW($A196)/2),0,1))</f>
        <v>0</v>
      </c>
    </row>
    <row r="197" spans="1:16">
      <c r="A197" s="2" t="s">
        <v>1193</v>
      </c>
      <c r="C197">
        <f t="shared" ref="C197:C260" si="35">IF(C196-LEN($A197)+3&gt;0,C196-LEN($A197)+3, C196+3)</f>
        <v>25</v>
      </c>
      <c r="D197">
        <f t="shared" si="30"/>
        <v>1</v>
      </c>
      <c r="F197">
        <f t="shared" ref="F197:F260" si="36">IF(F196-LEN($A197)+1&gt;0,F196-LEN($A197)+1, F196+1)</f>
        <v>9</v>
      </c>
      <c r="G197">
        <f t="shared" si="31"/>
        <v>0</v>
      </c>
      <c r="I197">
        <f t="shared" ref="I197:I260" si="37">IF(I196-LEN($A197)+5&gt;0,I196-LEN($A197)+5, I196+5)</f>
        <v>10</v>
      </c>
      <c r="J197">
        <f t="shared" si="32"/>
        <v>0</v>
      </c>
      <c r="L197">
        <f t="shared" ref="L197:L260" si="38">IF(L196-LEN($A197)+7&gt;0,L196-LEN($A197)+7, L196+7)</f>
        <v>26</v>
      </c>
      <c r="M197">
        <f t="shared" si="33"/>
        <v>0</v>
      </c>
      <c r="O197">
        <f t="shared" ref="O197:O260" si="39">IF(O196-LEN($A197)+0.5&gt;0,O196-LEN($A197)+0.5, O196+0.5)</f>
        <v>5</v>
      </c>
      <c r="P197">
        <f t="shared" si="34"/>
        <v>1</v>
      </c>
    </row>
    <row r="198" spans="1:16">
      <c r="A198" s="2" t="s">
        <v>1194</v>
      </c>
      <c r="C198">
        <f t="shared" si="35"/>
        <v>28</v>
      </c>
      <c r="D198">
        <f t="shared" si="30"/>
        <v>1</v>
      </c>
      <c r="F198">
        <f t="shared" si="36"/>
        <v>10</v>
      </c>
      <c r="G198">
        <f t="shared" si="31"/>
        <v>1</v>
      </c>
      <c r="I198">
        <f t="shared" si="37"/>
        <v>15</v>
      </c>
      <c r="J198">
        <f t="shared" si="32"/>
        <v>1</v>
      </c>
      <c r="L198">
        <f t="shared" si="38"/>
        <v>2</v>
      </c>
      <c r="M198">
        <f t="shared" si="33"/>
        <v>0</v>
      </c>
      <c r="O198">
        <f t="shared" si="39"/>
        <v>5.5</v>
      </c>
      <c r="P198">
        <f t="shared" si="34"/>
        <v>0</v>
      </c>
    </row>
    <row r="199" spans="1:16">
      <c r="A199" s="2" t="s">
        <v>1195</v>
      </c>
      <c r="C199">
        <f t="shared" si="35"/>
        <v>31</v>
      </c>
      <c r="D199">
        <f t="shared" si="30"/>
        <v>1</v>
      </c>
      <c r="F199">
        <f t="shared" si="36"/>
        <v>11</v>
      </c>
      <c r="G199">
        <f t="shared" si="31"/>
        <v>1</v>
      </c>
      <c r="I199">
        <f t="shared" si="37"/>
        <v>20</v>
      </c>
      <c r="J199">
        <f t="shared" si="32"/>
        <v>0</v>
      </c>
      <c r="L199">
        <f t="shared" si="38"/>
        <v>9</v>
      </c>
      <c r="M199">
        <f t="shared" si="33"/>
        <v>0</v>
      </c>
      <c r="O199">
        <f t="shared" si="39"/>
        <v>6</v>
      </c>
      <c r="P199">
        <f t="shared" si="34"/>
        <v>0</v>
      </c>
    </row>
    <row r="200" spans="1:16">
      <c r="A200" s="2" t="s">
        <v>1196</v>
      </c>
      <c r="C200">
        <f t="shared" si="35"/>
        <v>3</v>
      </c>
      <c r="D200">
        <f t="shared" si="30"/>
        <v>1</v>
      </c>
      <c r="F200">
        <f t="shared" si="36"/>
        <v>12</v>
      </c>
      <c r="G200">
        <f t="shared" si="31"/>
        <v>0</v>
      </c>
      <c r="I200">
        <f t="shared" si="37"/>
        <v>25</v>
      </c>
      <c r="J200">
        <f t="shared" si="32"/>
        <v>0</v>
      </c>
      <c r="L200">
        <f t="shared" si="38"/>
        <v>16</v>
      </c>
      <c r="M200">
        <f t="shared" si="33"/>
        <v>0</v>
      </c>
      <c r="O200">
        <f t="shared" si="39"/>
        <v>6.5</v>
      </c>
      <c r="P200">
        <f t="shared" si="34"/>
        <v>0</v>
      </c>
    </row>
    <row r="201" spans="1:16">
      <c r="A201" s="2" t="s">
        <v>1197</v>
      </c>
      <c r="C201">
        <f t="shared" si="35"/>
        <v>6</v>
      </c>
      <c r="D201">
        <f t="shared" si="30"/>
        <v>1</v>
      </c>
      <c r="F201">
        <f t="shared" si="36"/>
        <v>13</v>
      </c>
      <c r="G201">
        <f t="shared" si="31"/>
        <v>1</v>
      </c>
      <c r="I201">
        <f t="shared" si="37"/>
        <v>30</v>
      </c>
      <c r="J201">
        <f t="shared" si="32"/>
        <v>0</v>
      </c>
      <c r="L201">
        <f t="shared" si="38"/>
        <v>23</v>
      </c>
      <c r="M201">
        <f t="shared" si="33"/>
        <v>0</v>
      </c>
      <c r="O201">
        <f t="shared" si="39"/>
        <v>7</v>
      </c>
      <c r="P201">
        <f t="shared" si="34"/>
        <v>0</v>
      </c>
    </row>
    <row r="202" spans="1:16">
      <c r="A202" s="2" t="s">
        <v>1198</v>
      </c>
      <c r="C202">
        <f t="shared" si="35"/>
        <v>9</v>
      </c>
      <c r="D202">
        <f t="shared" si="30"/>
        <v>0</v>
      </c>
      <c r="F202">
        <f t="shared" si="36"/>
        <v>14</v>
      </c>
      <c r="G202">
        <f t="shared" si="31"/>
        <v>0</v>
      </c>
      <c r="I202">
        <f t="shared" si="37"/>
        <v>4</v>
      </c>
      <c r="J202">
        <f t="shared" si="32"/>
        <v>0</v>
      </c>
      <c r="L202">
        <f t="shared" si="38"/>
        <v>30</v>
      </c>
      <c r="M202">
        <f t="shared" si="33"/>
        <v>0</v>
      </c>
      <c r="O202">
        <f t="shared" si="39"/>
        <v>7.5</v>
      </c>
      <c r="P202">
        <f t="shared" si="34"/>
        <v>0</v>
      </c>
    </row>
    <row r="203" spans="1:16">
      <c r="A203" s="2" t="s">
        <v>1199</v>
      </c>
      <c r="C203">
        <f t="shared" si="35"/>
        <v>12</v>
      </c>
      <c r="D203">
        <f t="shared" si="30"/>
        <v>1</v>
      </c>
      <c r="F203">
        <f t="shared" si="36"/>
        <v>15</v>
      </c>
      <c r="G203">
        <f t="shared" si="31"/>
        <v>1</v>
      </c>
      <c r="I203">
        <f t="shared" si="37"/>
        <v>9</v>
      </c>
      <c r="J203">
        <f t="shared" si="32"/>
        <v>0</v>
      </c>
      <c r="L203">
        <f t="shared" si="38"/>
        <v>6</v>
      </c>
      <c r="M203">
        <f t="shared" si="33"/>
        <v>0</v>
      </c>
      <c r="O203">
        <f t="shared" si="39"/>
        <v>8</v>
      </c>
      <c r="P203">
        <f t="shared" si="34"/>
        <v>0</v>
      </c>
    </row>
    <row r="204" spans="1:16">
      <c r="A204" s="2" t="s">
        <v>1200</v>
      </c>
      <c r="C204">
        <f t="shared" si="35"/>
        <v>15</v>
      </c>
      <c r="D204">
        <f t="shared" si="30"/>
        <v>1</v>
      </c>
      <c r="F204">
        <f t="shared" si="36"/>
        <v>16</v>
      </c>
      <c r="G204">
        <f t="shared" si="31"/>
        <v>0</v>
      </c>
      <c r="I204">
        <f t="shared" si="37"/>
        <v>14</v>
      </c>
      <c r="J204">
        <f t="shared" si="32"/>
        <v>0</v>
      </c>
      <c r="L204">
        <f t="shared" si="38"/>
        <v>13</v>
      </c>
      <c r="M204">
        <f t="shared" si="33"/>
        <v>1</v>
      </c>
      <c r="O204">
        <f t="shared" si="39"/>
        <v>8.5</v>
      </c>
      <c r="P204">
        <f t="shared" si="34"/>
        <v>0</v>
      </c>
    </row>
    <row r="205" spans="1:16">
      <c r="A205" s="2" t="s">
        <v>1201</v>
      </c>
      <c r="C205">
        <f t="shared" si="35"/>
        <v>18</v>
      </c>
      <c r="D205">
        <f t="shared" si="30"/>
        <v>1</v>
      </c>
      <c r="F205">
        <f t="shared" si="36"/>
        <v>17</v>
      </c>
      <c r="G205">
        <f t="shared" si="31"/>
        <v>0</v>
      </c>
      <c r="I205">
        <f t="shared" si="37"/>
        <v>19</v>
      </c>
      <c r="J205">
        <f t="shared" si="32"/>
        <v>1</v>
      </c>
      <c r="L205">
        <f t="shared" si="38"/>
        <v>20</v>
      </c>
      <c r="M205">
        <f t="shared" si="33"/>
        <v>0</v>
      </c>
      <c r="O205">
        <f t="shared" si="39"/>
        <v>9</v>
      </c>
      <c r="P205">
        <f t="shared" si="34"/>
        <v>0</v>
      </c>
    </row>
    <row r="206" spans="1:16">
      <c r="A206" s="2" t="s">
        <v>1202</v>
      </c>
      <c r="C206">
        <f t="shared" si="35"/>
        <v>21</v>
      </c>
      <c r="D206">
        <f t="shared" si="30"/>
        <v>1</v>
      </c>
      <c r="F206">
        <f t="shared" si="36"/>
        <v>18</v>
      </c>
      <c r="G206">
        <f t="shared" si="31"/>
        <v>0</v>
      </c>
      <c r="I206">
        <f t="shared" si="37"/>
        <v>24</v>
      </c>
      <c r="J206">
        <f t="shared" si="32"/>
        <v>0</v>
      </c>
      <c r="L206">
        <f t="shared" si="38"/>
        <v>27</v>
      </c>
      <c r="M206">
        <f t="shared" si="33"/>
        <v>0</v>
      </c>
      <c r="O206">
        <f t="shared" si="39"/>
        <v>9.5</v>
      </c>
      <c r="P206">
        <f t="shared" si="34"/>
        <v>0</v>
      </c>
    </row>
    <row r="207" spans="1:16">
      <c r="A207" s="2" t="s">
        <v>1203</v>
      </c>
      <c r="C207">
        <f t="shared" si="35"/>
        <v>24</v>
      </c>
      <c r="D207">
        <f t="shared" si="30"/>
        <v>1</v>
      </c>
      <c r="F207">
        <f t="shared" si="36"/>
        <v>19</v>
      </c>
      <c r="G207">
        <f t="shared" si="31"/>
        <v>0</v>
      </c>
      <c r="I207">
        <f t="shared" si="37"/>
        <v>29</v>
      </c>
      <c r="J207">
        <f t="shared" si="32"/>
        <v>0</v>
      </c>
      <c r="L207">
        <f t="shared" si="38"/>
        <v>3</v>
      </c>
      <c r="M207">
        <f t="shared" si="33"/>
        <v>0</v>
      </c>
      <c r="O207">
        <f t="shared" si="39"/>
        <v>10</v>
      </c>
      <c r="P207">
        <f t="shared" si="34"/>
        <v>0</v>
      </c>
    </row>
    <row r="208" spans="1:16">
      <c r="A208" s="2" t="s">
        <v>1204</v>
      </c>
      <c r="C208">
        <f t="shared" si="35"/>
        <v>27</v>
      </c>
      <c r="D208">
        <f t="shared" si="30"/>
        <v>0</v>
      </c>
      <c r="F208">
        <f t="shared" si="36"/>
        <v>20</v>
      </c>
      <c r="G208">
        <f t="shared" si="31"/>
        <v>0</v>
      </c>
      <c r="I208">
        <f t="shared" si="37"/>
        <v>3</v>
      </c>
      <c r="J208">
        <f t="shared" si="32"/>
        <v>0</v>
      </c>
      <c r="L208">
        <f t="shared" si="38"/>
        <v>10</v>
      </c>
      <c r="M208">
        <f t="shared" si="33"/>
        <v>1</v>
      </c>
      <c r="O208">
        <f t="shared" si="39"/>
        <v>10.5</v>
      </c>
      <c r="P208">
        <f t="shared" si="34"/>
        <v>0</v>
      </c>
    </row>
    <row r="209" spans="1:16">
      <c r="A209" s="2" t="s">
        <v>1205</v>
      </c>
      <c r="C209">
        <f t="shared" si="35"/>
        <v>30</v>
      </c>
      <c r="D209">
        <f t="shared" si="30"/>
        <v>0</v>
      </c>
      <c r="F209">
        <f t="shared" si="36"/>
        <v>21</v>
      </c>
      <c r="G209">
        <f t="shared" si="31"/>
        <v>0</v>
      </c>
      <c r="I209">
        <f t="shared" si="37"/>
        <v>8</v>
      </c>
      <c r="J209">
        <f t="shared" si="32"/>
        <v>0</v>
      </c>
      <c r="L209">
        <f t="shared" si="38"/>
        <v>17</v>
      </c>
      <c r="M209">
        <f t="shared" si="33"/>
        <v>0</v>
      </c>
      <c r="O209">
        <f t="shared" si="39"/>
        <v>11</v>
      </c>
      <c r="P209">
        <f t="shared" si="34"/>
        <v>0</v>
      </c>
    </row>
    <row r="210" spans="1:16">
      <c r="A210" s="2" t="s">
        <v>1206</v>
      </c>
      <c r="C210">
        <f t="shared" si="35"/>
        <v>2</v>
      </c>
      <c r="D210">
        <f t="shared" si="30"/>
        <v>1</v>
      </c>
      <c r="F210">
        <f t="shared" si="36"/>
        <v>22</v>
      </c>
      <c r="G210">
        <f t="shared" si="31"/>
        <v>1</v>
      </c>
      <c r="I210">
        <f t="shared" si="37"/>
        <v>13</v>
      </c>
      <c r="J210">
        <f t="shared" si="32"/>
        <v>0</v>
      </c>
      <c r="L210">
        <f t="shared" si="38"/>
        <v>24</v>
      </c>
      <c r="M210">
        <f t="shared" si="33"/>
        <v>1</v>
      </c>
      <c r="O210">
        <f t="shared" si="39"/>
        <v>11.5</v>
      </c>
      <c r="P210">
        <f t="shared" si="34"/>
        <v>0</v>
      </c>
    </row>
    <row r="211" spans="1:16">
      <c r="A211" s="2" t="s">
        <v>1207</v>
      </c>
      <c r="C211">
        <f t="shared" si="35"/>
        <v>5</v>
      </c>
      <c r="D211">
        <f t="shared" si="30"/>
        <v>1</v>
      </c>
      <c r="F211">
        <f t="shared" si="36"/>
        <v>23</v>
      </c>
      <c r="G211">
        <f t="shared" si="31"/>
        <v>1</v>
      </c>
      <c r="I211">
        <f t="shared" si="37"/>
        <v>18</v>
      </c>
      <c r="J211">
        <f t="shared" si="32"/>
        <v>0</v>
      </c>
      <c r="L211">
        <f t="shared" si="38"/>
        <v>31</v>
      </c>
      <c r="M211">
        <f t="shared" si="33"/>
        <v>0</v>
      </c>
      <c r="O211">
        <f t="shared" si="39"/>
        <v>12</v>
      </c>
      <c r="P211">
        <f t="shared" si="34"/>
        <v>1</v>
      </c>
    </row>
    <row r="212" spans="1:16">
      <c r="A212" s="2" t="s">
        <v>1208</v>
      </c>
      <c r="C212">
        <f t="shared" si="35"/>
        <v>8</v>
      </c>
      <c r="D212">
        <f t="shared" si="30"/>
        <v>1</v>
      </c>
      <c r="F212">
        <f t="shared" si="36"/>
        <v>24</v>
      </c>
      <c r="G212">
        <f t="shared" si="31"/>
        <v>1</v>
      </c>
      <c r="I212">
        <f t="shared" si="37"/>
        <v>23</v>
      </c>
      <c r="J212">
        <f t="shared" si="32"/>
        <v>0</v>
      </c>
      <c r="L212">
        <f t="shared" si="38"/>
        <v>7</v>
      </c>
      <c r="M212">
        <f t="shared" si="33"/>
        <v>0</v>
      </c>
      <c r="O212">
        <f t="shared" si="39"/>
        <v>12.5</v>
      </c>
      <c r="P212">
        <f t="shared" si="34"/>
        <v>0</v>
      </c>
    </row>
    <row r="213" spans="1:16">
      <c r="A213" s="2" t="s">
        <v>1209</v>
      </c>
      <c r="C213">
        <f t="shared" si="35"/>
        <v>11</v>
      </c>
      <c r="D213">
        <f t="shared" si="30"/>
        <v>0</v>
      </c>
      <c r="F213">
        <f t="shared" si="36"/>
        <v>25</v>
      </c>
      <c r="G213">
        <f t="shared" si="31"/>
        <v>0</v>
      </c>
      <c r="I213">
        <f t="shared" si="37"/>
        <v>28</v>
      </c>
      <c r="J213">
        <f t="shared" si="32"/>
        <v>0</v>
      </c>
      <c r="L213">
        <f t="shared" si="38"/>
        <v>14</v>
      </c>
      <c r="M213">
        <f t="shared" si="33"/>
        <v>0</v>
      </c>
      <c r="O213">
        <f t="shared" si="39"/>
        <v>13</v>
      </c>
      <c r="P213">
        <f t="shared" si="34"/>
        <v>0</v>
      </c>
    </row>
    <row r="214" spans="1:16">
      <c r="A214" s="2" t="s">
        <v>1210</v>
      </c>
      <c r="C214">
        <f t="shared" si="35"/>
        <v>14</v>
      </c>
      <c r="D214">
        <f t="shared" si="30"/>
        <v>1</v>
      </c>
      <c r="F214">
        <f t="shared" si="36"/>
        <v>26</v>
      </c>
      <c r="G214">
        <f t="shared" si="31"/>
        <v>0</v>
      </c>
      <c r="I214">
        <f t="shared" si="37"/>
        <v>2</v>
      </c>
      <c r="J214">
        <f t="shared" si="32"/>
        <v>1</v>
      </c>
      <c r="L214">
        <f t="shared" si="38"/>
        <v>21</v>
      </c>
      <c r="M214">
        <f t="shared" si="33"/>
        <v>1</v>
      </c>
      <c r="O214">
        <f t="shared" si="39"/>
        <v>13.5</v>
      </c>
      <c r="P214">
        <f t="shared" si="34"/>
        <v>0</v>
      </c>
    </row>
    <row r="215" spans="1:16">
      <c r="A215" s="2" t="s">
        <v>1211</v>
      </c>
      <c r="C215">
        <f t="shared" si="35"/>
        <v>17</v>
      </c>
      <c r="D215">
        <f t="shared" si="30"/>
        <v>0</v>
      </c>
      <c r="F215">
        <f t="shared" si="36"/>
        <v>27</v>
      </c>
      <c r="G215">
        <f t="shared" si="31"/>
        <v>0</v>
      </c>
      <c r="I215">
        <f t="shared" si="37"/>
        <v>7</v>
      </c>
      <c r="J215">
        <f t="shared" si="32"/>
        <v>0</v>
      </c>
      <c r="L215">
        <f t="shared" si="38"/>
        <v>28</v>
      </c>
      <c r="M215">
        <f t="shared" si="33"/>
        <v>0</v>
      </c>
      <c r="O215">
        <f t="shared" si="39"/>
        <v>14</v>
      </c>
      <c r="P215">
        <f t="shared" si="34"/>
        <v>0</v>
      </c>
    </row>
    <row r="216" spans="1:16">
      <c r="A216" s="2" t="s">
        <v>1212</v>
      </c>
      <c r="C216">
        <f t="shared" si="35"/>
        <v>20</v>
      </c>
      <c r="D216">
        <f t="shared" si="30"/>
        <v>1</v>
      </c>
      <c r="F216">
        <f t="shared" si="36"/>
        <v>28</v>
      </c>
      <c r="G216">
        <f t="shared" si="31"/>
        <v>0</v>
      </c>
      <c r="I216">
        <f t="shared" si="37"/>
        <v>12</v>
      </c>
      <c r="J216">
        <f t="shared" si="32"/>
        <v>0</v>
      </c>
      <c r="L216">
        <f t="shared" si="38"/>
        <v>4</v>
      </c>
      <c r="M216">
        <f t="shared" si="33"/>
        <v>0</v>
      </c>
      <c r="O216">
        <f t="shared" si="39"/>
        <v>14.5</v>
      </c>
      <c r="P216">
        <f t="shared" si="34"/>
        <v>0</v>
      </c>
    </row>
    <row r="217" spans="1:16">
      <c r="A217" s="2" t="s">
        <v>1213</v>
      </c>
      <c r="C217">
        <f t="shared" si="35"/>
        <v>23</v>
      </c>
      <c r="D217">
        <f t="shared" si="30"/>
        <v>1</v>
      </c>
      <c r="F217">
        <f t="shared" si="36"/>
        <v>29</v>
      </c>
      <c r="G217">
        <f t="shared" si="31"/>
        <v>0</v>
      </c>
      <c r="I217">
        <f t="shared" si="37"/>
        <v>17</v>
      </c>
      <c r="J217">
        <f t="shared" si="32"/>
        <v>1</v>
      </c>
      <c r="L217">
        <f t="shared" si="38"/>
        <v>11</v>
      </c>
      <c r="M217">
        <f t="shared" si="33"/>
        <v>0</v>
      </c>
      <c r="O217">
        <f t="shared" si="39"/>
        <v>15</v>
      </c>
      <c r="P217">
        <f t="shared" si="34"/>
        <v>0</v>
      </c>
    </row>
    <row r="218" spans="1:16">
      <c r="A218" s="2" t="s">
        <v>1214</v>
      </c>
      <c r="C218">
        <f t="shared" si="35"/>
        <v>26</v>
      </c>
      <c r="D218">
        <f t="shared" si="30"/>
        <v>1</v>
      </c>
      <c r="F218">
        <f t="shared" si="36"/>
        <v>30</v>
      </c>
      <c r="G218">
        <f t="shared" si="31"/>
        <v>0</v>
      </c>
      <c r="I218">
        <f t="shared" si="37"/>
        <v>22</v>
      </c>
      <c r="J218">
        <f t="shared" si="32"/>
        <v>0</v>
      </c>
      <c r="L218">
        <f t="shared" si="38"/>
        <v>18</v>
      </c>
      <c r="M218">
        <f t="shared" si="33"/>
        <v>0</v>
      </c>
      <c r="O218">
        <f t="shared" si="39"/>
        <v>15.5</v>
      </c>
      <c r="P218">
        <f t="shared" si="34"/>
        <v>0</v>
      </c>
    </row>
    <row r="219" spans="1:16">
      <c r="A219" s="2" t="s">
        <v>1215</v>
      </c>
      <c r="C219">
        <f t="shared" si="35"/>
        <v>29</v>
      </c>
      <c r="D219">
        <f t="shared" si="30"/>
        <v>1</v>
      </c>
      <c r="F219">
        <f t="shared" si="36"/>
        <v>31</v>
      </c>
      <c r="G219">
        <f t="shared" si="31"/>
        <v>0</v>
      </c>
      <c r="I219">
        <f t="shared" si="37"/>
        <v>27</v>
      </c>
      <c r="J219">
        <f t="shared" si="32"/>
        <v>0</v>
      </c>
      <c r="L219">
        <f t="shared" si="38"/>
        <v>25</v>
      </c>
      <c r="M219">
        <f t="shared" si="33"/>
        <v>1</v>
      </c>
      <c r="O219">
        <f t="shared" si="39"/>
        <v>16</v>
      </c>
      <c r="P219">
        <f t="shared" si="34"/>
        <v>0</v>
      </c>
    </row>
    <row r="220" spans="1:16">
      <c r="A220" s="2" t="s">
        <v>1216</v>
      </c>
      <c r="C220">
        <f t="shared" si="35"/>
        <v>1</v>
      </c>
      <c r="D220">
        <f t="shared" si="30"/>
        <v>1</v>
      </c>
      <c r="F220">
        <f t="shared" si="36"/>
        <v>1</v>
      </c>
      <c r="G220">
        <f t="shared" si="31"/>
        <v>1</v>
      </c>
      <c r="I220">
        <f t="shared" si="37"/>
        <v>1</v>
      </c>
      <c r="J220">
        <f t="shared" si="32"/>
        <v>1</v>
      </c>
      <c r="L220">
        <f t="shared" si="38"/>
        <v>1</v>
      </c>
      <c r="M220">
        <f t="shared" si="33"/>
        <v>1</v>
      </c>
      <c r="O220">
        <f t="shared" si="39"/>
        <v>16.5</v>
      </c>
      <c r="P220">
        <f t="shared" si="34"/>
        <v>0</v>
      </c>
    </row>
    <row r="221" spans="1:16">
      <c r="A221" s="2" t="s">
        <v>1217</v>
      </c>
      <c r="C221">
        <f t="shared" si="35"/>
        <v>4</v>
      </c>
      <c r="D221">
        <f t="shared" si="30"/>
        <v>1</v>
      </c>
      <c r="F221">
        <f t="shared" si="36"/>
        <v>2</v>
      </c>
      <c r="G221">
        <f t="shared" si="31"/>
        <v>0</v>
      </c>
      <c r="I221">
        <f t="shared" si="37"/>
        <v>6</v>
      </c>
      <c r="J221">
        <f t="shared" si="32"/>
        <v>0</v>
      </c>
      <c r="L221">
        <f t="shared" si="38"/>
        <v>8</v>
      </c>
      <c r="M221">
        <f t="shared" si="33"/>
        <v>0</v>
      </c>
      <c r="O221">
        <f t="shared" si="39"/>
        <v>17</v>
      </c>
      <c r="P221">
        <f t="shared" si="34"/>
        <v>0</v>
      </c>
    </row>
    <row r="222" spans="1:16">
      <c r="A222" s="2" t="s">
        <v>1218</v>
      </c>
      <c r="C222">
        <f t="shared" si="35"/>
        <v>7</v>
      </c>
      <c r="D222">
        <f t="shared" si="30"/>
        <v>0</v>
      </c>
      <c r="F222">
        <f t="shared" si="36"/>
        <v>3</v>
      </c>
      <c r="G222">
        <f t="shared" si="31"/>
        <v>0</v>
      </c>
      <c r="I222">
        <f t="shared" si="37"/>
        <v>11</v>
      </c>
      <c r="J222">
        <f t="shared" si="32"/>
        <v>0</v>
      </c>
      <c r="L222">
        <f t="shared" si="38"/>
        <v>15</v>
      </c>
      <c r="M222">
        <f t="shared" si="33"/>
        <v>1</v>
      </c>
      <c r="O222">
        <f t="shared" si="39"/>
        <v>17.5</v>
      </c>
      <c r="P222">
        <f t="shared" si="34"/>
        <v>0</v>
      </c>
    </row>
    <row r="223" spans="1:16">
      <c r="A223" s="2" t="s">
        <v>1219</v>
      </c>
      <c r="C223">
        <f t="shared" si="35"/>
        <v>10</v>
      </c>
      <c r="D223">
        <f t="shared" si="30"/>
        <v>0</v>
      </c>
      <c r="F223">
        <f t="shared" si="36"/>
        <v>4</v>
      </c>
      <c r="G223">
        <f t="shared" si="31"/>
        <v>0</v>
      </c>
      <c r="I223">
        <f t="shared" si="37"/>
        <v>16</v>
      </c>
      <c r="J223">
        <f t="shared" si="32"/>
        <v>1</v>
      </c>
      <c r="L223">
        <f t="shared" si="38"/>
        <v>22</v>
      </c>
      <c r="M223">
        <f t="shared" si="33"/>
        <v>0</v>
      </c>
      <c r="O223">
        <f t="shared" si="39"/>
        <v>18</v>
      </c>
      <c r="P223">
        <f t="shared" si="34"/>
        <v>0</v>
      </c>
    </row>
    <row r="224" spans="1:16">
      <c r="A224" s="2" t="s">
        <v>1220</v>
      </c>
      <c r="C224">
        <f t="shared" si="35"/>
        <v>13</v>
      </c>
      <c r="D224">
        <f t="shared" si="30"/>
        <v>1</v>
      </c>
      <c r="F224">
        <f t="shared" si="36"/>
        <v>5</v>
      </c>
      <c r="G224">
        <f t="shared" si="31"/>
        <v>1</v>
      </c>
      <c r="I224">
        <f t="shared" si="37"/>
        <v>21</v>
      </c>
      <c r="J224">
        <f t="shared" si="32"/>
        <v>0</v>
      </c>
      <c r="L224">
        <f t="shared" si="38"/>
        <v>29</v>
      </c>
      <c r="M224">
        <f t="shared" si="33"/>
        <v>0</v>
      </c>
      <c r="O224">
        <f t="shared" si="39"/>
        <v>18.5</v>
      </c>
      <c r="P224">
        <f t="shared" si="34"/>
        <v>0</v>
      </c>
    </row>
    <row r="225" spans="1:16">
      <c r="A225" s="2" t="s">
        <v>1221</v>
      </c>
      <c r="C225">
        <f t="shared" si="35"/>
        <v>16</v>
      </c>
      <c r="D225">
        <f t="shared" si="30"/>
        <v>1</v>
      </c>
      <c r="F225">
        <f t="shared" si="36"/>
        <v>6</v>
      </c>
      <c r="G225">
        <f t="shared" si="31"/>
        <v>0</v>
      </c>
      <c r="I225">
        <f t="shared" si="37"/>
        <v>26</v>
      </c>
      <c r="J225">
        <f t="shared" si="32"/>
        <v>0</v>
      </c>
      <c r="L225">
        <f t="shared" si="38"/>
        <v>5</v>
      </c>
      <c r="M225">
        <f t="shared" si="33"/>
        <v>0</v>
      </c>
      <c r="O225">
        <f t="shared" si="39"/>
        <v>19</v>
      </c>
      <c r="P225">
        <f t="shared" si="34"/>
        <v>0</v>
      </c>
    </row>
    <row r="226" spans="1:16">
      <c r="A226" s="2" t="s">
        <v>1222</v>
      </c>
      <c r="C226">
        <f t="shared" si="35"/>
        <v>19</v>
      </c>
      <c r="D226">
        <f t="shared" si="30"/>
        <v>1</v>
      </c>
      <c r="F226">
        <f t="shared" si="36"/>
        <v>7</v>
      </c>
      <c r="G226">
        <f t="shared" si="31"/>
        <v>1</v>
      </c>
      <c r="I226">
        <f t="shared" si="37"/>
        <v>31</v>
      </c>
      <c r="J226">
        <f t="shared" si="32"/>
        <v>0</v>
      </c>
      <c r="L226">
        <f t="shared" si="38"/>
        <v>12</v>
      </c>
      <c r="M226">
        <f t="shared" si="33"/>
        <v>0</v>
      </c>
      <c r="O226">
        <f t="shared" si="39"/>
        <v>19.5</v>
      </c>
      <c r="P226">
        <f t="shared" si="34"/>
        <v>0</v>
      </c>
    </row>
    <row r="227" spans="1:16">
      <c r="A227" s="2" t="s">
        <v>1223</v>
      </c>
      <c r="C227">
        <f t="shared" si="35"/>
        <v>22</v>
      </c>
      <c r="D227">
        <f t="shared" si="30"/>
        <v>1</v>
      </c>
      <c r="F227">
        <f t="shared" si="36"/>
        <v>8</v>
      </c>
      <c r="G227">
        <f t="shared" si="31"/>
        <v>0</v>
      </c>
      <c r="I227">
        <f t="shared" si="37"/>
        <v>5</v>
      </c>
      <c r="J227">
        <f t="shared" si="32"/>
        <v>0</v>
      </c>
      <c r="L227">
        <f t="shared" si="38"/>
        <v>19</v>
      </c>
      <c r="M227">
        <f t="shared" si="33"/>
        <v>1</v>
      </c>
      <c r="O227">
        <f t="shared" si="39"/>
        <v>20</v>
      </c>
      <c r="P227">
        <f t="shared" si="34"/>
        <v>0</v>
      </c>
    </row>
    <row r="228" spans="1:16">
      <c r="A228" s="2" t="s">
        <v>1224</v>
      </c>
      <c r="C228">
        <f t="shared" si="35"/>
        <v>25</v>
      </c>
      <c r="D228">
        <f t="shared" si="30"/>
        <v>1</v>
      </c>
      <c r="F228">
        <f t="shared" si="36"/>
        <v>9</v>
      </c>
      <c r="G228">
        <f t="shared" si="31"/>
        <v>0</v>
      </c>
      <c r="I228">
        <f t="shared" si="37"/>
        <v>10</v>
      </c>
      <c r="J228">
        <f t="shared" si="32"/>
        <v>0</v>
      </c>
      <c r="L228">
        <f t="shared" si="38"/>
        <v>26</v>
      </c>
      <c r="M228">
        <f t="shared" si="33"/>
        <v>0</v>
      </c>
      <c r="O228">
        <f t="shared" si="39"/>
        <v>20.5</v>
      </c>
      <c r="P228">
        <f t="shared" si="34"/>
        <v>0</v>
      </c>
    </row>
    <row r="229" spans="1:16">
      <c r="A229" s="2" t="s">
        <v>1225</v>
      </c>
      <c r="C229">
        <f t="shared" si="35"/>
        <v>28</v>
      </c>
      <c r="D229">
        <f t="shared" si="30"/>
        <v>1</v>
      </c>
      <c r="F229">
        <f t="shared" si="36"/>
        <v>10</v>
      </c>
      <c r="G229">
        <f t="shared" si="31"/>
        <v>0</v>
      </c>
      <c r="I229">
        <f t="shared" si="37"/>
        <v>15</v>
      </c>
      <c r="J229">
        <f t="shared" si="32"/>
        <v>0</v>
      </c>
      <c r="L229">
        <f t="shared" si="38"/>
        <v>2</v>
      </c>
      <c r="M229">
        <f t="shared" si="33"/>
        <v>0</v>
      </c>
      <c r="O229">
        <f t="shared" si="39"/>
        <v>21</v>
      </c>
      <c r="P229">
        <f t="shared" si="34"/>
        <v>0</v>
      </c>
    </row>
    <row r="230" spans="1:16">
      <c r="A230" s="2" t="s">
        <v>1226</v>
      </c>
      <c r="C230">
        <f t="shared" si="35"/>
        <v>31</v>
      </c>
      <c r="D230">
        <f t="shared" si="30"/>
        <v>0</v>
      </c>
      <c r="F230">
        <f t="shared" si="36"/>
        <v>11</v>
      </c>
      <c r="G230">
        <f t="shared" si="31"/>
        <v>1</v>
      </c>
      <c r="I230">
        <f t="shared" si="37"/>
        <v>20</v>
      </c>
      <c r="J230">
        <f t="shared" si="32"/>
        <v>0</v>
      </c>
      <c r="L230">
        <f t="shared" si="38"/>
        <v>9</v>
      </c>
      <c r="M230">
        <f t="shared" si="33"/>
        <v>1</v>
      </c>
      <c r="O230">
        <f t="shared" si="39"/>
        <v>21.5</v>
      </c>
      <c r="P230">
        <f t="shared" si="34"/>
        <v>0</v>
      </c>
    </row>
    <row r="231" spans="1:16">
      <c r="A231" s="2" t="s">
        <v>1227</v>
      </c>
      <c r="C231">
        <f t="shared" si="35"/>
        <v>3</v>
      </c>
      <c r="D231">
        <f t="shared" si="30"/>
        <v>0</v>
      </c>
      <c r="F231">
        <f t="shared" si="36"/>
        <v>12</v>
      </c>
      <c r="G231">
        <f t="shared" si="31"/>
        <v>1</v>
      </c>
      <c r="I231">
        <f t="shared" si="37"/>
        <v>25</v>
      </c>
      <c r="J231">
        <f t="shared" si="32"/>
        <v>0</v>
      </c>
      <c r="L231">
        <f t="shared" si="38"/>
        <v>16</v>
      </c>
      <c r="M231">
        <f t="shared" si="33"/>
        <v>0</v>
      </c>
      <c r="O231">
        <f t="shared" si="39"/>
        <v>22</v>
      </c>
      <c r="P231">
        <f t="shared" si="34"/>
        <v>0</v>
      </c>
    </row>
    <row r="232" spans="1:16">
      <c r="A232" s="2" t="s">
        <v>1228</v>
      </c>
      <c r="C232">
        <f t="shared" si="35"/>
        <v>6</v>
      </c>
      <c r="D232">
        <f t="shared" si="30"/>
        <v>0</v>
      </c>
      <c r="F232">
        <f t="shared" si="36"/>
        <v>13</v>
      </c>
      <c r="G232">
        <f t="shared" si="31"/>
        <v>0</v>
      </c>
      <c r="I232">
        <f t="shared" si="37"/>
        <v>30</v>
      </c>
      <c r="J232">
        <f t="shared" si="32"/>
        <v>0</v>
      </c>
      <c r="L232">
        <f t="shared" si="38"/>
        <v>23</v>
      </c>
      <c r="M232">
        <f t="shared" si="33"/>
        <v>0</v>
      </c>
      <c r="O232">
        <f t="shared" si="39"/>
        <v>22.5</v>
      </c>
      <c r="P232">
        <f t="shared" si="34"/>
        <v>0</v>
      </c>
    </row>
    <row r="233" spans="1:16">
      <c r="A233" s="2" t="s">
        <v>1229</v>
      </c>
      <c r="C233">
        <f t="shared" si="35"/>
        <v>9</v>
      </c>
      <c r="D233">
        <f t="shared" si="30"/>
        <v>1</v>
      </c>
      <c r="F233">
        <f t="shared" si="36"/>
        <v>14</v>
      </c>
      <c r="G233">
        <f t="shared" si="31"/>
        <v>0</v>
      </c>
      <c r="I233">
        <f t="shared" si="37"/>
        <v>4</v>
      </c>
      <c r="J233">
        <f t="shared" si="32"/>
        <v>1</v>
      </c>
      <c r="L233">
        <f t="shared" si="38"/>
        <v>30</v>
      </c>
      <c r="M233">
        <f t="shared" si="33"/>
        <v>0</v>
      </c>
      <c r="O233">
        <f t="shared" si="39"/>
        <v>23</v>
      </c>
      <c r="P233">
        <f t="shared" si="34"/>
        <v>0</v>
      </c>
    </row>
    <row r="234" spans="1:16">
      <c r="A234" s="2" t="s">
        <v>1230</v>
      </c>
      <c r="C234">
        <f t="shared" si="35"/>
        <v>12</v>
      </c>
      <c r="D234">
        <f t="shared" si="30"/>
        <v>1</v>
      </c>
      <c r="F234">
        <f t="shared" si="36"/>
        <v>15</v>
      </c>
      <c r="G234">
        <f t="shared" si="31"/>
        <v>0</v>
      </c>
      <c r="I234">
        <f t="shared" si="37"/>
        <v>9</v>
      </c>
      <c r="J234">
        <f t="shared" si="32"/>
        <v>0</v>
      </c>
      <c r="L234">
        <f t="shared" si="38"/>
        <v>6</v>
      </c>
      <c r="M234">
        <f t="shared" si="33"/>
        <v>0</v>
      </c>
      <c r="O234">
        <f t="shared" si="39"/>
        <v>23.5</v>
      </c>
      <c r="P234">
        <f t="shared" si="34"/>
        <v>0</v>
      </c>
    </row>
    <row r="235" spans="1:16">
      <c r="A235" s="2" t="s">
        <v>1231</v>
      </c>
      <c r="C235">
        <f t="shared" si="35"/>
        <v>15</v>
      </c>
      <c r="D235">
        <f t="shared" si="30"/>
        <v>0</v>
      </c>
      <c r="F235">
        <f t="shared" si="36"/>
        <v>16</v>
      </c>
      <c r="G235">
        <f t="shared" si="31"/>
        <v>0</v>
      </c>
      <c r="I235">
        <f t="shared" si="37"/>
        <v>14</v>
      </c>
      <c r="J235">
        <f t="shared" si="32"/>
        <v>0</v>
      </c>
      <c r="L235">
        <f t="shared" si="38"/>
        <v>13</v>
      </c>
      <c r="M235">
        <f t="shared" si="33"/>
        <v>0</v>
      </c>
      <c r="O235">
        <f t="shared" si="39"/>
        <v>24</v>
      </c>
      <c r="P235">
        <f t="shared" si="34"/>
        <v>0</v>
      </c>
    </row>
    <row r="236" spans="1:16">
      <c r="A236" s="2" t="s">
        <v>1232</v>
      </c>
      <c r="C236">
        <f t="shared" si="35"/>
        <v>18</v>
      </c>
      <c r="D236">
        <f t="shared" si="30"/>
        <v>1</v>
      </c>
      <c r="F236">
        <f t="shared" si="36"/>
        <v>17</v>
      </c>
      <c r="G236">
        <f t="shared" si="31"/>
        <v>0</v>
      </c>
      <c r="I236">
        <f t="shared" si="37"/>
        <v>19</v>
      </c>
      <c r="J236">
        <f t="shared" si="32"/>
        <v>0</v>
      </c>
      <c r="L236">
        <f t="shared" si="38"/>
        <v>20</v>
      </c>
      <c r="M236">
        <f t="shared" si="33"/>
        <v>0</v>
      </c>
      <c r="O236">
        <f t="shared" si="39"/>
        <v>24.5</v>
      </c>
      <c r="P236">
        <f t="shared" si="34"/>
        <v>0</v>
      </c>
    </row>
    <row r="237" spans="1:16">
      <c r="A237" s="2" t="s">
        <v>1233</v>
      </c>
      <c r="C237">
        <f t="shared" si="35"/>
        <v>21</v>
      </c>
      <c r="D237">
        <f t="shared" si="30"/>
        <v>1</v>
      </c>
      <c r="F237">
        <f t="shared" si="36"/>
        <v>18</v>
      </c>
      <c r="G237">
        <f t="shared" si="31"/>
        <v>1</v>
      </c>
      <c r="I237">
        <f t="shared" si="37"/>
        <v>24</v>
      </c>
      <c r="J237">
        <f t="shared" si="32"/>
        <v>0</v>
      </c>
      <c r="L237">
        <f t="shared" si="38"/>
        <v>27</v>
      </c>
      <c r="M237">
        <f t="shared" si="33"/>
        <v>0</v>
      </c>
      <c r="O237">
        <f t="shared" si="39"/>
        <v>25</v>
      </c>
      <c r="P237">
        <f t="shared" si="34"/>
        <v>0</v>
      </c>
    </row>
    <row r="238" spans="1:16">
      <c r="A238" s="2" t="s">
        <v>1234</v>
      </c>
      <c r="C238">
        <f t="shared" si="35"/>
        <v>24</v>
      </c>
      <c r="D238">
        <f t="shared" si="30"/>
        <v>0</v>
      </c>
      <c r="F238">
        <f t="shared" si="36"/>
        <v>19</v>
      </c>
      <c r="G238">
        <f t="shared" si="31"/>
        <v>0</v>
      </c>
      <c r="I238">
        <f t="shared" si="37"/>
        <v>29</v>
      </c>
      <c r="J238">
        <f t="shared" si="32"/>
        <v>0</v>
      </c>
      <c r="L238">
        <f t="shared" si="38"/>
        <v>3</v>
      </c>
      <c r="M238">
        <f t="shared" si="33"/>
        <v>0</v>
      </c>
      <c r="O238">
        <f t="shared" si="39"/>
        <v>25.5</v>
      </c>
      <c r="P238">
        <f t="shared" si="34"/>
        <v>0</v>
      </c>
    </row>
    <row r="239" spans="1:16">
      <c r="A239" s="2" t="s">
        <v>1235</v>
      </c>
      <c r="C239">
        <f t="shared" si="35"/>
        <v>27</v>
      </c>
      <c r="D239">
        <f t="shared" si="30"/>
        <v>1</v>
      </c>
      <c r="F239">
        <f t="shared" si="36"/>
        <v>20</v>
      </c>
      <c r="G239">
        <f t="shared" si="31"/>
        <v>0</v>
      </c>
      <c r="I239">
        <f t="shared" si="37"/>
        <v>3</v>
      </c>
      <c r="J239">
        <f t="shared" si="32"/>
        <v>0</v>
      </c>
      <c r="L239">
        <f t="shared" si="38"/>
        <v>10</v>
      </c>
      <c r="M239">
        <f t="shared" si="33"/>
        <v>1</v>
      </c>
      <c r="O239">
        <f t="shared" si="39"/>
        <v>26</v>
      </c>
      <c r="P239">
        <f t="shared" si="34"/>
        <v>0</v>
      </c>
    </row>
    <row r="240" spans="1:16">
      <c r="A240" s="2" t="s">
        <v>1236</v>
      </c>
      <c r="C240">
        <f t="shared" si="35"/>
        <v>30</v>
      </c>
      <c r="D240">
        <f t="shared" si="30"/>
        <v>1</v>
      </c>
      <c r="F240">
        <f t="shared" si="36"/>
        <v>21</v>
      </c>
      <c r="G240">
        <f t="shared" si="31"/>
        <v>0</v>
      </c>
      <c r="I240">
        <f t="shared" si="37"/>
        <v>8</v>
      </c>
      <c r="J240">
        <f t="shared" si="32"/>
        <v>1</v>
      </c>
      <c r="L240">
        <f t="shared" si="38"/>
        <v>17</v>
      </c>
      <c r="M240">
        <f t="shared" si="33"/>
        <v>1</v>
      </c>
      <c r="O240">
        <f t="shared" si="39"/>
        <v>26.5</v>
      </c>
      <c r="P240">
        <f t="shared" si="34"/>
        <v>0</v>
      </c>
    </row>
    <row r="241" spans="1:16">
      <c r="A241" s="2" t="s">
        <v>1237</v>
      </c>
      <c r="C241">
        <f t="shared" si="35"/>
        <v>2</v>
      </c>
      <c r="D241">
        <f t="shared" si="30"/>
        <v>1</v>
      </c>
      <c r="F241">
        <f t="shared" si="36"/>
        <v>22</v>
      </c>
      <c r="G241">
        <f t="shared" si="31"/>
        <v>0</v>
      </c>
      <c r="I241">
        <f t="shared" si="37"/>
        <v>13</v>
      </c>
      <c r="J241">
        <f t="shared" si="32"/>
        <v>1</v>
      </c>
      <c r="L241">
        <f t="shared" si="38"/>
        <v>24</v>
      </c>
      <c r="M241">
        <f t="shared" si="33"/>
        <v>0</v>
      </c>
      <c r="O241">
        <f t="shared" si="39"/>
        <v>27</v>
      </c>
      <c r="P241">
        <f t="shared" si="34"/>
        <v>0</v>
      </c>
    </row>
    <row r="242" spans="1:16">
      <c r="A242" s="2" t="s">
        <v>1238</v>
      </c>
      <c r="C242">
        <f t="shared" si="35"/>
        <v>5</v>
      </c>
      <c r="D242">
        <f t="shared" si="30"/>
        <v>0</v>
      </c>
      <c r="F242">
        <f t="shared" si="36"/>
        <v>23</v>
      </c>
      <c r="G242">
        <f t="shared" si="31"/>
        <v>0</v>
      </c>
      <c r="I242">
        <f t="shared" si="37"/>
        <v>18</v>
      </c>
      <c r="J242">
        <f t="shared" si="32"/>
        <v>0</v>
      </c>
      <c r="L242">
        <f t="shared" si="38"/>
        <v>31</v>
      </c>
      <c r="M242">
        <f t="shared" si="33"/>
        <v>0</v>
      </c>
      <c r="O242">
        <f t="shared" si="39"/>
        <v>27.5</v>
      </c>
      <c r="P242">
        <f t="shared" si="34"/>
        <v>0</v>
      </c>
    </row>
    <row r="243" spans="1:16">
      <c r="A243" s="2" t="s">
        <v>1239</v>
      </c>
      <c r="C243">
        <f t="shared" si="35"/>
        <v>8</v>
      </c>
      <c r="D243">
        <f t="shared" si="30"/>
        <v>1</v>
      </c>
      <c r="F243">
        <f t="shared" si="36"/>
        <v>24</v>
      </c>
      <c r="G243">
        <f t="shared" si="31"/>
        <v>0</v>
      </c>
      <c r="I243">
        <f t="shared" si="37"/>
        <v>23</v>
      </c>
      <c r="J243">
        <f t="shared" si="32"/>
        <v>0</v>
      </c>
      <c r="L243">
        <f t="shared" si="38"/>
        <v>7</v>
      </c>
      <c r="M243">
        <f t="shared" si="33"/>
        <v>0</v>
      </c>
      <c r="O243">
        <f t="shared" si="39"/>
        <v>28</v>
      </c>
      <c r="P243">
        <f t="shared" si="34"/>
        <v>1</v>
      </c>
    </row>
    <row r="244" spans="1:16">
      <c r="A244" s="2" t="s">
        <v>1240</v>
      </c>
      <c r="C244">
        <f t="shared" si="35"/>
        <v>11</v>
      </c>
      <c r="D244">
        <f t="shared" si="30"/>
        <v>1</v>
      </c>
      <c r="F244">
        <f t="shared" si="36"/>
        <v>25</v>
      </c>
      <c r="G244">
        <f t="shared" si="31"/>
        <v>0</v>
      </c>
      <c r="I244">
        <f t="shared" si="37"/>
        <v>28</v>
      </c>
      <c r="J244">
        <f t="shared" si="32"/>
        <v>1</v>
      </c>
      <c r="L244">
        <f t="shared" si="38"/>
        <v>14</v>
      </c>
      <c r="M244">
        <f t="shared" si="33"/>
        <v>0</v>
      </c>
      <c r="O244">
        <f t="shared" si="39"/>
        <v>28.5</v>
      </c>
      <c r="P244">
        <f t="shared" si="34"/>
        <v>0</v>
      </c>
    </row>
    <row r="245" spans="1:16">
      <c r="A245" s="2" t="s">
        <v>1241</v>
      </c>
      <c r="C245">
        <f t="shared" si="35"/>
        <v>14</v>
      </c>
      <c r="D245">
        <f t="shared" si="30"/>
        <v>0</v>
      </c>
      <c r="F245">
        <f t="shared" si="36"/>
        <v>26</v>
      </c>
      <c r="G245">
        <f t="shared" si="31"/>
        <v>1</v>
      </c>
      <c r="I245">
        <f t="shared" si="37"/>
        <v>2</v>
      </c>
      <c r="J245">
        <f t="shared" si="32"/>
        <v>0</v>
      </c>
      <c r="L245">
        <f t="shared" si="38"/>
        <v>21</v>
      </c>
      <c r="M245">
        <f t="shared" si="33"/>
        <v>0</v>
      </c>
      <c r="O245">
        <f t="shared" si="39"/>
        <v>29</v>
      </c>
      <c r="P245">
        <f t="shared" si="34"/>
        <v>0</v>
      </c>
    </row>
    <row r="246" spans="1:16">
      <c r="A246" s="2" t="s">
        <v>1242</v>
      </c>
      <c r="C246">
        <f t="shared" si="35"/>
        <v>17</v>
      </c>
      <c r="D246">
        <f t="shared" si="30"/>
        <v>1</v>
      </c>
      <c r="F246">
        <f t="shared" si="36"/>
        <v>27</v>
      </c>
      <c r="G246">
        <f t="shared" si="31"/>
        <v>0</v>
      </c>
      <c r="I246">
        <f t="shared" si="37"/>
        <v>7</v>
      </c>
      <c r="J246">
        <f t="shared" si="32"/>
        <v>1</v>
      </c>
      <c r="L246">
        <f t="shared" si="38"/>
        <v>28</v>
      </c>
      <c r="M246">
        <f t="shared" si="33"/>
        <v>0</v>
      </c>
      <c r="O246">
        <f t="shared" si="39"/>
        <v>29.5</v>
      </c>
      <c r="P246">
        <f t="shared" si="34"/>
        <v>0</v>
      </c>
    </row>
    <row r="247" spans="1:16">
      <c r="A247" s="2" t="s">
        <v>1243</v>
      </c>
      <c r="C247">
        <f t="shared" si="35"/>
        <v>20</v>
      </c>
      <c r="D247">
        <f t="shared" si="30"/>
        <v>0</v>
      </c>
      <c r="F247">
        <f t="shared" si="36"/>
        <v>28</v>
      </c>
      <c r="G247">
        <f t="shared" si="31"/>
        <v>1</v>
      </c>
      <c r="I247">
        <f t="shared" si="37"/>
        <v>12</v>
      </c>
      <c r="J247">
        <f t="shared" si="32"/>
        <v>0</v>
      </c>
      <c r="L247">
        <f t="shared" si="38"/>
        <v>4</v>
      </c>
      <c r="M247">
        <f t="shared" si="33"/>
        <v>0</v>
      </c>
      <c r="O247">
        <f t="shared" si="39"/>
        <v>30</v>
      </c>
      <c r="P247">
        <f t="shared" si="34"/>
        <v>0</v>
      </c>
    </row>
    <row r="248" spans="1:16">
      <c r="A248" s="2" t="s">
        <v>1244</v>
      </c>
      <c r="C248">
        <f t="shared" si="35"/>
        <v>23</v>
      </c>
      <c r="D248">
        <f t="shared" si="30"/>
        <v>1</v>
      </c>
      <c r="F248">
        <f t="shared" si="36"/>
        <v>29</v>
      </c>
      <c r="G248">
        <f t="shared" si="31"/>
        <v>0</v>
      </c>
      <c r="I248">
        <f t="shared" si="37"/>
        <v>17</v>
      </c>
      <c r="J248">
        <f t="shared" si="32"/>
        <v>1</v>
      </c>
      <c r="L248">
        <f t="shared" si="38"/>
        <v>11</v>
      </c>
      <c r="M248">
        <f t="shared" si="33"/>
        <v>0</v>
      </c>
      <c r="O248">
        <f t="shared" si="39"/>
        <v>30.5</v>
      </c>
      <c r="P248">
        <f t="shared" si="34"/>
        <v>0</v>
      </c>
    </row>
    <row r="249" spans="1:16">
      <c r="A249" s="2" t="s">
        <v>1245</v>
      </c>
      <c r="C249">
        <f t="shared" si="35"/>
        <v>26</v>
      </c>
      <c r="D249">
        <f t="shared" si="30"/>
        <v>1</v>
      </c>
      <c r="F249">
        <f t="shared" si="36"/>
        <v>30</v>
      </c>
      <c r="G249">
        <f t="shared" si="31"/>
        <v>0</v>
      </c>
      <c r="I249">
        <f t="shared" si="37"/>
        <v>22</v>
      </c>
      <c r="J249">
        <f t="shared" si="32"/>
        <v>0</v>
      </c>
      <c r="L249">
        <f t="shared" si="38"/>
        <v>18</v>
      </c>
      <c r="M249">
        <f t="shared" si="33"/>
        <v>0</v>
      </c>
      <c r="O249">
        <f t="shared" si="39"/>
        <v>31</v>
      </c>
      <c r="P249">
        <f t="shared" si="34"/>
        <v>0</v>
      </c>
    </row>
    <row r="250" spans="1:16">
      <c r="A250" s="2" t="s">
        <v>1246</v>
      </c>
      <c r="C250">
        <f t="shared" si="35"/>
        <v>29</v>
      </c>
      <c r="D250">
        <f t="shared" si="30"/>
        <v>0</v>
      </c>
      <c r="F250">
        <f t="shared" si="36"/>
        <v>31</v>
      </c>
      <c r="G250">
        <f t="shared" si="31"/>
        <v>0</v>
      </c>
      <c r="I250">
        <f t="shared" si="37"/>
        <v>27</v>
      </c>
      <c r="J250">
        <f t="shared" si="32"/>
        <v>0</v>
      </c>
      <c r="L250">
        <f t="shared" si="38"/>
        <v>25</v>
      </c>
      <c r="M250">
        <f t="shared" si="33"/>
        <v>0</v>
      </c>
      <c r="O250">
        <f t="shared" si="39"/>
        <v>0.5</v>
      </c>
      <c r="P250">
        <f t="shared" si="34"/>
        <v>0</v>
      </c>
    </row>
    <row r="251" spans="1:16">
      <c r="A251" s="2" t="s">
        <v>1247</v>
      </c>
      <c r="C251">
        <f t="shared" si="35"/>
        <v>1</v>
      </c>
      <c r="D251">
        <f t="shared" si="30"/>
        <v>1</v>
      </c>
      <c r="F251">
        <f t="shared" si="36"/>
        <v>1</v>
      </c>
      <c r="G251">
        <f t="shared" si="31"/>
        <v>1</v>
      </c>
      <c r="I251">
        <f t="shared" si="37"/>
        <v>1</v>
      </c>
      <c r="J251">
        <f t="shared" si="32"/>
        <v>1</v>
      </c>
      <c r="L251">
        <f t="shared" si="38"/>
        <v>1</v>
      </c>
      <c r="M251">
        <f t="shared" si="33"/>
        <v>1</v>
      </c>
      <c r="O251">
        <f t="shared" si="39"/>
        <v>1</v>
      </c>
      <c r="P251">
        <f t="shared" si="34"/>
        <v>1</v>
      </c>
    </row>
    <row r="252" spans="1:16">
      <c r="A252" s="2" t="s">
        <v>1248</v>
      </c>
      <c r="C252">
        <f t="shared" si="35"/>
        <v>4</v>
      </c>
      <c r="D252">
        <f t="shared" si="30"/>
        <v>0</v>
      </c>
      <c r="F252">
        <f t="shared" si="36"/>
        <v>2</v>
      </c>
      <c r="G252">
        <f t="shared" si="31"/>
        <v>0</v>
      </c>
      <c r="I252">
        <f t="shared" si="37"/>
        <v>6</v>
      </c>
      <c r="J252">
        <f t="shared" si="32"/>
        <v>0</v>
      </c>
      <c r="L252">
        <f t="shared" si="38"/>
        <v>8</v>
      </c>
      <c r="M252">
        <f t="shared" si="33"/>
        <v>0</v>
      </c>
      <c r="O252">
        <f t="shared" si="39"/>
        <v>1.5</v>
      </c>
      <c r="P252">
        <f t="shared" si="34"/>
        <v>0</v>
      </c>
    </row>
    <row r="253" spans="1:16">
      <c r="A253" s="2" t="s">
        <v>1249</v>
      </c>
      <c r="C253">
        <f t="shared" si="35"/>
        <v>7</v>
      </c>
      <c r="D253">
        <f t="shared" si="30"/>
        <v>1</v>
      </c>
      <c r="F253">
        <f t="shared" si="36"/>
        <v>3</v>
      </c>
      <c r="G253">
        <f t="shared" si="31"/>
        <v>1</v>
      </c>
      <c r="I253">
        <f t="shared" si="37"/>
        <v>11</v>
      </c>
      <c r="J253">
        <f t="shared" si="32"/>
        <v>0</v>
      </c>
      <c r="L253">
        <f t="shared" si="38"/>
        <v>15</v>
      </c>
      <c r="M253">
        <f t="shared" si="33"/>
        <v>0</v>
      </c>
      <c r="O253">
        <f t="shared" si="39"/>
        <v>2</v>
      </c>
      <c r="P253">
        <f t="shared" si="34"/>
        <v>0</v>
      </c>
    </row>
    <row r="254" spans="1:16">
      <c r="A254" s="2" t="s">
        <v>1250</v>
      </c>
      <c r="C254">
        <f t="shared" si="35"/>
        <v>10</v>
      </c>
      <c r="D254">
        <f t="shared" si="30"/>
        <v>0</v>
      </c>
      <c r="F254">
        <f t="shared" si="36"/>
        <v>4</v>
      </c>
      <c r="G254">
        <f t="shared" si="31"/>
        <v>0</v>
      </c>
      <c r="I254">
        <f t="shared" si="37"/>
        <v>16</v>
      </c>
      <c r="J254">
        <f t="shared" si="32"/>
        <v>1</v>
      </c>
      <c r="L254">
        <f t="shared" si="38"/>
        <v>22</v>
      </c>
      <c r="M254">
        <f t="shared" si="33"/>
        <v>0</v>
      </c>
      <c r="O254">
        <f t="shared" si="39"/>
        <v>2.5</v>
      </c>
      <c r="P254">
        <f t="shared" si="34"/>
        <v>0</v>
      </c>
    </row>
    <row r="255" spans="1:16">
      <c r="A255" s="2" t="s">
        <v>1251</v>
      </c>
      <c r="C255">
        <f t="shared" si="35"/>
        <v>13</v>
      </c>
      <c r="D255">
        <f t="shared" si="30"/>
        <v>1</v>
      </c>
      <c r="F255">
        <f t="shared" si="36"/>
        <v>5</v>
      </c>
      <c r="G255">
        <f t="shared" si="31"/>
        <v>0</v>
      </c>
      <c r="I255">
        <f t="shared" si="37"/>
        <v>21</v>
      </c>
      <c r="J255">
        <f t="shared" si="32"/>
        <v>0</v>
      </c>
      <c r="L255">
        <f t="shared" si="38"/>
        <v>29</v>
      </c>
      <c r="M255">
        <f t="shared" si="33"/>
        <v>0</v>
      </c>
      <c r="O255">
        <f t="shared" si="39"/>
        <v>3</v>
      </c>
      <c r="P255">
        <f t="shared" si="34"/>
        <v>0</v>
      </c>
    </row>
    <row r="256" spans="1:16">
      <c r="A256" s="2" t="s">
        <v>1252</v>
      </c>
      <c r="C256">
        <f t="shared" si="35"/>
        <v>16</v>
      </c>
      <c r="D256">
        <f t="shared" si="30"/>
        <v>1</v>
      </c>
      <c r="F256">
        <f t="shared" si="36"/>
        <v>6</v>
      </c>
      <c r="G256">
        <f t="shared" si="31"/>
        <v>1</v>
      </c>
      <c r="I256">
        <f t="shared" si="37"/>
        <v>26</v>
      </c>
      <c r="J256">
        <f t="shared" si="32"/>
        <v>1</v>
      </c>
      <c r="L256">
        <f t="shared" si="38"/>
        <v>5</v>
      </c>
      <c r="M256">
        <f t="shared" si="33"/>
        <v>0</v>
      </c>
      <c r="O256">
        <f t="shared" si="39"/>
        <v>3.5</v>
      </c>
      <c r="P256">
        <f t="shared" si="34"/>
        <v>0</v>
      </c>
    </row>
    <row r="257" spans="1:16">
      <c r="A257" s="2" t="s">
        <v>1253</v>
      </c>
      <c r="C257">
        <f t="shared" si="35"/>
        <v>19</v>
      </c>
      <c r="D257">
        <f t="shared" si="30"/>
        <v>1</v>
      </c>
      <c r="F257">
        <f t="shared" si="36"/>
        <v>7</v>
      </c>
      <c r="G257">
        <f t="shared" si="31"/>
        <v>0</v>
      </c>
      <c r="I257">
        <f t="shared" si="37"/>
        <v>31</v>
      </c>
      <c r="J257">
        <f t="shared" si="32"/>
        <v>0</v>
      </c>
      <c r="L257">
        <f t="shared" si="38"/>
        <v>12</v>
      </c>
      <c r="M257">
        <f t="shared" si="33"/>
        <v>0</v>
      </c>
      <c r="O257">
        <f t="shared" si="39"/>
        <v>4</v>
      </c>
      <c r="P257">
        <f t="shared" si="34"/>
        <v>1</v>
      </c>
    </row>
    <row r="258" spans="1:16">
      <c r="A258" s="2" t="s">
        <v>1254</v>
      </c>
      <c r="C258">
        <f t="shared" si="35"/>
        <v>22</v>
      </c>
      <c r="D258">
        <f t="shared" si="30"/>
        <v>1</v>
      </c>
      <c r="F258">
        <f t="shared" si="36"/>
        <v>8</v>
      </c>
      <c r="G258">
        <f t="shared" si="31"/>
        <v>0</v>
      </c>
      <c r="I258">
        <f t="shared" si="37"/>
        <v>5</v>
      </c>
      <c r="J258">
        <f t="shared" si="32"/>
        <v>1</v>
      </c>
      <c r="L258">
        <f t="shared" si="38"/>
        <v>19</v>
      </c>
      <c r="M258">
        <f t="shared" si="33"/>
        <v>0</v>
      </c>
      <c r="O258">
        <f t="shared" si="39"/>
        <v>4.5</v>
      </c>
      <c r="P258">
        <f t="shared" si="34"/>
        <v>0</v>
      </c>
    </row>
    <row r="259" spans="1:16">
      <c r="A259" s="2" t="s">
        <v>1255</v>
      </c>
      <c r="C259">
        <f t="shared" si="35"/>
        <v>25</v>
      </c>
      <c r="D259">
        <f t="shared" si="30"/>
        <v>1</v>
      </c>
      <c r="F259">
        <f t="shared" si="36"/>
        <v>9</v>
      </c>
      <c r="G259">
        <f t="shared" si="31"/>
        <v>0</v>
      </c>
      <c r="I259">
        <f t="shared" si="37"/>
        <v>10</v>
      </c>
      <c r="J259">
        <f t="shared" si="32"/>
        <v>1</v>
      </c>
      <c r="L259">
        <f t="shared" si="38"/>
        <v>26</v>
      </c>
      <c r="M259">
        <f t="shared" si="33"/>
        <v>0</v>
      </c>
      <c r="O259">
        <f t="shared" si="39"/>
        <v>5</v>
      </c>
      <c r="P259">
        <f t="shared" si="34"/>
        <v>0</v>
      </c>
    </row>
    <row r="260" spans="1:16">
      <c r="A260" s="2" t="s">
        <v>1256</v>
      </c>
      <c r="C260">
        <f t="shared" si="35"/>
        <v>28</v>
      </c>
      <c r="D260">
        <f t="shared" ref="D260:D323" si="40">IF(MID($A260,C260,1)="#",1,0)</f>
        <v>1</v>
      </c>
      <c r="F260">
        <f t="shared" si="36"/>
        <v>10</v>
      </c>
      <c r="G260">
        <f t="shared" ref="G260:G323" si="41">IF(MID($A260,F260,1)="#",1,0)</f>
        <v>0</v>
      </c>
      <c r="I260">
        <f t="shared" si="37"/>
        <v>15</v>
      </c>
      <c r="J260">
        <f t="shared" ref="J260:J323" si="42">IF(MID($A260,I260,1)="#",1,0)</f>
        <v>0</v>
      </c>
      <c r="L260">
        <f t="shared" si="38"/>
        <v>2</v>
      </c>
      <c r="M260">
        <f t="shared" ref="M260:M323" si="43">IF(MID($A260,L260,1)="#",1,0)</f>
        <v>0</v>
      </c>
      <c r="O260">
        <f t="shared" si="39"/>
        <v>5.5</v>
      </c>
      <c r="P260">
        <f t="shared" ref="P260:P323" si="44">IF(O260&lt;&gt;INT(O260),0,IF(MID($A260,O260,1)="#",1,0)*IF(ROW($A260)/2=INT(ROW($A260)/2),0,1))</f>
        <v>0</v>
      </c>
    </row>
    <row r="261" spans="1:16">
      <c r="A261" s="2" t="s">
        <v>1257</v>
      </c>
      <c r="C261">
        <f t="shared" ref="C261:C324" si="45">IF(C260-LEN($A261)+3&gt;0,C260-LEN($A261)+3, C260+3)</f>
        <v>31</v>
      </c>
      <c r="D261">
        <f t="shared" si="40"/>
        <v>1</v>
      </c>
      <c r="F261">
        <f t="shared" ref="F261:F324" si="46">IF(F260-LEN($A261)+1&gt;0,F260-LEN($A261)+1, F260+1)</f>
        <v>11</v>
      </c>
      <c r="G261">
        <f t="shared" si="41"/>
        <v>0</v>
      </c>
      <c r="I261">
        <f t="shared" ref="I261:I324" si="47">IF(I260-LEN($A261)+5&gt;0,I260-LEN($A261)+5, I260+5)</f>
        <v>20</v>
      </c>
      <c r="J261">
        <f t="shared" si="42"/>
        <v>0</v>
      </c>
      <c r="L261">
        <f t="shared" ref="L261:L324" si="48">IF(L260-LEN($A261)+7&gt;0,L260-LEN($A261)+7, L260+7)</f>
        <v>9</v>
      </c>
      <c r="M261">
        <f t="shared" si="43"/>
        <v>0</v>
      </c>
      <c r="O261">
        <f t="shared" ref="O261:O324" si="49">IF(O260-LEN($A261)+0.5&gt;0,O260-LEN($A261)+0.5, O260+0.5)</f>
        <v>6</v>
      </c>
      <c r="P261">
        <f t="shared" si="44"/>
        <v>0</v>
      </c>
    </row>
    <row r="262" spans="1:16">
      <c r="A262" s="2" t="s">
        <v>1258</v>
      </c>
      <c r="C262">
        <f t="shared" si="45"/>
        <v>3</v>
      </c>
      <c r="D262">
        <f t="shared" si="40"/>
        <v>0</v>
      </c>
      <c r="F262">
        <f t="shared" si="46"/>
        <v>12</v>
      </c>
      <c r="G262">
        <f t="shared" si="41"/>
        <v>0</v>
      </c>
      <c r="I262">
        <f t="shared" si="47"/>
        <v>25</v>
      </c>
      <c r="J262">
        <f t="shared" si="42"/>
        <v>0</v>
      </c>
      <c r="L262">
        <f t="shared" si="48"/>
        <v>16</v>
      </c>
      <c r="M262">
        <f t="shared" si="43"/>
        <v>0</v>
      </c>
      <c r="O262">
        <f t="shared" si="49"/>
        <v>6.5</v>
      </c>
      <c r="P262">
        <f t="shared" si="44"/>
        <v>0</v>
      </c>
    </row>
    <row r="263" spans="1:16">
      <c r="A263" s="2" t="s">
        <v>1259</v>
      </c>
      <c r="C263">
        <f t="shared" si="45"/>
        <v>6</v>
      </c>
      <c r="D263">
        <f t="shared" si="40"/>
        <v>0</v>
      </c>
      <c r="F263">
        <f t="shared" si="46"/>
        <v>13</v>
      </c>
      <c r="G263">
        <f t="shared" si="41"/>
        <v>0</v>
      </c>
      <c r="I263">
        <f t="shared" si="47"/>
        <v>30</v>
      </c>
      <c r="J263">
        <f t="shared" si="42"/>
        <v>0</v>
      </c>
      <c r="L263">
        <f t="shared" si="48"/>
        <v>23</v>
      </c>
      <c r="M263">
        <f t="shared" si="43"/>
        <v>0</v>
      </c>
      <c r="O263">
        <f t="shared" si="49"/>
        <v>7</v>
      </c>
      <c r="P263">
        <f t="shared" si="44"/>
        <v>0</v>
      </c>
    </row>
    <row r="264" spans="1:16">
      <c r="A264" s="2" t="s">
        <v>1260</v>
      </c>
      <c r="C264">
        <f t="shared" si="45"/>
        <v>9</v>
      </c>
      <c r="D264">
        <f t="shared" si="40"/>
        <v>1</v>
      </c>
      <c r="F264">
        <f t="shared" si="46"/>
        <v>14</v>
      </c>
      <c r="G264">
        <f t="shared" si="41"/>
        <v>0</v>
      </c>
      <c r="I264">
        <f t="shared" si="47"/>
        <v>4</v>
      </c>
      <c r="J264">
        <f t="shared" si="42"/>
        <v>0</v>
      </c>
      <c r="L264">
        <f t="shared" si="48"/>
        <v>30</v>
      </c>
      <c r="M264">
        <f t="shared" si="43"/>
        <v>0</v>
      </c>
      <c r="O264">
        <f t="shared" si="49"/>
        <v>7.5</v>
      </c>
      <c r="P264">
        <f t="shared" si="44"/>
        <v>0</v>
      </c>
    </row>
    <row r="265" spans="1:16">
      <c r="A265" s="2" t="s">
        <v>1261</v>
      </c>
      <c r="C265">
        <f t="shared" si="45"/>
        <v>12</v>
      </c>
      <c r="D265">
        <f t="shared" si="40"/>
        <v>0</v>
      </c>
      <c r="F265">
        <f t="shared" si="46"/>
        <v>15</v>
      </c>
      <c r="G265">
        <f t="shared" si="41"/>
        <v>0</v>
      </c>
      <c r="I265">
        <f t="shared" si="47"/>
        <v>9</v>
      </c>
      <c r="J265">
        <f t="shared" si="42"/>
        <v>1</v>
      </c>
      <c r="L265">
        <f t="shared" si="48"/>
        <v>6</v>
      </c>
      <c r="M265">
        <f t="shared" si="43"/>
        <v>0</v>
      </c>
      <c r="O265">
        <f t="shared" si="49"/>
        <v>8</v>
      </c>
      <c r="P265">
        <f t="shared" si="44"/>
        <v>0</v>
      </c>
    </row>
    <row r="266" spans="1:16">
      <c r="A266" s="2" t="s">
        <v>1262</v>
      </c>
      <c r="C266">
        <f t="shared" si="45"/>
        <v>15</v>
      </c>
      <c r="D266">
        <f t="shared" si="40"/>
        <v>1</v>
      </c>
      <c r="F266">
        <f t="shared" si="46"/>
        <v>16</v>
      </c>
      <c r="G266">
        <f t="shared" si="41"/>
        <v>0</v>
      </c>
      <c r="I266">
        <f t="shared" si="47"/>
        <v>14</v>
      </c>
      <c r="J266">
        <f t="shared" si="42"/>
        <v>0</v>
      </c>
      <c r="L266">
        <f t="shared" si="48"/>
        <v>13</v>
      </c>
      <c r="M266">
        <f t="shared" si="43"/>
        <v>0</v>
      </c>
      <c r="O266">
        <f t="shared" si="49"/>
        <v>8.5</v>
      </c>
      <c r="P266">
        <f t="shared" si="44"/>
        <v>0</v>
      </c>
    </row>
    <row r="267" spans="1:16">
      <c r="A267" s="2" t="s">
        <v>1263</v>
      </c>
      <c r="C267">
        <f t="shared" si="45"/>
        <v>18</v>
      </c>
      <c r="D267">
        <f t="shared" si="40"/>
        <v>1</v>
      </c>
      <c r="F267">
        <f t="shared" si="46"/>
        <v>17</v>
      </c>
      <c r="G267">
        <f t="shared" si="41"/>
        <v>0</v>
      </c>
      <c r="I267">
        <f t="shared" si="47"/>
        <v>19</v>
      </c>
      <c r="J267">
        <f t="shared" si="42"/>
        <v>0</v>
      </c>
      <c r="L267">
        <f t="shared" si="48"/>
        <v>20</v>
      </c>
      <c r="M267">
        <f t="shared" si="43"/>
        <v>0</v>
      </c>
      <c r="O267">
        <f t="shared" si="49"/>
        <v>9</v>
      </c>
      <c r="P267">
        <f t="shared" si="44"/>
        <v>0</v>
      </c>
    </row>
    <row r="268" spans="1:16">
      <c r="A268" s="2" t="s">
        <v>1264</v>
      </c>
      <c r="C268">
        <f t="shared" si="45"/>
        <v>21</v>
      </c>
      <c r="D268">
        <f t="shared" si="40"/>
        <v>1</v>
      </c>
      <c r="F268">
        <f t="shared" si="46"/>
        <v>18</v>
      </c>
      <c r="G268">
        <f t="shared" si="41"/>
        <v>1</v>
      </c>
      <c r="I268">
        <f t="shared" si="47"/>
        <v>24</v>
      </c>
      <c r="J268">
        <f t="shared" si="42"/>
        <v>1</v>
      </c>
      <c r="L268">
        <f t="shared" si="48"/>
        <v>27</v>
      </c>
      <c r="M268">
        <f t="shared" si="43"/>
        <v>0</v>
      </c>
      <c r="O268">
        <f t="shared" si="49"/>
        <v>9.5</v>
      </c>
      <c r="P268">
        <f t="shared" si="44"/>
        <v>0</v>
      </c>
    </row>
    <row r="269" spans="1:16">
      <c r="A269" s="2" t="s">
        <v>1265</v>
      </c>
      <c r="C269">
        <f t="shared" si="45"/>
        <v>24</v>
      </c>
      <c r="D269">
        <f t="shared" si="40"/>
        <v>1</v>
      </c>
      <c r="F269">
        <f t="shared" si="46"/>
        <v>19</v>
      </c>
      <c r="G269">
        <f t="shared" si="41"/>
        <v>0</v>
      </c>
      <c r="I269">
        <f t="shared" si="47"/>
        <v>29</v>
      </c>
      <c r="J269">
        <f t="shared" si="42"/>
        <v>0</v>
      </c>
      <c r="L269">
        <f t="shared" si="48"/>
        <v>3</v>
      </c>
      <c r="M269">
        <f t="shared" si="43"/>
        <v>0</v>
      </c>
      <c r="O269">
        <f t="shared" si="49"/>
        <v>10</v>
      </c>
      <c r="P269">
        <f t="shared" si="44"/>
        <v>0</v>
      </c>
    </row>
    <row r="270" spans="1:16">
      <c r="A270" s="2" t="s">
        <v>1266</v>
      </c>
      <c r="C270">
        <f t="shared" si="45"/>
        <v>27</v>
      </c>
      <c r="D270">
        <f t="shared" si="40"/>
        <v>1</v>
      </c>
      <c r="F270">
        <f t="shared" si="46"/>
        <v>20</v>
      </c>
      <c r="G270">
        <f t="shared" si="41"/>
        <v>0</v>
      </c>
      <c r="I270">
        <f t="shared" si="47"/>
        <v>3</v>
      </c>
      <c r="J270">
        <f t="shared" si="42"/>
        <v>0</v>
      </c>
      <c r="L270">
        <f t="shared" si="48"/>
        <v>10</v>
      </c>
      <c r="M270">
        <f t="shared" si="43"/>
        <v>0</v>
      </c>
      <c r="O270">
        <f t="shared" si="49"/>
        <v>10.5</v>
      </c>
      <c r="P270">
        <f t="shared" si="44"/>
        <v>0</v>
      </c>
    </row>
    <row r="271" spans="1:16">
      <c r="A271" s="2" t="s">
        <v>1267</v>
      </c>
      <c r="C271">
        <f t="shared" si="45"/>
        <v>30</v>
      </c>
      <c r="D271">
        <f t="shared" si="40"/>
        <v>1</v>
      </c>
      <c r="F271">
        <f t="shared" si="46"/>
        <v>21</v>
      </c>
      <c r="G271">
        <f t="shared" si="41"/>
        <v>0</v>
      </c>
      <c r="I271">
        <f t="shared" si="47"/>
        <v>8</v>
      </c>
      <c r="J271">
        <f t="shared" si="42"/>
        <v>1</v>
      </c>
      <c r="L271">
        <f t="shared" si="48"/>
        <v>17</v>
      </c>
      <c r="M271">
        <f t="shared" si="43"/>
        <v>0</v>
      </c>
      <c r="O271">
        <f t="shared" si="49"/>
        <v>11</v>
      </c>
      <c r="P271">
        <f t="shared" si="44"/>
        <v>0</v>
      </c>
    </row>
    <row r="272" spans="1:16">
      <c r="A272" s="2" t="s">
        <v>1268</v>
      </c>
      <c r="C272">
        <f t="shared" si="45"/>
        <v>2</v>
      </c>
      <c r="D272">
        <f t="shared" si="40"/>
        <v>1</v>
      </c>
      <c r="F272">
        <f t="shared" si="46"/>
        <v>22</v>
      </c>
      <c r="G272">
        <f t="shared" si="41"/>
        <v>0</v>
      </c>
      <c r="I272">
        <f t="shared" si="47"/>
        <v>13</v>
      </c>
      <c r="J272">
        <f t="shared" si="42"/>
        <v>0</v>
      </c>
      <c r="L272">
        <f t="shared" si="48"/>
        <v>24</v>
      </c>
      <c r="M272">
        <f t="shared" si="43"/>
        <v>0</v>
      </c>
      <c r="O272">
        <f t="shared" si="49"/>
        <v>11.5</v>
      </c>
      <c r="P272">
        <f t="shared" si="44"/>
        <v>0</v>
      </c>
    </row>
    <row r="273" spans="1:16">
      <c r="A273" s="2" t="s">
        <v>1269</v>
      </c>
      <c r="C273">
        <f t="shared" si="45"/>
        <v>5</v>
      </c>
      <c r="D273">
        <f t="shared" si="40"/>
        <v>0</v>
      </c>
      <c r="F273">
        <f t="shared" si="46"/>
        <v>23</v>
      </c>
      <c r="G273">
        <f t="shared" si="41"/>
        <v>0</v>
      </c>
      <c r="I273">
        <f t="shared" si="47"/>
        <v>18</v>
      </c>
      <c r="J273">
        <f t="shared" si="42"/>
        <v>0</v>
      </c>
      <c r="L273">
        <f t="shared" si="48"/>
        <v>31</v>
      </c>
      <c r="M273">
        <f t="shared" si="43"/>
        <v>1</v>
      </c>
      <c r="O273">
        <f t="shared" si="49"/>
        <v>12</v>
      </c>
      <c r="P273">
        <f t="shared" si="44"/>
        <v>0</v>
      </c>
    </row>
    <row r="274" spans="1:16">
      <c r="A274" s="2" t="s">
        <v>1270</v>
      </c>
      <c r="C274">
        <f t="shared" si="45"/>
        <v>8</v>
      </c>
      <c r="D274">
        <f t="shared" si="40"/>
        <v>0</v>
      </c>
      <c r="F274">
        <f t="shared" si="46"/>
        <v>24</v>
      </c>
      <c r="G274">
        <f t="shared" si="41"/>
        <v>0</v>
      </c>
      <c r="I274">
        <f t="shared" si="47"/>
        <v>23</v>
      </c>
      <c r="J274">
        <f t="shared" si="42"/>
        <v>0</v>
      </c>
      <c r="L274">
        <f t="shared" si="48"/>
        <v>7</v>
      </c>
      <c r="M274">
        <f t="shared" si="43"/>
        <v>1</v>
      </c>
      <c r="O274">
        <f t="shared" si="49"/>
        <v>12.5</v>
      </c>
      <c r="P274">
        <f t="shared" si="44"/>
        <v>0</v>
      </c>
    </row>
    <row r="275" spans="1:16">
      <c r="A275" s="2" t="s">
        <v>1271</v>
      </c>
      <c r="C275">
        <f t="shared" si="45"/>
        <v>11</v>
      </c>
      <c r="D275">
        <f t="shared" si="40"/>
        <v>1</v>
      </c>
      <c r="F275">
        <f t="shared" si="46"/>
        <v>25</v>
      </c>
      <c r="G275">
        <f t="shared" si="41"/>
        <v>1</v>
      </c>
      <c r="I275">
        <f t="shared" si="47"/>
        <v>28</v>
      </c>
      <c r="J275">
        <f t="shared" si="42"/>
        <v>0</v>
      </c>
      <c r="L275">
        <f t="shared" si="48"/>
        <v>14</v>
      </c>
      <c r="M275">
        <f t="shared" si="43"/>
        <v>0</v>
      </c>
      <c r="O275">
        <f t="shared" si="49"/>
        <v>13</v>
      </c>
      <c r="P275">
        <f t="shared" si="44"/>
        <v>0</v>
      </c>
    </row>
    <row r="276" spans="1:16">
      <c r="A276" s="2" t="s">
        <v>1272</v>
      </c>
      <c r="C276">
        <f t="shared" si="45"/>
        <v>14</v>
      </c>
      <c r="D276">
        <f t="shared" si="40"/>
        <v>1</v>
      </c>
      <c r="F276">
        <f t="shared" si="46"/>
        <v>26</v>
      </c>
      <c r="G276">
        <f t="shared" si="41"/>
        <v>0</v>
      </c>
      <c r="I276">
        <f t="shared" si="47"/>
        <v>2</v>
      </c>
      <c r="J276">
        <f t="shared" si="42"/>
        <v>0</v>
      </c>
      <c r="L276">
        <f t="shared" si="48"/>
        <v>21</v>
      </c>
      <c r="M276">
        <f t="shared" si="43"/>
        <v>0</v>
      </c>
      <c r="O276">
        <f t="shared" si="49"/>
        <v>13.5</v>
      </c>
      <c r="P276">
        <f t="shared" si="44"/>
        <v>0</v>
      </c>
    </row>
    <row r="277" spans="1:16">
      <c r="A277" s="2" t="s">
        <v>1273</v>
      </c>
      <c r="C277">
        <f t="shared" si="45"/>
        <v>17</v>
      </c>
      <c r="D277">
        <f t="shared" si="40"/>
        <v>1</v>
      </c>
      <c r="F277">
        <f t="shared" si="46"/>
        <v>27</v>
      </c>
      <c r="G277">
        <f t="shared" si="41"/>
        <v>0</v>
      </c>
      <c r="I277">
        <f t="shared" si="47"/>
        <v>7</v>
      </c>
      <c r="J277">
        <f t="shared" si="42"/>
        <v>1</v>
      </c>
      <c r="L277">
        <f t="shared" si="48"/>
        <v>28</v>
      </c>
      <c r="M277">
        <f t="shared" si="43"/>
        <v>0</v>
      </c>
      <c r="O277">
        <f t="shared" si="49"/>
        <v>14</v>
      </c>
      <c r="P277">
        <f t="shared" si="44"/>
        <v>0</v>
      </c>
    </row>
    <row r="278" spans="1:16">
      <c r="A278" s="2" t="s">
        <v>1274</v>
      </c>
      <c r="C278">
        <f t="shared" si="45"/>
        <v>20</v>
      </c>
      <c r="D278">
        <f t="shared" si="40"/>
        <v>0</v>
      </c>
      <c r="F278">
        <f t="shared" si="46"/>
        <v>28</v>
      </c>
      <c r="G278">
        <f t="shared" si="41"/>
        <v>1</v>
      </c>
      <c r="I278">
        <f t="shared" si="47"/>
        <v>12</v>
      </c>
      <c r="J278">
        <f t="shared" si="42"/>
        <v>1</v>
      </c>
      <c r="L278">
        <f t="shared" si="48"/>
        <v>4</v>
      </c>
      <c r="M278">
        <f t="shared" si="43"/>
        <v>1</v>
      </c>
      <c r="O278">
        <f t="shared" si="49"/>
        <v>14.5</v>
      </c>
      <c r="P278">
        <f t="shared" si="44"/>
        <v>0</v>
      </c>
    </row>
    <row r="279" spans="1:16">
      <c r="A279" s="2" t="s">
        <v>1275</v>
      </c>
      <c r="C279">
        <f t="shared" si="45"/>
        <v>23</v>
      </c>
      <c r="D279">
        <f t="shared" si="40"/>
        <v>1</v>
      </c>
      <c r="F279">
        <f t="shared" si="46"/>
        <v>29</v>
      </c>
      <c r="G279">
        <f t="shared" si="41"/>
        <v>0</v>
      </c>
      <c r="I279">
        <f t="shared" si="47"/>
        <v>17</v>
      </c>
      <c r="J279">
        <f t="shared" si="42"/>
        <v>0</v>
      </c>
      <c r="L279">
        <f t="shared" si="48"/>
        <v>11</v>
      </c>
      <c r="M279">
        <f t="shared" si="43"/>
        <v>0</v>
      </c>
      <c r="O279">
        <f t="shared" si="49"/>
        <v>15</v>
      </c>
      <c r="P279">
        <f t="shared" si="44"/>
        <v>1</v>
      </c>
    </row>
    <row r="280" spans="1:16">
      <c r="A280" s="2" t="s">
        <v>1276</v>
      </c>
      <c r="C280">
        <f t="shared" si="45"/>
        <v>26</v>
      </c>
      <c r="D280">
        <f t="shared" si="40"/>
        <v>0</v>
      </c>
      <c r="F280">
        <f t="shared" si="46"/>
        <v>30</v>
      </c>
      <c r="G280">
        <f t="shared" si="41"/>
        <v>0</v>
      </c>
      <c r="I280">
        <f t="shared" si="47"/>
        <v>22</v>
      </c>
      <c r="J280">
        <f t="shared" si="42"/>
        <v>0</v>
      </c>
      <c r="L280">
        <f t="shared" si="48"/>
        <v>18</v>
      </c>
      <c r="M280">
        <f t="shared" si="43"/>
        <v>1</v>
      </c>
      <c r="O280">
        <f t="shared" si="49"/>
        <v>15.5</v>
      </c>
      <c r="P280">
        <f t="shared" si="44"/>
        <v>0</v>
      </c>
    </row>
    <row r="281" spans="1:16">
      <c r="A281" s="2" t="s">
        <v>1277</v>
      </c>
      <c r="C281">
        <f t="shared" si="45"/>
        <v>29</v>
      </c>
      <c r="D281">
        <f t="shared" si="40"/>
        <v>1</v>
      </c>
      <c r="F281">
        <f t="shared" si="46"/>
        <v>31</v>
      </c>
      <c r="G281">
        <f t="shared" si="41"/>
        <v>0</v>
      </c>
      <c r="I281">
        <f t="shared" si="47"/>
        <v>27</v>
      </c>
      <c r="J281">
        <f t="shared" si="42"/>
        <v>0</v>
      </c>
      <c r="L281">
        <f t="shared" si="48"/>
        <v>25</v>
      </c>
      <c r="M281">
        <f t="shared" si="43"/>
        <v>0</v>
      </c>
      <c r="O281">
        <f t="shared" si="49"/>
        <v>16</v>
      </c>
      <c r="P281">
        <f t="shared" si="44"/>
        <v>0</v>
      </c>
    </row>
    <row r="282" spans="1:16">
      <c r="A282" s="2" t="s">
        <v>1278</v>
      </c>
      <c r="C282">
        <f t="shared" si="45"/>
        <v>1</v>
      </c>
      <c r="D282">
        <f t="shared" si="40"/>
        <v>0</v>
      </c>
      <c r="F282">
        <f t="shared" si="46"/>
        <v>1</v>
      </c>
      <c r="G282">
        <f t="shared" si="41"/>
        <v>0</v>
      </c>
      <c r="I282">
        <f t="shared" si="47"/>
        <v>1</v>
      </c>
      <c r="J282">
        <f t="shared" si="42"/>
        <v>0</v>
      </c>
      <c r="L282">
        <f t="shared" si="48"/>
        <v>1</v>
      </c>
      <c r="M282">
        <f t="shared" si="43"/>
        <v>0</v>
      </c>
      <c r="O282">
        <f t="shared" si="49"/>
        <v>16.5</v>
      </c>
      <c r="P282">
        <f t="shared" si="44"/>
        <v>0</v>
      </c>
    </row>
    <row r="283" spans="1:16">
      <c r="A283" s="2" t="s">
        <v>1279</v>
      </c>
      <c r="C283">
        <f t="shared" si="45"/>
        <v>4</v>
      </c>
      <c r="D283">
        <f t="shared" si="40"/>
        <v>1</v>
      </c>
      <c r="F283">
        <f t="shared" si="46"/>
        <v>2</v>
      </c>
      <c r="G283">
        <f t="shared" si="41"/>
        <v>0</v>
      </c>
      <c r="I283">
        <f t="shared" si="47"/>
        <v>6</v>
      </c>
      <c r="J283">
        <f t="shared" si="42"/>
        <v>0</v>
      </c>
      <c r="L283">
        <f t="shared" si="48"/>
        <v>8</v>
      </c>
      <c r="M283">
        <f t="shared" si="43"/>
        <v>0</v>
      </c>
      <c r="O283">
        <f t="shared" si="49"/>
        <v>17</v>
      </c>
      <c r="P283">
        <f t="shared" si="44"/>
        <v>0</v>
      </c>
    </row>
    <row r="284" spans="1:16">
      <c r="A284" s="2" t="s">
        <v>1280</v>
      </c>
      <c r="C284">
        <f t="shared" si="45"/>
        <v>7</v>
      </c>
      <c r="D284">
        <f t="shared" si="40"/>
        <v>1</v>
      </c>
      <c r="F284">
        <f t="shared" si="46"/>
        <v>3</v>
      </c>
      <c r="G284">
        <f t="shared" si="41"/>
        <v>1</v>
      </c>
      <c r="I284">
        <f t="shared" si="47"/>
        <v>11</v>
      </c>
      <c r="J284">
        <f t="shared" si="42"/>
        <v>0</v>
      </c>
      <c r="L284">
        <f t="shared" si="48"/>
        <v>15</v>
      </c>
      <c r="M284">
        <f t="shared" si="43"/>
        <v>0</v>
      </c>
      <c r="O284">
        <f t="shared" si="49"/>
        <v>17.5</v>
      </c>
      <c r="P284">
        <f t="shared" si="44"/>
        <v>0</v>
      </c>
    </row>
    <row r="285" spans="1:16">
      <c r="A285" s="2" t="s">
        <v>1281</v>
      </c>
      <c r="C285">
        <f t="shared" si="45"/>
        <v>10</v>
      </c>
      <c r="D285">
        <f t="shared" si="40"/>
        <v>1</v>
      </c>
      <c r="F285">
        <f t="shared" si="46"/>
        <v>4</v>
      </c>
      <c r="G285">
        <f t="shared" si="41"/>
        <v>0</v>
      </c>
      <c r="I285">
        <f t="shared" si="47"/>
        <v>16</v>
      </c>
      <c r="J285">
        <f t="shared" si="42"/>
        <v>0</v>
      </c>
      <c r="L285">
        <f t="shared" si="48"/>
        <v>22</v>
      </c>
      <c r="M285">
        <f t="shared" si="43"/>
        <v>0</v>
      </c>
      <c r="O285">
        <f t="shared" si="49"/>
        <v>18</v>
      </c>
      <c r="P285">
        <f t="shared" si="44"/>
        <v>0</v>
      </c>
    </row>
    <row r="286" spans="1:16">
      <c r="A286" s="2" t="s">
        <v>1282</v>
      </c>
      <c r="C286">
        <f t="shared" si="45"/>
        <v>13</v>
      </c>
      <c r="D286">
        <f t="shared" si="40"/>
        <v>1</v>
      </c>
      <c r="F286">
        <f t="shared" si="46"/>
        <v>5</v>
      </c>
      <c r="G286">
        <f t="shared" si="41"/>
        <v>0</v>
      </c>
      <c r="I286">
        <f t="shared" si="47"/>
        <v>21</v>
      </c>
      <c r="J286">
        <f t="shared" si="42"/>
        <v>0</v>
      </c>
      <c r="L286">
        <f t="shared" si="48"/>
        <v>29</v>
      </c>
      <c r="M286">
        <f t="shared" si="43"/>
        <v>0</v>
      </c>
      <c r="O286">
        <f t="shared" si="49"/>
        <v>18.5</v>
      </c>
      <c r="P286">
        <f t="shared" si="44"/>
        <v>0</v>
      </c>
    </row>
    <row r="287" spans="1:16">
      <c r="A287" s="2" t="s">
        <v>1283</v>
      </c>
      <c r="C287">
        <f t="shared" si="45"/>
        <v>16</v>
      </c>
      <c r="D287">
        <f t="shared" si="40"/>
        <v>1</v>
      </c>
      <c r="F287">
        <f t="shared" si="46"/>
        <v>6</v>
      </c>
      <c r="G287">
        <f t="shared" si="41"/>
        <v>0</v>
      </c>
      <c r="I287">
        <f t="shared" si="47"/>
        <v>26</v>
      </c>
      <c r="J287">
        <f t="shared" si="42"/>
        <v>0</v>
      </c>
      <c r="L287">
        <f t="shared" si="48"/>
        <v>5</v>
      </c>
      <c r="M287">
        <f t="shared" si="43"/>
        <v>0</v>
      </c>
      <c r="O287">
        <f t="shared" si="49"/>
        <v>19</v>
      </c>
      <c r="P287">
        <f t="shared" si="44"/>
        <v>0</v>
      </c>
    </row>
    <row r="288" spans="1:16">
      <c r="A288" s="2" t="s">
        <v>1284</v>
      </c>
      <c r="C288">
        <f t="shared" si="45"/>
        <v>19</v>
      </c>
      <c r="D288">
        <f t="shared" si="40"/>
        <v>0</v>
      </c>
      <c r="F288">
        <f t="shared" si="46"/>
        <v>7</v>
      </c>
      <c r="G288">
        <f t="shared" si="41"/>
        <v>1</v>
      </c>
      <c r="I288">
        <f t="shared" si="47"/>
        <v>31</v>
      </c>
      <c r="J288">
        <f t="shared" si="42"/>
        <v>0</v>
      </c>
      <c r="L288">
        <f t="shared" si="48"/>
        <v>12</v>
      </c>
      <c r="M288">
        <f t="shared" si="43"/>
        <v>0</v>
      </c>
      <c r="O288">
        <f t="shared" si="49"/>
        <v>19.5</v>
      </c>
      <c r="P288">
        <f t="shared" si="44"/>
        <v>0</v>
      </c>
    </row>
    <row r="289" spans="1:16">
      <c r="A289" s="2" t="s">
        <v>1285</v>
      </c>
      <c r="C289">
        <f t="shared" si="45"/>
        <v>22</v>
      </c>
      <c r="D289">
        <f t="shared" si="40"/>
        <v>1</v>
      </c>
      <c r="F289">
        <f t="shared" si="46"/>
        <v>8</v>
      </c>
      <c r="G289">
        <f t="shared" si="41"/>
        <v>0</v>
      </c>
      <c r="I289">
        <f t="shared" si="47"/>
        <v>5</v>
      </c>
      <c r="J289">
        <f t="shared" si="42"/>
        <v>1</v>
      </c>
      <c r="L289">
        <f t="shared" si="48"/>
        <v>19</v>
      </c>
      <c r="M289">
        <f t="shared" si="43"/>
        <v>0</v>
      </c>
      <c r="O289">
        <f t="shared" si="49"/>
        <v>20</v>
      </c>
      <c r="P289">
        <f t="shared" si="44"/>
        <v>0</v>
      </c>
    </row>
    <row r="290" spans="1:16">
      <c r="A290" s="2" t="s">
        <v>1286</v>
      </c>
      <c r="C290">
        <f t="shared" si="45"/>
        <v>25</v>
      </c>
      <c r="D290">
        <f t="shared" si="40"/>
        <v>0</v>
      </c>
      <c r="F290">
        <f t="shared" si="46"/>
        <v>9</v>
      </c>
      <c r="G290">
        <f t="shared" si="41"/>
        <v>0</v>
      </c>
      <c r="I290">
        <f t="shared" si="47"/>
        <v>10</v>
      </c>
      <c r="J290">
        <f t="shared" si="42"/>
        <v>0</v>
      </c>
      <c r="L290">
        <f t="shared" si="48"/>
        <v>26</v>
      </c>
      <c r="M290">
        <f t="shared" si="43"/>
        <v>0</v>
      </c>
      <c r="O290">
        <f t="shared" si="49"/>
        <v>20.5</v>
      </c>
      <c r="P290">
        <f t="shared" si="44"/>
        <v>0</v>
      </c>
    </row>
    <row r="291" spans="1:16">
      <c r="A291" s="2" t="s">
        <v>1287</v>
      </c>
      <c r="C291">
        <f t="shared" si="45"/>
        <v>28</v>
      </c>
      <c r="D291">
        <f t="shared" si="40"/>
        <v>0</v>
      </c>
      <c r="F291">
        <f t="shared" si="46"/>
        <v>10</v>
      </c>
      <c r="G291">
        <f t="shared" si="41"/>
        <v>1</v>
      </c>
      <c r="I291">
        <f t="shared" si="47"/>
        <v>15</v>
      </c>
      <c r="J291">
        <f t="shared" si="42"/>
        <v>0</v>
      </c>
      <c r="L291">
        <f t="shared" si="48"/>
        <v>2</v>
      </c>
      <c r="M291">
        <f t="shared" si="43"/>
        <v>1</v>
      </c>
      <c r="O291">
        <f t="shared" si="49"/>
        <v>21</v>
      </c>
      <c r="P291">
        <f t="shared" si="44"/>
        <v>0</v>
      </c>
    </row>
    <row r="292" spans="1:16">
      <c r="A292" s="2" t="s">
        <v>1288</v>
      </c>
      <c r="C292">
        <f t="shared" si="45"/>
        <v>31</v>
      </c>
      <c r="D292">
        <f t="shared" si="40"/>
        <v>1</v>
      </c>
      <c r="F292">
        <f t="shared" si="46"/>
        <v>11</v>
      </c>
      <c r="G292">
        <f t="shared" si="41"/>
        <v>0</v>
      </c>
      <c r="I292">
        <f t="shared" si="47"/>
        <v>20</v>
      </c>
      <c r="J292">
        <f t="shared" si="42"/>
        <v>0</v>
      </c>
      <c r="L292">
        <f t="shared" si="48"/>
        <v>9</v>
      </c>
      <c r="M292">
        <f t="shared" si="43"/>
        <v>0</v>
      </c>
      <c r="O292">
        <f t="shared" si="49"/>
        <v>21.5</v>
      </c>
      <c r="P292">
        <f t="shared" si="44"/>
        <v>0</v>
      </c>
    </row>
    <row r="293" spans="1:16">
      <c r="A293" s="2" t="s">
        <v>1289</v>
      </c>
      <c r="C293">
        <f t="shared" si="45"/>
        <v>3</v>
      </c>
      <c r="D293">
        <f t="shared" si="40"/>
        <v>0</v>
      </c>
      <c r="F293">
        <f t="shared" si="46"/>
        <v>12</v>
      </c>
      <c r="G293">
        <f t="shared" si="41"/>
        <v>1</v>
      </c>
      <c r="I293">
        <f t="shared" si="47"/>
        <v>25</v>
      </c>
      <c r="J293">
        <f t="shared" si="42"/>
        <v>0</v>
      </c>
      <c r="L293">
        <f t="shared" si="48"/>
        <v>16</v>
      </c>
      <c r="M293">
        <f t="shared" si="43"/>
        <v>0</v>
      </c>
      <c r="O293">
        <f t="shared" si="49"/>
        <v>22</v>
      </c>
      <c r="P293">
        <f t="shared" si="44"/>
        <v>1</v>
      </c>
    </row>
    <row r="294" spans="1:16">
      <c r="A294" s="2" t="s">
        <v>1290</v>
      </c>
      <c r="C294">
        <f t="shared" si="45"/>
        <v>6</v>
      </c>
      <c r="D294">
        <f t="shared" si="40"/>
        <v>1</v>
      </c>
      <c r="F294">
        <f t="shared" si="46"/>
        <v>13</v>
      </c>
      <c r="G294">
        <f t="shared" si="41"/>
        <v>0</v>
      </c>
      <c r="I294">
        <f t="shared" si="47"/>
        <v>30</v>
      </c>
      <c r="J294">
        <f t="shared" si="42"/>
        <v>0</v>
      </c>
      <c r="L294">
        <f t="shared" si="48"/>
        <v>23</v>
      </c>
      <c r="M294">
        <f t="shared" si="43"/>
        <v>0</v>
      </c>
      <c r="O294">
        <f t="shared" si="49"/>
        <v>22.5</v>
      </c>
      <c r="P294">
        <f t="shared" si="44"/>
        <v>0</v>
      </c>
    </row>
    <row r="295" spans="1:16">
      <c r="A295" s="2" t="s">
        <v>1291</v>
      </c>
      <c r="C295">
        <f t="shared" si="45"/>
        <v>9</v>
      </c>
      <c r="D295">
        <f t="shared" si="40"/>
        <v>1</v>
      </c>
      <c r="F295">
        <f t="shared" si="46"/>
        <v>14</v>
      </c>
      <c r="G295">
        <f t="shared" si="41"/>
        <v>0</v>
      </c>
      <c r="I295">
        <f t="shared" si="47"/>
        <v>4</v>
      </c>
      <c r="J295">
        <f t="shared" si="42"/>
        <v>1</v>
      </c>
      <c r="L295">
        <f t="shared" si="48"/>
        <v>30</v>
      </c>
      <c r="M295">
        <f t="shared" si="43"/>
        <v>1</v>
      </c>
      <c r="O295">
        <f t="shared" si="49"/>
        <v>23</v>
      </c>
      <c r="P295">
        <f t="shared" si="44"/>
        <v>0</v>
      </c>
    </row>
    <row r="296" spans="1:16">
      <c r="A296" s="2" t="s">
        <v>1292</v>
      </c>
      <c r="C296">
        <f t="shared" si="45"/>
        <v>12</v>
      </c>
      <c r="D296">
        <f t="shared" si="40"/>
        <v>1</v>
      </c>
      <c r="F296">
        <f t="shared" si="46"/>
        <v>15</v>
      </c>
      <c r="G296">
        <f t="shared" si="41"/>
        <v>0</v>
      </c>
      <c r="I296">
        <f t="shared" si="47"/>
        <v>9</v>
      </c>
      <c r="J296">
        <f t="shared" si="42"/>
        <v>1</v>
      </c>
      <c r="L296">
        <f t="shared" si="48"/>
        <v>6</v>
      </c>
      <c r="M296">
        <f t="shared" si="43"/>
        <v>0</v>
      </c>
      <c r="O296">
        <f t="shared" si="49"/>
        <v>23.5</v>
      </c>
      <c r="P296">
        <f t="shared" si="44"/>
        <v>0</v>
      </c>
    </row>
    <row r="297" spans="1:16">
      <c r="A297" s="2" t="s">
        <v>1293</v>
      </c>
      <c r="C297">
        <f t="shared" si="45"/>
        <v>15</v>
      </c>
      <c r="D297">
        <f t="shared" si="40"/>
        <v>0</v>
      </c>
      <c r="F297">
        <f t="shared" si="46"/>
        <v>16</v>
      </c>
      <c r="G297">
        <f t="shared" si="41"/>
        <v>0</v>
      </c>
      <c r="I297">
        <f t="shared" si="47"/>
        <v>14</v>
      </c>
      <c r="J297">
        <f t="shared" si="42"/>
        <v>0</v>
      </c>
      <c r="L297">
        <f t="shared" si="48"/>
        <v>13</v>
      </c>
      <c r="M297">
        <f t="shared" si="43"/>
        <v>0</v>
      </c>
      <c r="O297">
        <f t="shared" si="49"/>
        <v>24</v>
      </c>
      <c r="P297">
        <f t="shared" si="44"/>
        <v>0</v>
      </c>
    </row>
    <row r="298" spans="1:16">
      <c r="A298" s="2" t="s">
        <v>1294</v>
      </c>
      <c r="C298">
        <f t="shared" si="45"/>
        <v>18</v>
      </c>
      <c r="D298">
        <f t="shared" si="40"/>
        <v>1</v>
      </c>
      <c r="F298">
        <f t="shared" si="46"/>
        <v>17</v>
      </c>
      <c r="G298">
        <f t="shared" si="41"/>
        <v>0</v>
      </c>
      <c r="I298">
        <f t="shared" si="47"/>
        <v>19</v>
      </c>
      <c r="J298">
        <f t="shared" si="42"/>
        <v>0</v>
      </c>
      <c r="L298">
        <f t="shared" si="48"/>
        <v>20</v>
      </c>
      <c r="M298">
        <f t="shared" si="43"/>
        <v>0</v>
      </c>
      <c r="O298">
        <f t="shared" si="49"/>
        <v>24.5</v>
      </c>
      <c r="P298">
        <f t="shared" si="44"/>
        <v>0</v>
      </c>
    </row>
    <row r="299" spans="1:16">
      <c r="A299" s="2" t="s">
        <v>1295</v>
      </c>
      <c r="C299">
        <f t="shared" si="45"/>
        <v>21</v>
      </c>
      <c r="D299">
        <f t="shared" si="40"/>
        <v>1</v>
      </c>
      <c r="F299">
        <f t="shared" si="46"/>
        <v>18</v>
      </c>
      <c r="G299">
        <f t="shared" si="41"/>
        <v>0</v>
      </c>
      <c r="I299">
        <f t="shared" si="47"/>
        <v>24</v>
      </c>
      <c r="J299">
        <f t="shared" si="42"/>
        <v>0</v>
      </c>
      <c r="L299">
        <f t="shared" si="48"/>
        <v>27</v>
      </c>
      <c r="M299">
        <f t="shared" si="43"/>
        <v>0</v>
      </c>
      <c r="O299">
        <f t="shared" si="49"/>
        <v>25</v>
      </c>
      <c r="P299">
        <f t="shared" si="44"/>
        <v>0</v>
      </c>
    </row>
    <row r="300" spans="1:16">
      <c r="A300" s="2" t="s">
        <v>1296</v>
      </c>
      <c r="C300">
        <f t="shared" si="45"/>
        <v>24</v>
      </c>
      <c r="D300">
        <f t="shared" si="40"/>
        <v>1</v>
      </c>
      <c r="F300">
        <f t="shared" si="46"/>
        <v>19</v>
      </c>
      <c r="G300">
        <f t="shared" si="41"/>
        <v>0</v>
      </c>
      <c r="I300">
        <f t="shared" si="47"/>
        <v>29</v>
      </c>
      <c r="J300">
        <f t="shared" si="42"/>
        <v>0</v>
      </c>
      <c r="L300">
        <f t="shared" si="48"/>
        <v>3</v>
      </c>
      <c r="M300">
        <f t="shared" si="43"/>
        <v>0</v>
      </c>
      <c r="O300">
        <f t="shared" si="49"/>
        <v>25.5</v>
      </c>
      <c r="P300">
        <f t="shared" si="44"/>
        <v>0</v>
      </c>
    </row>
    <row r="301" spans="1:16">
      <c r="A301" s="2" t="s">
        <v>1297</v>
      </c>
      <c r="C301">
        <f t="shared" si="45"/>
        <v>27</v>
      </c>
      <c r="D301">
        <f t="shared" si="40"/>
        <v>1</v>
      </c>
      <c r="F301">
        <f t="shared" si="46"/>
        <v>20</v>
      </c>
      <c r="G301">
        <f t="shared" si="41"/>
        <v>0</v>
      </c>
      <c r="I301">
        <f t="shared" si="47"/>
        <v>3</v>
      </c>
      <c r="J301">
        <f t="shared" si="42"/>
        <v>0</v>
      </c>
      <c r="L301">
        <f t="shared" si="48"/>
        <v>10</v>
      </c>
      <c r="M301">
        <f t="shared" si="43"/>
        <v>1</v>
      </c>
      <c r="O301">
        <f t="shared" si="49"/>
        <v>26</v>
      </c>
      <c r="P301">
        <f t="shared" si="44"/>
        <v>0</v>
      </c>
    </row>
    <row r="302" spans="1:16">
      <c r="A302" s="2" t="s">
        <v>1298</v>
      </c>
      <c r="C302">
        <f t="shared" si="45"/>
        <v>30</v>
      </c>
      <c r="D302">
        <f t="shared" si="40"/>
        <v>1</v>
      </c>
      <c r="F302">
        <f t="shared" si="46"/>
        <v>21</v>
      </c>
      <c r="G302">
        <f t="shared" si="41"/>
        <v>0</v>
      </c>
      <c r="I302">
        <f t="shared" si="47"/>
        <v>8</v>
      </c>
      <c r="J302">
        <f t="shared" si="42"/>
        <v>1</v>
      </c>
      <c r="L302">
        <f t="shared" si="48"/>
        <v>17</v>
      </c>
      <c r="M302">
        <f t="shared" si="43"/>
        <v>1</v>
      </c>
      <c r="O302">
        <f t="shared" si="49"/>
        <v>26.5</v>
      </c>
      <c r="P302">
        <f t="shared" si="44"/>
        <v>0</v>
      </c>
    </row>
    <row r="303" spans="1:16">
      <c r="A303" s="2" t="s">
        <v>1299</v>
      </c>
      <c r="C303">
        <f t="shared" si="45"/>
        <v>2</v>
      </c>
      <c r="D303">
        <f t="shared" si="40"/>
        <v>1</v>
      </c>
      <c r="F303">
        <f t="shared" si="46"/>
        <v>22</v>
      </c>
      <c r="G303">
        <f t="shared" si="41"/>
        <v>0</v>
      </c>
      <c r="I303">
        <f t="shared" si="47"/>
        <v>13</v>
      </c>
      <c r="J303">
        <f t="shared" si="42"/>
        <v>0</v>
      </c>
      <c r="L303">
        <f t="shared" si="48"/>
        <v>24</v>
      </c>
      <c r="M303">
        <f t="shared" si="43"/>
        <v>0</v>
      </c>
      <c r="O303">
        <f t="shared" si="49"/>
        <v>27</v>
      </c>
      <c r="P303">
        <f t="shared" si="44"/>
        <v>0</v>
      </c>
    </row>
    <row r="304" spans="1:16">
      <c r="A304" s="2" t="s">
        <v>1300</v>
      </c>
      <c r="C304">
        <f t="shared" si="45"/>
        <v>5</v>
      </c>
      <c r="D304">
        <f t="shared" si="40"/>
        <v>0</v>
      </c>
      <c r="F304">
        <f t="shared" si="46"/>
        <v>23</v>
      </c>
      <c r="G304">
        <f t="shared" si="41"/>
        <v>0</v>
      </c>
      <c r="I304">
        <f t="shared" si="47"/>
        <v>18</v>
      </c>
      <c r="J304">
        <f t="shared" si="42"/>
        <v>0</v>
      </c>
      <c r="L304">
        <f t="shared" si="48"/>
        <v>31</v>
      </c>
      <c r="M304">
        <f t="shared" si="43"/>
        <v>0</v>
      </c>
      <c r="O304">
        <f t="shared" si="49"/>
        <v>27.5</v>
      </c>
      <c r="P304">
        <f t="shared" si="44"/>
        <v>0</v>
      </c>
    </row>
    <row r="305" spans="1:16">
      <c r="A305" s="2" t="s">
        <v>1301</v>
      </c>
      <c r="C305">
        <f t="shared" si="45"/>
        <v>8</v>
      </c>
      <c r="D305">
        <f t="shared" si="40"/>
        <v>0</v>
      </c>
      <c r="F305">
        <f t="shared" si="46"/>
        <v>24</v>
      </c>
      <c r="G305">
        <f t="shared" si="41"/>
        <v>0</v>
      </c>
      <c r="I305">
        <f t="shared" si="47"/>
        <v>23</v>
      </c>
      <c r="J305">
        <f t="shared" si="42"/>
        <v>1</v>
      </c>
      <c r="L305">
        <f t="shared" si="48"/>
        <v>7</v>
      </c>
      <c r="M305">
        <f t="shared" si="43"/>
        <v>0</v>
      </c>
      <c r="O305">
        <f t="shared" si="49"/>
        <v>28</v>
      </c>
      <c r="P305">
        <f t="shared" si="44"/>
        <v>0</v>
      </c>
    </row>
    <row r="306" spans="1:16">
      <c r="A306" s="2" t="s">
        <v>1302</v>
      </c>
      <c r="C306">
        <f t="shared" si="45"/>
        <v>11</v>
      </c>
      <c r="D306">
        <f t="shared" si="40"/>
        <v>1</v>
      </c>
      <c r="F306">
        <f t="shared" si="46"/>
        <v>25</v>
      </c>
      <c r="G306">
        <f t="shared" si="41"/>
        <v>1</v>
      </c>
      <c r="I306">
        <f t="shared" si="47"/>
        <v>28</v>
      </c>
      <c r="J306">
        <f t="shared" si="42"/>
        <v>0</v>
      </c>
      <c r="L306">
        <f t="shared" si="48"/>
        <v>14</v>
      </c>
      <c r="M306">
        <f t="shared" si="43"/>
        <v>0</v>
      </c>
      <c r="O306">
        <f t="shared" si="49"/>
        <v>28.5</v>
      </c>
      <c r="P306">
        <f t="shared" si="44"/>
        <v>0</v>
      </c>
    </row>
    <row r="307" spans="1:16">
      <c r="A307" s="2" t="s">
        <v>1303</v>
      </c>
      <c r="C307">
        <f t="shared" si="45"/>
        <v>14</v>
      </c>
      <c r="D307">
        <f t="shared" si="40"/>
        <v>1</v>
      </c>
      <c r="F307">
        <f t="shared" si="46"/>
        <v>26</v>
      </c>
      <c r="G307">
        <f t="shared" si="41"/>
        <v>0</v>
      </c>
      <c r="I307">
        <f t="shared" si="47"/>
        <v>2</v>
      </c>
      <c r="J307">
        <f t="shared" si="42"/>
        <v>1</v>
      </c>
      <c r="L307">
        <f t="shared" si="48"/>
        <v>21</v>
      </c>
      <c r="M307">
        <f t="shared" si="43"/>
        <v>0</v>
      </c>
      <c r="O307">
        <f t="shared" si="49"/>
        <v>29</v>
      </c>
      <c r="P307">
        <f t="shared" si="44"/>
        <v>0</v>
      </c>
    </row>
    <row r="308" spans="1:16">
      <c r="A308" s="2" t="s">
        <v>1304</v>
      </c>
      <c r="C308">
        <f t="shared" si="45"/>
        <v>17</v>
      </c>
      <c r="D308">
        <f t="shared" si="40"/>
        <v>1</v>
      </c>
      <c r="F308">
        <f t="shared" si="46"/>
        <v>27</v>
      </c>
      <c r="G308">
        <f t="shared" si="41"/>
        <v>0</v>
      </c>
      <c r="I308">
        <f t="shared" si="47"/>
        <v>7</v>
      </c>
      <c r="J308">
        <f t="shared" si="42"/>
        <v>0</v>
      </c>
      <c r="L308">
        <f t="shared" si="48"/>
        <v>28</v>
      </c>
      <c r="M308">
        <f t="shared" si="43"/>
        <v>0</v>
      </c>
      <c r="O308">
        <f t="shared" si="49"/>
        <v>29.5</v>
      </c>
      <c r="P308">
        <f t="shared" si="44"/>
        <v>0</v>
      </c>
    </row>
    <row r="309" spans="1:16">
      <c r="A309" s="2" t="s">
        <v>1305</v>
      </c>
      <c r="C309">
        <f t="shared" si="45"/>
        <v>20</v>
      </c>
      <c r="D309">
        <f t="shared" si="40"/>
        <v>1</v>
      </c>
      <c r="F309">
        <f t="shared" si="46"/>
        <v>28</v>
      </c>
      <c r="G309">
        <f t="shared" si="41"/>
        <v>0</v>
      </c>
      <c r="I309">
        <f t="shared" si="47"/>
        <v>12</v>
      </c>
      <c r="J309">
        <f t="shared" si="42"/>
        <v>1</v>
      </c>
      <c r="L309">
        <f t="shared" si="48"/>
        <v>4</v>
      </c>
      <c r="M309">
        <f t="shared" si="43"/>
        <v>0</v>
      </c>
      <c r="O309">
        <f t="shared" si="49"/>
        <v>30</v>
      </c>
      <c r="P309">
        <f t="shared" si="44"/>
        <v>0</v>
      </c>
    </row>
    <row r="310" spans="1:16">
      <c r="A310" s="2" t="s">
        <v>1306</v>
      </c>
      <c r="C310">
        <f t="shared" si="45"/>
        <v>23</v>
      </c>
      <c r="D310">
        <f t="shared" si="40"/>
        <v>1</v>
      </c>
      <c r="F310">
        <f t="shared" si="46"/>
        <v>29</v>
      </c>
      <c r="G310">
        <f t="shared" si="41"/>
        <v>0</v>
      </c>
      <c r="I310">
        <f t="shared" si="47"/>
        <v>17</v>
      </c>
      <c r="J310">
        <f t="shared" si="42"/>
        <v>0</v>
      </c>
      <c r="L310">
        <f t="shared" si="48"/>
        <v>11</v>
      </c>
      <c r="M310">
        <f t="shared" si="43"/>
        <v>0</v>
      </c>
      <c r="O310">
        <f t="shared" si="49"/>
        <v>30.5</v>
      </c>
      <c r="P310">
        <f t="shared" si="44"/>
        <v>0</v>
      </c>
    </row>
    <row r="311" spans="1:16">
      <c r="A311" s="2" t="s">
        <v>1307</v>
      </c>
      <c r="C311">
        <f t="shared" si="45"/>
        <v>26</v>
      </c>
      <c r="D311">
        <f t="shared" si="40"/>
        <v>1</v>
      </c>
      <c r="F311">
        <f t="shared" si="46"/>
        <v>30</v>
      </c>
      <c r="G311">
        <f t="shared" si="41"/>
        <v>0</v>
      </c>
      <c r="I311">
        <f t="shared" si="47"/>
        <v>22</v>
      </c>
      <c r="J311">
        <f t="shared" si="42"/>
        <v>0</v>
      </c>
      <c r="L311">
        <f t="shared" si="48"/>
        <v>18</v>
      </c>
      <c r="M311">
        <f t="shared" si="43"/>
        <v>0</v>
      </c>
      <c r="O311">
        <f t="shared" si="49"/>
        <v>31</v>
      </c>
      <c r="P311">
        <f t="shared" si="44"/>
        <v>0</v>
      </c>
    </row>
    <row r="312" spans="1:16">
      <c r="A312" s="2" t="s">
        <v>1308</v>
      </c>
      <c r="C312">
        <f t="shared" si="45"/>
        <v>29</v>
      </c>
      <c r="D312">
        <f t="shared" si="40"/>
        <v>1</v>
      </c>
      <c r="F312">
        <f t="shared" si="46"/>
        <v>31</v>
      </c>
      <c r="G312">
        <f t="shared" si="41"/>
        <v>0</v>
      </c>
      <c r="I312">
        <f t="shared" si="47"/>
        <v>27</v>
      </c>
      <c r="J312">
        <f t="shared" si="42"/>
        <v>1</v>
      </c>
      <c r="L312">
        <f t="shared" si="48"/>
        <v>25</v>
      </c>
      <c r="M312">
        <f t="shared" si="43"/>
        <v>0</v>
      </c>
      <c r="O312">
        <f t="shared" si="49"/>
        <v>0.5</v>
      </c>
      <c r="P312">
        <f t="shared" si="44"/>
        <v>0</v>
      </c>
    </row>
    <row r="313" spans="1:16">
      <c r="A313" s="2" t="s">
        <v>1309</v>
      </c>
      <c r="C313">
        <f t="shared" si="45"/>
        <v>1</v>
      </c>
      <c r="D313">
        <f t="shared" si="40"/>
        <v>1</v>
      </c>
      <c r="F313">
        <f t="shared" si="46"/>
        <v>1</v>
      </c>
      <c r="G313">
        <f t="shared" si="41"/>
        <v>1</v>
      </c>
      <c r="I313">
        <f t="shared" si="47"/>
        <v>1</v>
      </c>
      <c r="J313">
        <f t="shared" si="42"/>
        <v>1</v>
      </c>
      <c r="L313">
        <f t="shared" si="48"/>
        <v>1</v>
      </c>
      <c r="M313">
        <f t="shared" si="43"/>
        <v>1</v>
      </c>
      <c r="O313">
        <f t="shared" si="49"/>
        <v>1</v>
      </c>
      <c r="P313">
        <f t="shared" si="44"/>
        <v>1</v>
      </c>
    </row>
    <row r="314" spans="1:16">
      <c r="A314" s="2" t="s">
        <v>1310</v>
      </c>
      <c r="C314">
        <f t="shared" si="45"/>
        <v>4</v>
      </c>
      <c r="D314">
        <f t="shared" si="40"/>
        <v>1</v>
      </c>
      <c r="F314">
        <f t="shared" si="46"/>
        <v>2</v>
      </c>
      <c r="G314">
        <f t="shared" si="41"/>
        <v>1</v>
      </c>
      <c r="I314">
        <f t="shared" si="47"/>
        <v>6</v>
      </c>
      <c r="J314">
        <f t="shared" si="42"/>
        <v>1</v>
      </c>
      <c r="L314">
        <f t="shared" si="48"/>
        <v>8</v>
      </c>
      <c r="M314">
        <f t="shared" si="43"/>
        <v>0</v>
      </c>
      <c r="O314">
        <f t="shared" si="49"/>
        <v>1.5</v>
      </c>
      <c r="P314">
        <f t="shared" si="44"/>
        <v>0</v>
      </c>
    </row>
    <row r="315" spans="1:16">
      <c r="A315" s="2" t="s">
        <v>1311</v>
      </c>
      <c r="C315">
        <f t="shared" si="45"/>
        <v>7</v>
      </c>
      <c r="D315">
        <f t="shared" si="40"/>
        <v>1</v>
      </c>
      <c r="F315">
        <f t="shared" si="46"/>
        <v>3</v>
      </c>
      <c r="G315">
        <f t="shared" si="41"/>
        <v>1</v>
      </c>
      <c r="I315">
        <f t="shared" si="47"/>
        <v>11</v>
      </c>
      <c r="J315">
        <f t="shared" si="42"/>
        <v>1</v>
      </c>
      <c r="L315">
        <f t="shared" si="48"/>
        <v>15</v>
      </c>
      <c r="M315">
        <f t="shared" si="43"/>
        <v>0</v>
      </c>
      <c r="O315">
        <f t="shared" si="49"/>
        <v>2</v>
      </c>
      <c r="P315">
        <f t="shared" si="44"/>
        <v>0</v>
      </c>
    </row>
    <row r="316" spans="1:16">
      <c r="A316" s="2" t="s">
        <v>1312</v>
      </c>
      <c r="C316">
        <f t="shared" si="45"/>
        <v>10</v>
      </c>
      <c r="D316">
        <f t="shared" si="40"/>
        <v>1</v>
      </c>
      <c r="F316">
        <f t="shared" si="46"/>
        <v>4</v>
      </c>
      <c r="G316">
        <f t="shared" si="41"/>
        <v>0</v>
      </c>
      <c r="I316">
        <f t="shared" si="47"/>
        <v>16</v>
      </c>
      <c r="J316">
        <f t="shared" si="42"/>
        <v>1</v>
      </c>
      <c r="L316">
        <f t="shared" si="48"/>
        <v>22</v>
      </c>
      <c r="M316">
        <f t="shared" si="43"/>
        <v>0</v>
      </c>
      <c r="O316">
        <f t="shared" si="49"/>
        <v>2.5</v>
      </c>
      <c r="P316">
        <f t="shared" si="44"/>
        <v>0</v>
      </c>
    </row>
    <row r="317" spans="1:16">
      <c r="A317" s="2" t="s">
        <v>1313</v>
      </c>
      <c r="C317">
        <f t="shared" si="45"/>
        <v>13</v>
      </c>
      <c r="D317">
        <f t="shared" si="40"/>
        <v>0</v>
      </c>
      <c r="F317">
        <f t="shared" si="46"/>
        <v>5</v>
      </c>
      <c r="G317">
        <f t="shared" si="41"/>
        <v>0</v>
      </c>
      <c r="I317">
        <f t="shared" si="47"/>
        <v>21</v>
      </c>
      <c r="J317">
        <f t="shared" si="42"/>
        <v>0</v>
      </c>
      <c r="L317">
        <f t="shared" si="48"/>
        <v>29</v>
      </c>
      <c r="M317">
        <f t="shared" si="43"/>
        <v>1</v>
      </c>
      <c r="O317">
        <f t="shared" si="49"/>
        <v>3</v>
      </c>
      <c r="P317">
        <f t="shared" si="44"/>
        <v>0</v>
      </c>
    </row>
    <row r="318" spans="1:16">
      <c r="A318" s="2" t="s">
        <v>1314</v>
      </c>
      <c r="C318">
        <f t="shared" si="45"/>
        <v>16</v>
      </c>
      <c r="D318">
        <f t="shared" si="40"/>
        <v>0</v>
      </c>
      <c r="F318">
        <f t="shared" si="46"/>
        <v>6</v>
      </c>
      <c r="G318">
        <f t="shared" si="41"/>
        <v>0</v>
      </c>
      <c r="I318">
        <f t="shared" si="47"/>
        <v>26</v>
      </c>
      <c r="J318">
        <f t="shared" si="42"/>
        <v>0</v>
      </c>
      <c r="L318">
        <f t="shared" si="48"/>
        <v>5</v>
      </c>
      <c r="M318">
        <f t="shared" si="43"/>
        <v>0</v>
      </c>
      <c r="O318">
        <f t="shared" si="49"/>
        <v>3.5</v>
      </c>
      <c r="P318">
        <f t="shared" si="44"/>
        <v>0</v>
      </c>
    </row>
    <row r="319" spans="1:16">
      <c r="A319" s="2" t="s">
        <v>1315</v>
      </c>
      <c r="C319">
        <f t="shared" si="45"/>
        <v>19</v>
      </c>
      <c r="D319">
        <f t="shared" si="40"/>
        <v>1</v>
      </c>
      <c r="F319">
        <f t="shared" si="46"/>
        <v>7</v>
      </c>
      <c r="G319">
        <f t="shared" si="41"/>
        <v>0</v>
      </c>
      <c r="I319">
        <f t="shared" si="47"/>
        <v>31</v>
      </c>
      <c r="J319">
        <f t="shared" si="42"/>
        <v>0</v>
      </c>
      <c r="L319">
        <f t="shared" si="48"/>
        <v>12</v>
      </c>
      <c r="M319">
        <f t="shared" si="43"/>
        <v>1</v>
      </c>
      <c r="O319">
        <f t="shared" si="49"/>
        <v>4</v>
      </c>
      <c r="P319">
        <f t="shared" si="44"/>
        <v>0</v>
      </c>
    </row>
    <row r="320" spans="1:16">
      <c r="A320" s="2" t="s">
        <v>1316</v>
      </c>
      <c r="C320">
        <f t="shared" si="45"/>
        <v>22</v>
      </c>
      <c r="D320">
        <f t="shared" si="40"/>
        <v>1</v>
      </c>
      <c r="F320">
        <f t="shared" si="46"/>
        <v>8</v>
      </c>
      <c r="G320">
        <f t="shared" si="41"/>
        <v>0</v>
      </c>
      <c r="I320">
        <f t="shared" si="47"/>
        <v>5</v>
      </c>
      <c r="J320">
        <f t="shared" si="42"/>
        <v>0</v>
      </c>
      <c r="L320">
        <f t="shared" si="48"/>
        <v>19</v>
      </c>
      <c r="M320">
        <f t="shared" si="43"/>
        <v>0</v>
      </c>
      <c r="O320">
        <f t="shared" si="49"/>
        <v>4.5</v>
      </c>
      <c r="P320">
        <f t="shared" si="44"/>
        <v>0</v>
      </c>
    </row>
    <row r="321" spans="1:16">
      <c r="A321" s="2" t="s">
        <v>1317</v>
      </c>
      <c r="C321">
        <f t="shared" si="45"/>
        <v>25</v>
      </c>
      <c r="D321">
        <f t="shared" si="40"/>
        <v>0</v>
      </c>
      <c r="F321">
        <f t="shared" si="46"/>
        <v>9</v>
      </c>
      <c r="G321">
        <f t="shared" si="41"/>
        <v>0</v>
      </c>
      <c r="I321">
        <f t="shared" si="47"/>
        <v>10</v>
      </c>
      <c r="J321">
        <f t="shared" si="42"/>
        <v>0</v>
      </c>
      <c r="L321">
        <f t="shared" si="48"/>
        <v>26</v>
      </c>
      <c r="M321">
        <f t="shared" si="43"/>
        <v>1</v>
      </c>
      <c r="O321">
        <f t="shared" si="49"/>
        <v>5</v>
      </c>
      <c r="P321">
        <f t="shared" si="44"/>
        <v>0</v>
      </c>
    </row>
    <row r="322" spans="1:16">
      <c r="A322" s="2" t="s">
        <v>1318</v>
      </c>
      <c r="C322">
        <f t="shared" si="45"/>
        <v>28</v>
      </c>
      <c r="D322">
        <f t="shared" si="40"/>
        <v>1</v>
      </c>
      <c r="F322">
        <f t="shared" si="46"/>
        <v>10</v>
      </c>
      <c r="G322">
        <f t="shared" si="41"/>
        <v>0</v>
      </c>
      <c r="I322">
        <f t="shared" si="47"/>
        <v>15</v>
      </c>
      <c r="J322">
        <f t="shared" si="42"/>
        <v>0</v>
      </c>
      <c r="L322">
        <f t="shared" si="48"/>
        <v>2</v>
      </c>
      <c r="M322">
        <f t="shared" si="43"/>
        <v>0</v>
      </c>
      <c r="O322">
        <f t="shared" si="49"/>
        <v>5.5</v>
      </c>
      <c r="P322">
        <f t="shared" si="44"/>
        <v>0</v>
      </c>
    </row>
    <row r="323" spans="1:16">
      <c r="A323" s="2" t="s">
        <v>1319</v>
      </c>
      <c r="C323">
        <f t="shared" si="45"/>
        <v>31</v>
      </c>
      <c r="D323">
        <f t="shared" si="40"/>
        <v>1</v>
      </c>
      <c r="F323">
        <f t="shared" si="46"/>
        <v>11</v>
      </c>
      <c r="G323">
        <f t="shared" si="41"/>
        <v>0</v>
      </c>
      <c r="I323">
        <f t="shared" si="47"/>
        <v>20</v>
      </c>
      <c r="J323">
        <f t="shared" si="42"/>
        <v>0</v>
      </c>
      <c r="L323">
        <f t="shared" si="48"/>
        <v>9</v>
      </c>
      <c r="M323">
        <f t="shared" si="43"/>
        <v>0</v>
      </c>
      <c r="O323">
        <f t="shared" si="49"/>
        <v>6</v>
      </c>
      <c r="P323">
        <f t="shared" si="44"/>
        <v>1</v>
      </c>
    </row>
    <row r="324" spans="1:16">
      <c r="A324" s="2" t="s">
        <v>1320</v>
      </c>
      <c r="C324">
        <f t="shared" si="45"/>
        <v>3</v>
      </c>
      <c r="D324">
        <f t="shared" ref="D324:D325" si="50">IF(MID($A324,C324,1)="#",1,0)</f>
        <v>1</v>
      </c>
      <c r="F324">
        <f t="shared" si="46"/>
        <v>12</v>
      </c>
      <c r="G324">
        <f t="shared" ref="G324:G325" si="51">IF(MID($A324,F324,1)="#",1,0)</f>
        <v>0</v>
      </c>
      <c r="I324">
        <f t="shared" si="47"/>
        <v>25</v>
      </c>
      <c r="J324">
        <f t="shared" ref="J324:J325" si="52">IF(MID($A324,I324,1)="#",1,0)</f>
        <v>0</v>
      </c>
      <c r="L324">
        <f t="shared" si="48"/>
        <v>16</v>
      </c>
      <c r="M324">
        <f t="shared" ref="M324:M325" si="53">IF(MID($A324,L324,1)="#",1,0)</f>
        <v>0</v>
      </c>
      <c r="O324">
        <f t="shared" si="49"/>
        <v>6.5</v>
      </c>
      <c r="P324">
        <f t="shared" ref="P324:P325" si="54">IF(O324&lt;&gt;INT(O324),0,IF(MID($A324,O324,1)="#",1,0)*IF(ROW($A324)/2=INT(ROW($A324)/2),0,1))</f>
        <v>0</v>
      </c>
    </row>
    <row r="325" spans="1:16">
      <c r="A325" s="2" t="s">
        <v>1321</v>
      </c>
      <c r="C325">
        <f t="shared" ref="C325" si="55">IF(C324-LEN($A325)+3&gt;0,C324-LEN($A325)+3, C324+3)</f>
        <v>6</v>
      </c>
      <c r="D325">
        <f t="shared" si="50"/>
        <v>0</v>
      </c>
      <c r="F325">
        <f t="shared" ref="F325" si="56">IF(F324-LEN($A325)+1&gt;0,F324-LEN($A325)+1, F324+1)</f>
        <v>13</v>
      </c>
      <c r="G325">
        <f t="shared" si="51"/>
        <v>0</v>
      </c>
      <c r="I325">
        <f t="shared" ref="I325" si="57">IF(I324-LEN($A325)+5&gt;0,I324-LEN($A325)+5, I324+5)</f>
        <v>30</v>
      </c>
      <c r="J325">
        <f t="shared" si="52"/>
        <v>0</v>
      </c>
      <c r="L325">
        <f t="shared" ref="L325" si="58">IF(L324-LEN($A325)+7&gt;0,L324-LEN($A325)+7, L324+7)</f>
        <v>23</v>
      </c>
      <c r="M325">
        <f t="shared" si="53"/>
        <v>0</v>
      </c>
      <c r="O325">
        <f t="shared" ref="O325" si="59">IF(O324-LEN($A325)+0.5&gt;0,O324-LEN($A325)+0.5, O324+0.5)</f>
        <v>7</v>
      </c>
      <c r="P325">
        <f t="shared" si="54"/>
        <v>1</v>
      </c>
    </row>
    <row r="327" spans="1:16">
      <c r="D327">
        <f>SUM(D3:D325)</f>
        <v>207</v>
      </c>
      <c r="G327">
        <f>SUM(G3:G325)</f>
        <v>72</v>
      </c>
      <c r="J327">
        <f>SUM(J3:J325)</f>
        <v>90</v>
      </c>
      <c r="M327">
        <f>SUM(M3:M325)</f>
        <v>60</v>
      </c>
      <c r="P327">
        <f>SUM(P3:P325)</f>
        <v>33</v>
      </c>
    </row>
    <row r="329" spans="1:16">
      <c r="D329">
        <f>D327*G327*J327*M327*P327</f>
        <v>2655892800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D184-0373-4E72-9A9B-15A10321F502}">
  <dimension ref="A1:AK986"/>
  <sheetViews>
    <sheetView topLeftCell="C1" workbookViewId="0">
      <selection activeCell="AC7" sqref="AC7"/>
    </sheetView>
  </sheetViews>
  <sheetFormatPr defaultRowHeight="15"/>
  <cols>
    <col min="1" max="1" width="61.7109375" customWidth="1"/>
    <col min="9" max="9" width="2" bestFit="1" customWidth="1"/>
    <col min="11" max="13" width="5" bestFit="1" customWidth="1"/>
    <col min="14" max="14" width="6.5703125" bestFit="1" customWidth="1"/>
    <col min="15" max="15" width="11" bestFit="1" customWidth="1"/>
    <col min="16" max="16" width="8.28515625" bestFit="1" customWidth="1"/>
    <col min="17" max="17" width="8.42578125" bestFit="1" customWidth="1"/>
    <col min="18" max="24" width="2" bestFit="1" customWidth="1"/>
    <col min="25" max="25" width="3" customWidth="1"/>
    <col min="26" max="26" width="2" bestFit="1" customWidth="1"/>
  </cols>
  <sheetData>
    <row r="1" spans="1:37" ht="74.25" thickBot="1">
      <c r="A1" t="s">
        <v>4488</v>
      </c>
      <c r="B1" t="s">
        <v>4489</v>
      </c>
      <c r="I1" s="8" t="s">
        <v>4490</v>
      </c>
      <c r="J1" s="8"/>
      <c r="K1" s="8" t="s">
        <v>4491</v>
      </c>
      <c r="L1" s="8" t="s">
        <v>4492</v>
      </c>
      <c r="M1" s="8" t="s">
        <v>4493</v>
      </c>
      <c r="N1" s="8" t="s">
        <v>4494</v>
      </c>
      <c r="O1" s="8" t="s">
        <v>4495</v>
      </c>
      <c r="P1" s="8" t="s">
        <v>4496</v>
      </c>
      <c r="Q1" s="8" t="s">
        <v>4497</v>
      </c>
      <c r="R1" s="8" t="s">
        <v>4498</v>
      </c>
      <c r="S1" s="9"/>
      <c r="T1" s="9"/>
      <c r="U1" s="9"/>
      <c r="V1" s="9"/>
      <c r="W1" s="9"/>
      <c r="X1" s="9"/>
      <c r="Y1" s="8" t="s">
        <v>4499</v>
      </c>
      <c r="Z1" s="8" t="s">
        <v>4500</v>
      </c>
      <c r="AA1" s="9"/>
    </row>
    <row r="2" spans="1:37" ht="15.75" thickBot="1">
      <c r="A2" s="2" t="s">
        <v>1322</v>
      </c>
      <c r="B2" t="str">
        <f>CONCATENATE(A2," ")</f>
        <v xml:space="preserve">byr:1985 </v>
      </c>
      <c r="X2">
        <f>COUNTIF(W:W,"error")</f>
        <v>0</v>
      </c>
      <c r="AC2" s="6">
        <f>COUNTIF(I:I,7)</f>
        <v>222</v>
      </c>
      <c r="AD2" s="7">
        <f>SUM(Z:Z)</f>
        <v>140</v>
      </c>
      <c r="AE2" s="4" t="s">
        <v>1967</v>
      </c>
      <c r="AF2" s="4" t="s">
        <v>1968</v>
      </c>
      <c r="AG2" s="4" t="s">
        <v>1969</v>
      </c>
      <c r="AH2" s="4" t="s">
        <v>1970</v>
      </c>
      <c r="AI2" s="4" t="s">
        <v>1971</v>
      </c>
      <c r="AJ2" s="4" t="s">
        <v>1972</v>
      </c>
      <c r="AK2" s="5" t="s">
        <v>1973</v>
      </c>
    </row>
    <row r="3" spans="1:37">
      <c r="A3" s="2" t="s">
        <v>1323</v>
      </c>
      <c r="B3" t="str">
        <f>IF(A3="","",CONCATENATE(B2,A3," "))</f>
        <v xml:space="preserve">byr:1985 eyr:2021 iyr:2011 hgt:175cm pid:163069444 hcl:#18171d </v>
      </c>
      <c r="I3">
        <f>IF(B3&lt;&gt;"",0,IF(ISERROR(FIND("byr:",B2)),0,1)+IF(ISERROR(FIND("iyr:",B2)),0,1)+IF(ISERROR(FIND("eyr:",B2)),0,1)+IF(ISERROR(FIND("hgt:",B2)),0,1)+IF(ISERROR(FIND("hcl:",B2)),0,1)+IF(ISERROR(FIND("ecl:",B2)),0,1)+IF(ISERROR(FIND("pid:",B2)),0,1))</f>
        <v>0</v>
      </c>
      <c r="K3" t="str">
        <f t="shared" ref="K3:K66" si="0">IFERROR(MID(B3,FIND("byr:",B3)+4,FIND(" ",B3,FIND("byr:",B3))-FIND("byr:",B3)-4),0)</f>
        <v>1985</v>
      </c>
      <c r="L3" t="str">
        <f t="shared" ref="L3:L66" si="1">IFERROR(MID(B3,FIND("eyr:",B3)+4,FIND(" ",B3,FIND("eyr:",B3))-FIND("eyr:",B3)-4),0)</f>
        <v>2021</v>
      </c>
      <c r="M3" t="str">
        <f t="shared" ref="M3:M66" si="2">IFERROR(MID(B3,FIND("iyr:",B3)+4,FIND(" ",B3,FIND("iyr:",B3))-FIND("iyr:",B3)-4),0)</f>
        <v>2011</v>
      </c>
      <c r="N3" t="str">
        <f t="shared" ref="N3:N66" si="3">IFERROR(MID(B3,FIND("hgt:",B3)+4,FIND(" ",B3,FIND("hgt:",B3))-FIND("hgt:",B3)-4),0)</f>
        <v>175cm</v>
      </c>
      <c r="O3" t="str">
        <f t="shared" ref="O3:O66" si="4">IFERROR(MID(B3,FIND("pid:",B3)+4,FIND(" ",B3,FIND("pid:",B3))-FIND("pid:",B3)-4),0)</f>
        <v>163069444</v>
      </c>
      <c r="P3" t="str">
        <f t="shared" ref="P3:P66" si="5">IFERROR(MID(B3,FIND("hcl:",B3)+4,FIND(" ",B3,FIND("hcl:",B3))-FIND("hcl:",B3)-4),0)</f>
        <v>#18171d</v>
      </c>
      <c r="Q3">
        <f t="shared" ref="Q3:Q66" si="6">IFERROR(MID(B3,FIND("ecl:",B3)+4,FIND(" ",B3,FIND("ecl:",B3))-FIND("ecl:",B3)-4),0)</f>
        <v>0</v>
      </c>
      <c r="R3">
        <f>IF(AND(INT(K3)&gt;=1920, INT(K3)&lt;=2002),1,0)</f>
        <v>1</v>
      </c>
      <c r="S3">
        <f>IF(AND(INT(L3)&gt;=2020, INT(L3)&lt;=2030),1,0)</f>
        <v>1</v>
      </c>
      <c r="T3">
        <f>IF(AND(INT(M3)&gt;=2010, INT(M3)&lt;=2020),1,0)</f>
        <v>1</v>
      </c>
      <c r="U3">
        <f>IFERROR(IF(RIGHT(N3,2)="cm",IF(AND(INT(LEFT(N3,3))&gt;=150,INT(LEFT(N3,3))&lt;=193),1,0),IF(RIGHT(N3,2)="in",IF(AND(INT(LEFT(N3,2))&gt;=59,INT(LEFT(N3,2))&lt;=76),1,0),0)),0)</f>
        <v>1</v>
      </c>
      <c r="V3">
        <f>IF(AND(LEN(O3)=9,NOT(ISERROR(INT(O3)))),1,0)</f>
        <v>1</v>
      </c>
      <c r="W3">
        <f>IF(AND(LEFT(P3,1)="#",LEN(P3)=7,NOT(ISERROR(HEX2DEC(RIGHT(P3,6))))),1,0)</f>
        <v>1</v>
      </c>
      <c r="X3">
        <f t="shared" ref="X3:X66" si="7">COUNTIF($AE$2:$AK$2,Q3)</f>
        <v>0</v>
      </c>
      <c r="Y3" t="str">
        <f t="shared" ref="Y3:Y66" si="8">IF(A3="",SUM(R2:X2),"")</f>
        <v/>
      </c>
      <c r="Z3">
        <f>IF(Y3=7,1,0)</f>
        <v>0</v>
      </c>
    </row>
    <row r="4" spans="1:37">
      <c r="A4" s="1"/>
      <c r="B4" t="str">
        <f t="shared" ref="B4:B67" si="9">IF(A4="","",CONCATENATE(B3,A4," "))</f>
        <v/>
      </c>
      <c r="I4">
        <f>IF(B4&lt;&gt;"",0,IF(ISERROR(FIND("byr:",B3)),0,1)+IF(ISERROR(FIND("iyr:",B3)),0,1)+IF(ISERROR(FIND("eyr:",B3)),0,1)+IF(ISERROR(FIND("hgt:",B3)),0,1)+IF(ISERROR(FIND("hcl:",B3)),0,1)+IF(ISERROR(FIND("ecl:",B3)),0,1)+IF(ISERROR(FIND("pid:",B3)),0,1))</f>
        <v>6</v>
      </c>
      <c r="K4">
        <f t="shared" si="0"/>
        <v>0</v>
      </c>
      <c r="L4">
        <f t="shared" si="1"/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0</v>
      </c>
      <c r="Q4">
        <f t="shared" si="6"/>
        <v>0</v>
      </c>
      <c r="R4">
        <f t="shared" ref="R4:R67" si="10">IF(AND(INT(K4)&gt;=1920, INT(K4)&lt;=2002),1,0)</f>
        <v>0</v>
      </c>
      <c r="S4">
        <f t="shared" ref="S4:S67" si="11">IF(AND(INT(L4)&gt;=2020, INT(L4)&lt;=2030),1,0)</f>
        <v>0</v>
      </c>
      <c r="T4">
        <f t="shared" ref="T4:T67" si="12">IF(AND(INT(M4)&gt;=2010, INT(M4)&lt;=2020),1,0)</f>
        <v>0</v>
      </c>
      <c r="U4">
        <f t="shared" ref="U4:U67" si="13">IFERROR(IF(RIGHT(N4,2)="cm",IF(AND(INT(LEFT(N4,3))&gt;=150,INT(LEFT(N4,3))&lt;=193),1,0),IF(RIGHT(N4,2)="in",IF(AND(INT(LEFT(N4,2))&gt;=59,INT(LEFT(N4,2))&lt;=76),1,0),0)),0)</f>
        <v>0</v>
      </c>
      <c r="V4">
        <f t="shared" ref="V4:V67" si="14">IF(AND(LEN(O4)=9,NOT(ISERROR(INT(O4)))),1,0)</f>
        <v>0</v>
      </c>
      <c r="W4">
        <f t="shared" ref="W4:W67" si="15">IF(AND(LEFT(P4,1)="#",LEN(P4)=7,NOT(ISERROR(HEX2DEC(RIGHT(P4,6))))),1,0)</f>
        <v>0</v>
      </c>
      <c r="X4">
        <f t="shared" si="7"/>
        <v>0</v>
      </c>
      <c r="Y4">
        <f t="shared" si="8"/>
        <v>6</v>
      </c>
      <c r="Z4">
        <f t="shared" ref="Z4:Z67" si="16">IF(Y4=7,1,0)</f>
        <v>0</v>
      </c>
    </row>
    <row r="5" spans="1:37">
      <c r="A5" s="2" t="s">
        <v>1324</v>
      </c>
      <c r="B5" t="str">
        <f t="shared" si="9"/>
        <v xml:space="preserve">eyr:2023 </v>
      </c>
      <c r="I5">
        <f t="shared" ref="I5:I68" si="17">IF(B5&lt;&gt;"",0,IF(ISERROR(FIND("byr:",B4)),0,1)+IF(ISERROR(FIND("iyr:",B4)),0,1)+IF(ISERROR(FIND("eyr:",B4)),0,1)+IF(ISERROR(FIND("hgt:",B4)),0,1)+IF(ISERROR(FIND("hcl:",B4)),0,1)+IF(ISERROR(FIND("ecl:",B4)),0,1)+IF(ISERROR(FIND("pid:",B4)),0,1))</f>
        <v>0</v>
      </c>
      <c r="K5">
        <f t="shared" si="0"/>
        <v>0</v>
      </c>
      <c r="L5" t="str">
        <f t="shared" si="1"/>
        <v>2023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10"/>
        <v>0</v>
      </c>
      <c r="S5">
        <f t="shared" si="11"/>
        <v>1</v>
      </c>
      <c r="T5">
        <f t="shared" si="12"/>
        <v>0</v>
      </c>
      <c r="U5">
        <f t="shared" si="13"/>
        <v>0</v>
      </c>
      <c r="V5">
        <f t="shared" si="14"/>
        <v>0</v>
      </c>
      <c r="W5">
        <f t="shared" si="15"/>
        <v>0</v>
      </c>
      <c r="X5">
        <f t="shared" si="7"/>
        <v>0</v>
      </c>
      <c r="Y5" t="str">
        <f t="shared" si="8"/>
        <v/>
      </c>
      <c r="Z5">
        <f t="shared" si="16"/>
        <v>0</v>
      </c>
    </row>
    <row r="6" spans="1:37">
      <c r="A6" s="2" t="s">
        <v>1325</v>
      </c>
      <c r="B6" t="str">
        <f t="shared" si="9"/>
        <v xml:space="preserve">eyr:2023 hcl:#cfa07d ecl:blu hgt:169cm pid:494407412 byr:1936 </v>
      </c>
      <c r="I6">
        <f t="shared" si="17"/>
        <v>0</v>
      </c>
      <c r="K6" t="str">
        <f t="shared" si="0"/>
        <v>1936</v>
      </c>
      <c r="L6" t="str">
        <f t="shared" si="1"/>
        <v>2023</v>
      </c>
      <c r="M6">
        <f t="shared" si="2"/>
        <v>0</v>
      </c>
      <c r="N6" t="str">
        <f t="shared" si="3"/>
        <v>169cm</v>
      </c>
      <c r="O6" t="str">
        <f t="shared" si="4"/>
        <v>494407412</v>
      </c>
      <c r="P6" t="str">
        <f t="shared" si="5"/>
        <v>#cfa07d</v>
      </c>
      <c r="Q6" t="str">
        <f t="shared" si="6"/>
        <v>blu</v>
      </c>
      <c r="R6">
        <f t="shared" si="10"/>
        <v>1</v>
      </c>
      <c r="S6">
        <f t="shared" si="11"/>
        <v>1</v>
      </c>
      <c r="T6">
        <f t="shared" si="12"/>
        <v>0</v>
      </c>
      <c r="U6">
        <f t="shared" si="13"/>
        <v>1</v>
      </c>
      <c r="V6">
        <f t="shared" si="14"/>
        <v>1</v>
      </c>
      <c r="W6">
        <f t="shared" si="15"/>
        <v>1</v>
      </c>
      <c r="X6">
        <f t="shared" si="7"/>
        <v>1</v>
      </c>
      <c r="Y6" t="str">
        <f t="shared" si="8"/>
        <v/>
      </c>
      <c r="Z6">
        <f t="shared" si="16"/>
        <v>0</v>
      </c>
    </row>
    <row r="7" spans="1:37">
      <c r="A7" s="1"/>
      <c r="B7" t="str">
        <f t="shared" si="9"/>
        <v/>
      </c>
      <c r="I7">
        <f t="shared" si="17"/>
        <v>6</v>
      </c>
      <c r="K7">
        <f t="shared" si="0"/>
        <v>0</v>
      </c>
      <c r="L7">
        <f t="shared" si="1"/>
        <v>0</v>
      </c>
      <c r="M7">
        <f t="shared" si="2"/>
        <v>0</v>
      </c>
      <c r="N7">
        <f t="shared" si="3"/>
        <v>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10"/>
        <v>0</v>
      </c>
      <c r="S7">
        <f t="shared" si="11"/>
        <v>0</v>
      </c>
      <c r="T7">
        <f t="shared" si="12"/>
        <v>0</v>
      </c>
      <c r="U7">
        <f t="shared" si="13"/>
        <v>0</v>
      </c>
      <c r="V7">
        <f t="shared" si="14"/>
        <v>0</v>
      </c>
      <c r="W7">
        <f t="shared" si="15"/>
        <v>0</v>
      </c>
      <c r="X7">
        <f t="shared" si="7"/>
        <v>0</v>
      </c>
      <c r="Y7">
        <f t="shared" si="8"/>
        <v>6</v>
      </c>
      <c r="Z7">
        <f t="shared" si="16"/>
        <v>0</v>
      </c>
    </row>
    <row r="8" spans="1:37">
      <c r="A8" s="2" t="s">
        <v>1326</v>
      </c>
      <c r="B8" t="str">
        <f t="shared" si="9"/>
        <v xml:space="preserve">ecl:zzz </v>
      </c>
      <c r="I8">
        <f t="shared" si="17"/>
        <v>0</v>
      </c>
      <c r="K8">
        <f t="shared" si="0"/>
        <v>0</v>
      </c>
      <c r="L8">
        <f t="shared" si="1"/>
        <v>0</v>
      </c>
      <c r="M8">
        <f t="shared" si="2"/>
        <v>0</v>
      </c>
      <c r="N8">
        <f t="shared" si="3"/>
        <v>0</v>
      </c>
      <c r="O8">
        <f t="shared" si="4"/>
        <v>0</v>
      </c>
      <c r="P8">
        <f t="shared" si="5"/>
        <v>0</v>
      </c>
      <c r="Q8" t="str">
        <f t="shared" si="6"/>
        <v>zzz</v>
      </c>
      <c r="R8">
        <f t="shared" si="10"/>
        <v>0</v>
      </c>
      <c r="S8">
        <f t="shared" si="11"/>
        <v>0</v>
      </c>
      <c r="T8">
        <f t="shared" si="12"/>
        <v>0</v>
      </c>
      <c r="U8">
        <f t="shared" si="13"/>
        <v>0</v>
      </c>
      <c r="V8">
        <f t="shared" si="14"/>
        <v>0</v>
      </c>
      <c r="W8">
        <f t="shared" si="15"/>
        <v>0</v>
      </c>
      <c r="X8">
        <f t="shared" si="7"/>
        <v>0</v>
      </c>
      <c r="Y8" t="str">
        <f t="shared" si="8"/>
        <v/>
      </c>
      <c r="Z8">
        <f t="shared" si="16"/>
        <v>0</v>
      </c>
    </row>
    <row r="9" spans="1:37">
      <c r="A9" s="2" t="s">
        <v>1327</v>
      </c>
      <c r="B9" t="str">
        <f t="shared" si="9"/>
        <v xml:space="preserve">ecl:zzz eyr:2036 hgt:109 hcl:#623a2f iyr:1997 byr:2029 </v>
      </c>
      <c r="I9">
        <f t="shared" si="17"/>
        <v>0</v>
      </c>
      <c r="K9" t="str">
        <f t="shared" si="0"/>
        <v>2029</v>
      </c>
      <c r="L9" t="str">
        <f t="shared" si="1"/>
        <v>2036</v>
      </c>
      <c r="M9" t="str">
        <f t="shared" si="2"/>
        <v>1997</v>
      </c>
      <c r="N9" t="str">
        <f t="shared" si="3"/>
        <v>109</v>
      </c>
      <c r="O9">
        <f t="shared" si="4"/>
        <v>0</v>
      </c>
      <c r="P9" t="str">
        <f t="shared" si="5"/>
        <v>#623a2f</v>
      </c>
      <c r="Q9" t="str">
        <f t="shared" si="6"/>
        <v>zzz</v>
      </c>
      <c r="R9">
        <f t="shared" si="10"/>
        <v>0</v>
      </c>
      <c r="S9">
        <f t="shared" si="11"/>
        <v>0</v>
      </c>
      <c r="T9">
        <f t="shared" si="12"/>
        <v>0</v>
      </c>
      <c r="U9">
        <f t="shared" si="13"/>
        <v>0</v>
      </c>
      <c r="V9">
        <f t="shared" si="14"/>
        <v>0</v>
      </c>
      <c r="W9">
        <f t="shared" si="15"/>
        <v>1</v>
      </c>
      <c r="X9">
        <f t="shared" si="7"/>
        <v>0</v>
      </c>
      <c r="Y9" t="str">
        <f t="shared" si="8"/>
        <v/>
      </c>
      <c r="Z9">
        <f t="shared" si="16"/>
        <v>0</v>
      </c>
    </row>
    <row r="10" spans="1:37">
      <c r="A10" s="2" t="s">
        <v>1328</v>
      </c>
      <c r="B10" t="str">
        <f t="shared" si="9"/>
        <v xml:space="preserve">ecl:zzz eyr:2036 hgt:109 hcl:#623a2f iyr:1997 byr:2029 cid:169 pid:170290956 </v>
      </c>
      <c r="I10">
        <f t="shared" si="17"/>
        <v>0</v>
      </c>
      <c r="K10" t="str">
        <f t="shared" si="0"/>
        <v>2029</v>
      </c>
      <c r="L10" t="str">
        <f t="shared" si="1"/>
        <v>2036</v>
      </c>
      <c r="M10" t="str">
        <f t="shared" si="2"/>
        <v>1997</v>
      </c>
      <c r="N10" t="str">
        <f t="shared" si="3"/>
        <v>109</v>
      </c>
      <c r="O10" t="str">
        <f t="shared" si="4"/>
        <v>170290956</v>
      </c>
      <c r="P10" t="str">
        <f t="shared" si="5"/>
        <v>#623a2f</v>
      </c>
      <c r="Q10" t="str">
        <f t="shared" si="6"/>
        <v>zzz</v>
      </c>
      <c r="R10">
        <f t="shared" si="10"/>
        <v>0</v>
      </c>
      <c r="S10">
        <f t="shared" si="11"/>
        <v>0</v>
      </c>
      <c r="T10">
        <f t="shared" si="12"/>
        <v>0</v>
      </c>
      <c r="U10">
        <f t="shared" si="13"/>
        <v>0</v>
      </c>
      <c r="V10">
        <f t="shared" si="14"/>
        <v>1</v>
      </c>
      <c r="W10">
        <f t="shared" si="15"/>
        <v>1</v>
      </c>
      <c r="X10">
        <f t="shared" si="7"/>
        <v>0</v>
      </c>
      <c r="Y10" t="str">
        <f t="shared" si="8"/>
        <v/>
      </c>
      <c r="Z10">
        <f t="shared" si="16"/>
        <v>0</v>
      </c>
    </row>
    <row r="11" spans="1:37">
      <c r="A11" s="1"/>
      <c r="B11" t="str">
        <f t="shared" si="9"/>
        <v/>
      </c>
      <c r="I11">
        <f t="shared" si="17"/>
        <v>7</v>
      </c>
      <c r="K11">
        <f t="shared" si="0"/>
        <v>0</v>
      </c>
      <c r="L11">
        <f t="shared" si="1"/>
        <v>0</v>
      </c>
      <c r="M11">
        <f t="shared" si="2"/>
        <v>0</v>
      </c>
      <c r="N11">
        <f t="shared" si="3"/>
        <v>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10"/>
        <v>0</v>
      </c>
      <c r="S11">
        <f t="shared" si="11"/>
        <v>0</v>
      </c>
      <c r="T11">
        <f t="shared" si="12"/>
        <v>0</v>
      </c>
      <c r="U11">
        <f t="shared" si="13"/>
        <v>0</v>
      </c>
      <c r="V11">
        <f t="shared" si="14"/>
        <v>0</v>
      </c>
      <c r="W11">
        <f t="shared" si="15"/>
        <v>0</v>
      </c>
      <c r="X11">
        <f t="shared" si="7"/>
        <v>0</v>
      </c>
      <c r="Y11">
        <f t="shared" si="8"/>
        <v>2</v>
      </c>
      <c r="Z11">
        <f t="shared" si="16"/>
        <v>0</v>
      </c>
    </row>
    <row r="12" spans="1:37">
      <c r="A12" s="2" t="s">
        <v>1329</v>
      </c>
      <c r="B12" t="str">
        <f t="shared" si="9"/>
        <v xml:space="preserve">hcl:#18171d ecl:oth </v>
      </c>
      <c r="I12">
        <f t="shared" si="17"/>
        <v>0</v>
      </c>
      <c r="K12">
        <f t="shared" si="0"/>
        <v>0</v>
      </c>
      <c r="L12">
        <f t="shared" si="1"/>
        <v>0</v>
      </c>
      <c r="M12">
        <f t="shared" si="2"/>
        <v>0</v>
      </c>
      <c r="N12">
        <f t="shared" si="3"/>
        <v>0</v>
      </c>
      <c r="O12">
        <f t="shared" si="4"/>
        <v>0</v>
      </c>
      <c r="P12" t="str">
        <f t="shared" si="5"/>
        <v>#18171d</v>
      </c>
      <c r="Q12" t="str">
        <f t="shared" si="6"/>
        <v>oth</v>
      </c>
      <c r="R12">
        <f t="shared" si="10"/>
        <v>0</v>
      </c>
      <c r="S12">
        <f t="shared" si="11"/>
        <v>0</v>
      </c>
      <c r="T12">
        <f t="shared" si="12"/>
        <v>0</v>
      </c>
      <c r="U12">
        <f t="shared" si="13"/>
        <v>0</v>
      </c>
      <c r="V12">
        <f t="shared" si="14"/>
        <v>0</v>
      </c>
      <c r="W12">
        <f t="shared" si="15"/>
        <v>1</v>
      </c>
      <c r="X12">
        <f t="shared" si="7"/>
        <v>1</v>
      </c>
      <c r="Y12" t="str">
        <f t="shared" si="8"/>
        <v/>
      </c>
      <c r="Z12">
        <f t="shared" si="16"/>
        <v>0</v>
      </c>
    </row>
    <row r="13" spans="1:37">
      <c r="A13" s="2" t="s">
        <v>1330</v>
      </c>
      <c r="B13" t="str">
        <f t="shared" si="9"/>
        <v xml:space="preserve">hcl:#18171d ecl:oth pid:266824158 hgt:168cm byr:1992 eyr:2021 </v>
      </c>
      <c r="I13">
        <f t="shared" si="17"/>
        <v>0</v>
      </c>
      <c r="K13" t="str">
        <f t="shared" si="0"/>
        <v>1992</v>
      </c>
      <c r="L13" t="str">
        <f t="shared" si="1"/>
        <v>2021</v>
      </c>
      <c r="M13">
        <f t="shared" si="2"/>
        <v>0</v>
      </c>
      <c r="N13" t="str">
        <f t="shared" si="3"/>
        <v>168cm</v>
      </c>
      <c r="O13" t="str">
        <f t="shared" si="4"/>
        <v>266824158</v>
      </c>
      <c r="P13" t="str">
        <f t="shared" si="5"/>
        <v>#18171d</v>
      </c>
      <c r="Q13" t="str">
        <f t="shared" si="6"/>
        <v>oth</v>
      </c>
      <c r="R13">
        <f t="shared" si="10"/>
        <v>1</v>
      </c>
      <c r="S13">
        <f t="shared" si="11"/>
        <v>1</v>
      </c>
      <c r="T13">
        <f t="shared" si="12"/>
        <v>0</v>
      </c>
      <c r="U13">
        <f t="shared" si="13"/>
        <v>1</v>
      </c>
      <c r="V13">
        <f t="shared" si="14"/>
        <v>1</v>
      </c>
      <c r="W13">
        <f t="shared" si="15"/>
        <v>1</v>
      </c>
      <c r="X13">
        <f t="shared" si="7"/>
        <v>1</v>
      </c>
      <c r="Y13" t="str">
        <f t="shared" si="8"/>
        <v/>
      </c>
      <c r="Z13">
        <f t="shared" si="16"/>
        <v>0</v>
      </c>
    </row>
    <row r="14" spans="1:37">
      <c r="A14" s="1"/>
      <c r="B14" t="str">
        <f t="shared" si="9"/>
        <v/>
      </c>
      <c r="I14">
        <f t="shared" si="17"/>
        <v>6</v>
      </c>
      <c r="K14">
        <f t="shared" si="0"/>
        <v>0</v>
      </c>
      <c r="L14">
        <f t="shared" si="1"/>
        <v>0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10"/>
        <v>0</v>
      </c>
      <c r="S14">
        <f t="shared" si="11"/>
        <v>0</v>
      </c>
      <c r="T14">
        <f t="shared" si="12"/>
        <v>0</v>
      </c>
      <c r="U14">
        <f t="shared" si="13"/>
        <v>0</v>
      </c>
      <c r="V14">
        <f t="shared" si="14"/>
        <v>0</v>
      </c>
      <c r="W14">
        <f t="shared" si="15"/>
        <v>0</v>
      </c>
      <c r="X14">
        <f t="shared" si="7"/>
        <v>0</v>
      </c>
      <c r="Y14">
        <f t="shared" si="8"/>
        <v>6</v>
      </c>
      <c r="Z14">
        <f t="shared" si="16"/>
        <v>0</v>
      </c>
    </row>
    <row r="15" spans="1:37">
      <c r="A15" s="2" t="s">
        <v>1331</v>
      </c>
      <c r="B15" t="str">
        <f t="shared" si="9"/>
        <v xml:space="preserve">byr:1932 ecl:hzl pid:284313291 iyr:2017 hcl:#efcc98 </v>
      </c>
      <c r="I15">
        <f t="shared" si="17"/>
        <v>0</v>
      </c>
      <c r="K15" t="str">
        <f t="shared" si="0"/>
        <v>1932</v>
      </c>
      <c r="L15">
        <f t="shared" si="1"/>
        <v>0</v>
      </c>
      <c r="M15" t="str">
        <f t="shared" si="2"/>
        <v>2017</v>
      </c>
      <c r="N15">
        <f t="shared" si="3"/>
        <v>0</v>
      </c>
      <c r="O15" t="str">
        <f t="shared" si="4"/>
        <v>284313291</v>
      </c>
      <c r="P15" t="str">
        <f t="shared" si="5"/>
        <v>#efcc98</v>
      </c>
      <c r="Q15" t="str">
        <f t="shared" si="6"/>
        <v>hzl</v>
      </c>
      <c r="R15">
        <f t="shared" si="10"/>
        <v>1</v>
      </c>
      <c r="S15">
        <f t="shared" si="11"/>
        <v>0</v>
      </c>
      <c r="T15">
        <f t="shared" si="12"/>
        <v>1</v>
      </c>
      <c r="U15">
        <f t="shared" si="13"/>
        <v>0</v>
      </c>
      <c r="V15">
        <f t="shared" si="14"/>
        <v>1</v>
      </c>
      <c r="W15">
        <f t="shared" si="15"/>
        <v>1</v>
      </c>
      <c r="X15">
        <f t="shared" si="7"/>
        <v>1</v>
      </c>
      <c r="Y15" t="str">
        <f t="shared" si="8"/>
        <v/>
      </c>
      <c r="Z15">
        <f t="shared" si="16"/>
        <v>0</v>
      </c>
    </row>
    <row r="16" spans="1:37">
      <c r="A16" s="2" t="s">
        <v>1332</v>
      </c>
      <c r="B16" t="str">
        <f t="shared" si="9"/>
        <v xml:space="preserve">byr:1932 ecl:hzl pid:284313291 iyr:2017 hcl:#efcc98 eyr:2024 hgt:184cm </v>
      </c>
      <c r="I16">
        <f t="shared" si="17"/>
        <v>0</v>
      </c>
      <c r="K16" t="str">
        <f t="shared" si="0"/>
        <v>1932</v>
      </c>
      <c r="L16" t="str">
        <f t="shared" si="1"/>
        <v>2024</v>
      </c>
      <c r="M16" t="str">
        <f t="shared" si="2"/>
        <v>2017</v>
      </c>
      <c r="N16" t="str">
        <f t="shared" si="3"/>
        <v>184cm</v>
      </c>
      <c r="O16" t="str">
        <f t="shared" si="4"/>
        <v>284313291</v>
      </c>
      <c r="P16" t="str">
        <f t="shared" si="5"/>
        <v>#efcc98</v>
      </c>
      <c r="Q16" t="str">
        <f t="shared" si="6"/>
        <v>hzl</v>
      </c>
      <c r="R16">
        <f t="shared" si="10"/>
        <v>1</v>
      </c>
      <c r="S16">
        <f t="shared" si="11"/>
        <v>1</v>
      </c>
      <c r="T16">
        <f t="shared" si="12"/>
        <v>1</v>
      </c>
      <c r="U16">
        <f t="shared" si="13"/>
        <v>1</v>
      </c>
      <c r="V16">
        <f t="shared" si="14"/>
        <v>1</v>
      </c>
      <c r="W16">
        <f t="shared" si="15"/>
        <v>1</v>
      </c>
      <c r="X16">
        <f t="shared" si="7"/>
        <v>1</v>
      </c>
      <c r="Y16" t="str">
        <f t="shared" si="8"/>
        <v/>
      </c>
      <c r="Z16">
        <f t="shared" si="16"/>
        <v>0</v>
      </c>
    </row>
    <row r="17" spans="1:26">
      <c r="A17" s="1"/>
      <c r="B17" t="str">
        <f t="shared" si="9"/>
        <v/>
      </c>
      <c r="I17">
        <f t="shared" si="17"/>
        <v>7</v>
      </c>
      <c r="K17">
        <f t="shared" si="0"/>
        <v>0</v>
      </c>
      <c r="L17">
        <f t="shared" si="1"/>
        <v>0</v>
      </c>
      <c r="M17">
        <f t="shared" si="2"/>
        <v>0</v>
      </c>
      <c r="N17">
        <f t="shared" si="3"/>
        <v>0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10"/>
        <v>0</v>
      </c>
      <c r="S17">
        <f t="shared" si="11"/>
        <v>0</v>
      </c>
      <c r="T17">
        <f t="shared" si="12"/>
        <v>0</v>
      </c>
      <c r="U17">
        <f t="shared" si="13"/>
        <v>0</v>
      </c>
      <c r="V17">
        <f t="shared" si="14"/>
        <v>0</v>
      </c>
      <c r="W17">
        <f t="shared" si="15"/>
        <v>0</v>
      </c>
      <c r="X17">
        <f t="shared" si="7"/>
        <v>0</v>
      </c>
      <c r="Y17">
        <f t="shared" si="8"/>
        <v>7</v>
      </c>
      <c r="Z17">
        <f t="shared" si="16"/>
        <v>1</v>
      </c>
    </row>
    <row r="18" spans="1:26">
      <c r="A18" s="2" t="s">
        <v>1333</v>
      </c>
      <c r="B18" t="str">
        <f t="shared" si="9"/>
        <v xml:space="preserve">iyr:2017 pid:359621042 </v>
      </c>
      <c r="I18">
        <f t="shared" si="17"/>
        <v>0</v>
      </c>
      <c r="K18">
        <f t="shared" si="0"/>
        <v>0</v>
      </c>
      <c r="L18">
        <f t="shared" si="1"/>
        <v>0</v>
      </c>
      <c r="M18" t="str">
        <f t="shared" si="2"/>
        <v>2017</v>
      </c>
      <c r="N18">
        <f t="shared" si="3"/>
        <v>0</v>
      </c>
      <c r="O18" t="str">
        <f t="shared" si="4"/>
        <v>359621042</v>
      </c>
      <c r="P18">
        <f t="shared" si="5"/>
        <v>0</v>
      </c>
      <c r="Q18">
        <f t="shared" si="6"/>
        <v>0</v>
      </c>
      <c r="R18">
        <f t="shared" si="10"/>
        <v>0</v>
      </c>
      <c r="S18">
        <f t="shared" si="11"/>
        <v>0</v>
      </c>
      <c r="T18">
        <f t="shared" si="12"/>
        <v>1</v>
      </c>
      <c r="U18">
        <f t="shared" si="13"/>
        <v>0</v>
      </c>
      <c r="V18">
        <f t="shared" si="14"/>
        <v>1</v>
      </c>
      <c r="W18">
        <f t="shared" si="15"/>
        <v>0</v>
      </c>
      <c r="X18">
        <f t="shared" si="7"/>
        <v>0</v>
      </c>
      <c r="Y18" t="str">
        <f t="shared" si="8"/>
        <v/>
      </c>
      <c r="Z18">
        <f t="shared" si="16"/>
        <v>0</v>
      </c>
    </row>
    <row r="19" spans="1:26">
      <c r="A19" s="2" t="s">
        <v>1334</v>
      </c>
      <c r="B19" t="str">
        <f t="shared" si="9"/>
        <v xml:space="preserve">iyr:2017 pid:359621042 cid:239 eyr:2025 ecl:blu byr:1986 hgt:188cm </v>
      </c>
      <c r="I19">
        <f t="shared" si="17"/>
        <v>0</v>
      </c>
      <c r="K19" t="str">
        <f t="shared" si="0"/>
        <v>1986</v>
      </c>
      <c r="L19" t="str">
        <f t="shared" si="1"/>
        <v>2025</v>
      </c>
      <c r="M19" t="str">
        <f t="shared" si="2"/>
        <v>2017</v>
      </c>
      <c r="N19" t="str">
        <f t="shared" si="3"/>
        <v>188cm</v>
      </c>
      <c r="O19" t="str">
        <f t="shared" si="4"/>
        <v>359621042</v>
      </c>
      <c r="P19">
        <f t="shared" si="5"/>
        <v>0</v>
      </c>
      <c r="Q19" t="str">
        <f t="shared" si="6"/>
        <v>blu</v>
      </c>
      <c r="R19">
        <f t="shared" si="10"/>
        <v>1</v>
      </c>
      <c r="S19">
        <f t="shared" si="11"/>
        <v>1</v>
      </c>
      <c r="T19">
        <f t="shared" si="12"/>
        <v>1</v>
      </c>
      <c r="U19">
        <f t="shared" si="13"/>
        <v>1</v>
      </c>
      <c r="V19">
        <f t="shared" si="14"/>
        <v>1</v>
      </c>
      <c r="W19">
        <f t="shared" si="15"/>
        <v>0</v>
      </c>
      <c r="X19">
        <f t="shared" si="7"/>
        <v>1</v>
      </c>
      <c r="Y19" t="str">
        <f t="shared" si="8"/>
        <v/>
      </c>
      <c r="Z19">
        <f t="shared" si="16"/>
        <v>0</v>
      </c>
    </row>
    <row r="20" spans="1:26">
      <c r="A20" s="1"/>
      <c r="B20" t="str">
        <f t="shared" si="9"/>
        <v/>
      </c>
      <c r="I20">
        <f t="shared" si="17"/>
        <v>6</v>
      </c>
      <c r="K20">
        <f t="shared" si="0"/>
        <v>0</v>
      </c>
      <c r="L20">
        <f t="shared" si="1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10"/>
        <v>0</v>
      </c>
      <c r="S20">
        <f t="shared" si="11"/>
        <v>0</v>
      </c>
      <c r="T20">
        <f t="shared" si="12"/>
        <v>0</v>
      </c>
      <c r="U20">
        <f t="shared" si="13"/>
        <v>0</v>
      </c>
      <c r="V20">
        <f t="shared" si="14"/>
        <v>0</v>
      </c>
      <c r="W20">
        <f t="shared" si="15"/>
        <v>0</v>
      </c>
      <c r="X20">
        <f t="shared" si="7"/>
        <v>0</v>
      </c>
      <c r="Y20">
        <f t="shared" si="8"/>
        <v>6</v>
      </c>
      <c r="Z20">
        <f t="shared" si="16"/>
        <v>0</v>
      </c>
    </row>
    <row r="21" spans="1:26">
      <c r="A21" s="2" t="s">
        <v>1335</v>
      </c>
      <c r="B21" t="str">
        <f t="shared" si="9"/>
        <v xml:space="preserve">eyr:2027 hgt:185cm hcl:#373b34 pid:807766874 iyr:2015 byr:1955 </v>
      </c>
      <c r="I21">
        <f t="shared" si="17"/>
        <v>0</v>
      </c>
      <c r="K21" t="str">
        <f t="shared" si="0"/>
        <v>1955</v>
      </c>
      <c r="L21" t="str">
        <f t="shared" si="1"/>
        <v>2027</v>
      </c>
      <c r="M21" t="str">
        <f t="shared" si="2"/>
        <v>2015</v>
      </c>
      <c r="N21" t="str">
        <f t="shared" si="3"/>
        <v>185cm</v>
      </c>
      <c r="O21" t="str">
        <f t="shared" si="4"/>
        <v>807766874</v>
      </c>
      <c r="P21" t="str">
        <f t="shared" si="5"/>
        <v>#373b34</v>
      </c>
      <c r="Q21">
        <f t="shared" si="6"/>
        <v>0</v>
      </c>
      <c r="R21">
        <f t="shared" si="10"/>
        <v>1</v>
      </c>
      <c r="S21">
        <f t="shared" si="11"/>
        <v>1</v>
      </c>
      <c r="T21">
        <f t="shared" si="12"/>
        <v>1</v>
      </c>
      <c r="U21">
        <f t="shared" si="13"/>
        <v>1</v>
      </c>
      <c r="V21">
        <f t="shared" si="14"/>
        <v>1</v>
      </c>
      <c r="W21">
        <f t="shared" si="15"/>
        <v>1</v>
      </c>
      <c r="X21">
        <f t="shared" si="7"/>
        <v>0</v>
      </c>
      <c r="Y21" t="str">
        <f t="shared" si="8"/>
        <v/>
      </c>
      <c r="Z21">
        <f t="shared" si="16"/>
        <v>0</v>
      </c>
    </row>
    <row r="22" spans="1:26">
      <c r="A22" s="2" t="s">
        <v>1336</v>
      </c>
      <c r="B22" t="str">
        <f t="shared" si="9"/>
        <v xml:space="preserve">eyr:2027 hgt:185cm hcl:#373b34 pid:807766874 iyr:2015 byr:1955 ecl:hzl </v>
      </c>
      <c r="I22">
        <f t="shared" si="17"/>
        <v>0</v>
      </c>
      <c r="K22" t="str">
        <f t="shared" si="0"/>
        <v>1955</v>
      </c>
      <c r="L22" t="str">
        <f t="shared" si="1"/>
        <v>2027</v>
      </c>
      <c r="M22" t="str">
        <f t="shared" si="2"/>
        <v>2015</v>
      </c>
      <c r="N22" t="str">
        <f t="shared" si="3"/>
        <v>185cm</v>
      </c>
      <c r="O22" t="str">
        <f t="shared" si="4"/>
        <v>807766874</v>
      </c>
      <c r="P22" t="str">
        <f t="shared" si="5"/>
        <v>#373b34</v>
      </c>
      <c r="Q22" t="str">
        <f t="shared" si="6"/>
        <v>hzl</v>
      </c>
      <c r="R22">
        <f t="shared" si="10"/>
        <v>1</v>
      </c>
      <c r="S22">
        <f t="shared" si="11"/>
        <v>1</v>
      </c>
      <c r="T22">
        <f t="shared" si="12"/>
        <v>1</v>
      </c>
      <c r="U22">
        <f t="shared" si="13"/>
        <v>1</v>
      </c>
      <c r="V22">
        <f t="shared" si="14"/>
        <v>1</v>
      </c>
      <c r="W22">
        <f t="shared" si="15"/>
        <v>1</v>
      </c>
      <c r="X22">
        <f t="shared" si="7"/>
        <v>1</v>
      </c>
      <c r="Y22" t="str">
        <f t="shared" si="8"/>
        <v/>
      </c>
      <c r="Z22">
        <f t="shared" si="16"/>
        <v>0</v>
      </c>
    </row>
    <row r="23" spans="1:26">
      <c r="A23" s="1"/>
      <c r="B23" t="str">
        <f t="shared" si="9"/>
        <v/>
      </c>
      <c r="I23">
        <f t="shared" si="17"/>
        <v>7</v>
      </c>
      <c r="K23">
        <f t="shared" si="0"/>
        <v>0</v>
      </c>
      <c r="L23">
        <f t="shared" si="1"/>
        <v>0</v>
      </c>
      <c r="M23">
        <f t="shared" si="2"/>
        <v>0</v>
      </c>
      <c r="N23">
        <f t="shared" si="3"/>
        <v>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10"/>
        <v>0</v>
      </c>
      <c r="S23">
        <f t="shared" si="11"/>
        <v>0</v>
      </c>
      <c r="T23">
        <f t="shared" si="12"/>
        <v>0</v>
      </c>
      <c r="U23">
        <f t="shared" si="13"/>
        <v>0</v>
      </c>
      <c r="V23">
        <f t="shared" si="14"/>
        <v>0</v>
      </c>
      <c r="W23">
        <f t="shared" si="15"/>
        <v>0</v>
      </c>
      <c r="X23">
        <f t="shared" si="7"/>
        <v>0</v>
      </c>
      <c r="Y23">
        <f t="shared" si="8"/>
        <v>7</v>
      </c>
      <c r="Z23">
        <f t="shared" si="16"/>
        <v>1</v>
      </c>
    </row>
    <row r="24" spans="1:26">
      <c r="A24" s="2" t="s">
        <v>1337</v>
      </c>
      <c r="B24" t="str">
        <f t="shared" si="9"/>
        <v xml:space="preserve">iyr:2017 hcl:#7d3b0c hgt:174cm </v>
      </c>
      <c r="I24">
        <f t="shared" si="17"/>
        <v>0</v>
      </c>
      <c r="K24">
        <f t="shared" si="0"/>
        <v>0</v>
      </c>
      <c r="L24">
        <f t="shared" si="1"/>
        <v>0</v>
      </c>
      <c r="M24" t="str">
        <f t="shared" si="2"/>
        <v>2017</v>
      </c>
      <c r="N24" t="str">
        <f t="shared" si="3"/>
        <v>174cm</v>
      </c>
      <c r="O24">
        <f t="shared" si="4"/>
        <v>0</v>
      </c>
      <c r="P24" t="str">
        <f t="shared" si="5"/>
        <v>#7d3b0c</v>
      </c>
      <c r="Q24">
        <f t="shared" si="6"/>
        <v>0</v>
      </c>
      <c r="R24">
        <f t="shared" si="10"/>
        <v>0</v>
      </c>
      <c r="S24">
        <f t="shared" si="11"/>
        <v>0</v>
      </c>
      <c r="T24">
        <f t="shared" si="12"/>
        <v>1</v>
      </c>
      <c r="U24">
        <f t="shared" si="13"/>
        <v>1</v>
      </c>
      <c r="V24">
        <f t="shared" si="14"/>
        <v>0</v>
      </c>
      <c r="W24">
        <f t="shared" si="15"/>
        <v>1</v>
      </c>
      <c r="X24">
        <f t="shared" si="7"/>
        <v>0</v>
      </c>
      <c r="Y24" t="str">
        <f t="shared" si="8"/>
        <v/>
      </c>
      <c r="Z24">
        <f t="shared" si="16"/>
        <v>0</v>
      </c>
    </row>
    <row r="25" spans="1:26">
      <c r="A25" s="2" t="s">
        <v>1338</v>
      </c>
      <c r="B25" t="str">
        <f t="shared" si="9"/>
        <v xml:space="preserve">iyr:2017 hcl:#7d3b0c hgt:174cm byr:1942 eyr:2025 ecl:blu pid:424955675 </v>
      </c>
      <c r="I25">
        <f t="shared" si="17"/>
        <v>0</v>
      </c>
      <c r="K25" t="str">
        <f t="shared" si="0"/>
        <v>1942</v>
      </c>
      <c r="L25" t="str">
        <f t="shared" si="1"/>
        <v>2025</v>
      </c>
      <c r="M25" t="str">
        <f t="shared" si="2"/>
        <v>2017</v>
      </c>
      <c r="N25" t="str">
        <f t="shared" si="3"/>
        <v>174cm</v>
      </c>
      <c r="O25" t="str">
        <f t="shared" si="4"/>
        <v>424955675</v>
      </c>
      <c r="P25" t="str">
        <f t="shared" si="5"/>
        <v>#7d3b0c</v>
      </c>
      <c r="Q25" t="str">
        <f t="shared" si="6"/>
        <v>blu</v>
      </c>
      <c r="R25">
        <f t="shared" si="10"/>
        <v>1</v>
      </c>
      <c r="S25">
        <f t="shared" si="11"/>
        <v>1</v>
      </c>
      <c r="T25">
        <f t="shared" si="12"/>
        <v>1</v>
      </c>
      <c r="U25">
        <f t="shared" si="13"/>
        <v>1</v>
      </c>
      <c r="V25">
        <f t="shared" si="14"/>
        <v>1</v>
      </c>
      <c r="W25">
        <f t="shared" si="15"/>
        <v>1</v>
      </c>
      <c r="X25">
        <f t="shared" si="7"/>
        <v>1</v>
      </c>
      <c r="Y25" t="str">
        <f t="shared" si="8"/>
        <v/>
      </c>
      <c r="Z25">
        <f t="shared" si="16"/>
        <v>0</v>
      </c>
    </row>
    <row r="26" spans="1:26">
      <c r="A26" s="1"/>
      <c r="B26" t="str">
        <f t="shared" si="9"/>
        <v/>
      </c>
      <c r="I26">
        <f t="shared" si="17"/>
        <v>7</v>
      </c>
      <c r="K26">
        <f t="shared" si="0"/>
        <v>0</v>
      </c>
      <c r="L26">
        <f t="shared" si="1"/>
        <v>0</v>
      </c>
      <c r="M26">
        <f t="shared" si="2"/>
        <v>0</v>
      </c>
      <c r="N26">
        <f t="shared" si="3"/>
        <v>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10"/>
        <v>0</v>
      </c>
      <c r="S26">
        <f t="shared" si="11"/>
        <v>0</v>
      </c>
      <c r="T26">
        <f t="shared" si="12"/>
        <v>0</v>
      </c>
      <c r="U26">
        <f t="shared" si="13"/>
        <v>0</v>
      </c>
      <c r="V26">
        <f t="shared" si="14"/>
        <v>0</v>
      </c>
      <c r="W26">
        <f t="shared" si="15"/>
        <v>0</v>
      </c>
      <c r="X26">
        <f t="shared" si="7"/>
        <v>0</v>
      </c>
      <c r="Y26">
        <f t="shared" si="8"/>
        <v>7</v>
      </c>
      <c r="Z26">
        <f t="shared" si="16"/>
        <v>1</v>
      </c>
    </row>
    <row r="27" spans="1:26">
      <c r="A27" s="2" t="s">
        <v>1339</v>
      </c>
      <c r="B27" t="str">
        <f t="shared" si="9"/>
        <v xml:space="preserve">eyr:2026 byr:1950 hcl:#ceb3a1 </v>
      </c>
      <c r="I27">
        <f t="shared" si="17"/>
        <v>0</v>
      </c>
      <c r="K27" t="str">
        <f t="shared" si="0"/>
        <v>1950</v>
      </c>
      <c r="L27" t="str">
        <f t="shared" si="1"/>
        <v>2026</v>
      </c>
      <c r="M27">
        <f t="shared" si="2"/>
        <v>0</v>
      </c>
      <c r="N27">
        <f t="shared" si="3"/>
        <v>0</v>
      </c>
      <c r="O27">
        <f t="shared" si="4"/>
        <v>0</v>
      </c>
      <c r="P27" t="str">
        <f t="shared" si="5"/>
        <v>#ceb3a1</v>
      </c>
      <c r="Q27">
        <f t="shared" si="6"/>
        <v>0</v>
      </c>
      <c r="R27">
        <f t="shared" si="10"/>
        <v>1</v>
      </c>
      <c r="S27">
        <f t="shared" si="11"/>
        <v>1</v>
      </c>
      <c r="T27">
        <f t="shared" si="12"/>
        <v>0</v>
      </c>
      <c r="U27">
        <f t="shared" si="13"/>
        <v>0</v>
      </c>
      <c r="V27">
        <f t="shared" si="14"/>
        <v>0</v>
      </c>
      <c r="W27">
        <f t="shared" si="15"/>
        <v>1</v>
      </c>
      <c r="X27">
        <f t="shared" si="7"/>
        <v>0</v>
      </c>
      <c r="Y27" t="str">
        <f t="shared" si="8"/>
        <v/>
      </c>
      <c r="Z27">
        <f t="shared" si="16"/>
        <v>0</v>
      </c>
    </row>
    <row r="28" spans="1:26">
      <c r="A28" s="2" t="s">
        <v>1340</v>
      </c>
      <c r="B28" t="str">
        <f t="shared" si="9"/>
        <v xml:space="preserve">eyr:2026 byr:1950 hcl:#ceb3a1 hgt:182cm </v>
      </c>
      <c r="I28">
        <f t="shared" si="17"/>
        <v>0</v>
      </c>
      <c r="K28" t="str">
        <f t="shared" si="0"/>
        <v>1950</v>
      </c>
      <c r="L28" t="str">
        <f t="shared" si="1"/>
        <v>2026</v>
      </c>
      <c r="M28">
        <f t="shared" si="2"/>
        <v>0</v>
      </c>
      <c r="N28" t="str">
        <f t="shared" si="3"/>
        <v>182cm</v>
      </c>
      <c r="O28">
        <f t="shared" si="4"/>
        <v>0</v>
      </c>
      <c r="P28" t="str">
        <f t="shared" si="5"/>
        <v>#ceb3a1</v>
      </c>
      <c r="Q28">
        <f t="shared" si="6"/>
        <v>0</v>
      </c>
      <c r="R28">
        <f t="shared" si="10"/>
        <v>1</v>
      </c>
      <c r="S28">
        <f t="shared" si="11"/>
        <v>1</v>
      </c>
      <c r="T28">
        <f t="shared" si="12"/>
        <v>0</v>
      </c>
      <c r="U28">
        <f t="shared" si="13"/>
        <v>1</v>
      </c>
      <c r="V28">
        <f t="shared" si="14"/>
        <v>0</v>
      </c>
      <c r="W28">
        <f t="shared" si="15"/>
        <v>1</v>
      </c>
      <c r="X28">
        <f t="shared" si="7"/>
        <v>0</v>
      </c>
      <c r="Y28" t="str">
        <f t="shared" si="8"/>
        <v/>
      </c>
      <c r="Z28">
        <f t="shared" si="16"/>
        <v>0</v>
      </c>
    </row>
    <row r="29" spans="1:26">
      <c r="A29" s="2" t="s">
        <v>1341</v>
      </c>
      <c r="B29" t="str">
        <f t="shared" si="9"/>
        <v xml:space="preserve">eyr:2026 byr:1950 hcl:#ceb3a1 hgt:182cm iyr:2016 pid:440353084 ecl:amb </v>
      </c>
      <c r="I29">
        <f t="shared" si="17"/>
        <v>0</v>
      </c>
      <c r="K29" t="str">
        <f t="shared" si="0"/>
        <v>1950</v>
      </c>
      <c r="L29" t="str">
        <f t="shared" si="1"/>
        <v>2026</v>
      </c>
      <c r="M29" t="str">
        <f t="shared" si="2"/>
        <v>2016</v>
      </c>
      <c r="N29" t="str">
        <f t="shared" si="3"/>
        <v>182cm</v>
      </c>
      <c r="O29" t="str">
        <f t="shared" si="4"/>
        <v>440353084</v>
      </c>
      <c r="P29" t="str">
        <f t="shared" si="5"/>
        <v>#ceb3a1</v>
      </c>
      <c r="Q29" t="str">
        <f t="shared" si="6"/>
        <v>amb</v>
      </c>
      <c r="R29">
        <f t="shared" si="10"/>
        <v>1</v>
      </c>
      <c r="S29">
        <f t="shared" si="11"/>
        <v>1</v>
      </c>
      <c r="T29">
        <f t="shared" si="12"/>
        <v>1</v>
      </c>
      <c r="U29">
        <f t="shared" si="13"/>
        <v>1</v>
      </c>
      <c r="V29">
        <f t="shared" si="14"/>
        <v>1</v>
      </c>
      <c r="W29">
        <f t="shared" si="15"/>
        <v>1</v>
      </c>
      <c r="X29">
        <f t="shared" si="7"/>
        <v>1</v>
      </c>
      <c r="Y29" t="str">
        <f t="shared" si="8"/>
        <v/>
      </c>
      <c r="Z29">
        <f t="shared" si="16"/>
        <v>0</v>
      </c>
    </row>
    <row r="30" spans="1:26">
      <c r="A30" s="1"/>
      <c r="B30" t="str">
        <f t="shared" si="9"/>
        <v/>
      </c>
      <c r="I30">
        <f t="shared" si="17"/>
        <v>7</v>
      </c>
      <c r="K30">
        <f t="shared" si="0"/>
        <v>0</v>
      </c>
      <c r="L30">
        <f t="shared" si="1"/>
        <v>0</v>
      </c>
      <c r="M30">
        <f t="shared" si="2"/>
        <v>0</v>
      </c>
      <c r="N30">
        <f t="shared" si="3"/>
        <v>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10"/>
        <v>0</v>
      </c>
      <c r="S30">
        <f t="shared" si="11"/>
        <v>0</v>
      </c>
      <c r="T30">
        <f t="shared" si="12"/>
        <v>0</v>
      </c>
      <c r="U30">
        <f t="shared" si="13"/>
        <v>0</v>
      </c>
      <c r="V30">
        <f t="shared" si="14"/>
        <v>0</v>
      </c>
      <c r="W30">
        <f t="shared" si="15"/>
        <v>0</v>
      </c>
      <c r="X30">
        <f t="shared" si="7"/>
        <v>0</v>
      </c>
      <c r="Y30">
        <f t="shared" si="8"/>
        <v>7</v>
      </c>
      <c r="Z30">
        <f t="shared" si="16"/>
        <v>1</v>
      </c>
    </row>
    <row r="31" spans="1:26">
      <c r="A31" s="2" t="s">
        <v>1342</v>
      </c>
      <c r="B31" t="str">
        <f t="shared" si="9"/>
        <v xml:space="preserve">hcl:a4c546 </v>
      </c>
      <c r="I31">
        <f t="shared" si="17"/>
        <v>0</v>
      </c>
      <c r="K31">
        <f t="shared" si="0"/>
        <v>0</v>
      </c>
      <c r="L31">
        <f t="shared" si="1"/>
        <v>0</v>
      </c>
      <c r="M31">
        <f t="shared" si="2"/>
        <v>0</v>
      </c>
      <c r="N31">
        <f t="shared" si="3"/>
        <v>0</v>
      </c>
      <c r="O31">
        <f t="shared" si="4"/>
        <v>0</v>
      </c>
      <c r="P31" t="str">
        <f t="shared" si="5"/>
        <v>a4c546</v>
      </c>
      <c r="Q31">
        <f t="shared" si="6"/>
        <v>0</v>
      </c>
      <c r="R31">
        <f t="shared" si="10"/>
        <v>0</v>
      </c>
      <c r="S31">
        <f t="shared" si="11"/>
        <v>0</v>
      </c>
      <c r="T31">
        <f t="shared" si="12"/>
        <v>0</v>
      </c>
      <c r="U31">
        <f t="shared" si="13"/>
        <v>0</v>
      </c>
      <c r="V31">
        <f t="shared" si="14"/>
        <v>0</v>
      </c>
      <c r="W31">
        <f t="shared" si="15"/>
        <v>0</v>
      </c>
      <c r="X31">
        <f t="shared" si="7"/>
        <v>0</v>
      </c>
      <c r="Y31" t="str">
        <f t="shared" si="8"/>
        <v/>
      </c>
      <c r="Z31">
        <f t="shared" si="16"/>
        <v>0</v>
      </c>
    </row>
    <row r="32" spans="1:26">
      <c r="A32" s="2" t="s">
        <v>1343</v>
      </c>
      <c r="B32" t="str">
        <f t="shared" si="9"/>
        <v xml:space="preserve">hcl:a4c546 iyr:1932 pid:156cm eyr:2034 hgt:193 ecl:zzz byr:2025 </v>
      </c>
      <c r="I32">
        <f t="shared" si="17"/>
        <v>0</v>
      </c>
      <c r="K32" t="str">
        <f t="shared" si="0"/>
        <v>2025</v>
      </c>
      <c r="L32" t="str">
        <f t="shared" si="1"/>
        <v>2034</v>
      </c>
      <c r="M32" t="str">
        <f t="shared" si="2"/>
        <v>1932</v>
      </c>
      <c r="N32" t="str">
        <f t="shared" si="3"/>
        <v>193</v>
      </c>
      <c r="O32" t="str">
        <f t="shared" si="4"/>
        <v>156cm</v>
      </c>
      <c r="P32" t="str">
        <f t="shared" si="5"/>
        <v>a4c546</v>
      </c>
      <c r="Q32" t="str">
        <f t="shared" si="6"/>
        <v>zzz</v>
      </c>
      <c r="R32">
        <f t="shared" si="10"/>
        <v>0</v>
      </c>
      <c r="S32">
        <f t="shared" si="11"/>
        <v>0</v>
      </c>
      <c r="T32">
        <f t="shared" si="12"/>
        <v>0</v>
      </c>
      <c r="U32">
        <f t="shared" si="13"/>
        <v>0</v>
      </c>
      <c r="V32">
        <f t="shared" si="14"/>
        <v>0</v>
      </c>
      <c r="W32">
        <f t="shared" si="15"/>
        <v>0</v>
      </c>
      <c r="X32">
        <f t="shared" si="7"/>
        <v>0</v>
      </c>
      <c r="Y32" t="str">
        <f t="shared" si="8"/>
        <v/>
      </c>
      <c r="Z32">
        <f t="shared" si="16"/>
        <v>0</v>
      </c>
    </row>
    <row r="33" spans="1:26">
      <c r="A33" s="1"/>
      <c r="B33" t="str">
        <f t="shared" si="9"/>
        <v/>
      </c>
      <c r="I33">
        <f t="shared" si="17"/>
        <v>7</v>
      </c>
      <c r="K33">
        <f t="shared" si="0"/>
        <v>0</v>
      </c>
      <c r="L33">
        <f t="shared" si="1"/>
        <v>0</v>
      </c>
      <c r="M33">
        <f t="shared" si="2"/>
        <v>0</v>
      </c>
      <c r="N33">
        <f t="shared" si="3"/>
        <v>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10"/>
        <v>0</v>
      </c>
      <c r="S33">
        <f t="shared" si="11"/>
        <v>0</v>
      </c>
      <c r="T33">
        <f t="shared" si="12"/>
        <v>0</v>
      </c>
      <c r="U33">
        <f t="shared" si="13"/>
        <v>0</v>
      </c>
      <c r="V33">
        <f t="shared" si="14"/>
        <v>0</v>
      </c>
      <c r="W33">
        <f t="shared" si="15"/>
        <v>0</v>
      </c>
      <c r="X33">
        <f t="shared" si="7"/>
        <v>0</v>
      </c>
      <c r="Y33">
        <f t="shared" si="8"/>
        <v>0</v>
      </c>
      <c r="Z33">
        <f t="shared" si="16"/>
        <v>0</v>
      </c>
    </row>
    <row r="34" spans="1:26">
      <c r="A34" s="2" t="s">
        <v>1344</v>
      </c>
      <c r="B34" t="str">
        <f t="shared" si="9"/>
        <v xml:space="preserve">hcl:#ceb3a1 eyr:2020 pid:348696077 hgt:163cm </v>
      </c>
      <c r="I34">
        <f t="shared" si="17"/>
        <v>0</v>
      </c>
      <c r="K34">
        <f t="shared" si="0"/>
        <v>0</v>
      </c>
      <c r="L34" t="str">
        <f t="shared" si="1"/>
        <v>2020</v>
      </c>
      <c r="M34">
        <f t="shared" si="2"/>
        <v>0</v>
      </c>
      <c r="N34" t="str">
        <f t="shared" si="3"/>
        <v>163cm</v>
      </c>
      <c r="O34" t="str">
        <f t="shared" si="4"/>
        <v>348696077</v>
      </c>
      <c r="P34" t="str">
        <f t="shared" si="5"/>
        <v>#ceb3a1</v>
      </c>
      <c r="Q34">
        <f t="shared" si="6"/>
        <v>0</v>
      </c>
      <c r="R34">
        <f t="shared" si="10"/>
        <v>0</v>
      </c>
      <c r="S34">
        <f t="shared" si="11"/>
        <v>1</v>
      </c>
      <c r="T34">
        <f t="shared" si="12"/>
        <v>0</v>
      </c>
      <c r="U34">
        <f t="shared" si="13"/>
        <v>1</v>
      </c>
      <c r="V34">
        <f t="shared" si="14"/>
        <v>1</v>
      </c>
      <c r="W34">
        <f t="shared" si="15"/>
        <v>1</v>
      </c>
      <c r="X34">
        <f t="shared" si="7"/>
        <v>0</v>
      </c>
      <c r="Y34" t="str">
        <f t="shared" si="8"/>
        <v/>
      </c>
      <c r="Z34">
        <f t="shared" si="16"/>
        <v>0</v>
      </c>
    </row>
    <row r="35" spans="1:26">
      <c r="A35" s="2" t="s">
        <v>1336</v>
      </c>
      <c r="B35" t="str">
        <f t="shared" si="9"/>
        <v xml:space="preserve">hcl:#ceb3a1 eyr:2020 pid:348696077 hgt:163cm ecl:hzl </v>
      </c>
      <c r="I35">
        <f t="shared" si="17"/>
        <v>0</v>
      </c>
      <c r="K35">
        <f t="shared" si="0"/>
        <v>0</v>
      </c>
      <c r="L35" t="str">
        <f t="shared" si="1"/>
        <v>2020</v>
      </c>
      <c r="M35">
        <f t="shared" si="2"/>
        <v>0</v>
      </c>
      <c r="N35" t="str">
        <f t="shared" si="3"/>
        <v>163cm</v>
      </c>
      <c r="O35" t="str">
        <f t="shared" si="4"/>
        <v>348696077</v>
      </c>
      <c r="P35" t="str">
        <f t="shared" si="5"/>
        <v>#ceb3a1</v>
      </c>
      <c r="Q35" t="str">
        <f t="shared" si="6"/>
        <v>hzl</v>
      </c>
      <c r="R35">
        <f t="shared" si="10"/>
        <v>0</v>
      </c>
      <c r="S35">
        <f t="shared" si="11"/>
        <v>1</v>
      </c>
      <c r="T35">
        <f t="shared" si="12"/>
        <v>0</v>
      </c>
      <c r="U35">
        <f t="shared" si="13"/>
        <v>1</v>
      </c>
      <c r="V35">
        <f t="shared" si="14"/>
        <v>1</v>
      </c>
      <c r="W35">
        <f t="shared" si="15"/>
        <v>1</v>
      </c>
      <c r="X35">
        <f t="shared" si="7"/>
        <v>1</v>
      </c>
      <c r="Y35" t="str">
        <f t="shared" si="8"/>
        <v/>
      </c>
      <c r="Z35">
        <f t="shared" si="16"/>
        <v>0</v>
      </c>
    </row>
    <row r="36" spans="1:26">
      <c r="A36" s="2" t="s">
        <v>1345</v>
      </c>
      <c r="B36" t="str">
        <f t="shared" si="9"/>
        <v xml:space="preserve">hcl:#ceb3a1 eyr:2020 pid:348696077 hgt:163cm ecl:hzl byr:1921 iyr:2016 </v>
      </c>
      <c r="I36">
        <f t="shared" si="17"/>
        <v>0</v>
      </c>
      <c r="K36" t="str">
        <f t="shared" si="0"/>
        <v>1921</v>
      </c>
      <c r="L36" t="str">
        <f t="shared" si="1"/>
        <v>2020</v>
      </c>
      <c r="M36" t="str">
        <f t="shared" si="2"/>
        <v>2016</v>
      </c>
      <c r="N36" t="str">
        <f t="shared" si="3"/>
        <v>163cm</v>
      </c>
      <c r="O36" t="str">
        <f t="shared" si="4"/>
        <v>348696077</v>
      </c>
      <c r="P36" t="str">
        <f t="shared" si="5"/>
        <v>#ceb3a1</v>
      </c>
      <c r="Q36" t="str">
        <f t="shared" si="6"/>
        <v>hzl</v>
      </c>
      <c r="R36">
        <f t="shared" si="10"/>
        <v>1</v>
      </c>
      <c r="S36">
        <f t="shared" si="11"/>
        <v>1</v>
      </c>
      <c r="T36">
        <f t="shared" si="12"/>
        <v>1</v>
      </c>
      <c r="U36">
        <f t="shared" si="13"/>
        <v>1</v>
      </c>
      <c r="V36">
        <f t="shared" si="14"/>
        <v>1</v>
      </c>
      <c r="W36">
        <f t="shared" si="15"/>
        <v>1</v>
      </c>
      <c r="X36">
        <f t="shared" si="7"/>
        <v>1</v>
      </c>
      <c r="Y36" t="str">
        <f t="shared" si="8"/>
        <v/>
      </c>
      <c r="Z36">
        <f t="shared" si="16"/>
        <v>0</v>
      </c>
    </row>
    <row r="37" spans="1:26">
      <c r="A37" s="1"/>
      <c r="B37" t="str">
        <f t="shared" si="9"/>
        <v/>
      </c>
      <c r="I37">
        <f t="shared" si="17"/>
        <v>7</v>
      </c>
      <c r="K37">
        <f t="shared" si="0"/>
        <v>0</v>
      </c>
      <c r="L37">
        <f t="shared" si="1"/>
        <v>0</v>
      </c>
      <c r="M37">
        <f t="shared" si="2"/>
        <v>0</v>
      </c>
      <c r="N37">
        <f t="shared" si="3"/>
        <v>0</v>
      </c>
      <c r="O37">
        <f t="shared" si="4"/>
        <v>0</v>
      </c>
      <c r="P37">
        <f t="shared" si="5"/>
        <v>0</v>
      </c>
      <c r="Q37">
        <f t="shared" si="6"/>
        <v>0</v>
      </c>
      <c r="R37">
        <f t="shared" si="10"/>
        <v>0</v>
      </c>
      <c r="S37">
        <f t="shared" si="11"/>
        <v>0</v>
      </c>
      <c r="T37">
        <f t="shared" si="12"/>
        <v>0</v>
      </c>
      <c r="U37">
        <f t="shared" si="13"/>
        <v>0</v>
      </c>
      <c r="V37">
        <f t="shared" si="14"/>
        <v>0</v>
      </c>
      <c r="W37">
        <f t="shared" si="15"/>
        <v>0</v>
      </c>
      <c r="X37">
        <f t="shared" si="7"/>
        <v>0</v>
      </c>
      <c r="Y37">
        <f t="shared" si="8"/>
        <v>7</v>
      </c>
      <c r="Z37">
        <f t="shared" si="16"/>
        <v>1</v>
      </c>
    </row>
    <row r="38" spans="1:26">
      <c r="A38" s="2" t="s">
        <v>1346</v>
      </c>
      <c r="B38" t="str">
        <f t="shared" si="9"/>
        <v xml:space="preserve">ecl:gmt eyr:2031 iyr:2018 byr:1971 hgt:152in pid:454492414 </v>
      </c>
      <c r="I38">
        <f t="shared" si="17"/>
        <v>0</v>
      </c>
      <c r="K38" t="str">
        <f t="shared" si="0"/>
        <v>1971</v>
      </c>
      <c r="L38" t="str">
        <f t="shared" si="1"/>
        <v>2031</v>
      </c>
      <c r="M38" t="str">
        <f t="shared" si="2"/>
        <v>2018</v>
      </c>
      <c r="N38" t="str">
        <f t="shared" si="3"/>
        <v>152in</v>
      </c>
      <c r="O38" t="str">
        <f t="shared" si="4"/>
        <v>454492414</v>
      </c>
      <c r="P38">
        <f t="shared" si="5"/>
        <v>0</v>
      </c>
      <c r="Q38" t="str">
        <f t="shared" si="6"/>
        <v>gmt</v>
      </c>
      <c r="R38">
        <f t="shared" si="10"/>
        <v>1</v>
      </c>
      <c r="S38">
        <f t="shared" si="11"/>
        <v>0</v>
      </c>
      <c r="T38">
        <f t="shared" si="12"/>
        <v>1</v>
      </c>
      <c r="U38">
        <f t="shared" si="13"/>
        <v>0</v>
      </c>
      <c r="V38">
        <f t="shared" si="14"/>
        <v>1</v>
      </c>
      <c r="W38">
        <f t="shared" si="15"/>
        <v>0</v>
      </c>
      <c r="X38">
        <f t="shared" si="7"/>
        <v>0</v>
      </c>
      <c r="Y38" t="str">
        <f t="shared" si="8"/>
        <v/>
      </c>
      <c r="Z38">
        <f t="shared" si="16"/>
        <v>0</v>
      </c>
    </row>
    <row r="39" spans="1:26">
      <c r="A39" s="2" t="s">
        <v>1347</v>
      </c>
      <c r="B39" t="str">
        <f t="shared" si="9"/>
        <v xml:space="preserve">ecl:gmt eyr:2031 iyr:2018 byr:1971 hgt:152in pid:454492414 hcl:z </v>
      </c>
      <c r="I39">
        <f t="shared" si="17"/>
        <v>0</v>
      </c>
      <c r="K39" t="str">
        <f t="shared" si="0"/>
        <v>1971</v>
      </c>
      <c r="L39" t="str">
        <f t="shared" si="1"/>
        <v>2031</v>
      </c>
      <c r="M39" t="str">
        <f t="shared" si="2"/>
        <v>2018</v>
      </c>
      <c r="N39" t="str">
        <f t="shared" si="3"/>
        <v>152in</v>
      </c>
      <c r="O39" t="str">
        <f t="shared" si="4"/>
        <v>454492414</v>
      </c>
      <c r="P39" t="str">
        <f t="shared" si="5"/>
        <v>z</v>
      </c>
      <c r="Q39" t="str">
        <f t="shared" si="6"/>
        <v>gmt</v>
      </c>
      <c r="R39">
        <f t="shared" si="10"/>
        <v>1</v>
      </c>
      <c r="S39">
        <f t="shared" si="11"/>
        <v>0</v>
      </c>
      <c r="T39">
        <f t="shared" si="12"/>
        <v>1</v>
      </c>
      <c r="U39">
        <f t="shared" si="13"/>
        <v>0</v>
      </c>
      <c r="V39">
        <f t="shared" si="14"/>
        <v>1</v>
      </c>
      <c r="W39">
        <f t="shared" si="15"/>
        <v>0</v>
      </c>
      <c r="X39">
        <f t="shared" si="7"/>
        <v>0</v>
      </c>
      <c r="Y39" t="str">
        <f t="shared" si="8"/>
        <v/>
      </c>
      <c r="Z39">
        <f t="shared" si="16"/>
        <v>0</v>
      </c>
    </row>
    <row r="40" spans="1:26">
      <c r="A40" s="1"/>
      <c r="B40" t="str">
        <f t="shared" si="9"/>
        <v/>
      </c>
      <c r="I40">
        <f t="shared" si="17"/>
        <v>7</v>
      </c>
      <c r="K40">
        <f t="shared" si="0"/>
        <v>0</v>
      </c>
      <c r="L40">
        <f t="shared" si="1"/>
        <v>0</v>
      </c>
      <c r="M40">
        <f t="shared" si="2"/>
        <v>0</v>
      </c>
      <c r="N40">
        <f t="shared" si="3"/>
        <v>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10"/>
        <v>0</v>
      </c>
      <c r="S40">
        <f t="shared" si="11"/>
        <v>0</v>
      </c>
      <c r="T40">
        <f t="shared" si="12"/>
        <v>0</v>
      </c>
      <c r="U40">
        <f t="shared" si="13"/>
        <v>0</v>
      </c>
      <c r="V40">
        <f t="shared" si="14"/>
        <v>0</v>
      </c>
      <c r="W40">
        <f t="shared" si="15"/>
        <v>0</v>
      </c>
      <c r="X40">
        <f t="shared" si="7"/>
        <v>0</v>
      </c>
      <c r="Y40">
        <f t="shared" si="8"/>
        <v>3</v>
      </c>
      <c r="Z40">
        <f t="shared" si="16"/>
        <v>0</v>
      </c>
    </row>
    <row r="41" spans="1:26">
      <c r="A41" s="2" t="s">
        <v>1348</v>
      </c>
      <c r="B41" t="str">
        <f t="shared" si="9"/>
        <v xml:space="preserve">hcl:#341e13 byr:1921 iyr:2020 </v>
      </c>
      <c r="I41">
        <f t="shared" si="17"/>
        <v>0</v>
      </c>
      <c r="K41" t="str">
        <f t="shared" si="0"/>
        <v>1921</v>
      </c>
      <c r="L41">
        <f t="shared" si="1"/>
        <v>0</v>
      </c>
      <c r="M41" t="str">
        <f t="shared" si="2"/>
        <v>2020</v>
      </c>
      <c r="N41">
        <f t="shared" si="3"/>
        <v>0</v>
      </c>
      <c r="O41">
        <f t="shared" si="4"/>
        <v>0</v>
      </c>
      <c r="P41" t="str">
        <f t="shared" si="5"/>
        <v>#341e13</v>
      </c>
      <c r="Q41">
        <f t="shared" si="6"/>
        <v>0</v>
      </c>
      <c r="R41">
        <f t="shared" si="10"/>
        <v>1</v>
      </c>
      <c r="S41">
        <f t="shared" si="11"/>
        <v>0</v>
      </c>
      <c r="T41">
        <f t="shared" si="12"/>
        <v>1</v>
      </c>
      <c r="U41">
        <f t="shared" si="13"/>
        <v>0</v>
      </c>
      <c r="V41">
        <f t="shared" si="14"/>
        <v>0</v>
      </c>
      <c r="W41">
        <f t="shared" si="15"/>
        <v>1</v>
      </c>
      <c r="X41">
        <f t="shared" si="7"/>
        <v>0</v>
      </c>
      <c r="Y41" t="str">
        <f t="shared" si="8"/>
        <v/>
      </c>
      <c r="Z41">
        <f t="shared" si="16"/>
        <v>0</v>
      </c>
    </row>
    <row r="42" spans="1:26">
      <c r="A42" s="2" t="s">
        <v>1349</v>
      </c>
      <c r="B42" t="str">
        <f t="shared" si="9"/>
        <v xml:space="preserve">hcl:#341e13 byr:1921 iyr:2020 pid:072379782 eyr:2022 hgt:166cm cid:253 ecl:brn </v>
      </c>
      <c r="I42">
        <f t="shared" si="17"/>
        <v>0</v>
      </c>
      <c r="K42" t="str">
        <f t="shared" si="0"/>
        <v>1921</v>
      </c>
      <c r="L42" t="str">
        <f t="shared" si="1"/>
        <v>2022</v>
      </c>
      <c r="M42" t="str">
        <f t="shared" si="2"/>
        <v>2020</v>
      </c>
      <c r="N42" t="str">
        <f t="shared" si="3"/>
        <v>166cm</v>
      </c>
      <c r="O42" t="str">
        <f t="shared" si="4"/>
        <v>072379782</v>
      </c>
      <c r="P42" t="str">
        <f t="shared" si="5"/>
        <v>#341e13</v>
      </c>
      <c r="Q42" t="str">
        <f t="shared" si="6"/>
        <v>brn</v>
      </c>
      <c r="R42">
        <f t="shared" si="10"/>
        <v>1</v>
      </c>
      <c r="S42">
        <f t="shared" si="11"/>
        <v>1</v>
      </c>
      <c r="T42">
        <f t="shared" si="12"/>
        <v>1</v>
      </c>
      <c r="U42">
        <f t="shared" si="13"/>
        <v>1</v>
      </c>
      <c r="V42">
        <f t="shared" si="14"/>
        <v>1</v>
      </c>
      <c r="W42">
        <f t="shared" si="15"/>
        <v>1</v>
      </c>
      <c r="X42">
        <f t="shared" si="7"/>
        <v>1</v>
      </c>
      <c r="Y42" t="str">
        <f t="shared" si="8"/>
        <v/>
      </c>
      <c r="Z42">
        <f t="shared" si="16"/>
        <v>0</v>
      </c>
    </row>
    <row r="43" spans="1:26">
      <c r="A43" s="1"/>
      <c r="B43" t="str">
        <f t="shared" si="9"/>
        <v/>
      </c>
      <c r="I43">
        <f t="shared" si="17"/>
        <v>7</v>
      </c>
      <c r="K43">
        <f t="shared" si="0"/>
        <v>0</v>
      </c>
      <c r="L43">
        <f t="shared" si="1"/>
        <v>0</v>
      </c>
      <c r="M43">
        <f t="shared" si="2"/>
        <v>0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10"/>
        <v>0</v>
      </c>
      <c r="S43">
        <f t="shared" si="11"/>
        <v>0</v>
      </c>
      <c r="T43">
        <f t="shared" si="12"/>
        <v>0</v>
      </c>
      <c r="U43">
        <f t="shared" si="13"/>
        <v>0</v>
      </c>
      <c r="V43">
        <f t="shared" si="14"/>
        <v>0</v>
      </c>
      <c r="W43">
        <f t="shared" si="15"/>
        <v>0</v>
      </c>
      <c r="X43">
        <f t="shared" si="7"/>
        <v>0</v>
      </c>
      <c r="Y43">
        <f t="shared" si="8"/>
        <v>7</v>
      </c>
      <c r="Z43">
        <f t="shared" si="16"/>
        <v>1</v>
      </c>
    </row>
    <row r="44" spans="1:26">
      <c r="A44" s="2" t="s">
        <v>1350</v>
      </c>
      <c r="B44" t="str">
        <f t="shared" si="9"/>
        <v xml:space="preserve">ecl:blu hgt:75in byr:1954 eyr:2026 iyr:2012 hcl:#623a2f pid:328598886 </v>
      </c>
      <c r="I44">
        <f t="shared" si="17"/>
        <v>0</v>
      </c>
      <c r="K44" t="str">
        <f t="shared" si="0"/>
        <v>1954</v>
      </c>
      <c r="L44" t="str">
        <f t="shared" si="1"/>
        <v>2026</v>
      </c>
      <c r="M44" t="str">
        <f t="shared" si="2"/>
        <v>2012</v>
      </c>
      <c r="N44" t="str">
        <f t="shared" si="3"/>
        <v>75in</v>
      </c>
      <c r="O44" t="str">
        <f t="shared" si="4"/>
        <v>328598886</v>
      </c>
      <c r="P44" t="str">
        <f t="shared" si="5"/>
        <v>#623a2f</v>
      </c>
      <c r="Q44" t="str">
        <f t="shared" si="6"/>
        <v>blu</v>
      </c>
      <c r="R44">
        <f t="shared" si="10"/>
        <v>1</v>
      </c>
      <c r="S44">
        <f t="shared" si="11"/>
        <v>1</v>
      </c>
      <c r="T44">
        <f t="shared" si="12"/>
        <v>1</v>
      </c>
      <c r="U44">
        <f t="shared" si="13"/>
        <v>1</v>
      </c>
      <c r="V44">
        <f t="shared" si="14"/>
        <v>1</v>
      </c>
      <c r="W44">
        <f t="shared" si="15"/>
        <v>1</v>
      </c>
      <c r="X44">
        <f t="shared" si="7"/>
        <v>1</v>
      </c>
      <c r="Y44" t="str">
        <f t="shared" si="8"/>
        <v/>
      </c>
      <c r="Z44">
        <f t="shared" si="16"/>
        <v>0</v>
      </c>
    </row>
    <row r="45" spans="1:26">
      <c r="A45" s="1"/>
      <c r="B45" t="str">
        <f t="shared" si="9"/>
        <v/>
      </c>
      <c r="I45">
        <f t="shared" si="17"/>
        <v>7</v>
      </c>
      <c r="K45">
        <f t="shared" si="0"/>
        <v>0</v>
      </c>
      <c r="L45">
        <f t="shared" si="1"/>
        <v>0</v>
      </c>
      <c r="M45">
        <f t="shared" si="2"/>
        <v>0</v>
      </c>
      <c r="N45">
        <f t="shared" si="3"/>
        <v>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10"/>
        <v>0</v>
      </c>
      <c r="S45">
        <f t="shared" si="11"/>
        <v>0</v>
      </c>
      <c r="T45">
        <f t="shared" si="12"/>
        <v>0</v>
      </c>
      <c r="U45">
        <f t="shared" si="13"/>
        <v>0</v>
      </c>
      <c r="V45">
        <f t="shared" si="14"/>
        <v>0</v>
      </c>
      <c r="W45">
        <f t="shared" si="15"/>
        <v>0</v>
      </c>
      <c r="X45">
        <f t="shared" si="7"/>
        <v>0</v>
      </c>
      <c r="Y45">
        <f t="shared" si="8"/>
        <v>7</v>
      </c>
      <c r="Z45">
        <f t="shared" si="16"/>
        <v>1</v>
      </c>
    </row>
    <row r="46" spans="1:26">
      <c r="A46" s="2" t="s">
        <v>1351</v>
      </c>
      <c r="B46" t="str">
        <f t="shared" si="9"/>
        <v xml:space="preserve">byr:2004 eyr:2035 hcl:#7d3b0c pid:359128744 iyr:2020 hgt:65cm </v>
      </c>
      <c r="I46">
        <f t="shared" si="17"/>
        <v>0</v>
      </c>
      <c r="K46" t="str">
        <f t="shared" si="0"/>
        <v>2004</v>
      </c>
      <c r="L46" t="str">
        <f t="shared" si="1"/>
        <v>2035</v>
      </c>
      <c r="M46" t="str">
        <f t="shared" si="2"/>
        <v>2020</v>
      </c>
      <c r="N46" t="str">
        <f t="shared" si="3"/>
        <v>65cm</v>
      </c>
      <c r="O46" t="str">
        <f t="shared" si="4"/>
        <v>359128744</v>
      </c>
      <c r="P46" t="str">
        <f t="shared" si="5"/>
        <v>#7d3b0c</v>
      </c>
      <c r="Q46">
        <f t="shared" si="6"/>
        <v>0</v>
      </c>
      <c r="R46">
        <f t="shared" si="10"/>
        <v>0</v>
      </c>
      <c r="S46">
        <f t="shared" si="11"/>
        <v>0</v>
      </c>
      <c r="T46">
        <f t="shared" si="12"/>
        <v>1</v>
      </c>
      <c r="U46">
        <f t="shared" si="13"/>
        <v>0</v>
      </c>
      <c r="V46">
        <f t="shared" si="14"/>
        <v>1</v>
      </c>
      <c r="W46">
        <f t="shared" si="15"/>
        <v>1</v>
      </c>
      <c r="X46">
        <f t="shared" si="7"/>
        <v>0</v>
      </c>
      <c r="Y46" t="str">
        <f t="shared" si="8"/>
        <v/>
      </c>
      <c r="Z46">
        <f t="shared" si="16"/>
        <v>0</v>
      </c>
    </row>
    <row r="47" spans="1:26">
      <c r="A47" s="2" t="s">
        <v>1352</v>
      </c>
      <c r="B47" t="str">
        <f t="shared" si="9"/>
        <v xml:space="preserve">byr:2004 eyr:2035 hcl:#7d3b0c pid:359128744 iyr:2020 hgt:65cm ecl:#70f23f </v>
      </c>
      <c r="I47">
        <f t="shared" si="17"/>
        <v>0</v>
      </c>
      <c r="K47" t="str">
        <f t="shared" si="0"/>
        <v>2004</v>
      </c>
      <c r="L47" t="str">
        <f t="shared" si="1"/>
        <v>2035</v>
      </c>
      <c r="M47" t="str">
        <f t="shared" si="2"/>
        <v>2020</v>
      </c>
      <c r="N47" t="str">
        <f t="shared" si="3"/>
        <v>65cm</v>
      </c>
      <c r="O47" t="str">
        <f t="shared" si="4"/>
        <v>359128744</v>
      </c>
      <c r="P47" t="str">
        <f t="shared" si="5"/>
        <v>#7d3b0c</v>
      </c>
      <c r="Q47" t="str">
        <f t="shared" si="6"/>
        <v>#70f23f</v>
      </c>
      <c r="R47">
        <f t="shared" si="10"/>
        <v>0</v>
      </c>
      <c r="S47">
        <f t="shared" si="11"/>
        <v>0</v>
      </c>
      <c r="T47">
        <f t="shared" si="12"/>
        <v>1</v>
      </c>
      <c r="U47">
        <f t="shared" si="13"/>
        <v>0</v>
      </c>
      <c r="V47">
        <f t="shared" si="14"/>
        <v>1</v>
      </c>
      <c r="W47">
        <f t="shared" si="15"/>
        <v>1</v>
      </c>
      <c r="X47">
        <f t="shared" si="7"/>
        <v>0</v>
      </c>
      <c r="Y47" t="str">
        <f t="shared" si="8"/>
        <v/>
      </c>
      <c r="Z47">
        <f t="shared" si="16"/>
        <v>0</v>
      </c>
    </row>
    <row r="48" spans="1:26">
      <c r="A48" s="1"/>
      <c r="B48" t="str">
        <f t="shared" si="9"/>
        <v/>
      </c>
      <c r="I48">
        <f t="shared" si="17"/>
        <v>7</v>
      </c>
      <c r="K48">
        <f t="shared" si="0"/>
        <v>0</v>
      </c>
      <c r="L48">
        <f t="shared" si="1"/>
        <v>0</v>
      </c>
      <c r="M48">
        <f t="shared" si="2"/>
        <v>0</v>
      </c>
      <c r="N48">
        <f t="shared" si="3"/>
        <v>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10"/>
        <v>0</v>
      </c>
      <c r="S48">
        <f t="shared" si="11"/>
        <v>0</v>
      </c>
      <c r="T48">
        <f t="shared" si="12"/>
        <v>0</v>
      </c>
      <c r="U48">
        <f t="shared" si="13"/>
        <v>0</v>
      </c>
      <c r="V48">
        <f t="shared" si="14"/>
        <v>0</v>
      </c>
      <c r="W48">
        <f t="shared" si="15"/>
        <v>0</v>
      </c>
      <c r="X48">
        <f t="shared" si="7"/>
        <v>0</v>
      </c>
      <c r="Y48">
        <f t="shared" si="8"/>
        <v>3</v>
      </c>
      <c r="Z48">
        <f t="shared" si="16"/>
        <v>0</v>
      </c>
    </row>
    <row r="49" spans="1:26">
      <c r="A49" s="2" t="s">
        <v>1353</v>
      </c>
      <c r="B49" t="str">
        <f t="shared" si="9"/>
        <v xml:space="preserve">eyr:1988 </v>
      </c>
      <c r="I49">
        <f t="shared" si="17"/>
        <v>0</v>
      </c>
      <c r="K49">
        <f t="shared" si="0"/>
        <v>0</v>
      </c>
      <c r="L49" t="str">
        <f t="shared" si="1"/>
        <v>1988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10"/>
        <v>0</v>
      </c>
      <c r="S49">
        <f t="shared" si="11"/>
        <v>0</v>
      </c>
      <c r="T49">
        <f t="shared" si="12"/>
        <v>0</v>
      </c>
      <c r="U49">
        <f t="shared" si="13"/>
        <v>0</v>
      </c>
      <c r="V49">
        <f t="shared" si="14"/>
        <v>0</v>
      </c>
      <c r="W49">
        <f t="shared" si="15"/>
        <v>0</v>
      </c>
      <c r="X49">
        <f t="shared" si="7"/>
        <v>0</v>
      </c>
      <c r="Y49" t="str">
        <f t="shared" si="8"/>
        <v/>
      </c>
      <c r="Z49">
        <f t="shared" si="16"/>
        <v>0</v>
      </c>
    </row>
    <row r="50" spans="1:26">
      <c r="A50" s="2" t="s">
        <v>1354</v>
      </c>
      <c r="B50" t="str">
        <f t="shared" si="9"/>
        <v xml:space="preserve">eyr:1988 pid:171cm byr:2003 </v>
      </c>
      <c r="I50">
        <f t="shared" si="17"/>
        <v>0</v>
      </c>
      <c r="K50" t="str">
        <f t="shared" si="0"/>
        <v>2003</v>
      </c>
      <c r="L50" t="str">
        <f t="shared" si="1"/>
        <v>1988</v>
      </c>
      <c r="M50">
        <f t="shared" si="2"/>
        <v>0</v>
      </c>
      <c r="N50">
        <f t="shared" si="3"/>
        <v>0</v>
      </c>
      <c r="O50" t="str">
        <f t="shared" si="4"/>
        <v>171cm</v>
      </c>
      <c r="P50">
        <f t="shared" si="5"/>
        <v>0</v>
      </c>
      <c r="Q50">
        <f t="shared" si="6"/>
        <v>0</v>
      </c>
      <c r="R50">
        <f t="shared" si="10"/>
        <v>0</v>
      </c>
      <c r="S50">
        <f t="shared" si="11"/>
        <v>0</v>
      </c>
      <c r="T50">
        <f t="shared" si="12"/>
        <v>0</v>
      </c>
      <c r="U50">
        <f t="shared" si="13"/>
        <v>0</v>
      </c>
      <c r="V50">
        <f t="shared" si="14"/>
        <v>0</v>
      </c>
      <c r="W50">
        <f t="shared" si="15"/>
        <v>0</v>
      </c>
      <c r="X50">
        <f t="shared" si="7"/>
        <v>0</v>
      </c>
      <c r="Y50" t="str">
        <f t="shared" si="8"/>
        <v/>
      </c>
      <c r="Z50">
        <f t="shared" si="16"/>
        <v>0</v>
      </c>
    </row>
    <row r="51" spans="1:26">
      <c r="A51" s="2" t="s">
        <v>1355</v>
      </c>
      <c r="B51" t="str">
        <f t="shared" si="9"/>
        <v xml:space="preserve">eyr:1988 pid:171cm byr:2003 iyr:1984 </v>
      </c>
      <c r="I51">
        <f t="shared" si="17"/>
        <v>0</v>
      </c>
      <c r="K51" t="str">
        <f t="shared" si="0"/>
        <v>2003</v>
      </c>
      <c r="L51" t="str">
        <f t="shared" si="1"/>
        <v>1988</v>
      </c>
      <c r="M51" t="str">
        <f t="shared" si="2"/>
        <v>1984</v>
      </c>
      <c r="N51">
        <f t="shared" si="3"/>
        <v>0</v>
      </c>
      <c r="O51" t="str">
        <f t="shared" si="4"/>
        <v>171cm</v>
      </c>
      <c r="P51">
        <f t="shared" si="5"/>
        <v>0</v>
      </c>
      <c r="Q51">
        <f t="shared" si="6"/>
        <v>0</v>
      </c>
      <c r="R51">
        <f t="shared" si="10"/>
        <v>0</v>
      </c>
      <c r="S51">
        <f t="shared" si="11"/>
        <v>0</v>
      </c>
      <c r="T51">
        <f t="shared" si="12"/>
        <v>0</v>
      </c>
      <c r="U51">
        <f t="shared" si="13"/>
        <v>0</v>
      </c>
      <c r="V51">
        <f t="shared" si="14"/>
        <v>0</v>
      </c>
      <c r="W51">
        <f t="shared" si="15"/>
        <v>0</v>
      </c>
      <c r="X51">
        <f t="shared" si="7"/>
        <v>0</v>
      </c>
      <c r="Y51" t="str">
        <f t="shared" si="8"/>
        <v/>
      </c>
      <c r="Z51">
        <f t="shared" si="16"/>
        <v>0</v>
      </c>
    </row>
    <row r="52" spans="1:26">
      <c r="A52" s="2" t="s">
        <v>1356</v>
      </c>
      <c r="B52" t="str">
        <f t="shared" si="9"/>
        <v xml:space="preserve">eyr:1988 pid:171cm byr:2003 iyr:1984 cid:50 </v>
      </c>
      <c r="I52">
        <f t="shared" si="17"/>
        <v>0</v>
      </c>
      <c r="K52" t="str">
        <f t="shared" si="0"/>
        <v>2003</v>
      </c>
      <c r="L52" t="str">
        <f t="shared" si="1"/>
        <v>1988</v>
      </c>
      <c r="M52" t="str">
        <f t="shared" si="2"/>
        <v>1984</v>
      </c>
      <c r="N52">
        <f t="shared" si="3"/>
        <v>0</v>
      </c>
      <c r="O52" t="str">
        <f t="shared" si="4"/>
        <v>171cm</v>
      </c>
      <c r="P52">
        <f t="shared" si="5"/>
        <v>0</v>
      </c>
      <c r="Q52">
        <f t="shared" si="6"/>
        <v>0</v>
      </c>
      <c r="R52">
        <f t="shared" si="10"/>
        <v>0</v>
      </c>
      <c r="S52">
        <f t="shared" si="11"/>
        <v>0</v>
      </c>
      <c r="T52">
        <f t="shared" si="12"/>
        <v>0</v>
      </c>
      <c r="U52">
        <f t="shared" si="13"/>
        <v>0</v>
      </c>
      <c r="V52">
        <f t="shared" si="14"/>
        <v>0</v>
      </c>
      <c r="W52">
        <f t="shared" si="15"/>
        <v>0</v>
      </c>
      <c r="X52">
        <f t="shared" si="7"/>
        <v>0</v>
      </c>
      <c r="Y52" t="str">
        <f t="shared" si="8"/>
        <v/>
      </c>
      <c r="Z52">
        <f t="shared" si="16"/>
        <v>0</v>
      </c>
    </row>
    <row r="53" spans="1:26">
      <c r="A53" s="2" t="s">
        <v>1357</v>
      </c>
      <c r="B53" t="str">
        <f t="shared" si="9"/>
        <v xml:space="preserve">eyr:1988 pid:171cm byr:2003 iyr:1984 cid:50 hcl:z hgt:66cm ecl:#7a4c6e </v>
      </c>
      <c r="I53">
        <f t="shared" si="17"/>
        <v>0</v>
      </c>
      <c r="K53" t="str">
        <f t="shared" si="0"/>
        <v>2003</v>
      </c>
      <c r="L53" t="str">
        <f t="shared" si="1"/>
        <v>1988</v>
      </c>
      <c r="M53" t="str">
        <f t="shared" si="2"/>
        <v>1984</v>
      </c>
      <c r="N53" t="str">
        <f t="shared" si="3"/>
        <v>66cm</v>
      </c>
      <c r="O53" t="str">
        <f t="shared" si="4"/>
        <v>171cm</v>
      </c>
      <c r="P53" t="str">
        <f t="shared" si="5"/>
        <v>z</v>
      </c>
      <c r="Q53" t="str">
        <f t="shared" si="6"/>
        <v>#7a4c6e</v>
      </c>
      <c r="R53">
        <f t="shared" si="10"/>
        <v>0</v>
      </c>
      <c r="S53">
        <f t="shared" si="11"/>
        <v>0</v>
      </c>
      <c r="T53">
        <f t="shared" si="12"/>
        <v>0</v>
      </c>
      <c r="U53">
        <f t="shared" si="13"/>
        <v>0</v>
      </c>
      <c r="V53">
        <f t="shared" si="14"/>
        <v>0</v>
      </c>
      <c r="W53">
        <f t="shared" si="15"/>
        <v>0</v>
      </c>
      <c r="X53">
        <f t="shared" si="7"/>
        <v>0</v>
      </c>
      <c r="Y53" t="str">
        <f t="shared" si="8"/>
        <v/>
      </c>
      <c r="Z53">
        <f t="shared" si="16"/>
        <v>0</v>
      </c>
    </row>
    <row r="54" spans="1:26">
      <c r="A54" s="1"/>
      <c r="B54" t="str">
        <f t="shared" si="9"/>
        <v/>
      </c>
      <c r="I54">
        <f t="shared" si="17"/>
        <v>7</v>
      </c>
      <c r="K54">
        <f t="shared" si="0"/>
        <v>0</v>
      </c>
      <c r="L54">
        <f t="shared" si="1"/>
        <v>0</v>
      </c>
      <c r="M54">
        <f t="shared" si="2"/>
        <v>0</v>
      </c>
      <c r="N54">
        <f t="shared" si="3"/>
        <v>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10"/>
        <v>0</v>
      </c>
      <c r="S54">
        <f t="shared" si="11"/>
        <v>0</v>
      </c>
      <c r="T54">
        <f t="shared" si="12"/>
        <v>0</v>
      </c>
      <c r="U54">
        <f t="shared" si="13"/>
        <v>0</v>
      </c>
      <c r="V54">
        <f t="shared" si="14"/>
        <v>0</v>
      </c>
      <c r="W54">
        <f t="shared" si="15"/>
        <v>0</v>
      </c>
      <c r="X54">
        <f t="shared" si="7"/>
        <v>0</v>
      </c>
      <c r="Y54">
        <f t="shared" si="8"/>
        <v>0</v>
      </c>
      <c r="Z54">
        <f t="shared" si="16"/>
        <v>0</v>
      </c>
    </row>
    <row r="55" spans="1:26">
      <c r="A55" s="2" t="s">
        <v>1358</v>
      </c>
      <c r="B55" t="str">
        <f t="shared" si="9"/>
        <v xml:space="preserve">pid:9632440323 eyr:1964 hgt:63cm </v>
      </c>
      <c r="I55">
        <f t="shared" si="17"/>
        <v>0</v>
      </c>
      <c r="K55">
        <f t="shared" si="0"/>
        <v>0</v>
      </c>
      <c r="L55" t="str">
        <f t="shared" si="1"/>
        <v>1964</v>
      </c>
      <c r="M55">
        <f t="shared" si="2"/>
        <v>0</v>
      </c>
      <c r="N55" t="str">
        <f t="shared" si="3"/>
        <v>63cm</v>
      </c>
      <c r="O55" t="str">
        <f t="shared" si="4"/>
        <v>9632440323</v>
      </c>
      <c r="P55">
        <f t="shared" si="5"/>
        <v>0</v>
      </c>
      <c r="Q55">
        <f t="shared" si="6"/>
        <v>0</v>
      </c>
      <c r="R55">
        <f t="shared" si="10"/>
        <v>0</v>
      </c>
      <c r="S55">
        <f t="shared" si="11"/>
        <v>0</v>
      </c>
      <c r="T55">
        <f t="shared" si="12"/>
        <v>0</v>
      </c>
      <c r="U55">
        <f t="shared" si="13"/>
        <v>0</v>
      </c>
      <c r="V55">
        <f t="shared" si="14"/>
        <v>0</v>
      </c>
      <c r="W55">
        <f t="shared" si="15"/>
        <v>0</v>
      </c>
      <c r="X55">
        <f t="shared" si="7"/>
        <v>0</v>
      </c>
      <c r="Y55" t="str">
        <f t="shared" si="8"/>
        <v/>
      </c>
      <c r="Z55">
        <f t="shared" si="16"/>
        <v>0</v>
      </c>
    </row>
    <row r="56" spans="1:26">
      <c r="A56" s="2" t="s">
        <v>1359</v>
      </c>
      <c r="B56" t="str">
        <f t="shared" si="9"/>
        <v xml:space="preserve">pid:9632440323 eyr:1964 hgt:63cm ecl:#fab0c5 hcl:z iyr:1945 byr:1986 </v>
      </c>
      <c r="I56">
        <f t="shared" si="17"/>
        <v>0</v>
      </c>
      <c r="K56" t="str">
        <f t="shared" si="0"/>
        <v>1986</v>
      </c>
      <c r="L56" t="str">
        <f t="shared" si="1"/>
        <v>1964</v>
      </c>
      <c r="M56" t="str">
        <f t="shared" si="2"/>
        <v>1945</v>
      </c>
      <c r="N56" t="str">
        <f t="shared" si="3"/>
        <v>63cm</v>
      </c>
      <c r="O56" t="str">
        <f t="shared" si="4"/>
        <v>9632440323</v>
      </c>
      <c r="P56" t="str">
        <f t="shared" si="5"/>
        <v>z</v>
      </c>
      <c r="Q56" t="str">
        <f t="shared" si="6"/>
        <v>#fab0c5</v>
      </c>
      <c r="R56">
        <f t="shared" si="10"/>
        <v>1</v>
      </c>
      <c r="S56">
        <f t="shared" si="11"/>
        <v>0</v>
      </c>
      <c r="T56">
        <f t="shared" si="12"/>
        <v>0</v>
      </c>
      <c r="U56">
        <f t="shared" si="13"/>
        <v>0</v>
      </c>
      <c r="V56">
        <f t="shared" si="14"/>
        <v>0</v>
      </c>
      <c r="W56">
        <f t="shared" si="15"/>
        <v>0</v>
      </c>
      <c r="X56">
        <f t="shared" si="7"/>
        <v>0</v>
      </c>
      <c r="Y56" t="str">
        <f t="shared" si="8"/>
        <v/>
      </c>
      <c r="Z56">
        <f t="shared" si="16"/>
        <v>0</v>
      </c>
    </row>
    <row r="57" spans="1:26">
      <c r="A57" s="1"/>
      <c r="B57" t="str">
        <f t="shared" si="9"/>
        <v/>
      </c>
      <c r="I57">
        <f t="shared" si="17"/>
        <v>7</v>
      </c>
      <c r="K57">
        <f t="shared" si="0"/>
        <v>0</v>
      </c>
      <c r="L57">
        <f t="shared" si="1"/>
        <v>0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10"/>
        <v>0</v>
      </c>
      <c r="S57">
        <f t="shared" si="11"/>
        <v>0</v>
      </c>
      <c r="T57">
        <f t="shared" si="12"/>
        <v>0</v>
      </c>
      <c r="U57">
        <f t="shared" si="13"/>
        <v>0</v>
      </c>
      <c r="V57">
        <f t="shared" si="14"/>
        <v>0</v>
      </c>
      <c r="W57">
        <f t="shared" si="15"/>
        <v>0</v>
      </c>
      <c r="X57">
        <f t="shared" si="7"/>
        <v>0</v>
      </c>
      <c r="Y57">
        <f t="shared" si="8"/>
        <v>1</v>
      </c>
      <c r="Z57">
        <f t="shared" si="16"/>
        <v>0</v>
      </c>
    </row>
    <row r="58" spans="1:26">
      <c r="A58" s="2" t="s">
        <v>1360</v>
      </c>
      <c r="B58" t="str">
        <f t="shared" si="9"/>
        <v xml:space="preserve">pid:936403762 ecl:#337357 byr:1997 </v>
      </c>
      <c r="I58">
        <f t="shared" si="17"/>
        <v>0</v>
      </c>
      <c r="K58" t="str">
        <f t="shared" si="0"/>
        <v>1997</v>
      </c>
      <c r="L58">
        <f t="shared" si="1"/>
        <v>0</v>
      </c>
      <c r="M58">
        <f t="shared" si="2"/>
        <v>0</v>
      </c>
      <c r="N58">
        <f t="shared" si="3"/>
        <v>0</v>
      </c>
      <c r="O58" t="str">
        <f t="shared" si="4"/>
        <v>936403762</v>
      </c>
      <c r="P58">
        <f t="shared" si="5"/>
        <v>0</v>
      </c>
      <c r="Q58" t="str">
        <f t="shared" si="6"/>
        <v>#337357</v>
      </c>
      <c r="R58">
        <f t="shared" si="10"/>
        <v>1</v>
      </c>
      <c r="S58">
        <f t="shared" si="11"/>
        <v>0</v>
      </c>
      <c r="T58">
        <f t="shared" si="12"/>
        <v>0</v>
      </c>
      <c r="U58">
        <f t="shared" si="13"/>
        <v>0</v>
      </c>
      <c r="V58">
        <f t="shared" si="14"/>
        <v>1</v>
      </c>
      <c r="W58">
        <f t="shared" si="15"/>
        <v>0</v>
      </c>
      <c r="X58">
        <f t="shared" si="7"/>
        <v>0</v>
      </c>
      <c r="Y58" t="str">
        <f t="shared" si="8"/>
        <v/>
      </c>
      <c r="Z58">
        <f t="shared" si="16"/>
        <v>0</v>
      </c>
    </row>
    <row r="59" spans="1:26">
      <c r="A59" s="2" t="s">
        <v>1361</v>
      </c>
      <c r="B59" t="str">
        <f t="shared" si="9"/>
        <v xml:space="preserve">pid:936403762 ecl:#337357 byr:1997 cid:196 iyr:2020 </v>
      </c>
      <c r="I59">
        <f t="shared" si="17"/>
        <v>0</v>
      </c>
      <c r="K59" t="str">
        <f t="shared" si="0"/>
        <v>1997</v>
      </c>
      <c r="L59">
        <f t="shared" si="1"/>
        <v>0</v>
      </c>
      <c r="M59" t="str">
        <f t="shared" si="2"/>
        <v>2020</v>
      </c>
      <c r="N59">
        <f t="shared" si="3"/>
        <v>0</v>
      </c>
      <c r="O59" t="str">
        <f t="shared" si="4"/>
        <v>936403762</v>
      </c>
      <c r="P59">
        <f t="shared" si="5"/>
        <v>0</v>
      </c>
      <c r="Q59" t="str">
        <f t="shared" si="6"/>
        <v>#337357</v>
      </c>
      <c r="R59">
        <f t="shared" si="10"/>
        <v>1</v>
      </c>
      <c r="S59">
        <f t="shared" si="11"/>
        <v>0</v>
      </c>
      <c r="T59">
        <f t="shared" si="12"/>
        <v>1</v>
      </c>
      <c r="U59">
        <f t="shared" si="13"/>
        <v>0</v>
      </c>
      <c r="V59">
        <f t="shared" si="14"/>
        <v>1</v>
      </c>
      <c r="W59">
        <f t="shared" si="15"/>
        <v>0</v>
      </c>
      <c r="X59">
        <f t="shared" si="7"/>
        <v>0</v>
      </c>
      <c r="Y59" t="str">
        <f t="shared" si="8"/>
        <v/>
      </c>
      <c r="Z59">
        <f t="shared" si="16"/>
        <v>0</v>
      </c>
    </row>
    <row r="60" spans="1:26">
      <c r="A60" s="2" t="s">
        <v>1362</v>
      </c>
      <c r="B60" t="str">
        <f t="shared" si="9"/>
        <v xml:space="preserve">pid:936403762 ecl:#337357 byr:1997 cid:196 iyr:2020 eyr:2030 hgt:165cm </v>
      </c>
      <c r="I60">
        <f t="shared" si="17"/>
        <v>0</v>
      </c>
      <c r="K60" t="str">
        <f t="shared" si="0"/>
        <v>1997</v>
      </c>
      <c r="L60" t="str">
        <f t="shared" si="1"/>
        <v>2030</v>
      </c>
      <c r="M60" t="str">
        <f t="shared" si="2"/>
        <v>2020</v>
      </c>
      <c r="N60" t="str">
        <f t="shared" si="3"/>
        <v>165cm</v>
      </c>
      <c r="O60" t="str">
        <f t="shared" si="4"/>
        <v>936403762</v>
      </c>
      <c r="P60">
        <f t="shared" si="5"/>
        <v>0</v>
      </c>
      <c r="Q60" t="str">
        <f t="shared" si="6"/>
        <v>#337357</v>
      </c>
      <c r="R60">
        <f t="shared" si="10"/>
        <v>1</v>
      </c>
      <c r="S60">
        <f t="shared" si="11"/>
        <v>1</v>
      </c>
      <c r="T60">
        <f t="shared" si="12"/>
        <v>1</v>
      </c>
      <c r="U60">
        <f t="shared" si="13"/>
        <v>1</v>
      </c>
      <c r="V60">
        <f t="shared" si="14"/>
        <v>1</v>
      </c>
      <c r="W60">
        <f t="shared" si="15"/>
        <v>0</v>
      </c>
      <c r="X60">
        <f t="shared" si="7"/>
        <v>0</v>
      </c>
      <c r="Y60" t="str">
        <f t="shared" si="8"/>
        <v/>
      </c>
      <c r="Z60">
        <f t="shared" si="16"/>
        <v>0</v>
      </c>
    </row>
    <row r="61" spans="1:26">
      <c r="A61" s="2" t="s">
        <v>1363</v>
      </c>
      <c r="B61" t="str">
        <f t="shared" si="9"/>
        <v xml:space="preserve">pid:936403762 ecl:#337357 byr:1997 cid:196 iyr:2020 eyr:2030 hgt:165cm hcl:#7d3b0c </v>
      </c>
      <c r="I61">
        <f t="shared" si="17"/>
        <v>0</v>
      </c>
      <c r="K61" t="str">
        <f t="shared" si="0"/>
        <v>1997</v>
      </c>
      <c r="L61" t="str">
        <f t="shared" si="1"/>
        <v>2030</v>
      </c>
      <c r="M61" t="str">
        <f t="shared" si="2"/>
        <v>2020</v>
      </c>
      <c r="N61" t="str">
        <f t="shared" si="3"/>
        <v>165cm</v>
      </c>
      <c r="O61" t="str">
        <f t="shared" si="4"/>
        <v>936403762</v>
      </c>
      <c r="P61" t="str">
        <f t="shared" si="5"/>
        <v>#7d3b0c</v>
      </c>
      <c r="Q61" t="str">
        <f t="shared" si="6"/>
        <v>#337357</v>
      </c>
      <c r="R61">
        <f t="shared" si="10"/>
        <v>1</v>
      </c>
      <c r="S61">
        <f t="shared" si="11"/>
        <v>1</v>
      </c>
      <c r="T61">
        <f t="shared" si="12"/>
        <v>1</v>
      </c>
      <c r="U61">
        <f t="shared" si="13"/>
        <v>1</v>
      </c>
      <c r="V61">
        <f t="shared" si="14"/>
        <v>1</v>
      </c>
      <c r="W61">
        <f t="shared" si="15"/>
        <v>1</v>
      </c>
      <c r="X61">
        <f t="shared" si="7"/>
        <v>0</v>
      </c>
      <c r="Y61" t="str">
        <f t="shared" si="8"/>
        <v/>
      </c>
      <c r="Z61">
        <f t="shared" si="16"/>
        <v>0</v>
      </c>
    </row>
    <row r="62" spans="1:26">
      <c r="A62" s="1"/>
      <c r="B62" t="str">
        <f t="shared" si="9"/>
        <v/>
      </c>
      <c r="I62">
        <f t="shared" si="17"/>
        <v>7</v>
      </c>
      <c r="K62">
        <f t="shared" si="0"/>
        <v>0</v>
      </c>
      <c r="L62">
        <f t="shared" si="1"/>
        <v>0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  <c r="R62">
        <f t="shared" si="10"/>
        <v>0</v>
      </c>
      <c r="S62">
        <f t="shared" si="11"/>
        <v>0</v>
      </c>
      <c r="T62">
        <f t="shared" si="12"/>
        <v>0</v>
      </c>
      <c r="U62">
        <f t="shared" si="13"/>
        <v>0</v>
      </c>
      <c r="V62">
        <f t="shared" si="14"/>
        <v>0</v>
      </c>
      <c r="W62">
        <f t="shared" si="15"/>
        <v>0</v>
      </c>
      <c r="X62">
        <f t="shared" si="7"/>
        <v>0</v>
      </c>
      <c r="Y62">
        <f t="shared" si="8"/>
        <v>6</v>
      </c>
      <c r="Z62">
        <f t="shared" si="16"/>
        <v>0</v>
      </c>
    </row>
    <row r="63" spans="1:26">
      <c r="A63" s="2" t="s">
        <v>1364</v>
      </c>
      <c r="B63" t="str">
        <f t="shared" si="9"/>
        <v xml:space="preserve">byr:1931 pid:488791624 hgt:169cm ecl:blu </v>
      </c>
      <c r="I63">
        <f t="shared" si="17"/>
        <v>0</v>
      </c>
      <c r="K63" t="str">
        <f t="shared" si="0"/>
        <v>1931</v>
      </c>
      <c r="L63">
        <f t="shared" si="1"/>
        <v>0</v>
      </c>
      <c r="M63">
        <f t="shared" si="2"/>
        <v>0</v>
      </c>
      <c r="N63" t="str">
        <f t="shared" si="3"/>
        <v>169cm</v>
      </c>
      <c r="O63" t="str">
        <f t="shared" si="4"/>
        <v>488791624</v>
      </c>
      <c r="P63">
        <f t="shared" si="5"/>
        <v>0</v>
      </c>
      <c r="Q63" t="str">
        <f t="shared" si="6"/>
        <v>blu</v>
      </c>
      <c r="R63">
        <f t="shared" si="10"/>
        <v>1</v>
      </c>
      <c r="S63">
        <f t="shared" si="11"/>
        <v>0</v>
      </c>
      <c r="T63">
        <f t="shared" si="12"/>
        <v>0</v>
      </c>
      <c r="U63">
        <f t="shared" si="13"/>
        <v>1</v>
      </c>
      <c r="V63">
        <f t="shared" si="14"/>
        <v>1</v>
      </c>
      <c r="W63">
        <f t="shared" si="15"/>
        <v>0</v>
      </c>
      <c r="X63">
        <f t="shared" si="7"/>
        <v>1</v>
      </c>
      <c r="Y63" t="str">
        <f t="shared" si="8"/>
        <v/>
      </c>
      <c r="Z63">
        <f t="shared" si="16"/>
        <v>0</v>
      </c>
    </row>
    <row r="64" spans="1:26">
      <c r="A64" s="2" t="s">
        <v>1365</v>
      </c>
      <c r="B64" t="str">
        <f t="shared" si="9"/>
        <v xml:space="preserve">byr:1931 pid:488791624 hgt:169cm ecl:blu eyr:2029 hcl:#fffffd iyr:2013 </v>
      </c>
      <c r="I64">
        <f t="shared" si="17"/>
        <v>0</v>
      </c>
      <c r="K64" t="str">
        <f t="shared" si="0"/>
        <v>1931</v>
      </c>
      <c r="L64" t="str">
        <f t="shared" si="1"/>
        <v>2029</v>
      </c>
      <c r="M64" t="str">
        <f t="shared" si="2"/>
        <v>2013</v>
      </c>
      <c r="N64" t="str">
        <f t="shared" si="3"/>
        <v>169cm</v>
      </c>
      <c r="O64" t="str">
        <f t="shared" si="4"/>
        <v>488791624</v>
      </c>
      <c r="P64" t="str">
        <f t="shared" si="5"/>
        <v>#fffffd</v>
      </c>
      <c r="Q64" t="str">
        <f t="shared" si="6"/>
        <v>blu</v>
      </c>
      <c r="R64">
        <f t="shared" si="10"/>
        <v>1</v>
      </c>
      <c r="S64">
        <f t="shared" si="11"/>
        <v>1</v>
      </c>
      <c r="T64">
        <f t="shared" si="12"/>
        <v>1</v>
      </c>
      <c r="U64">
        <f t="shared" si="13"/>
        <v>1</v>
      </c>
      <c r="V64">
        <f t="shared" si="14"/>
        <v>1</v>
      </c>
      <c r="W64">
        <f t="shared" si="15"/>
        <v>1</v>
      </c>
      <c r="X64">
        <f t="shared" si="7"/>
        <v>1</v>
      </c>
      <c r="Y64" t="str">
        <f t="shared" si="8"/>
        <v/>
      </c>
      <c r="Z64">
        <f t="shared" si="16"/>
        <v>0</v>
      </c>
    </row>
    <row r="65" spans="1:26">
      <c r="A65" s="1"/>
      <c r="B65" t="str">
        <f t="shared" si="9"/>
        <v/>
      </c>
      <c r="I65">
        <f t="shared" si="17"/>
        <v>7</v>
      </c>
      <c r="K65">
        <f t="shared" si="0"/>
        <v>0</v>
      </c>
      <c r="L65">
        <f t="shared" si="1"/>
        <v>0</v>
      </c>
      <c r="M65">
        <f t="shared" si="2"/>
        <v>0</v>
      </c>
      <c r="N65">
        <f t="shared" si="3"/>
        <v>0</v>
      </c>
      <c r="O65">
        <f t="shared" si="4"/>
        <v>0</v>
      </c>
      <c r="P65">
        <f t="shared" si="5"/>
        <v>0</v>
      </c>
      <c r="Q65">
        <f t="shared" si="6"/>
        <v>0</v>
      </c>
      <c r="R65">
        <f t="shared" si="10"/>
        <v>0</v>
      </c>
      <c r="S65">
        <f t="shared" si="11"/>
        <v>0</v>
      </c>
      <c r="T65">
        <f t="shared" si="12"/>
        <v>0</v>
      </c>
      <c r="U65">
        <f t="shared" si="13"/>
        <v>0</v>
      </c>
      <c r="V65">
        <f t="shared" si="14"/>
        <v>0</v>
      </c>
      <c r="W65">
        <f t="shared" si="15"/>
        <v>0</v>
      </c>
      <c r="X65">
        <f t="shared" si="7"/>
        <v>0</v>
      </c>
      <c r="Y65">
        <f t="shared" si="8"/>
        <v>7</v>
      </c>
      <c r="Z65">
        <f t="shared" si="16"/>
        <v>1</v>
      </c>
    </row>
    <row r="66" spans="1:26">
      <c r="A66" s="2" t="s">
        <v>1366</v>
      </c>
      <c r="B66" t="str">
        <f t="shared" si="9"/>
        <v xml:space="preserve">hcl:#733820 hgt:76in pid:517689823 </v>
      </c>
      <c r="I66">
        <f t="shared" si="17"/>
        <v>0</v>
      </c>
      <c r="K66">
        <f t="shared" si="0"/>
        <v>0</v>
      </c>
      <c r="L66">
        <f t="shared" si="1"/>
        <v>0</v>
      </c>
      <c r="M66">
        <f t="shared" si="2"/>
        <v>0</v>
      </c>
      <c r="N66" t="str">
        <f t="shared" si="3"/>
        <v>76in</v>
      </c>
      <c r="O66" t="str">
        <f t="shared" si="4"/>
        <v>517689823</v>
      </c>
      <c r="P66" t="str">
        <f t="shared" si="5"/>
        <v>#733820</v>
      </c>
      <c r="Q66">
        <f t="shared" si="6"/>
        <v>0</v>
      </c>
      <c r="R66">
        <f t="shared" si="10"/>
        <v>0</v>
      </c>
      <c r="S66">
        <f t="shared" si="11"/>
        <v>0</v>
      </c>
      <c r="T66">
        <f t="shared" si="12"/>
        <v>0</v>
      </c>
      <c r="U66">
        <f t="shared" si="13"/>
        <v>1</v>
      </c>
      <c r="V66">
        <f t="shared" si="14"/>
        <v>1</v>
      </c>
      <c r="W66">
        <f t="shared" si="15"/>
        <v>1</v>
      </c>
      <c r="X66">
        <f t="shared" si="7"/>
        <v>0</v>
      </c>
      <c r="Y66" t="str">
        <f t="shared" si="8"/>
        <v/>
      </c>
      <c r="Z66">
        <f t="shared" si="16"/>
        <v>0</v>
      </c>
    </row>
    <row r="67" spans="1:26">
      <c r="A67" s="2" t="s">
        <v>1367</v>
      </c>
      <c r="B67" t="str">
        <f t="shared" si="9"/>
        <v xml:space="preserve">hcl:#733820 hgt:76in pid:517689823 eyr:2028 byr:1988 </v>
      </c>
      <c r="I67">
        <f t="shared" si="17"/>
        <v>0</v>
      </c>
      <c r="K67" t="str">
        <f t="shared" ref="K67:K130" si="18">IFERROR(MID(B67,FIND("byr:",B67)+4,FIND(" ",B67,FIND("byr:",B67))-FIND("byr:",B67)-4),0)</f>
        <v>1988</v>
      </c>
      <c r="L67" t="str">
        <f t="shared" ref="L67:L130" si="19">IFERROR(MID(B67,FIND("eyr:",B67)+4,FIND(" ",B67,FIND("eyr:",B67))-FIND("eyr:",B67)-4),0)</f>
        <v>2028</v>
      </c>
      <c r="M67">
        <f t="shared" ref="M67:M130" si="20">IFERROR(MID(B67,FIND("iyr:",B67)+4,FIND(" ",B67,FIND("iyr:",B67))-FIND("iyr:",B67)-4),0)</f>
        <v>0</v>
      </c>
      <c r="N67" t="str">
        <f t="shared" ref="N67:N130" si="21">IFERROR(MID(B67,FIND("hgt:",B67)+4,FIND(" ",B67,FIND("hgt:",B67))-FIND("hgt:",B67)-4),0)</f>
        <v>76in</v>
      </c>
      <c r="O67" t="str">
        <f t="shared" ref="O67:O130" si="22">IFERROR(MID(B67,FIND("pid:",B67)+4,FIND(" ",B67,FIND("pid:",B67))-FIND("pid:",B67)-4),0)</f>
        <v>517689823</v>
      </c>
      <c r="P67" t="str">
        <f t="shared" ref="P67:P130" si="23">IFERROR(MID(B67,FIND("hcl:",B67)+4,FIND(" ",B67,FIND("hcl:",B67))-FIND("hcl:",B67)-4),0)</f>
        <v>#733820</v>
      </c>
      <c r="Q67">
        <f t="shared" ref="Q67:Q130" si="24">IFERROR(MID(B67,FIND("ecl:",B67)+4,FIND(" ",B67,FIND("ecl:",B67))-FIND("ecl:",B67)-4),0)</f>
        <v>0</v>
      </c>
      <c r="R67">
        <f t="shared" si="10"/>
        <v>1</v>
      </c>
      <c r="S67">
        <f t="shared" si="11"/>
        <v>1</v>
      </c>
      <c r="T67">
        <f t="shared" si="12"/>
        <v>0</v>
      </c>
      <c r="U67">
        <f t="shared" si="13"/>
        <v>1</v>
      </c>
      <c r="V67">
        <f t="shared" si="14"/>
        <v>1</v>
      </c>
      <c r="W67">
        <f t="shared" si="15"/>
        <v>1</v>
      </c>
      <c r="X67">
        <f t="shared" ref="X67:X130" si="25">COUNTIF($AE$2:$AK$2,Q67)</f>
        <v>0</v>
      </c>
      <c r="Y67" t="str">
        <f t="shared" ref="Y67:Y130" si="26">IF(A67="",SUM(R66:X66),"")</f>
        <v/>
      </c>
      <c r="Z67">
        <f t="shared" si="16"/>
        <v>0</v>
      </c>
    </row>
    <row r="68" spans="1:26">
      <c r="A68" s="2" t="s">
        <v>1368</v>
      </c>
      <c r="B68" t="str">
        <f t="shared" ref="B68:B131" si="27">IF(A68="","",CONCATENATE(B67,A68," "))</f>
        <v xml:space="preserve">hcl:#733820 hgt:76in pid:517689823 eyr:2028 byr:1988 ecl:brn iyr:2016 </v>
      </c>
      <c r="I68">
        <f t="shared" si="17"/>
        <v>0</v>
      </c>
      <c r="K68" t="str">
        <f t="shared" si="18"/>
        <v>1988</v>
      </c>
      <c r="L68" t="str">
        <f t="shared" si="19"/>
        <v>2028</v>
      </c>
      <c r="M68" t="str">
        <f t="shared" si="20"/>
        <v>2016</v>
      </c>
      <c r="N68" t="str">
        <f t="shared" si="21"/>
        <v>76in</v>
      </c>
      <c r="O68" t="str">
        <f t="shared" si="22"/>
        <v>517689823</v>
      </c>
      <c r="P68" t="str">
        <f t="shared" si="23"/>
        <v>#733820</v>
      </c>
      <c r="Q68" t="str">
        <f t="shared" si="24"/>
        <v>brn</v>
      </c>
      <c r="R68">
        <f t="shared" ref="R68:R131" si="28">IF(AND(INT(K68)&gt;=1920, INT(K68)&lt;=2002),1,0)</f>
        <v>1</v>
      </c>
      <c r="S68">
        <f t="shared" ref="S68:S131" si="29">IF(AND(INT(L68)&gt;=2020, INT(L68)&lt;=2030),1,0)</f>
        <v>1</v>
      </c>
      <c r="T68">
        <f t="shared" ref="T68:T131" si="30">IF(AND(INT(M68)&gt;=2010, INT(M68)&lt;=2020),1,0)</f>
        <v>1</v>
      </c>
      <c r="U68">
        <f t="shared" ref="U68:U131" si="31">IFERROR(IF(RIGHT(N68,2)="cm",IF(AND(INT(LEFT(N68,3))&gt;=150,INT(LEFT(N68,3))&lt;=193),1,0),IF(RIGHT(N68,2)="in",IF(AND(INT(LEFT(N68,2))&gt;=59,INT(LEFT(N68,2))&lt;=76),1,0),0)),0)</f>
        <v>1</v>
      </c>
      <c r="V68">
        <f t="shared" ref="V68:V131" si="32">IF(AND(LEN(O68)=9,NOT(ISERROR(INT(O68)))),1,0)</f>
        <v>1</v>
      </c>
      <c r="W68">
        <f t="shared" ref="W68:W131" si="33">IF(AND(LEFT(P68,1)="#",LEN(P68)=7,NOT(ISERROR(HEX2DEC(RIGHT(P68,6))))),1,0)</f>
        <v>1</v>
      </c>
      <c r="X68">
        <f t="shared" si="25"/>
        <v>1</v>
      </c>
      <c r="Y68" t="str">
        <f t="shared" si="26"/>
        <v/>
      </c>
      <c r="Z68">
        <f t="shared" ref="Z68:Z131" si="34">IF(Y68=7,1,0)</f>
        <v>0</v>
      </c>
    </row>
    <row r="69" spans="1:26">
      <c r="A69" s="1"/>
      <c r="B69" t="str">
        <f t="shared" si="27"/>
        <v/>
      </c>
      <c r="I69">
        <f t="shared" ref="I69:I132" si="35">IF(B69&lt;&gt;"",0,IF(ISERROR(FIND("byr:",B68)),0,1)+IF(ISERROR(FIND("iyr:",B68)),0,1)+IF(ISERROR(FIND("eyr:",B68)),0,1)+IF(ISERROR(FIND("hgt:",B68)),0,1)+IF(ISERROR(FIND("hcl:",B68)),0,1)+IF(ISERROR(FIND("ecl:",B68)),0,1)+IF(ISERROR(FIND("pid:",B68)),0,1))</f>
        <v>7</v>
      </c>
      <c r="K69">
        <f t="shared" si="18"/>
        <v>0</v>
      </c>
      <c r="L69">
        <f t="shared" si="19"/>
        <v>0</v>
      </c>
      <c r="M69">
        <f t="shared" si="20"/>
        <v>0</v>
      </c>
      <c r="N69">
        <f t="shared" si="21"/>
        <v>0</v>
      </c>
      <c r="O69">
        <f t="shared" si="22"/>
        <v>0</v>
      </c>
      <c r="P69">
        <f t="shared" si="23"/>
        <v>0</v>
      </c>
      <c r="Q69">
        <f t="shared" si="24"/>
        <v>0</v>
      </c>
      <c r="R69">
        <f t="shared" si="28"/>
        <v>0</v>
      </c>
      <c r="S69">
        <f t="shared" si="29"/>
        <v>0</v>
      </c>
      <c r="T69">
        <f t="shared" si="30"/>
        <v>0</v>
      </c>
      <c r="U69">
        <f t="shared" si="31"/>
        <v>0</v>
      </c>
      <c r="V69">
        <f t="shared" si="32"/>
        <v>0</v>
      </c>
      <c r="W69">
        <f t="shared" si="33"/>
        <v>0</v>
      </c>
      <c r="X69">
        <f t="shared" si="25"/>
        <v>0</v>
      </c>
      <c r="Y69">
        <f t="shared" si="26"/>
        <v>7</v>
      </c>
      <c r="Z69">
        <f t="shared" si="34"/>
        <v>1</v>
      </c>
    </row>
    <row r="70" spans="1:26">
      <c r="A70" s="2" t="s">
        <v>1369</v>
      </c>
      <c r="B70" t="str">
        <f t="shared" si="27"/>
        <v xml:space="preserve">eyr:2023 hcl:#fffffd hgt:190cm iyr:2015 ecl:brn pid:739536900 byr:1951 </v>
      </c>
      <c r="I70">
        <f t="shared" si="35"/>
        <v>0</v>
      </c>
      <c r="K70" t="str">
        <f t="shared" si="18"/>
        <v>1951</v>
      </c>
      <c r="L70" t="str">
        <f t="shared" si="19"/>
        <v>2023</v>
      </c>
      <c r="M70" t="str">
        <f t="shared" si="20"/>
        <v>2015</v>
      </c>
      <c r="N70" t="str">
        <f t="shared" si="21"/>
        <v>190cm</v>
      </c>
      <c r="O70" t="str">
        <f t="shared" si="22"/>
        <v>739536900</v>
      </c>
      <c r="P70" t="str">
        <f t="shared" si="23"/>
        <v>#fffffd</v>
      </c>
      <c r="Q70" t="str">
        <f t="shared" si="24"/>
        <v>brn</v>
      </c>
      <c r="R70">
        <f t="shared" si="28"/>
        <v>1</v>
      </c>
      <c r="S70">
        <f t="shared" si="29"/>
        <v>1</v>
      </c>
      <c r="T70">
        <f t="shared" si="30"/>
        <v>1</v>
      </c>
      <c r="U70">
        <f t="shared" si="31"/>
        <v>1</v>
      </c>
      <c r="V70">
        <f t="shared" si="32"/>
        <v>1</v>
      </c>
      <c r="W70">
        <f t="shared" si="33"/>
        <v>1</v>
      </c>
      <c r="X70">
        <f t="shared" si="25"/>
        <v>1</v>
      </c>
      <c r="Y70" t="str">
        <f t="shared" si="26"/>
        <v/>
      </c>
      <c r="Z70">
        <f t="shared" si="34"/>
        <v>0</v>
      </c>
    </row>
    <row r="71" spans="1:26">
      <c r="A71" s="1"/>
      <c r="B71" t="str">
        <f t="shared" si="27"/>
        <v/>
      </c>
      <c r="I71">
        <f t="shared" si="35"/>
        <v>7</v>
      </c>
      <c r="K71">
        <f t="shared" si="18"/>
        <v>0</v>
      </c>
      <c r="L71">
        <f t="shared" si="19"/>
        <v>0</v>
      </c>
      <c r="M71">
        <f t="shared" si="20"/>
        <v>0</v>
      </c>
      <c r="N71">
        <f t="shared" si="21"/>
        <v>0</v>
      </c>
      <c r="O71">
        <f t="shared" si="22"/>
        <v>0</v>
      </c>
      <c r="P71">
        <f t="shared" si="23"/>
        <v>0</v>
      </c>
      <c r="Q71">
        <f t="shared" si="24"/>
        <v>0</v>
      </c>
      <c r="R71">
        <f t="shared" si="28"/>
        <v>0</v>
      </c>
      <c r="S71">
        <f t="shared" si="29"/>
        <v>0</v>
      </c>
      <c r="T71">
        <f t="shared" si="30"/>
        <v>0</v>
      </c>
      <c r="U71">
        <f t="shared" si="31"/>
        <v>0</v>
      </c>
      <c r="V71">
        <f t="shared" si="32"/>
        <v>0</v>
      </c>
      <c r="W71">
        <f t="shared" si="33"/>
        <v>0</v>
      </c>
      <c r="X71">
        <f t="shared" si="25"/>
        <v>0</v>
      </c>
      <c r="Y71">
        <f t="shared" si="26"/>
        <v>7</v>
      </c>
      <c r="Z71">
        <f t="shared" si="34"/>
        <v>1</v>
      </c>
    </row>
    <row r="72" spans="1:26">
      <c r="A72" s="2" t="s">
        <v>1370</v>
      </c>
      <c r="B72" t="str">
        <f t="shared" si="27"/>
        <v xml:space="preserve">ecl:brn </v>
      </c>
      <c r="I72">
        <f t="shared" si="35"/>
        <v>0</v>
      </c>
      <c r="K72">
        <f t="shared" si="18"/>
        <v>0</v>
      </c>
      <c r="L72">
        <f t="shared" si="19"/>
        <v>0</v>
      </c>
      <c r="M72">
        <f t="shared" si="20"/>
        <v>0</v>
      </c>
      <c r="N72">
        <f t="shared" si="21"/>
        <v>0</v>
      </c>
      <c r="O72">
        <f t="shared" si="22"/>
        <v>0</v>
      </c>
      <c r="P72">
        <f t="shared" si="23"/>
        <v>0</v>
      </c>
      <c r="Q72" t="str">
        <f t="shared" si="24"/>
        <v>brn</v>
      </c>
      <c r="R72">
        <f t="shared" si="28"/>
        <v>0</v>
      </c>
      <c r="S72">
        <f t="shared" si="29"/>
        <v>0</v>
      </c>
      <c r="T72">
        <f t="shared" si="30"/>
        <v>0</v>
      </c>
      <c r="U72">
        <f t="shared" si="31"/>
        <v>0</v>
      </c>
      <c r="V72">
        <f t="shared" si="32"/>
        <v>0</v>
      </c>
      <c r="W72">
        <f t="shared" si="33"/>
        <v>0</v>
      </c>
      <c r="X72">
        <f t="shared" si="25"/>
        <v>1</v>
      </c>
      <c r="Y72" t="str">
        <f t="shared" si="26"/>
        <v/>
      </c>
      <c r="Z72">
        <f t="shared" si="34"/>
        <v>0</v>
      </c>
    </row>
    <row r="73" spans="1:26">
      <c r="A73" s="2" t="s">
        <v>1371</v>
      </c>
      <c r="B73" t="str">
        <f t="shared" si="27"/>
        <v xml:space="preserve">ecl:brn byr:1986 cid:262 hcl:#efcc98 pid:880203213 hgt:185cm iyr:2018 eyr:2029 </v>
      </c>
      <c r="I73">
        <f t="shared" si="35"/>
        <v>0</v>
      </c>
      <c r="K73" t="str">
        <f t="shared" si="18"/>
        <v>1986</v>
      </c>
      <c r="L73" t="str">
        <f t="shared" si="19"/>
        <v>2029</v>
      </c>
      <c r="M73" t="str">
        <f t="shared" si="20"/>
        <v>2018</v>
      </c>
      <c r="N73" t="str">
        <f t="shared" si="21"/>
        <v>185cm</v>
      </c>
      <c r="O73" t="str">
        <f t="shared" si="22"/>
        <v>880203213</v>
      </c>
      <c r="P73" t="str">
        <f t="shared" si="23"/>
        <v>#efcc98</v>
      </c>
      <c r="Q73" t="str">
        <f t="shared" si="24"/>
        <v>brn</v>
      </c>
      <c r="R73">
        <f t="shared" si="28"/>
        <v>1</v>
      </c>
      <c r="S73">
        <f t="shared" si="29"/>
        <v>1</v>
      </c>
      <c r="T73">
        <f t="shared" si="30"/>
        <v>1</v>
      </c>
      <c r="U73">
        <f t="shared" si="31"/>
        <v>1</v>
      </c>
      <c r="V73">
        <f t="shared" si="32"/>
        <v>1</v>
      </c>
      <c r="W73">
        <f t="shared" si="33"/>
        <v>1</v>
      </c>
      <c r="X73">
        <f t="shared" si="25"/>
        <v>1</v>
      </c>
      <c r="Y73" t="str">
        <f t="shared" si="26"/>
        <v/>
      </c>
      <c r="Z73">
        <f t="shared" si="34"/>
        <v>0</v>
      </c>
    </row>
    <row r="74" spans="1:26">
      <c r="A74" s="1"/>
      <c r="B74" t="str">
        <f t="shared" si="27"/>
        <v/>
      </c>
      <c r="I74">
        <f t="shared" si="35"/>
        <v>7</v>
      </c>
      <c r="K74">
        <f t="shared" si="18"/>
        <v>0</v>
      </c>
      <c r="L74">
        <f t="shared" si="19"/>
        <v>0</v>
      </c>
      <c r="M74">
        <f t="shared" si="20"/>
        <v>0</v>
      </c>
      <c r="N74">
        <f t="shared" si="21"/>
        <v>0</v>
      </c>
      <c r="O74">
        <f t="shared" si="22"/>
        <v>0</v>
      </c>
      <c r="P74">
        <f t="shared" si="23"/>
        <v>0</v>
      </c>
      <c r="Q74">
        <f t="shared" si="24"/>
        <v>0</v>
      </c>
      <c r="R74">
        <f t="shared" si="28"/>
        <v>0</v>
      </c>
      <c r="S74">
        <f t="shared" si="29"/>
        <v>0</v>
      </c>
      <c r="T74">
        <f t="shared" si="30"/>
        <v>0</v>
      </c>
      <c r="U74">
        <f t="shared" si="31"/>
        <v>0</v>
      </c>
      <c r="V74">
        <f t="shared" si="32"/>
        <v>0</v>
      </c>
      <c r="W74">
        <f t="shared" si="33"/>
        <v>0</v>
      </c>
      <c r="X74">
        <f t="shared" si="25"/>
        <v>0</v>
      </c>
      <c r="Y74">
        <f t="shared" si="26"/>
        <v>7</v>
      </c>
      <c r="Z74">
        <f t="shared" si="34"/>
        <v>1</v>
      </c>
    </row>
    <row r="75" spans="1:26">
      <c r="A75" s="2" t="s">
        <v>1372</v>
      </c>
      <c r="B75" t="str">
        <f t="shared" si="27"/>
        <v xml:space="preserve">pid:181cm hgt:113 hcl:z ecl:#2c2d2c iyr:1961 byr:2021 eyr:2031 </v>
      </c>
      <c r="I75">
        <f t="shared" si="35"/>
        <v>0</v>
      </c>
      <c r="K75" t="str">
        <f t="shared" si="18"/>
        <v>2021</v>
      </c>
      <c r="L75" t="str">
        <f t="shared" si="19"/>
        <v>2031</v>
      </c>
      <c r="M75" t="str">
        <f t="shared" si="20"/>
        <v>1961</v>
      </c>
      <c r="N75" t="str">
        <f t="shared" si="21"/>
        <v>113</v>
      </c>
      <c r="O75" t="str">
        <f t="shared" si="22"/>
        <v>181cm</v>
      </c>
      <c r="P75" t="str">
        <f t="shared" si="23"/>
        <v>z</v>
      </c>
      <c r="Q75" t="str">
        <f t="shared" si="24"/>
        <v>#2c2d2c</v>
      </c>
      <c r="R75">
        <f t="shared" si="28"/>
        <v>0</v>
      </c>
      <c r="S75">
        <f t="shared" si="29"/>
        <v>0</v>
      </c>
      <c r="T75">
        <f t="shared" si="30"/>
        <v>0</v>
      </c>
      <c r="U75">
        <f t="shared" si="31"/>
        <v>0</v>
      </c>
      <c r="V75">
        <f t="shared" si="32"/>
        <v>0</v>
      </c>
      <c r="W75">
        <f t="shared" si="33"/>
        <v>0</v>
      </c>
      <c r="X75">
        <f t="shared" si="25"/>
        <v>0</v>
      </c>
      <c r="Y75" t="str">
        <f t="shared" si="26"/>
        <v/>
      </c>
      <c r="Z75">
        <f t="shared" si="34"/>
        <v>0</v>
      </c>
    </row>
    <row r="76" spans="1:26">
      <c r="A76" s="1"/>
      <c r="B76" t="str">
        <f t="shared" si="27"/>
        <v/>
      </c>
      <c r="I76">
        <f t="shared" si="35"/>
        <v>7</v>
      </c>
      <c r="K76">
        <f t="shared" si="18"/>
        <v>0</v>
      </c>
      <c r="L76">
        <f t="shared" si="19"/>
        <v>0</v>
      </c>
      <c r="M76">
        <f t="shared" si="20"/>
        <v>0</v>
      </c>
      <c r="N76">
        <f t="shared" si="21"/>
        <v>0</v>
      </c>
      <c r="O76">
        <f t="shared" si="22"/>
        <v>0</v>
      </c>
      <c r="P76">
        <f t="shared" si="23"/>
        <v>0</v>
      </c>
      <c r="Q76">
        <f t="shared" si="24"/>
        <v>0</v>
      </c>
      <c r="R76">
        <f t="shared" si="28"/>
        <v>0</v>
      </c>
      <c r="S76">
        <f t="shared" si="29"/>
        <v>0</v>
      </c>
      <c r="T76">
        <f t="shared" si="30"/>
        <v>0</v>
      </c>
      <c r="U76">
        <f t="shared" si="31"/>
        <v>0</v>
      </c>
      <c r="V76">
        <f t="shared" si="32"/>
        <v>0</v>
      </c>
      <c r="W76">
        <f t="shared" si="33"/>
        <v>0</v>
      </c>
      <c r="X76">
        <f t="shared" si="25"/>
        <v>0</v>
      </c>
      <c r="Y76">
        <f t="shared" si="26"/>
        <v>0</v>
      </c>
      <c r="Z76">
        <f t="shared" si="34"/>
        <v>0</v>
      </c>
    </row>
    <row r="77" spans="1:26">
      <c r="A77" s="2" t="s">
        <v>1373</v>
      </c>
      <c r="B77" t="str">
        <f t="shared" si="27"/>
        <v xml:space="preserve">hcl:#ceb3a1 iyr:2020 </v>
      </c>
      <c r="I77">
        <f t="shared" si="35"/>
        <v>0</v>
      </c>
      <c r="K77">
        <f t="shared" si="18"/>
        <v>0</v>
      </c>
      <c r="L77">
        <f t="shared" si="19"/>
        <v>0</v>
      </c>
      <c r="M77" t="str">
        <f t="shared" si="20"/>
        <v>2020</v>
      </c>
      <c r="N77">
        <f t="shared" si="21"/>
        <v>0</v>
      </c>
      <c r="O77">
        <f t="shared" si="22"/>
        <v>0</v>
      </c>
      <c r="P77" t="str">
        <f t="shared" si="23"/>
        <v>#ceb3a1</v>
      </c>
      <c r="Q77">
        <f t="shared" si="24"/>
        <v>0</v>
      </c>
      <c r="R77">
        <f t="shared" si="28"/>
        <v>0</v>
      </c>
      <c r="S77">
        <f t="shared" si="29"/>
        <v>0</v>
      </c>
      <c r="T77">
        <f t="shared" si="30"/>
        <v>1</v>
      </c>
      <c r="U77">
        <f t="shared" si="31"/>
        <v>0</v>
      </c>
      <c r="V77">
        <f t="shared" si="32"/>
        <v>0</v>
      </c>
      <c r="W77">
        <f t="shared" si="33"/>
        <v>1</v>
      </c>
      <c r="X77">
        <f t="shared" si="25"/>
        <v>0</v>
      </c>
      <c r="Y77" t="str">
        <f t="shared" si="26"/>
        <v/>
      </c>
      <c r="Z77">
        <f t="shared" si="34"/>
        <v>0</v>
      </c>
    </row>
    <row r="78" spans="1:26">
      <c r="A78" s="2" t="s">
        <v>1374</v>
      </c>
      <c r="B78" t="str">
        <f t="shared" si="27"/>
        <v xml:space="preserve">hcl:#ceb3a1 iyr:2020 byr:1977 </v>
      </c>
      <c r="I78">
        <f t="shared" si="35"/>
        <v>0</v>
      </c>
      <c r="K78" t="str">
        <f t="shared" si="18"/>
        <v>1977</v>
      </c>
      <c r="L78">
        <f t="shared" si="19"/>
        <v>0</v>
      </c>
      <c r="M78" t="str">
        <f t="shared" si="20"/>
        <v>2020</v>
      </c>
      <c r="N78">
        <f t="shared" si="21"/>
        <v>0</v>
      </c>
      <c r="O78">
        <f t="shared" si="22"/>
        <v>0</v>
      </c>
      <c r="P78" t="str">
        <f t="shared" si="23"/>
        <v>#ceb3a1</v>
      </c>
      <c r="Q78">
        <f t="shared" si="24"/>
        <v>0</v>
      </c>
      <c r="R78">
        <f t="shared" si="28"/>
        <v>1</v>
      </c>
      <c r="S78">
        <f t="shared" si="29"/>
        <v>0</v>
      </c>
      <c r="T78">
        <f t="shared" si="30"/>
        <v>1</v>
      </c>
      <c r="U78">
        <f t="shared" si="31"/>
        <v>0</v>
      </c>
      <c r="V78">
        <f t="shared" si="32"/>
        <v>0</v>
      </c>
      <c r="W78">
        <f t="shared" si="33"/>
        <v>1</v>
      </c>
      <c r="X78">
        <f t="shared" si="25"/>
        <v>0</v>
      </c>
      <c r="Y78" t="str">
        <f t="shared" si="26"/>
        <v/>
      </c>
      <c r="Z78">
        <f t="shared" si="34"/>
        <v>0</v>
      </c>
    </row>
    <row r="79" spans="1:26">
      <c r="A79" s="2" t="s">
        <v>1375</v>
      </c>
      <c r="B79" t="str">
        <f t="shared" si="27"/>
        <v xml:space="preserve">hcl:#ceb3a1 iyr:2020 byr:1977 hgt:192cm </v>
      </c>
      <c r="I79">
        <f t="shared" si="35"/>
        <v>0</v>
      </c>
      <c r="K79" t="str">
        <f t="shared" si="18"/>
        <v>1977</v>
      </c>
      <c r="L79">
        <f t="shared" si="19"/>
        <v>0</v>
      </c>
      <c r="M79" t="str">
        <f t="shared" si="20"/>
        <v>2020</v>
      </c>
      <c r="N79" t="str">
        <f t="shared" si="21"/>
        <v>192cm</v>
      </c>
      <c r="O79">
        <f t="shared" si="22"/>
        <v>0</v>
      </c>
      <c r="P79" t="str">
        <f t="shared" si="23"/>
        <v>#ceb3a1</v>
      </c>
      <c r="Q79">
        <f t="shared" si="24"/>
        <v>0</v>
      </c>
      <c r="R79">
        <f t="shared" si="28"/>
        <v>1</v>
      </c>
      <c r="S79">
        <f t="shared" si="29"/>
        <v>0</v>
      </c>
      <c r="T79">
        <f t="shared" si="30"/>
        <v>1</v>
      </c>
      <c r="U79">
        <f t="shared" si="31"/>
        <v>1</v>
      </c>
      <c r="V79">
        <f t="shared" si="32"/>
        <v>0</v>
      </c>
      <c r="W79">
        <f t="shared" si="33"/>
        <v>1</v>
      </c>
      <c r="X79">
        <f t="shared" si="25"/>
        <v>0</v>
      </c>
      <c r="Y79" t="str">
        <f t="shared" si="26"/>
        <v/>
      </c>
      <c r="Z79">
        <f t="shared" si="34"/>
        <v>0</v>
      </c>
    </row>
    <row r="80" spans="1:26">
      <c r="A80" s="2" t="s">
        <v>1376</v>
      </c>
      <c r="B80" t="str">
        <f t="shared" si="27"/>
        <v xml:space="preserve">hcl:#ceb3a1 iyr:2020 byr:1977 hgt:192cm pid:338237458 eyr:2030 ecl:amb </v>
      </c>
      <c r="I80">
        <f t="shared" si="35"/>
        <v>0</v>
      </c>
      <c r="K80" t="str">
        <f t="shared" si="18"/>
        <v>1977</v>
      </c>
      <c r="L80" t="str">
        <f t="shared" si="19"/>
        <v>2030</v>
      </c>
      <c r="M80" t="str">
        <f t="shared" si="20"/>
        <v>2020</v>
      </c>
      <c r="N80" t="str">
        <f t="shared" si="21"/>
        <v>192cm</v>
      </c>
      <c r="O80" t="str">
        <f t="shared" si="22"/>
        <v>338237458</v>
      </c>
      <c r="P80" t="str">
        <f t="shared" si="23"/>
        <v>#ceb3a1</v>
      </c>
      <c r="Q80" t="str">
        <f t="shared" si="24"/>
        <v>amb</v>
      </c>
      <c r="R80">
        <f t="shared" si="28"/>
        <v>1</v>
      </c>
      <c r="S80">
        <f t="shared" si="29"/>
        <v>1</v>
      </c>
      <c r="T80">
        <f t="shared" si="30"/>
        <v>1</v>
      </c>
      <c r="U80">
        <f t="shared" si="31"/>
        <v>1</v>
      </c>
      <c r="V80">
        <f t="shared" si="32"/>
        <v>1</v>
      </c>
      <c r="W80">
        <f t="shared" si="33"/>
        <v>1</v>
      </c>
      <c r="X80">
        <f t="shared" si="25"/>
        <v>1</v>
      </c>
      <c r="Y80" t="str">
        <f t="shared" si="26"/>
        <v/>
      </c>
      <c r="Z80">
        <f t="shared" si="34"/>
        <v>0</v>
      </c>
    </row>
    <row r="81" spans="1:26">
      <c r="A81" s="1"/>
      <c r="B81" t="str">
        <f t="shared" si="27"/>
        <v/>
      </c>
      <c r="I81">
        <f t="shared" si="35"/>
        <v>7</v>
      </c>
      <c r="K81">
        <f t="shared" si="18"/>
        <v>0</v>
      </c>
      <c r="L81">
        <f t="shared" si="19"/>
        <v>0</v>
      </c>
      <c r="M81">
        <f t="shared" si="20"/>
        <v>0</v>
      </c>
      <c r="N81">
        <f t="shared" si="21"/>
        <v>0</v>
      </c>
      <c r="O81">
        <f t="shared" si="22"/>
        <v>0</v>
      </c>
      <c r="P81">
        <f t="shared" si="23"/>
        <v>0</v>
      </c>
      <c r="Q81">
        <f t="shared" si="24"/>
        <v>0</v>
      </c>
      <c r="R81">
        <f t="shared" si="28"/>
        <v>0</v>
      </c>
      <c r="S81">
        <f t="shared" si="29"/>
        <v>0</v>
      </c>
      <c r="T81">
        <f t="shared" si="30"/>
        <v>0</v>
      </c>
      <c r="U81">
        <f t="shared" si="31"/>
        <v>0</v>
      </c>
      <c r="V81">
        <f t="shared" si="32"/>
        <v>0</v>
      </c>
      <c r="W81">
        <f t="shared" si="33"/>
        <v>0</v>
      </c>
      <c r="X81">
        <f t="shared" si="25"/>
        <v>0</v>
      </c>
      <c r="Y81">
        <f t="shared" si="26"/>
        <v>7</v>
      </c>
      <c r="Z81">
        <f t="shared" si="34"/>
        <v>1</v>
      </c>
    </row>
    <row r="82" spans="1:26">
      <c r="A82" s="2" t="s">
        <v>1377</v>
      </c>
      <c r="B82" t="str">
        <f t="shared" si="27"/>
        <v xml:space="preserve">iyr:1953 byr:2025 hgt:66cm eyr:1932 </v>
      </c>
      <c r="I82">
        <f t="shared" si="35"/>
        <v>0</v>
      </c>
      <c r="K82" t="str">
        <f t="shared" si="18"/>
        <v>2025</v>
      </c>
      <c r="L82" t="str">
        <f t="shared" si="19"/>
        <v>1932</v>
      </c>
      <c r="M82" t="str">
        <f t="shared" si="20"/>
        <v>1953</v>
      </c>
      <c r="N82" t="str">
        <f t="shared" si="21"/>
        <v>66cm</v>
      </c>
      <c r="O82">
        <f t="shared" si="22"/>
        <v>0</v>
      </c>
      <c r="P82">
        <f t="shared" si="23"/>
        <v>0</v>
      </c>
      <c r="Q82">
        <f t="shared" si="24"/>
        <v>0</v>
      </c>
      <c r="R82">
        <f t="shared" si="28"/>
        <v>0</v>
      </c>
      <c r="S82">
        <f t="shared" si="29"/>
        <v>0</v>
      </c>
      <c r="T82">
        <f t="shared" si="30"/>
        <v>0</v>
      </c>
      <c r="U82">
        <f t="shared" si="31"/>
        <v>0</v>
      </c>
      <c r="V82">
        <f t="shared" si="32"/>
        <v>0</v>
      </c>
      <c r="W82">
        <f t="shared" si="33"/>
        <v>0</v>
      </c>
      <c r="X82">
        <f t="shared" si="25"/>
        <v>0</v>
      </c>
      <c r="Y82" t="str">
        <f t="shared" si="26"/>
        <v/>
      </c>
      <c r="Z82">
        <f t="shared" si="34"/>
        <v>0</v>
      </c>
    </row>
    <row r="83" spans="1:26">
      <c r="A83" s="2" t="s">
        <v>1378</v>
      </c>
      <c r="B83" t="str">
        <f t="shared" si="27"/>
        <v xml:space="preserve">iyr:1953 byr:2025 hgt:66cm eyr:1932 pid:181cm </v>
      </c>
      <c r="I83">
        <f t="shared" si="35"/>
        <v>0</v>
      </c>
      <c r="K83" t="str">
        <f t="shared" si="18"/>
        <v>2025</v>
      </c>
      <c r="L83" t="str">
        <f t="shared" si="19"/>
        <v>1932</v>
      </c>
      <c r="M83" t="str">
        <f t="shared" si="20"/>
        <v>1953</v>
      </c>
      <c r="N83" t="str">
        <f t="shared" si="21"/>
        <v>66cm</v>
      </c>
      <c r="O83" t="str">
        <f t="shared" si="22"/>
        <v>181cm</v>
      </c>
      <c r="P83">
        <f t="shared" si="23"/>
        <v>0</v>
      </c>
      <c r="Q83">
        <f t="shared" si="24"/>
        <v>0</v>
      </c>
      <c r="R83">
        <f t="shared" si="28"/>
        <v>0</v>
      </c>
      <c r="S83">
        <f t="shared" si="29"/>
        <v>0</v>
      </c>
      <c r="T83">
        <f t="shared" si="30"/>
        <v>0</v>
      </c>
      <c r="U83">
        <f t="shared" si="31"/>
        <v>0</v>
      </c>
      <c r="V83">
        <f t="shared" si="32"/>
        <v>0</v>
      </c>
      <c r="W83">
        <f t="shared" si="33"/>
        <v>0</v>
      </c>
      <c r="X83">
        <f t="shared" si="25"/>
        <v>0</v>
      </c>
      <c r="Y83" t="str">
        <f t="shared" si="26"/>
        <v/>
      </c>
      <c r="Z83">
        <f t="shared" si="34"/>
        <v>0</v>
      </c>
    </row>
    <row r="84" spans="1:26">
      <c r="A84" s="2" t="s">
        <v>1379</v>
      </c>
      <c r="B84" t="str">
        <f t="shared" si="27"/>
        <v xml:space="preserve">iyr:1953 byr:2025 hgt:66cm eyr:1932 pid:181cm ecl:#6f0b15 hcl:f79cb7 </v>
      </c>
      <c r="I84">
        <f t="shared" si="35"/>
        <v>0</v>
      </c>
      <c r="K84" t="str">
        <f t="shared" si="18"/>
        <v>2025</v>
      </c>
      <c r="L84" t="str">
        <f t="shared" si="19"/>
        <v>1932</v>
      </c>
      <c r="M84" t="str">
        <f t="shared" si="20"/>
        <v>1953</v>
      </c>
      <c r="N84" t="str">
        <f t="shared" si="21"/>
        <v>66cm</v>
      </c>
      <c r="O84" t="str">
        <f t="shared" si="22"/>
        <v>181cm</v>
      </c>
      <c r="P84" t="str">
        <f t="shared" si="23"/>
        <v>f79cb7</v>
      </c>
      <c r="Q84" t="str">
        <f t="shared" si="24"/>
        <v>#6f0b15</v>
      </c>
      <c r="R84">
        <f t="shared" si="28"/>
        <v>0</v>
      </c>
      <c r="S84">
        <f t="shared" si="29"/>
        <v>0</v>
      </c>
      <c r="T84">
        <f t="shared" si="30"/>
        <v>0</v>
      </c>
      <c r="U84">
        <f t="shared" si="31"/>
        <v>0</v>
      </c>
      <c r="V84">
        <f t="shared" si="32"/>
        <v>0</v>
      </c>
      <c r="W84">
        <f t="shared" si="33"/>
        <v>0</v>
      </c>
      <c r="X84">
        <f t="shared" si="25"/>
        <v>0</v>
      </c>
      <c r="Y84" t="str">
        <f t="shared" si="26"/>
        <v/>
      </c>
      <c r="Z84">
        <f t="shared" si="34"/>
        <v>0</v>
      </c>
    </row>
    <row r="85" spans="1:26">
      <c r="A85" s="2" t="s">
        <v>1380</v>
      </c>
      <c r="B85" t="str">
        <f t="shared" si="27"/>
        <v xml:space="preserve">iyr:1953 byr:2025 hgt:66cm eyr:1932 pid:181cm ecl:#6f0b15 hcl:f79cb7 cid:109 </v>
      </c>
      <c r="I85">
        <f t="shared" si="35"/>
        <v>0</v>
      </c>
      <c r="K85" t="str">
        <f t="shared" si="18"/>
        <v>2025</v>
      </c>
      <c r="L85" t="str">
        <f t="shared" si="19"/>
        <v>1932</v>
      </c>
      <c r="M85" t="str">
        <f t="shared" si="20"/>
        <v>1953</v>
      </c>
      <c r="N85" t="str">
        <f t="shared" si="21"/>
        <v>66cm</v>
      </c>
      <c r="O85" t="str">
        <f t="shared" si="22"/>
        <v>181cm</v>
      </c>
      <c r="P85" t="str">
        <f t="shared" si="23"/>
        <v>f79cb7</v>
      </c>
      <c r="Q85" t="str">
        <f t="shared" si="24"/>
        <v>#6f0b15</v>
      </c>
      <c r="R85">
        <f t="shared" si="28"/>
        <v>0</v>
      </c>
      <c r="S85">
        <f t="shared" si="29"/>
        <v>0</v>
      </c>
      <c r="T85">
        <f t="shared" si="30"/>
        <v>0</v>
      </c>
      <c r="U85">
        <f t="shared" si="31"/>
        <v>0</v>
      </c>
      <c r="V85">
        <f t="shared" si="32"/>
        <v>0</v>
      </c>
      <c r="W85">
        <f t="shared" si="33"/>
        <v>0</v>
      </c>
      <c r="X85">
        <f t="shared" si="25"/>
        <v>0</v>
      </c>
      <c r="Y85" t="str">
        <f t="shared" si="26"/>
        <v/>
      </c>
      <c r="Z85">
        <f t="shared" si="34"/>
        <v>0</v>
      </c>
    </row>
    <row r="86" spans="1:26">
      <c r="A86" s="1"/>
      <c r="B86" t="str">
        <f t="shared" si="27"/>
        <v/>
      </c>
      <c r="I86">
        <f t="shared" si="35"/>
        <v>7</v>
      </c>
      <c r="K86">
        <f t="shared" si="18"/>
        <v>0</v>
      </c>
      <c r="L86">
        <f t="shared" si="19"/>
        <v>0</v>
      </c>
      <c r="M86">
        <f t="shared" si="20"/>
        <v>0</v>
      </c>
      <c r="N86">
        <f t="shared" si="21"/>
        <v>0</v>
      </c>
      <c r="O86">
        <f t="shared" si="22"/>
        <v>0</v>
      </c>
      <c r="P86">
        <f t="shared" si="23"/>
        <v>0</v>
      </c>
      <c r="Q86">
        <f t="shared" si="24"/>
        <v>0</v>
      </c>
      <c r="R86">
        <f t="shared" si="28"/>
        <v>0</v>
      </c>
      <c r="S86">
        <f t="shared" si="29"/>
        <v>0</v>
      </c>
      <c r="T86">
        <f t="shared" si="30"/>
        <v>0</v>
      </c>
      <c r="U86">
        <f t="shared" si="31"/>
        <v>0</v>
      </c>
      <c r="V86">
        <f t="shared" si="32"/>
        <v>0</v>
      </c>
      <c r="W86">
        <f t="shared" si="33"/>
        <v>0</v>
      </c>
      <c r="X86">
        <f t="shared" si="25"/>
        <v>0</v>
      </c>
      <c r="Y86">
        <f t="shared" si="26"/>
        <v>0</v>
      </c>
      <c r="Z86">
        <f t="shared" si="34"/>
        <v>0</v>
      </c>
    </row>
    <row r="87" spans="1:26">
      <c r="A87" s="2" t="s">
        <v>1381</v>
      </c>
      <c r="B87" t="str">
        <f t="shared" si="27"/>
        <v xml:space="preserve">hcl:#6b5442 pid:164cm ecl:blu </v>
      </c>
      <c r="I87">
        <f t="shared" si="35"/>
        <v>0</v>
      </c>
      <c r="K87">
        <f t="shared" si="18"/>
        <v>0</v>
      </c>
      <c r="L87">
        <f t="shared" si="19"/>
        <v>0</v>
      </c>
      <c r="M87">
        <f t="shared" si="20"/>
        <v>0</v>
      </c>
      <c r="N87">
        <f t="shared" si="21"/>
        <v>0</v>
      </c>
      <c r="O87" t="str">
        <f t="shared" si="22"/>
        <v>164cm</v>
      </c>
      <c r="P87" t="str">
        <f t="shared" si="23"/>
        <v>#6b5442</v>
      </c>
      <c r="Q87" t="str">
        <f t="shared" si="24"/>
        <v>blu</v>
      </c>
      <c r="R87">
        <f t="shared" si="28"/>
        <v>0</v>
      </c>
      <c r="S87">
        <f t="shared" si="29"/>
        <v>0</v>
      </c>
      <c r="T87">
        <f t="shared" si="30"/>
        <v>0</v>
      </c>
      <c r="U87">
        <f t="shared" si="31"/>
        <v>0</v>
      </c>
      <c r="V87">
        <f t="shared" si="32"/>
        <v>0</v>
      </c>
      <c r="W87">
        <f t="shared" si="33"/>
        <v>1</v>
      </c>
      <c r="X87">
        <f t="shared" si="25"/>
        <v>1</v>
      </c>
      <c r="Y87" t="str">
        <f t="shared" si="26"/>
        <v/>
      </c>
      <c r="Z87">
        <f t="shared" si="34"/>
        <v>0</v>
      </c>
    </row>
    <row r="88" spans="1:26">
      <c r="A88" s="2" t="s">
        <v>1382</v>
      </c>
      <c r="B88" t="str">
        <f t="shared" si="27"/>
        <v xml:space="preserve">hcl:#6b5442 pid:164cm ecl:blu hgt:176cm byr:2015 </v>
      </c>
      <c r="I88">
        <f t="shared" si="35"/>
        <v>0</v>
      </c>
      <c r="K88" t="str">
        <f t="shared" si="18"/>
        <v>2015</v>
      </c>
      <c r="L88">
        <f t="shared" si="19"/>
        <v>0</v>
      </c>
      <c r="M88">
        <f t="shared" si="20"/>
        <v>0</v>
      </c>
      <c r="N88" t="str">
        <f t="shared" si="21"/>
        <v>176cm</v>
      </c>
      <c r="O88" t="str">
        <f t="shared" si="22"/>
        <v>164cm</v>
      </c>
      <c r="P88" t="str">
        <f t="shared" si="23"/>
        <v>#6b5442</v>
      </c>
      <c r="Q88" t="str">
        <f t="shared" si="24"/>
        <v>blu</v>
      </c>
      <c r="R88">
        <f t="shared" si="28"/>
        <v>0</v>
      </c>
      <c r="S88">
        <f t="shared" si="29"/>
        <v>0</v>
      </c>
      <c r="T88">
        <f t="shared" si="30"/>
        <v>0</v>
      </c>
      <c r="U88">
        <f t="shared" si="31"/>
        <v>1</v>
      </c>
      <c r="V88">
        <f t="shared" si="32"/>
        <v>0</v>
      </c>
      <c r="W88">
        <f t="shared" si="33"/>
        <v>1</v>
      </c>
      <c r="X88">
        <f t="shared" si="25"/>
        <v>1</v>
      </c>
      <c r="Y88" t="str">
        <f t="shared" si="26"/>
        <v/>
      </c>
      <c r="Z88">
        <f t="shared" si="34"/>
        <v>0</v>
      </c>
    </row>
    <row r="89" spans="1:26">
      <c r="A89" s="2" t="s">
        <v>1383</v>
      </c>
      <c r="B89" t="str">
        <f t="shared" si="27"/>
        <v xml:space="preserve">hcl:#6b5442 pid:164cm ecl:blu hgt:176cm byr:2015 iyr:2010 eyr:2029 </v>
      </c>
      <c r="I89">
        <f t="shared" si="35"/>
        <v>0</v>
      </c>
      <c r="K89" t="str">
        <f t="shared" si="18"/>
        <v>2015</v>
      </c>
      <c r="L89" t="str">
        <f t="shared" si="19"/>
        <v>2029</v>
      </c>
      <c r="M89" t="str">
        <f t="shared" si="20"/>
        <v>2010</v>
      </c>
      <c r="N89" t="str">
        <f t="shared" si="21"/>
        <v>176cm</v>
      </c>
      <c r="O89" t="str">
        <f t="shared" si="22"/>
        <v>164cm</v>
      </c>
      <c r="P89" t="str">
        <f t="shared" si="23"/>
        <v>#6b5442</v>
      </c>
      <c r="Q89" t="str">
        <f t="shared" si="24"/>
        <v>blu</v>
      </c>
      <c r="R89">
        <f t="shared" si="28"/>
        <v>0</v>
      </c>
      <c r="S89">
        <f t="shared" si="29"/>
        <v>1</v>
      </c>
      <c r="T89">
        <f t="shared" si="30"/>
        <v>1</v>
      </c>
      <c r="U89">
        <f t="shared" si="31"/>
        <v>1</v>
      </c>
      <c r="V89">
        <f t="shared" si="32"/>
        <v>0</v>
      </c>
      <c r="W89">
        <f t="shared" si="33"/>
        <v>1</v>
      </c>
      <c r="X89">
        <f t="shared" si="25"/>
        <v>1</v>
      </c>
      <c r="Y89" t="str">
        <f t="shared" si="26"/>
        <v/>
      </c>
      <c r="Z89">
        <f t="shared" si="34"/>
        <v>0</v>
      </c>
    </row>
    <row r="90" spans="1:26">
      <c r="A90" s="1"/>
      <c r="B90" t="str">
        <f t="shared" si="27"/>
        <v/>
      </c>
      <c r="I90">
        <f t="shared" si="35"/>
        <v>7</v>
      </c>
      <c r="K90">
        <f t="shared" si="18"/>
        <v>0</v>
      </c>
      <c r="L90">
        <f t="shared" si="19"/>
        <v>0</v>
      </c>
      <c r="M90">
        <f t="shared" si="20"/>
        <v>0</v>
      </c>
      <c r="N90">
        <f t="shared" si="21"/>
        <v>0</v>
      </c>
      <c r="O90">
        <f t="shared" si="22"/>
        <v>0</v>
      </c>
      <c r="P90">
        <f t="shared" si="23"/>
        <v>0</v>
      </c>
      <c r="Q90">
        <f t="shared" si="24"/>
        <v>0</v>
      </c>
      <c r="R90">
        <f t="shared" si="28"/>
        <v>0</v>
      </c>
      <c r="S90">
        <f t="shared" si="29"/>
        <v>0</v>
      </c>
      <c r="T90">
        <f t="shared" si="30"/>
        <v>0</v>
      </c>
      <c r="U90">
        <f t="shared" si="31"/>
        <v>0</v>
      </c>
      <c r="V90">
        <f t="shared" si="32"/>
        <v>0</v>
      </c>
      <c r="W90">
        <f t="shared" si="33"/>
        <v>0</v>
      </c>
      <c r="X90">
        <f t="shared" si="25"/>
        <v>0</v>
      </c>
      <c r="Y90">
        <f t="shared" si="26"/>
        <v>5</v>
      </c>
      <c r="Z90">
        <f t="shared" si="34"/>
        <v>0</v>
      </c>
    </row>
    <row r="91" spans="1:26">
      <c r="A91" s="2" t="s">
        <v>1384</v>
      </c>
      <c r="B91" t="str">
        <f t="shared" si="27"/>
        <v xml:space="preserve">eyr:2035 </v>
      </c>
      <c r="I91">
        <f t="shared" si="35"/>
        <v>0</v>
      </c>
      <c r="K91">
        <f t="shared" si="18"/>
        <v>0</v>
      </c>
      <c r="L91" t="str">
        <f t="shared" si="19"/>
        <v>2035</v>
      </c>
      <c r="M91">
        <f t="shared" si="20"/>
        <v>0</v>
      </c>
      <c r="N91">
        <f t="shared" si="21"/>
        <v>0</v>
      </c>
      <c r="O91">
        <f t="shared" si="22"/>
        <v>0</v>
      </c>
      <c r="P91">
        <f t="shared" si="23"/>
        <v>0</v>
      </c>
      <c r="Q91">
        <f t="shared" si="24"/>
        <v>0</v>
      </c>
      <c r="R91">
        <f t="shared" si="28"/>
        <v>0</v>
      </c>
      <c r="S91">
        <f t="shared" si="29"/>
        <v>0</v>
      </c>
      <c r="T91">
        <f t="shared" si="30"/>
        <v>0</v>
      </c>
      <c r="U91">
        <f t="shared" si="31"/>
        <v>0</v>
      </c>
      <c r="V91">
        <f t="shared" si="32"/>
        <v>0</v>
      </c>
      <c r="W91">
        <f t="shared" si="33"/>
        <v>0</v>
      </c>
      <c r="X91">
        <f t="shared" si="25"/>
        <v>0</v>
      </c>
      <c r="Y91" t="str">
        <f t="shared" si="26"/>
        <v/>
      </c>
      <c r="Z91">
        <f t="shared" si="34"/>
        <v>0</v>
      </c>
    </row>
    <row r="92" spans="1:26">
      <c r="A92" s="2" t="s">
        <v>1385</v>
      </c>
      <c r="B92" t="str">
        <f t="shared" si="27"/>
        <v xml:space="preserve">eyr:2035 pid:085002665 ecl:#f88074 iyr:2018 hcl:#602927 </v>
      </c>
      <c r="I92">
        <f t="shared" si="35"/>
        <v>0</v>
      </c>
      <c r="K92">
        <f t="shared" si="18"/>
        <v>0</v>
      </c>
      <c r="L92" t="str">
        <f t="shared" si="19"/>
        <v>2035</v>
      </c>
      <c r="M92" t="str">
        <f t="shared" si="20"/>
        <v>2018</v>
      </c>
      <c r="N92">
        <f t="shared" si="21"/>
        <v>0</v>
      </c>
      <c r="O92" t="str">
        <f t="shared" si="22"/>
        <v>085002665</v>
      </c>
      <c r="P92" t="str">
        <f t="shared" si="23"/>
        <v>#602927</v>
      </c>
      <c r="Q92" t="str">
        <f t="shared" si="24"/>
        <v>#f88074</v>
      </c>
      <c r="R92">
        <f t="shared" si="28"/>
        <v>0</v>
      </c>
      <c r="S92">
        <f t="shared" si="29"/>
        <v>0</v>
      </c>
      <c r="T92">
        <f t="shared" si="30"/>
        <v>1</v>
      </c>
      <c r="U92">
        <f t="shared" si="31"/>
        <v>0</v>
      </c>
      <c r="V92">
        <f t="shared" si="32"/>
        <v>1</v>
      </c>
      <c r="W92">
        <f t="shared" si="33"/>
        <v>1</v>
      </c>
      <c r="X92">
        <f t="shared" si="25"/>
        <v>0</v>
      </c>
      <c r="Y92" t="str">
        <f t="shared" si="26"/>
        <v/>
      </c>
      <c r="Z92">
        <f t="shared" si="34"/>
        <v>0</v>
      </c>
    </row>
    <row r="93" spans="1:26">
      <c r="A93" s="2" t="s">
        <v>1386</v>
      </c>
      <c r="B93" t="str">
        <f t="shared" si="27"/>
        <v xml:space="preserve">eyr:2035 pid:085002665 ecl:#f88074 iyr:2018 hcl:#602927 hgt:169cm </v>
      </c>
      <c r="I93">
        <f t="shared" si="35"/>
        <v>0</v>
      </c>
      <c r="K93">
        <f t="shared" si="18"/>
        <v>0</v>
      </c>
      <c r="L93" t="str">
        <f t="shared" si="19"/>
        <v>2035</v>
      </c>
      <c r="M93" t="str">
        <f t="shared" si="20"/>
        <v>2018</v>
      </c>
      <c r="N93" t="str">
        <f t="shared" si="21"/>
        <v>169cm</v>
      </c>
      <c r="O93" t="str">
        <f t="shared" si="22"/>
        <v>085002665</v>
      </c>
      <c r="P93" t="str">
        <f t="shared" si="23"/>
        <v>#602927</v>
      </c>
      <c r="Q93" t="str">
        <f t="shared" si="24"/>
        <v>#f88074</v>
      </c>
      <c r="R93">
        <f t="shared" si="28"/>
        <v>0</v>
      </c>
      <c r="S93">
        <f t="shared" si="29"/>
        <v>0</v>
      </c>
      <c r="T93">
        <f t="shared" si="30"/>
        <v>1</v>
      </c>
      <c r="U93">
        <f t="shared" si="31"/>
        <v>1</v>
      </c>
      <c r="V93">
        <f t="shared" si="32"/>
        <v>1</v>
      </c>
      <c r="W93">
        <f t="shared" si="33"/>
        <v>1</v>
      </c>
      <c r="X93">
        <f t="shared" si="25"/>
        <v>0</v>
      </c>
      <c r="Y93" t="str">
        <f t="shared" si="26"/>
        <v/>
      </c>
      <c r="Z93">
        <f t="shared" si="34"/>
        <v>0</v>
      </c>
    </row>
    <row r="94" spans="1:26">
      <c r="A94" s="1"/>
      <c r="B94" t="str">
        <f t="shared" si="27"/>
        <v/>
      </c>
      <c r="I94">
        <f t="shared" si="35"/>
        <v>6</v>
      </c>
      <c r="K94">
        <f t="shared" si="18"/>
        <v>0</v>
      </c>
      <c r="L94">
        <f t="shared" si="19"/>
        <v>0</v>
      </c>
      <c r="M94">
        <f t="shared" si="20"/>
        <v>0</v>
      </c>
      <c r="N94">
        <f t="shared" si="21"/>
        <v>0</v>
      </c>
      <c r="O94">
        <f t="shared" si="22"/>
        <v>0</v>
      </c>
      <c r="P94">
        <f t="shared" si="23"/>
        <v>0</v>
      </c>
      <c r="Q94">
        <f t="shared" si="24"/>
        <v>0</v>
      </c>
      <c r="R94">
        <f t="shared" si="28"/>
        <v>0</v>
      </c>
      <c r="S94">
        <f t="shared" si="29"/>
        <v>0</v>
      </c>
      <c r="T94">
        <f t="shared" si="30"/>
        <v>0</v>
      </c>
      <c r="U94">
        <f t="shared" si="31"/>
        <v>0</v>
      </c>
      <c r="V94">
        <f t="shared" si="32"/>
        <v>0</v>
      </c>
      <c r="W94">
        <f t="shared" si="33"/>
        <v>0</v>
      </c>
      <c r="X94">
        <f t="shared" si="25"/>
        <v>0</v>
      </c>
      <c r="Y94">
        <f t="shared" si="26"/>
        <v>4</v>
      </c>
      <c r="Z94">
        <f t="shared" si="34"/>
        <v>0</v>
      </c>
    </row>
    <row r="95" spans="1:26">
      <c r="A95" s="2" t="s">
        <v>1387</v>
      </c>
      <c r="B95" t="str">
        <f t="shared" si="27"/>
        <v xml:space="preserve">byr:1958 </v>
      </c>
      <c r="I95">
        <f t="shared" si="35"/>
        <v>0</v>
      </c>
      <c r="K95" t="str">
        <f t="shared" si="18"/>
        <v>1958</v>
      </c>
      <c r="L95">
        <f t="shared" si="19"/>
        <v>0</v>
      </c>
      <c r="M95">
        <f t="shared" si="20"/>
        <v>0</v>
      </c>
      <c r="N95">
        <f t="shared" si="21"/>
        <v>0</v>
      </c>
      <c r="O95">
        <f t="shared" si="22"/>
        <v>0</v>
      </c>
      <c r="P95">
        <f t="shared" si="23"/>
        <v>0</v>
      </c>
      <c r="Q95">
        <f t="shared" si="24"/>
        <v>0</v>
      </c>
      <c r="R95">
        <f t="shared" si="28"/>
        <v>1</v>
      </c>
      <c r="S95">
        <f t="shared" si="29"/>
        <v>0</v>
      </c>
      <c r="T95">
        <f t="shared" si="30"/>
        <v>0</v>
      </c>
      <c r="U95">
        <f t="shared" si="31"/>
        <v>0</v>
      </c>
      <c r="V95">
        <f t="shared" si="32"/>
        <v>0</v>
      </c>
      <c r="W95">
        <f t="shared" si="33"/>
        <v>0</v>
      </c>
      <c r="X95">
        <f t="shared" si="25"/>
        <v>0</v>
      </c>
      <c r="Y95" t="str">
        <f t="shared" si="26"/>
        <v/>
      </c>
      <c r="Z95">
        <f t="shared" si="34"/>
        <v>0</v>
      </c>
    </row>
    <row r="96" spans="1:26">
      <c r="A96" s="2" t="s">
        <v>1347</v>
      </c>
      <c r="B96" t="str">
        <f t="shared" si="27"/>
        <v xml:space="preserve">byr:1958 hcl:z </v>
      </c>
      <c r="I96">
        <f t="shared" si="35"/>
        <v>0</v>
      </c>
      <c r="K96" t="str">
        <f t="shared" si="18"/>
        <v>1958</v>
      </c>
      <c r="L96">
        <f t="shared" si="19"/>
        <v>0</v>
      </c>
      <c r="M96">
        <f t="shared" si="20"/>
        <v>0</v>
      </c>
      <c r="N96">
        <f t="shared" si="21"/>
        <v>0</v>
      </c>
      <c r="O96">
        <f t="shared" si="22"/>
        <v>0</v>
      </c>
      <c r="P96" t="str">
        <f t="shared" si="23"/>
        <v>z</v>
      </c>
      <c r="Q96">
        <f t="shared" si="24"/>
        <v>0</v>
      </c>
      <c r="R96">
        <f t="shared" si="28"/>
        <v>1</v>
      </c>
      <c r="S96">
        <f t="shared" si="29"/>
        <v>0</v>
      </c>
      <c r="T96">
        <f t="shared" si="30"/>
        <v>0</v>
      </c>
      <c r="U96">
        <f t="shared" si="31"/>
        <v>0</v>
      </c>
      <c r="V96">
        <f t="shared" si="32"/>
        <v>0</v>
      </c>
      <c r="W96">
        <f t="shared" si="33"/>
        <v>0</v>
      </c>
      <c r="X96">
        <f t="shared" si="25"/>
        <v>0</v>
      </c>
      <c r="Y96" t="str">
        <f t="shared" si="26"/>
        <v/>
      </c>
      <c r="Z96">
        <f t="shared" si="34"/>
        <v>0</v>
      </c>
    </row>
    <row r="97" spans="1:26">
      <c r="A97" s="2" t="s">
        <v>1388</v>
      </c>
      <c r="B97" t="str">
        <f t="shared" si="27"/>
        <v xml:space="preserve">byr:1958 hcl:z pid:0468194841 iyr:2016 eyr:2007 </v>
      </c>
      <c r="I97">
        <f t="shared" si="35"/>
        <v>0</v>
      </c>
      <c r="K97" t="str">
        <f t="shared" si="18"/>
        <v>1958</v>
      </c>
      <c r="L97" t="str">
        <f t="shared" si="19"/>
        <v>2007</v>
      </c>
      <c r="M97" t="str">
        <f t="shared" si="20"/>
        <v>2016</v>
      </c>
      <c r="N97">
        <f t="shared" si="21"/>
        <v>0</v>
      </c>
      <c r="O97" t="str">
        <f t="shared" si="22"/>
        <v>0468194841</v>
      </c>
      <c r="P97" t="str">
        <f t="shared" si="23"/>
        <v>z</v>
      </c>
      <c r="Q97">
        <f t="shared" si="24"/>
        <v>0</v>
      </c>
      <c r="R97">
        <f t="shared" si="28"/>
        <v>1</v>
      </c>
      <c r="S97">
        <f t="shared" si="29"/>
        <v>0</v>
      </c>
      <c r="T97">
        <f t="shared" si="30"/>
        <v>1</v>
      </c>
      <c r="U97">
        <f t="shared" si="31"/>
        <v>0</v>
      </c>
      <c r="V97">
        <f t="shared" si="32"/>
        <v>0</v>
      </c>
      <c r="W97">
        <f t="shared" si="33"/>
        <v>0</v>
      </c>
      <c r="X97">
        <f t="shared" si="25"/>
        <v>0</v>
      </c>
      <c r="Y97" t="str">
        <f t="shared" si="26"/>
        <v/>
      </c>
      <c r="Z97">
        <f t="shared" si="34"/>
        <v>0</v>
      </c>
    </row>
    <row r="98" spans="1:26">
      <c r="A98" s="2" t="s">
        <v>1389</v>
      </c>
      <c r="B98" t="str">
        <f t="shared" si="27"/>
        <v xml:space="preserve">byr:1958 hcl:z pid:0468194841 iyr:2016 eyr:2007 hgt:152cm </v>
      </c>
      <c r="I98">
        <f t="shared" si="35"/>
        <v>0</v>
      </c>
      <c r="K98" t="str">
        <f t="shared" si="18"/>
        <v>1958</v>
      </c>
      <c r="L98" t="str">
        <f t="shared" si="19"/>
        <v>2007</v>
      </c>
      <c r="M98" t="str">
        <f t="shared" si="20"/>
        <v>2016</v>
      </c>
      <c r="N98" t="str">
        <f t="shared" si="21"/>
        <v>152cm</v>
      </c>
      <c r="O98" t="str">
        <f t="shared" si="22"/>
        <v>0468194841</v>
      </c>
      <c r="P98" t="str">
        <f t="shared" si="23"/>
        <v>z</v>
      </c>
      <c r="Q98">
        <f t="shared" si="24"/>
        <v>0</v>
      </c>
      <c r="R98">
        <f t="shared" si="28"/>
        <v>1</v>
      </c>
      <c r="S98">
        <f t="shared" si="29"/>
        <v>0</v>
      </c>
      <c r="T98">
        <f t="shared" si="30"/>
        <v>1</v>
      </c>
      <c r="U98">
        <f t="shared" si="31"/>
        <v>1</v>
      </c>
      <c r="V98">
        <f t="shared" si="32"/>
        <v>0</v>
      </c>
      <c r="W98">
        <f t="shared" si="33"/>
        <v>0</v>
      </c>
      <c r="X98">
        <f t="shared" si="25"/>
        <v>0</v>
      </c>
      <c r="Y98" t="str">
        <f t="shared" si="26"/>
        <v/>
      </c>
      <c r="Z98">
        <f t="shared" si="34"/>
        <v>0</v>
      </c>
    </row>
    <row r="99" spans="1:26">
      <c r="A99" s="2" t="s">
        <v>1390</v>
      </c>
      <c r="B99" t="str">
        <f t="shared" si="27"/>
        <v xml:space="preserve">byr:1958 hcl:z pid:0468194841 iyr:2016 eyr:2007 hgt:152cm ecl:#1c7a89 cid:124 </v>
      </c>
      <c r="I99">
        <f t="shared" si="35"/>
        <v>0</v>
      </c>
      <c r="K99" t="str">
        <f t="shared" si="18"/>
        <v>1958</v>
      </c>
      <c r="L99" t="str">
        <f t="shared" si="19"/>
        <v>2007</v>
      </c>
      <c r="M99" t="str">
        <f t="shared" si="20"/>
        <v>2016</v>
      </c>
      <c r="N99" t="str">
        <f t="shared" si="21"/>
        <v>152cm</v>
      </c>
      <c r="O99" t="str">
        <f t="shared" si="22"/>
        <v>0468194841</v>
      </c>
      <c r="P99" t="str">
        <f t="shared" si="23"/>
        <v>z</v>
      </c>
      <c r="Q99" t="str">
        <f t="shared" si="24"/>
        <v>#1c7a89</v>
      </c>
      <c r="R99">
        <f t="shared" si="28"/>
        <v>1</v>
      </c>
      <c r="S99">
        <f t="shared" si="29"/>
        <v>0</v>
      </c>
      <c r="T99">
        <f t="shared" si="30"/>
        <v>1</v>
      </c>
      <c r="U99">
        <f t="shared" si="31"/>
        <v>1</v>
      </c>
      <c r="V99">
        <f t="shared" si="32"/>
        <v>0</v>
      </c>
      <c r="W99">
        <f t="shared" si="33"/>
        <v>0</v>
      </c>
      <c r="X99">
        <f t="shared" si="25"/>
        <v>0</v>
      </c>
      <c r="Y99" t="str">
        <f t="shared" si="26"/>
        <v/>
      </c>
      <c r="Z99">
        <f t="shared" si="34"/>
        <v>0</v>
      </c>
    </row>
    <row r="100" spans="1:26">
      <c r="A100" s="1"/>
      <c r="B100" t="str">
        <f t="shared" si="27"/>
        <v/>
      </c>
      <c r="I100">
        <f t="shared" si="35"/>
        <v>7</v>
      </c>
      <c r="K100">
        <f t="shared" si="18"/>
        <v>0</v>
      </c>
      <c r="L100">
        <f t="shared" si="19"/>
        <v>0</v>
      </c>
      <c r="M100">
        <f t="shared" si="20"/>
        <v>0</v>
      </c>
      <c r="N100">
        <f t="shared" si="21"/>
        <v>0</v>
      </c>
      <c r="O100">
        <f t="shared" si="22"/>
        <v>0</v>
      </c>
      <c r="P100">
        <f t="shared" si="23"/>
        <v>0</v>
      </c>
      <c r="Q100">
        <f t="shared" si="24"/>
        <v>0</v>
      </c>
      <c r="R100">
        <f t="shared" si="28"/>
        <v>0</v>
      </c>
      <c r="S100">
        <f t="shared" si="29"/>
        <v>0</v>
      </c>
      <c r="T100">
        <f t="shared" si="30"/>
        <v>0</v>
      </c>
      <c r="U100">
        <f t="shared" si="31"/>
        <v>0</v>
      </c>
      <c r="V100">
        <f t="shared" si="32"/>
        <v>0</v>
      </c>
      <c r="W100">
        <f t="shared" si="33"/>
        <v>0</v>
      </c>
      <c r="X100">
        <f t="shared" si="25"/>
        <v>0</v>
      </c>
      <c r="Y100">
        <f t="shared" si="26"/>
        <v>3</v>
      </c>
      <c r="Z100">
        <f t="shared" si="34"/>
        <v>0</v>
      </c>
    </row>
    <row r="101" spans="1:26">
      <c r="A101" s="2" t="s">
        <v>1391</v>
      </c>
      <c r="B101" t="str">
        <f t="shared" si="27"/>
        <v xml:space="preserve">hcl:z pid:233430735 byr:2021 eyr:2026 </v>
      </c>
      <c r="I101">
        <f t="shared" si="35"/>
        <v>0</v>
      </c>
      <c r="K101" t="str">
        <f t="shared" si="18"/>
        <v>2021</v>
      </c>
      <c r="L101" t="str">
        <f t="shared" si="19"/>
        <v>2026</v>
      </c>
      <c r="M101">
        <f t="shared" si="20"/>
        <v>0</v>
      </c>
      <c r="N101">
        <f t="shared" si="21"/>
        <v>0</v>
      </c>
      <c r="O101" t="str">
        <f t="shared" si="22"/>
        <v>233430735</v>
      </c>
      <c r="P101" t="str">
        <f t="shared" si="23"/>
        <v>z</v>
      </c>
      <c r="Q101">
        <f t="shared" si="24"/>
        <v>0</v>
      </c>
      <c r="R101">
        <f t="shared" si="28"/>
        <v>0</v>
      </c>
      <c r="S101">
        <f t="shared" si="29"/>
        <v>1</v>
      </c>
      <c r="T101">
        <f t="shared" si="30"/>
        <v>0</v>
      </c>
      <c r="U101">
        <f t="shared" si="31"/>
        <v>0</v>
      </c>
      <c r="V101">
        <f t="shared" si="32"/>
        <v>1</v>
      </c>
      <c r="W101">
        <f t="shared" si="33"/>
        <v>0</v>
      </c>
      <c r="X101">
        <f t="shared" si="25"/>
        <v>0</v>
      </c>
      <c r="Y101" t="str">
        <f t="shared" si="26"/>
        <v/>
      </c>
      <c r="Z101">
        <f t="shared" si="34"/>
        <v>0</v>
      </c>
    </row>
    <row r="102" spans="1:26">
      <c r="A102" s="2" t="s">
        <v>1392</v>
      </c>
      <c r="B102" t="str">
        <f t="shared" si="27"/>
        <v xml:space="preserve">hcl:z pid:233430735 byr:2021 eyr:2026 iyr:1953 ecl:#64769d hgt:184 </v>
      </c>
      <c r="I102">
        <f t="shared" si="35"/>
        <v>0</v>
      </c>
      <c r="K102" t="str">
        <f t="shared" si="18"/>
        <v>2021</v>
      </c>
      <c r="L102" t="str">
        <f t="shared" si="19"/>
        <v>2026</v>
      </c>
      <c r="M102" t="str">
        <f t="shared" si="20"/>
        <v>1953</v>
      </c>
      <c r="N102" t="str">
        <f t="shared" si="21"/>
        <v>184</v>
      </c>
      <c r="O102" t="str">
        <f t="shared" si="22"/>
        <v>233430735</v>
      </c>
      <c r="P102" t="str">
        <f t="shared" si="23"/>
        <v>z</v>
      </c>
      <c r="Q102" t="str">
        <f t="shared" si="24"/>
        <v>#64769d</v>
      </c>
      <c r="R102">
        <f t="shared" si="28"/>
        <v>0</v>
      </c>
      <c r="S102">
        <f t="shared" si="29"/>
        <v>1</v>
      </c>
      <c r="T102">
        <f t="shared" si="30"/>
        <v>0</v>
      </c>
      <c r="U102">
        <f t="shared" si="31"/>
        <v>0</v>
      </c>
      <c r="V102">
        <f t="shared" si="32"/>
        <v>1</v>
      </c>
      <c r="W102">
        <f t="shared" si="33"/>
        <v>0</v>
      </c>
      <c r="X102">
        <f t="shared" si="25"/>
        <v>0</v>
      </c>
      <c r="Y102" t="str">
        <f t="shared" si="26"/>
        <v/>
      </c>
      <c r="Z102">
        <f t="shared" si="34"/>
        <v>0</v>
      </c>
    </row>
    <row r="103" spans="1:26">
      <c r="A103" s="1"/>
      <c r="B103" t="str">
        <f t="shared" si="27"/>
        <v/>
      </c>
      <c r="I103">
        <f t="shared" si="35"/>
        <v>7</v>
      </c>
      <c r="K103">
        <f t="shared" si="18"/>
        <v>0</v>
      </c>
      <c r="L103">
        <f t="shared" si="19"/>
        <v>0</v>
      </c>
      <c r="M103">
        <f t="shared" si="20"/>
        <v>0</v>
      </c>
      <c r="N103">
        <f t="shared" si="21"/>
        <v>0</v>
      </c>
      <c r="O103">
        <f t="shared" si="22"/>
        <v>0</v>
      </c>
      <c r="P103">
        <f t="shared" si="23"/>
        <v>0</v>
      </c>
      <c r="Q103">
        <f t="shared" si="24"/>
        <v>0</v>
      </c>
      <c r="R103">
        <f t="shared" si="28"/>
        <v>0</v>
      </c>
      <c r="S103">
        <f t="shared" si="29"/>
        <v>0</v>
      </c>
      <c r="T103">
        <f t="shared" si="30"/>
        <v>0</v>
      </c>
      <c r="U103">
        <f t="shared" si="31"/>
        <v>0</v>
      </c>
      <c r="V103">
        <f t="shared" si="32"/>
        <v>0</v>
      </c>
      <c r="W103">
        <f t="shared" si="33"/>
        <v>0</v>
      </c>
      <c r="X103">
        <f t="shared" si="25"/>
        <v>0</v>
      </c>
      <c r="Y103">
        <f t="shared" si="26"/>
        <v>2</v>
      </c>
      <c r="Z103">
        <f t="shared" si="34"/>
        <v>0</v>
      </c>
    </row>
    <row r="104" spans="1:26">
      <c r="A104" s="2" t="s">
        <v>1393</v>
      </c>
      <c r="B104" t="str">
        <f t="shared" si="27"/>
        <v xml:space="preserve">hgt:70cm pid:156397147 </v>
      </c>
      <c r="I104">
        <f t="shared" si="35"/>
        <v>0</v>
      </c>
      <c r="K104">
        <f t="shared" si="18"/>
        <v>0</v>
      </c>
      <c r="L104">
        <f t="shared" si="19"/>
        <v>0</v>
      </c>
      <c r="M104">
        <f t="shared" si="20"/>
        <v>0</v>
      </c>
      <c r="N104" t="str">
        <f t="shared" si="21"/>
        <v>70cm</v>
      </c>
      <c r="O104" t="str">
        <f t="shared" si="22"/>
        <v>156397147</v>
      </c>
      <c r="P104">
        <f t="shared" si="23"/>
        <v>0</v>
      </c>
      <c r="Q104">
        <f t="shared" si="24"/>
        <v>0</v>
      </c>
      <c r="R104">
        <f t="shared" si="28"/>
        <v>0</v>
      </c>
      <c r="S104">
        <f t="shared" si="29"/>
        <v>0</v>
      </c>
      <c r="T104">
        <f t="shared" si="30"/>
        <v>0</v>
      </c>
      <c r="U104">
        <f t="shared" si="31"/>
        <v>0</v>
      </c>
      <c r="V104">
        <f t="shared" si="32"/>
        <v>1</v>
      </c>
      <c r="W104">
        <f t="shared" si="33"/>
        <v>0</v>
      </c>
      <c r="X104">
        <f t="shared" si="25"/>
        <v>0</v>
      </c>
      <c r="Y104" t="str">
        <f t="shared" si="26"/>
        <v/>
      </c>
      <c r="Z104">
        <f t="shared" si="34"/>
        <v>0</v>
      </c>
    </row>
    <row r="105" spans="1:26">
      <c r="A105" s="2" t="s">
        <v>1394</v>
      </c>
      <c r="B105" t="str">
        <f t="shared" si="27"/>
        <v xml:space="preserve">hgt:70cm pid:156397147 iyr:2014 ecl:#d6ada0 </v>
      </c>
      <c r="I105">
        <f t="shared" si="35"/>
        <v>0</v>
      </c>
      <c r="K105">
        <f t="shared" si="18"/>
        <v>0</v>
      </c>
      <c r="L105">
        <f t="shared" si="19"/>
        <v>0</v>
      </c>
      <c r="M105" t="str">
        <f t="shared" si="20"/>
        <v>2014</v>
      </c>
      <c r="N105" t="str">
        <f t="shared" si="21"/>
        <v>70cm</v>
      </c>
      <c r="O105" t="str">
        <f t="shared" si="22"/>
        <v>156397147</v>
      </c>
      <c r="P105">
        <f t="shared" si="23"/>
        <v>0</v>
      </c>
      <c r="Q105" t="str">
        <f t="shared" si="24"/>
        <v>#d6ada0</v>
      </c>
      <c r="R105">
        <f t="shared" si="28"/>
        <v>0</v>
      </c>
      <c r="S105">
        <f t="shared" si="29"/>
        <v>0</v>
      </c>
      <c r="T105">
        <f t="shared" si="30"/>
        <v>1</v>
      </c>
      <c r="U105">
        <f t="shared" si="31"/>
        <v>0</v>
      </c>
      <c r="V105">
        <f t="shared" si="32"/>
        <v>1</v>
      </c>
      <c r="W105">
        <f t="shared" si="33"/>
        <v>0</v>
      </c>
      <c r="X105">
        <f t="shared" si="25"/>
        <v>0</v>
      </c>
      <c r="Y105" t="str">
        <f t="shared" si="26"/>
        <v/>
      </c>
      <c r="Z105">
        <f t="shared" si="34"/>
        <v>0</v>
      </c>
    </row>
    <row r="106" spans="1:26">
      <c r="A106" s="2" t="s">
        <v>1395</v>
      </c>
      <c r="B106" t="str">
        <f t="shared" si="27"/>
        <v xml:space="preserve">hgt:70cm pid:156397147 iyr:2014 ecl:#d6ada0 byr:2030 </v>
      </c>
      <c r="I106">
        <f t="shared" si="35"/>
        <v>0</v>
      </c>
      <c r="K106" t="str">
        <f t="shared" si="18"/>
        <v>2030</v>
      </c>
      <c r="L106">
        <f t="shared" si="19"/>
        <v>0</v>
      </c>
      <c r="M106" t="str">
        <f t="shared" si="20"/>
        <v>2014</v>
      </c>
      <c r="N106" t="str">
        <f t="shared" si="21"/>
        <v>70cm</v>
      </c>
      <c r="O106" t="str">
        <f t="shared" si="22"/>
        <v>156397147</v>
      </c>
      <c r="P106">
        <f t="shared" si="23"/>
        <v>0</v>
      </c>
      <c r="Q106" t="str">
        <f t="shared" si="24"/>
        <v>#d6ada0</v>
      </c>
      <c r="R106">
        <f t="shared" si="28"/>
        <v>0</v>
      </c>
      <c r="S106">
        <f t="shared" si="29"/>
        <v>0</v>
      </c>
      <c r="T106">
        <f t="shared" si="30"/>
        <v>1</v>
      </c>
      <c r="U106">
        <f t="shared" si="31"/>
        <v>0</v>
      </c>
      <c r="V106">
        <f t="shared" si="32"/>
        <v>1</v>
      </c>
      <c r="W106">
        <f t="shared" si="33"/>
        <v>0</v>
      </c>
      <c r="X106">
        <f t="shared" si="25"/>
        <v>0</v>
      </c>
      <c r="Y106" t="str">
        <f t="shared" si="26"/>
        <v/>
      </c>
      <c r="Z106">
        <f t="shared" si="34"/>
        <v>0</v>
      </c>
    </row>
    <row r="107" spans="1:26">
      <c r="A107" s="2" t="s">
        <v>1396</v>
      </c>
      <c r="B107" t="str">
        <f t="shared" si="27"/>
        <v xml:space="preserve">hgt:70cm pid:156397147 iyr:2014 ecl:#d6ada0 byr:2030 hcl:#cfa07d </v>
      </c>
      <c r="I107">
        <f t="shared" si="35"/>
        <v>0</v>
      </c>
      <c r="K107" t="str">
        <f t="shared" si="18"/>
        <v>2030</v>
      </c>
      <c r="L107">
        <f t="shared" si="19"/>
        <v>0</v>
      </c>
      <c r="M107" t="str">
        <f t="shared" si="20"/>
        <v>2014</v>
      </c>
      <c r="N107" t="str">
        <f t="shared" si="21"/>
        <v>70cm</v>
      </c>
      <c r="O107" t="str">
        <f t="shared" si="22"/>
        <v>156397147</v>
      </c>
      <c r="P107" t="str">
        <f t="shared" si="23"/>
        <v>#cfa07d</v>
      </c>
      <c r="Q107" t="str">
        <f t="shared" si="24"/>
        <v>#d6ada0</v>
      </c>
      <c r="R107">
        <f t="shared" si="28"/>
        <v>0</v>
      </c>
      <c r="S107">
        <f t="shared" si="29"/>
        <v>0</v>
      </c>
      <c r="T107">
        <f t="shared" si="30"/>
        <v>1</v>
      </c>
      <c r="U107">
        <f t="shared" si="31"/>
        <v>0</v>
      </c>
      <c r="V107">
        <f t="shared" si="32"/>
        <v>1</v>
      </c>
      <c r="W107">
        <f t="shared" si="33"/>
        <v>1</v>
      </c>
      <c r="X107">
        <f t="shared" si="25"/>
        <v>0</v>
      </c>
      <c r="Y107" t="str">
        <f t="shared" si="26"/>
        <v/>
      </c>
      <c r="Z107">
        <f t="shared" si="34"/>
        <v>0</v>
      </c>
    </row>
    <row r="108" spans="1:26">
      <c r="A108" s="1"/>
      <c r="B108" t="str">
        <f t="shared" si="27"/>
        <v/>
      </c>
      <c r="I108">
        <f t="shared" si="35"/>
        <v>6</v>
      </c>
      <c r="K108">
        <f t="shared" si="18"/>
        <v>0</v>
      </c>
      <c r="L108">
        <f t="shared" si="19"/>
        <v>0</v>
      </c>
      <c r="M108">
        <f t="shared" si="20"/>
        <v>0</v>
      </c>
      <c r="N108">
        <f t="shared" si="21"/>
        <v>0</v>
      </c>
      <c r="O108">
        <f t="shared" si="22"/>
        <v>0</v>
      </c>
      <c r="P108">
        <f t="shared" si="23"/>
        <v>0</v>
      </c>
      <c r="Q108">
        <f t="shared" si="24"/>
        <v>0</v>
      </c>
      <c r="R108">
        <f t="shared" si="28"/>
        <v>0</v>
      </c>
      <c r="S108">
        <f t="shared" si="29"/>
        <v>0</v>
      </c>
      <c r="T108">
        <f t="shared" si="30"/>
        <v>0</v>
      </c>
      <c r="U108">
        <f t="shared" si="31"/>
        <v>0</v>
      </c>
      <c r="V108">
        <f t="shared" si="32"/>
        <v>0</v>
      </c>
      <c r="W108">
        <f t="shared" si="33"/>
        <v>0</v>
      </c>
      <c r="X108">
        <f t="shared" si="25"/>
        <v>0</v>
      </c>
      <c r="Y108">
        <f t="shared" si="26"/>
        <v>3</v>
      </c>
      <c r="Z108">
        <f t="shared" si="34"/>
        <v>0</v>
      </c>
    </row>
    <row r="109" spans="1:26">
      <c r="A109" s="2" t="s">
        <v>1397</v>
      </c>
      <c r="B109" t="str">
        <f t="shared" si="27"/>
        <v xml:space="preserve">ecl:amb </v>
      </c>
      <c r="I109">
        <f t="shared" si="35"/>
        <v>0</v>
      </c>
      <c r="K109">
        <f t="shared" si="18"/>
        <v>0</v>
      </c>
      <c r="L109">
        <f t="shared" si="19"/>
        <v>0</v>
      </c>
      <c r="M109">
        <f t="shared" si="20"/>
        <v>0</v>
      </c>
      <c r="N109">
        <f t="shared" si="21"/>
        <v>0</v>
      </c>
      <c r="O109">
        <f t="shared" si="22"/>
        <v>0</v>
      </c>
      <c r="P109">
        <f t="shared" si="23"/>
        <v>0</v>
      </c>
      <c r="Q109" t="str">
        <f t="shared" si="24"/>
        <v>amb</v>
      </c>
      <c r="R109">
        <f t="shared" si="28"/>
        <v>0</v>
      </c>
      <c r="S109">
        <f t="shared" si="29"/>
        <v>0</v>
      </c>
      <c r="T109">
        <f t="shared" si="30"/>
        <v>0</v>
      </c>
      <c r="U109">
        <f t="shared" si="31"/>
        <v>0</v>
      </c>
      <c r="V109">
        <f t="shared" si="32"/>
        <v>0</v>
      </c>
      <c r="W109">
        <f t="shared" si="33"/>
        <v>0</v>
      </c>
      <c r="X109">
        <f t="shared" si="25"/>
        <v>1</v>
      </c>
      <c r="Y109" t="str">
        <f t="shared" si="26"/>
        <v/>
      </c>
      <c r="Z109">
        <f t="shared" si="34"/>
        <v>0</v>
      </c>
    </row>
    <row r="110" spans="1:26">
      <c r="A110" s="2" t="s">
        <v>1398</v>
      </c>
      <c r="B110" t="str">
        <f t="shared" si="27"/>
        <v xml:space="preserve">ecl:amb byr:1990 </v>
      </c>
      <c r="I110">
        <f t="shared" si="35"/>
        <v>0</v>
      </c>
      <c r="K110" t="str">
        <f t="shared" si="18"/>
        <v>1990</v>
      </c>
      <c r="L110">
        <f t="shared" si="19"/>
        <v>0</v>
      </c>
      <c r="M110">
        <f t="shared" si="20"/>
        <v>0</v>
      </c>
      <c r="N110">
        <f t="shared" si="21"/>
        <v>0</v>
      </c>
      <c r="O110">
        <f t="shared" si="22"/>
        <v>0</v>
      </c>
      <c r="P110">
        <f t="shared" si="23"/>
        <v>0</v>
      </c>
      <c r="Q110" t="str">
        <f t="shared" si="24"/>
        <v>amb</v>
      </c>
      <c r="R110">
        <f t="shared" si="28"/>
        <v>1</v>
      </c>
      <c r="S110">
        <f t="shared" si="29"/>
        <v>0</v>
      </c>
      <c r="T110">
        <f t="shared" si="30"/>
        <v>0</v>
      </c>
      <c r="U110">
        <f t="shared" si="31"/>
        <v>0</v>
      </c>
      <c r="V110">
        <f t="shared" si="32"/>
        <v>0</v>
      </c>
      <c r="W110">
        <f t="shared" si="33"/>
        <v>0</v>
      </c>
      <c r="X110">
        <f t="shared" si="25"/>
        <v>1</v>
      </c>
      <c r="Y110" t="str">
        <f t="shared" si="26"/>
        <v/>
      </c>
      <c r="Z110">
        <f t="shared" si="34"/>
        <v>0</v>
      </c>
    </row>
    <row r="111" spans="1:26">
      <c r="A111" s="2" t="s">
        <v>1399</v>
      </c>
      <c r="B111" t="str">
        <f t="shared" si="27"/>
        <v xml:space="preserve">ecl:amb byr:1990 iyr:2017 hgt:164cm hcl:10f33a </v>
      </c>
      <c r="I111">
        <f t="shared" si="35"/>
        <v>0</v>
      </c>
      <c r="K111" t="str">
        <f t="shared" si="18"/>
        <v>1990</v>
      </c>
      <c r="L111">
        <f t="shared" si="19"/>
        <v>0</v>
      </c>
      <c r="M111" t="str">
        <f t="shared" si="20"/>
        <v>2017</v>
      </c>
      <c r="N111" t="str">
        <f t="shared" si="21"/>
        <v>164cm</v>
      </c>
      <c r="O111">
        <f t="shared" si="22"/>
        <v>0</v>
      </c>
      <c r="P111" t="str">
        <f t="shared" si="23"/>
        <v>10f33a</v>
      </c>
      <c r="Q111" t="str">
        <f t="shared" si="24"/>
        <v>amb</v>
      </c>
      <c r="R111">
        <f t="shared" si="28"/>
        <v>1</v>
      </c>
      <c r="S111">
        <f t="shared" si="29"/>
        <v>0</v>
      </c>
      <c r="T111">
        <f t="shared" si="30"/>
        <v>1</v>
      </c>
      <c r="U111">
        <f t="shared" si="31"/>
        <v>1</v>
      </c>
      <c r="V111">
        <f t="shared" si="32"/>
        <v>0</v>
      </c>
      <c r="W111">
        <f t="shared" si="33"/>
        <v>0</v>
      </c>
      <c r="X111">
        <f t="shared" si="25"/>
        <v>1</v>
      </c>
      <c r="Y111" t="str">
        <f t="shared" si="26"/>
        <v/>
      </c>
      <c r="Z111">
        <f t="shared" si="34"/>
        <v>0</v>
      </c>
    </row>
    <row r="112" spans="1:26">
      <c r="A112" s="2" t="s">
        <v>1400</v>
      </c>
      <c r="B112" t="str">
        <f t="shared" si="27"/>
        <v xml:space="preserve">ecl:amb byr:1990 iyr:2017 hgt:164cm hcl:10f33a cid:293 eyr:2020 pid:332276985 </v>
      </c>
      <c r="I112">
        <f t="shared" si="35"/>
        <v>0</v>
      </c>
      <c r="K112" t="str">
        <f t="shared" si="18"/>
        <v>1990</v>
      </c>
      <c r="L112" t="str">
        <f t="shared" si="19"/>
        <v>2020</v>
      </c>
      <c r="M112" t="str">
        <f t="shared" si="20"/>
        <v>2017</v>
      </c>
      <c r="N112" t="str">
        <f t="shared" si="21"/>
        <v>164cm</v>
      </c>
      <c r="O112" t="str">
        <f t="shared" si="22"/>
        <v>332276985</v>
      </c>
      <c r="P112" t="str">
        <f t="shared" si="23"/>
        <v>10f33a</v>
      </c>
      <c r="Q112" t="str">
        <f t="shared" si="24"/>
        <v>amb</v>
      </c>
      <c r="R112">
        <f t="shared" si="28"/>
        <v>1</v>
      </c>
      <c r="S112">
        <f t="shared" si="29"/>
        <v>1</v>
      </c>
      <c r="T112">
        <f t="shared" si="30"/>
        <v>1</v>
      </c>
      <c r="U112">
        <f t="shared" si="31"/>
        <v>1</v>
      </c>
      <c r="V112">
        <f t="shared" si="32"/>
        <v>1</v>
      </c>
      <c r="W112">
        <f t="shared" si="33"/>
        <v>0</v>
      </c>
      <c r="X112">
        <f t="shared" si="25"/>
        <v>1</v>
      </c>
      <c r="Y112" t="str">
        <f t="shared" si="26"/>
        <v/>
      </c>
      <c r="Z112">
        <f t="shared" si="34"/>
        <v>0</v>
      </c>
    </row>
    <row r="113" spans="1:26">
      <c r="A113" s="1"/>
      <c r="B113" t="str">
        <f t="shared" si="27"/>
        <v/>
      </c>
      <c r="I113">
        <f t="shared" si="35"/>
        <v>7</v>
      </c>
      <c r="K113">
        <f t="shared" si="18"/>
        <v>0</v>
      </c>
      <c r="L113">
        <f t="shared" si="19"/>
        <v>0</v>
      </c>
      <c r="M113">
        <f t="shared" si="20"/>
        <v>0</v>
      </c>
      <c r="N113">
        <f t="shared" si="21"/>
        <v>0</v>
      </c>
      <c r="O113">
        <f t="shared" si="22"/>
        <v>0</v>
      </c>
      <c r="P113">
        <f t="shared" si="23"/>
        <v>0</v>
      </c>
      <c r="Q113">
        <f t="shared" si="24"/>
        <v>0</v>
      </c>
      <c r="R113">
        <f t="shared" si="28"/>
        <v>0</v>
      </c>
      <c r="S113">
        <f t="shared" si="29"/>
        <v>0</v>
      </c>
      <c r="T113">
        <f t="shared" si="30"/>
        <v>0</v>
      </c>
      <c r="U113">
        <f t="shared" si="31"/>
        <v>0</v>
      </c>
      <c r="V113">
        <f t="shared" si="32"/>
        <v>0</v>
      </c>
      <c r="W113">
        <f t="shared" si="33"/>
        <v>0</v>
      </c>
      <c r="X113">
        <f t="shared" si="25"/>
        <v>0</v>
      </c>
      <c r="Y113">
        <f t="shared" si="26"/>
        <v>6</v>
      </c>
      <c r="Z113">
        <f t="shared" si="34"/>
        <v>0</v>
      </c>
    </row>
    <row r="114" spans="1:26">
      <c r="A114" s="2" t="s">
        <v>1401</v>
      </c>
      <c r="B114" t="str">
        <f t="shared" si="27"/>
        <v xml:space="preserve">pid:163252726 eyr:2026 </v>
      </c>
      <c r="I114">
        <f t="shared" si="35"/>
        <v>0</v>
      </c>
      <c r="K114">
        <f t="shared" si="18"/>
        <v>0</v>
      </c>
      <c r="L114" t="str">
        <f t="shared" si="19"/>
        <v>2026</v>
      </c>
      <c r="M114">
        <f t="shared" si="20"/>
        <v>0</v>
      </c>
      <c r="N114">
        <f t="shared" si="21"/>
        <v>0</v>
      </c>
      <c r="O114" t="str">
        <f t="shared" si="22"/>
        <v>163252726</v>
      </c>
      <c r="P114">
        <f t="shared" si="23"/>
        <v>0</v>
      </c>
      <c r="Q114">
        <f t="shared" si="24"/>
        <v>0</v>
      </c>
      <c r="R114">
        <f t="shared" si="28"/>
        <v>0</v>
      </c>
      <c r="S114">
        <f t="shared" si="29"/>
        <v>1</v>
      </c>
      <c r="T114">
        <f t="shared" si="30"/>
        <v>0</v>
      </c>
      <c r="U114">
        <f t="shared" si="31"/>
        <v>0</v>
      </c>
      <c r="V114">
        <f t="shared" si="32"/>
        <v>1</v>
      </c>
      <c r="W114">
        <f t="shared" si="33"/>
        <v>0</v>
      </c>
      <c r="X114">
        <f t="shared" si="25"/>
        <v>0</v>
      </c>
      <c r="Y114" t="str">
        <f t="shared" si="26"/>
        <v/>
      </c>
      <c r="Z114">
        <f t="shared" si="34"/>
        <v>0</v>
      </c>
    </row>
    <row r="115" spans="1:26">
      <c r="A115" s="2" t="s">
        <v>1402</v>
      </c>
      <c r="B115" t="str">
        <f t="shared" si="27"/>
        <v xml:space="preserve">pid:163252726 eyr:2026 hgt:163cm </v>
      </c>
      <c r="I115">
        <f t="shared" si="35"/>
        <v>0</v>
      </c>
      <c r="K115">
        <f t="shared" si="18"/>
        <v>0</v>
      </c>
      <c r="L115" t="str">
        <f t="shared" si="19"/>
        <v>2026</v>
      </c>
      <c r="M115">
        <f t="shared" si="20"/>
        <v>0</v>
      </c>
      <c r="N115" t="str">
        <f t="shared" si="21"/>
        <v>163cm</v>
      </c>
      <c r="O115" t="str">
        <f t="shared" si="22"/>
        <v>163252726</v>
      </c>
      <c r="P115">
        <f t="shared" si="23"/>
        <v>0</v>
      </c>
      <c r="Q115">
        <f t="shared" si="24"/>
        <v>0</v>
      </c>
      <c r="R115">
        <f t="shared" si="28"/>
        <v>0</v>
      </c>
      <c r="S115">
        <f t="shared" si="29"/>
        <v>1</v>
      </c>
      <c r="T115">
        <f t="shared" si="30"/>
        <v>0</v>
      </c>
      <c r="U115">
        <f t="shared" si="31"/>
        <v>1</v>
      </c>
      <c r="V115">
        <f t="shared" si="32"/>
        <v>1</v>
      </c>
      <c r="W115">
        <f t="shared" si="33"/>
        <v>0</v>
      </c>
      <c r="X115">
        <f t="shared" si="25"/>
        <v>0</v>
      </c>
      <c r="Y115" t="str">
        <f t="shared" si="26"/>
        <v/>
      </c>
      <c r="Z115">
        <f t="shared" si="34"/>
        <v>0</v>
      </c>
    </row>
    <row r="116" spans="1:26">
      <c r="A116" s="2" t="s">
        <v>1403</v>
      </c>
      <c r="B116" t="str">
        <f t="shared" si="27"/>
        <v xml:space="preserve">pid:163252726 eyr:2026 hgt:163cm iyr:2011 hcl:#efcc98 </v>
      </c>
      <c r="I116">
        <f t="shared" si="35"/>
        <v>0</v>
      </c>
      <c r="K116">
        <f t="shared" si="18"/>
        <v>0</v>
      </c>
      <c r="L116" t="str">
        <f t="shared" si="19"/>
        <v>2026</v>
      </c>
      <c r="M116" t="str">
        <f t="shared" si="20"/>
        <v>2011</v>
      </c>
      <c r="N116" t="str">
        <f t="shared" si="21"/>
        <v>163cm</v>
      </c>
      <c r="O116" t="str">
        <f t="shared" si="22"/>
        <v>163252726</v>
      </c>
      <c r="P116" t="str">
        <f t="shared" si="23"/>
        <v>#efcc98</v>
      </c>
      <c r="Q116">
        <f t="shared" si="24"/>
        <v>0</v>
      </c>
      <c r="R116">
        <f t="shared" si="28"/>
        <v>0</v>
      </c>
      <c r="S116">
        <f t="shared" si="29"/>
        <v>1</v>
      </c>
      <c r="T116">
        <f t="shared" si="30"/>
        <v>1</v>
      </c>
      <c r="U116">
        <f t="shared" si="31"/>
        <v>1</v>
      </c>
      <c r="V116">
        <f t="shared" si="32"/>
        <v>1</v>
      </c>
      <c r="W116">
        <f t="shared" si="33"/>
        <v>1</v>
      </c>
      <c r="X116">
        <f t="shared" si="25"/>
        <v>0</v>
      </c>
      <c r="Y116" t="str">
        <f t="shared" si="26"/>
        <v/>
      </c>
      <c r="Z116">
        <f t="shared" si="34"/>
        <v>0</v>
      </c>
    </row>
    <row r="117" spans="1:26">
      <c r="A117" s="2" t="s">
        <v>1404</v>
      </c>
      <c r="B117" t="str">
        <f t="shared" si="27"/>
        <v xml:space="preserve">pid:163252726 eyr:2026 hgt:163cm iyr:2011 hcl:#efcc98 ecl:hzl byr:1936 </v>
      </c>
      <c r="I117">
        <f t="shared" si="35"/>
        <v>0</v>
      </c>
      <c r="K117" t="str">
        <f t="shared" si="18"/>
        <v>1936</v>
      </c>
      <c r="L117" t="str">
        <f t="shared" si="19"/>
        <v>2026</v>
      </c>
      <c r="M117" t="str">
        <f t="shared" si="20"/>
        <v>2011</v>
      </c>
      <c r="N117" t="str">
        <f t="shared" si="21"/>
        <v>163cm</v>
      </c>
      <c r="O117" t="str">
        <f t="shared" si="22"/>
        <v>163252726</v>
      </c>
      <c r="P117" t="str">
        <f t="shared" si="23"/>
        <v>#efcc98</v>
      </c>
      <c r="Q117" t="str">
        <f t="shared" si="24"/>
        <v>hzl</v>
      </c>
      <c r="R117">
        <f t="shared" si="28"/>
        <v>1</v>
      </c>
      <c r="S117">
        <f t="shared" si="29"/>
        <v>1</v>
      </c>
      <c r="T117">
        <f t="shared" si="30"/>
        <v>1</v>
      </c>
      <c r="U117">
        <f t="shared" si="31"/>
        <v>1</v>
      </c>
      <c r="V117">
        <f t="shared" si="32"/>
        <v>1</v>
      </c>
      <c r="W117">
        <f t="shared" si="33"/>
        <v>1</v>
      </c>
      <c r="X117">
        <f t="shared" si="25"/>
        <v>1</v>
      </c>
      <c r="Y117" t="str">
        <f t="shared" si="26"/>
        <v/>
      </c>
      <c r="Z117">
        <f t="shared" si="34"/>
        <v>0</v>
      </c>
    </row>
    <row r="118" spans="1:26">
      <c r="A118" s="1"/>
      <c r="B118" t="str">
        <f t="shared" si="27"/>
        <v/>
      </c>
      <c r="I118">
        <f t="shared" si="35"/>
        <v>7</v>
      </c>
      <c r="K118">
        <f t="shared" si="18"/>
        <v>0</v>
      </c>
      <c r="L118">
        <f t="shared" si="19"/>
        <v>0</v>
      </c>
      <c r="M118">
        <f t="shared" si="20"/>
        <v>0</v>
      </c>
      <c r="N118">
        <f t="shared" si="21"/>
        <v>0</v>
      </c>
      <c r="O118">
        <f t="shared" si="22"/>
        <v>0</v>
      </c>
      <c r="P118">
        <f t="shared" si="23"/>
        <v>0</v>
      </c>
      <c r="Q118">
        <f t="shared" si="24"/>
        <v>0</v>
      </c>
      <c r="R118">
        <f t="shared" si="28"/>
        <v>0</v>
      </c>
      <c r="S118">
        <f t="shared" si="29"/>
        <v>0</v>
      </c>
      <c r="T118">
        <f t="shared" si="30"/>
        <v>0</v>
      </c>
      <c r="U118">
        <f t="shared" si="31"/>
        <v>0</v>
      </c>
      <c r="V118">
        <f t="shared" si="32"/>
        <v>0</v>
      </c>
      <c r="W118">
        <f t="shared" si="33"/>
        <v>0</v>
      </c>
      <c r="X118">
        <f t="shared" si="25"/>
        <v>0</v>
      </c>
      <c r="Y118">
        <f t="shared" si="26"/>
        <v>7</v>
      </c>
      <c r="Z118">
        <f t="shared" si="34"/>
        <v>1</v>
      </c>
    </row>
    <row r="119" spans="1:26">
      <c r="A119" s="2" t="s">
        <v>1405</v>
      </c>
      <c r="B119" t="str">
        <f t="shared" si="27"/>
        <v xml:space="preserve">hgt:157cm iyr:2019 pid:078770050 hcl:#efcc98 byr:1967 eyr:2030 </v>
      </c>
      <c r="I119">
        <f t="shared" si="35"/>
        <v>0</v>
      </c>
      <c r="K119" t="str">
        <f t="shared" si="18"/>
        <v>1967</v>
      </c>
      <c r="L119" t="str">
        <f t="shared" si="19"/>
        <v>2030</v>
      </c>
      <c r="M119" t="str">
        <f t="shared" si="20"/>
        <v>2019</v>
      </c>
      <c r="N119" t="str">
        <f t="shared" si="21"/>
        <v>157cm</v>
      </c>
      <c r="O119" t="str">
        <f t="shared" si="22"/>
        <v>078770050</v>
      </c>
      <c r="P119" t="str">
        <f t="shared" si="23"/>
        <v>#efcc98</v>
      </c>
      <c r="Q119">
        <f t="shared" si="24"/>
        <v>0</v>
      </c>
      <c r="R119">
        <f t="shared" si="28"/>
        <v>1</v>
      </c>
      <c r="S119">
        <f t="shared" si="29"/>
        <v>1</v>
      </c>
      <c r="T119">
        <f t="shared" si="30"/>
        <v>1</v>
      </c>
      <c r="U119">
        <f t="shared" si="31"/>
        <v>1</v>
      </c>
      <c r="V119">
        <f t="shared" si="32"/>
        <v>1</v>
      </c>
      <c r="W119">
        <f t="shared" si="33"/>
        <v>1</v>
      </c>
      <c r="X119">
        <f t="shared" si="25"/>
        <v>0</v>
      </c>
      <c r="Y119" t="str">
        <f t="shared" si="26"/>
        <v/>
      </c>
      <c r="Z119">
        <f t="shared" si="34"/>
        <v>0</v>
      </c>
    </row>
    <row r="120" spans="1:26">
      <c r="A120" s="2" t="s">
        <v>1406</v>
      </c>
      <c r="B120" t="str">
        <f t="shared" si="27"/>
        <v xml:space="preserve">hgt:157cm iyr:2019 pid:078770050 hcl:#efcc98 byr:1967 eyr:2030 ecl:gry cid:190 </v>
      </c>
      <c r="I120">
        <f t="shared" si="35"/>
        <v>0</v>
      </c>
      <c r="K120" t="str">
        <f t="shared" si="18"/>
        <v>1967</v>
      </c>
      <c r="L120" t="str">
        <f t="shared" si="19"/>
        <v>2030</v>
      </c>
      <c r="M120" t="str">
        <f t="shared" si="20"/>
        <v>2019</v>
      </c>
      <c r="N120" t="str">
        <f t="shared" si="21"/>
        <v>157cm</v>
      </c>
      <c r="O120" t="str">
        <f t="shared" si="22"/>
        <v>078770050</v>
      </c>
      <c r="P120" t="str">
        <f t="shared" si="23"/>
        <v>#efcc98</v>
      </c>
      <c r="Q120" t="str">
        <f t="shared" si="24"/>
        <v>gry</v>
      </c>
      <c r="R120">
        <f t="shared" si="28"/>
        <v>1</v>
      </c>
      <c r="S120">
        <f t="shared" si="29"/>
        <v>1</v>
      </c>
      <c r="T120">
        <f t="shared" si="30"/>
        <v>1</v>
      </c>
      <c r="U120">
        <f t="shared" si="31"/>
        <v>1</v>
      </c>
      <c r="V120">
        <f t="shared" si="32"/>
        <v>1</v>
      </c>
      <c r="W120">
        <f t="shared" si="33"/>
        <v>1</v>
      </c>
      <c r="X120">
        <f t="shared" si="25"/>
        <v>1</v>
      </c>
      <c r="Y120" t="str">
        <f t="shared" si="26"/>
        <v/>
      </c>
      <c r="Z120">
        <f t="shared" si="34"/>
        <v>0</v>
      </c>
    </row>
    <row r="121" spans="1:26">
      <c r="A121" s="1"/>
      <c r="B121" t="str">
        <f t="shared" si="27"/>
        <v/>
      </c>
      <c r="I121">
        <f t="shared" si="35"/>
        <v>7</v>
      </c>
      <c r="K121">
        <f t="shared" si="18"/>
        <v>0</v>
      </c>
      <c r="L121">
        <f t="shared" si="19"/>
        <v>0</v>
      </c>
      <c r="M121">
        <f t="shared" si="20"/>
        <v>0</v>
      </c>
      <c r="N121">
        <f t="shared" si="21"/>
        <v>0</v>
      </c>
      <c r="O121">
        <f t="shared" si="22"/>
        <v>0</v>
      </c>
      <c r="P121">
        <f t="shared" si="23"/>
        <v>0</v>
      </c>
      <c r="Q121">
        <f t="shared" si="24"/>
        <v>0</v>
      </c>
      <c r="R121">
        <f t="shared" si="28"/>
        <v>0</v>
      </c>
      <c r="S121">
        <f t="shared" si="29"/>
        <v>0</v>
      </c>
      <c r="T121">
        <f t="shared" si="30"/>
        <v>0</v>
      </c>
      <c r="U121">
        <f t="shared" si="31"/>
        <v>0</v>
      </c>
      <c r="V121">
        <f t="shared" si="32"/>
        <v>0</v>
      </c>
      <c r="W121">
        <f t="shared" si="33"/>
        <v>0</v>
      </c>
      <c r="X121">
        <f t="shared" si="25"/>
        <v>0</v>
      </c>
      <c r="Y121">
        <f t="shared" si="26"/>
        <v>7</v>
      </c>
      <c r="Z121">
        <f t="shared" si="34"/>
        <v>1</v>
      </c>
    </row>
    <row r="122" spans="1:26">
      <c r="A122" s="2" t="s">
        <v>1407</v>
      </c>
      <c r="B122" t="str">
        <f t="shared" si="27"/>
        <v xml:space="preserve">hgt:184cm ecl:amb pid:851379559 hcl:#ceb3a1 byr:1946 eyr:2022 </v>
      </c>
      <c r="I122">
        <f t="shared" si="35"/>
        <v>0</v>
      </c>
      <c r="K122" t="str">
        <f t="shared" si="18"/>
        <v>1946</v>
      </c>
      <c r="L122" t="str">
        <f t="shared" si="19"/>
        <v>2022</v>
      </c>
      <c r="M122">
        <f t="shared" si="20"/>
        <v>0</v>
      </c>
      <c r="N122" t="str">
        <f t="shared" si="21"/>
        <v>184cm</v>
      </c>
      <c r="O122" t="str">
        <f t="shared" si="22"/>
        <v>851379559</v>
      </c>
      <c r="P122" t="str">
        <f t="shared" si="23"/>
        <v>#ceb3a1</v>
      </c>
      <c r="Q122" t="str">
        <f t="shared" si="24"/>
        <v>amb</v>
      </c>
      <c r="R122">
        <f t="shared" si="28"/>
        <v>1</v>
      </c>
      <c r="S122">
        <f t="shared" si="29"/>
        <v>1</v>
      </c>
      <c r="T122">
        <f t="shared" si="30"/>
        <v>0</v>
      </c>
      <c r="U122">
        <f t="shared" si="31"/>
        <v>1</v>
      </c>
      <c r="V122">
        <f t="shared" si="32"/>
        <v>1</v>
      </c>
      <c r="W122">
        <f t="shared" si="33"/>
        <v>1</v>
      </c>
      <c r="X122">
        <f t="shared" si="25"/>
        <v>1</v>
      </c>
      <c r="Y122" t="str">
        <f t="shared" si="26"/>
        <v/>
      </c>
      <c r="Z122">
        <f t="shared" si="34"/>
        <v>0</v>
      </c>
    </row>
    <row r="123" spans="1:26">
      <c r="A123" s="2" t="s">
        <v>1408</v>
      </c>
      <c r="B123" t="str">
        <f t="shared" si="27"/>
        <v xml:space="preserve">hgt:184cm ecl:amb pid:851379559 hcl:#ceb3a1 byr:1946 eyr:2022 iyr:2017 cid:280 </v>
      </c>
      <c r="I123">
        <f t="shared" si="35"/>
        <v>0</v>
      </c>
      <c r="K123" t="str">
        <f t="shared" si="18"/>
        <v>1946</v>
      </c>
      <c r="L123" t="str">
        <f t="shared" si="19"/>
        <v>2022</v>
      </c>
      <c r="M123" t="str">
        <f t="shared" si="20"/>
        <v>2017</v>
      </c>
      <c r="N123" t="str">
        <f t="shared" si="21"/>
        <v>184cm</v>
      </c>
      <c r="O123" t="str">
        <f t="shared" si="22"/>
        <v>851379559</v>
      </c>
      <c r="P123" t="str">
        <f t="shared" si="23"/>
        <v>#ceb3a1</v>
      </c>
      <c r="Q123" t="str">
        <f t="shared" si="24"/>
        <v>amb</v>
      </c>
      <c r="R123">
        <f t="shared" si="28"/>
        <v>1</v>
      </c>
      <c r="S123">
        <f t="shared" si="29"/>
        <v>1</v>
      </c>
      <c r="T123">
        <f t="shared" si="30"/>
        <v>1</v>
      </c>
      <c r="U123">
        <f t="shared" si="31"/>
        <v>1</v>
      </c>
      <c r="V123">
        <f t="shared" si="32"/>
        <v>1</v>
      </c>
      <c r="W123">
        <f t="shared" si="33"/>
        <v>1</v>
      </c>
      <c r="X123">
        <f t="shared" si="25"/>
        <v>1</v>
      </c>
      <c r="Y123" t="str">
        <f t="shared" si="26"/>
        <v/>
      </c>
      <c r="Z123">
        <f t="shared" si="34"/>
        <v>0</v>
      </c>
    </row>
    <row r="124" spans="1:26">
      <c r="A124" s="1"/>
      <c r="B124" t="str">
        <f t="shared" si="27"/>
        <v/>
      </c>
      <c r="I124">
        <f t="shared" si="35"/>
        <v>7</v>
      </c>
      <c r="K124">
        <f t="shared" si="18"/>
        <v>0</v>
      </c>
      <c r="L124">
        <f t="shared" si="19"/>
        <v>0</v>
      </c>
      <c r="M124">
        <f t="shared" si="20"/>
        <v>0</v>
      </c>
      <c r="N124">
        <f t="shared" si="21"/>
        <v>0</v>
      </c>
      <c r="O124">
        <f t="shared" si="22"/>
        <v>0</v>
      </c>
      <c r="P124">
        <f t="shared" si="23"/>
        <v>0</v>
      </c>
      <c r="Q124">
        <f t="shared" si="24"/>
        <v>0</v>
      </c>
      <c r="R124">
        <f t="shared" si="28"/>
        <v>0</v>
      </c>
      <c r="S124">
        <f t="shared" si="29"/>
        <v>0</v>
      </c>
      <c r="T124">
        <f t="shared" si="30"/>
        <v>0</v>
      </c>
      <c r="U124">
        <f t="shared" si="31"/>
        <v>0</v>
      </c>
      <c r="V124">
        <f t="shared" si="32"/>
        <v>0</v>
      </c>
      <c r="W124">
        <f t="shared" si="33"/>
        <v>0</v>
      </c>
      <c r="X124">
        <f t="shared" si="25"/>
        <v>0</v>
      </c>
      <c r="Y124">
        <f t="shared" si="26"/>
        <v>7</v>
      </c>
      <c r="Z124">
        <f t="shared" si="34"/>
        <v>1</v>
      </c>
    </row>
    <row r="125" spans="1:26">
      <c r="A125" s="2" t="s">
        <v>1409</v>
      </c>
      <c r="B125" t="str">
        <f t="shared" si="27"/>
        <v xml:space="preserve">hgt:171cm byr:1942 pid:830156471 hcl:#cfa07d ecl:gry eyr:2032 </v>
      </c>
      <c r="I125">
        <f t="shared" si="35"/>
        <v>0</v>
      </c>
      <c r="K125" t="str">
        <f t="shared" si="18"/>
        <v>1942</v>
      </c>
      <c r="L125" t="str">
        <f t="shared" si="19"/>
        <v>2032</v>
      </c>
      <c r="M125">
        <f t="shared" si="20"/>
        <v>0</v>
      </c>
      <c r="N125" t="str">
        <f t="shared" si="21"/>
        <v>171cm</v>
      </c>
      <c r="O125" t="str">
        <f t="shared" si="22"/>
        <v>830156471</v>
      </c>
      <c r="P125" t="str">
        <f t="shared" si="23"/>
        <v>#cfa07d</v>
      </c>
      <c r="Q125" t="str">
        <f t="shared" si="24"/>
        <v>gry</v>
      </c>
      <c r="R125">
        <f t="shared" si="28"/>
        <v>1</v>
      </c>
      <c r="S125">
        <f t="shared" si="29"/>
        <v>0</v>
      </c>
      <c r="T125">
        <f t="shared" si="30"/>
        <v>0</v>
      </c>
      <c r="U125">
        <f t="shared" si="31"/>
        <v>1</v>
      </c>
      <c r="V125">
        <f t="shared" si="32"/>
        <v>1</v>
      </c>
      <c r="W125">
        <f t="shared" si="33"/>
        <v>1</v>
      </c>
      <c r="X125">
        <f t="shared" si="25"/>
        <v>1</v>
      </c>
      <c r="Y125" t="str">
        <f t="shared" si="26"/>
        <v/>
      </c>
      <c r="Z125">
        <f t="shared" si="34"/>
        <v>0</v>
      </c>
    </row>
    <row r="126" spans="1:26">
      <c r="A126" s="2" t="s">
        <v>1410</v>
      </c>
      <c r="B126" t="str">
        <f t="shared" si="27"/>
        <v xml:space="preserve">hgt:171cm byr:1942 pid:830156471 hcl:#cfa07d ecl:gry eyr:2032 iyr:2022 </v>
      </c>
      <c r="I126">
        <f t="shared" si="35"/>
        <v>0</v>
      </c>
      <c r="K126" t="str">
        <f t="shared" si="18"/>
        <v>1942</v>
      </c>
      <c r="L126" t="str">
        <f t="shared" si="19"/>
        <v>2032</v>
      </c>
      <c r="M126" t="str">
        <f t="shared" si="20"/>
        <v>2022</v>
      </c>
      <c r="N126" t="str">
        <f t="shared" si="21"/>
        <v>171cm</v>
      </c>
      <c r="O126" t="str">
        <f t="shared" si="22"/>
        <v>830156471</v>
      </c>
      <c r="P126" t="str">
        <f t="shared" si="23"/>
        <v>#cfa07d</v>
      </c>
      <c r="Q126" t="str">
        <f t="shared" si="24"/>
        <v>gry</v>
      </c>
      <c r="R126">
        <f t="shared" si="28"/>
        <v>1</v>
      </c>
      <c r="S126">
        <f t="shared" si="29"/>
        <v>0</v>
      </c>
      <c r="T126">
        <f t="shared" si="30"/>
        <v>0</v>
      </c>
      <c r="U126">
        <f t="shared" si="31"/>
        <v>1</v>
      </c>
      <c r="V126">
        <f t="shared" si="32"/>
        <v>1</v>
      </c>
      <c r="W126">
        <f t="shared" si="33"/>
        <v>1</v>
      </c>
      <c r="X126">
        <f t="shared" si="25"/>
        <v>1</v>
      </c>
      <c r="Y126" t="str">
        <f t="shared" si="26"/>
        <v/>
      </c>
      <c r="Z126">
        <f t="shared" si="34"/>
        <v>0</v>
      </c>
    </row>
    <row r="127" spans="1:26">
      <c r="A127" s="1"/>
      <c r="B127" t="str">
        <f t="shared" si="27"/>
        <v/>
      </c>
      <c r="I127">
        <f t="shared" si="35"/>
        <v>7</v>
      </c>
      <c r="K127">
        <f t="shared" si="18"/>
        <v>0</v>
      </c>
      <c r="L127">
        <f t="shared" si="19"/>
        <v>0</v>
      </c>
      <c r="M127">
        <f t="shared" si="20"/>
        <v>0</v>
      </c>
      <c r="N127">
        <f t="shared" si="21"/>
        <v>0</v>
      </c>
      <c r="O127">
        <f t="shared" si="22"/>
        <v>0</v>
      </c>
      <c r="P127">
        <f t="shared" si="23"/>
        <v>0</v>
      </c>
      <c r="Q127">
        <f t="shared" si="24"/>
        <v>0</v>
      </c>
      <c r="R127">
        <f t="shared" si="28"/>
        <v>0</v>
      </c>
      <c r="S127">
        <f t="shared" si="29"/>
        <v>0</v>
      </c>
      <c r="T127">
        <f t="shared" si="30"/>
        <v>0</v>
      </c>
      <c r="U127">
        <f t="shared" si="31"/>
        <v>0</v>
      </c>
      <c r="V127">
        <f t="shared" si="32"/>
        <v>0</v>
      </c>
      <c r="W127">
        <f t="shared" si="33"/>
        <v>0</v>
      </c>
      <c r="X127">
        <f t="shared" si="25"/>
        <v>0</v>
      </c>
      <c r="Y127">
        <f t="shared" si="26"/>
        <v>5</v>
      </c>
      <c r="Z127">
        <f t="shared" si="34"/>
        <v>0</v>
      </c>
    </row>
    <row r="128" spans="1:26">
      <c r="A128" s="2" t="s">
        <v>1411</v>
      </c>
      <c r="B128" t="str">
        <f t="shared" si="27"/>
        <v xml:space="preserve">byr:2013 ecl:#67cbe8 eyr:2024 </v>
      </c>
      <c r="I128">
        <f t="shared" si="35"/>
        <v>0</v>
      </c>
      <c r="K128" t="str">
        <f t="shared" si="18"/>
        <v>2013</v>
      </c>
      <c r="L128" t="str">
        <f t="shared" si="19"/>
        <v>2024</v>
      </c>
      <c r="M128">
        <f t="shared" si="20"/>
        <v>0</v>
      </c>
      <c r="N128">
        <f t="shared" si="21"/>
        <v>0</v>
      </c>
      <c r="O128">
        <f t="shared" si="22"/>
        <v>0</v>
      </c>
      <c r="P128">
        <f t="shared" si="23"/>
        <v>0</v>
      </c>
      <c r="Q128" t="str">
        <f t="shared" si="24"/>
        <v>#67cbe8</v>
      </c>
      <c r="R128">
        <f t="shared" si="28"/>
        <v>0</v>
      </c>
      <c r="S128">
        <f t="shared" si="29"/>
        <v>1</v>
      </c>
      <c r="T128">
        <f t="shared" si="30"/>
        <v>0</v>
      </c>
      <c r="U128">
        <f t="shared" si="31"/>
        <v>0</v>
      </c>
      <c r="V128">
        <f t="shared" si="32"/>
        <v>0</v>
      </c>
      <c r="W128">
        <f t="shared" si="33"/>
        <v>0</v>
      </c>
      <c r="X128">
        <f t="shared" si="25"/>
        <v>0</v>
      </c>
      <c r="Y128" t="str">
        <f t="shared" si="26"/>
        <v/>
      </c>
      <c r="Z128">
        <f t="shared" si="34"/>
        <v>0</v>
      </c>
    </row>
    <row r="129" spans="1:26">
      <c r="A129" s="2" t="s">
        <v>1412</v>
      </c>
      <c r="B129" t="str">
        <f t="shared" si="27"/>
        <v xml:space="preserve">byr:2013 ecl:#67cbe8 eyr:2024 pid:242908367 </v>
      </c>
      <c r="I129">
        <f t="shared" si="35"/>
        <v>0</v>
      </c>
      <c r="K129" t="str">
        <f t="shared" si="18"/>
        <v>2013</v>
      </c>
      <c r="L129" t="str">
        <f t="shared" si="19"/>
        <v>2024</v>
      </c>
      <c r="M129">
        <f t="shared" si="20"/>
        <v>0</v>
      </c>
      <c r="N129">
        <f t="shared" si="21"/>
        <v>0</v>
      </c>
      <c r="O129" t="str">
        <f t="shared" si="22"/>
        <v>242908367</v>
      </c>
      <c r="P129">
        <f t="shared" si="23"/>
        <v>0</v>
      </c>
      <c r="Q129" t="str">
        <f t="shared" si="24"/>
        <v>#67cbe8</v>
      </c>
      <c r="R129">
        <f t="shared" si="28"/>
        <v>0</v>
      </c>
      <c r="S129">
        <f t="shared" si="29"/>
        <v>1</v>
      </c>
      <c r="T129">
        <f t="shared" si="30"/>
        <v>0</v>
      </c>
      <c r="U129">
        <f t="shared" si="31"/>
        <v>0</v>
      </c>
      <c r="V129">
        <f t="shared" si="32"/>
        <v>1</v>
      </c>
      <c r="W129">
        <f t="shared" si="33"/>
        <v>0</v>
      </c>
      <c r="X129">
        <f t="shared" si="25"/>
        <v>0</v>
      </c>
      <c r="Y129" t="str">
        <f t="shared" si="26"/>
        <v/>
      </c>
      <c r="Z129">
        <f t="shared" si="34"/>
        <v>0</v>
      </c>
    </row>
    <row r="130" spans="1:26">
      <c r="A130" s="2" t="s">
        <v>1413</v>
      </c>
      <c r="B130" t="str">
        <f t="shared" si="27"/>
        <v xml:space="preserve">byr:2013 ecl:#67cbe8 eyr:2024 pid:242908367 hgt:76cm </v>
      </c>
      <c r="I130">
        <f t="shared" si="35"/>
        <v>0</v>
      </c>
      <c r="K130" t="str">
        <f t="shared" si="18"/>
        <v>2013</v>
      </c>
      <c r="L130" t="str">
        <f t="shared" si="19"/>
        <v>2024</v>
      </c>
      <c r="M130">
        <f t="shared" si="20"/>
        <v>0</v>
      </c>
      <c r="N130" t="str">
        <f t="shared" si="21"/>
        <v>76cm</v>
      </c>
      <c r="O130" t="str">
        <f t="shared" si="22"/>
        <v>242908367</v>
      </c>
      <c r="P130">
        <f t="shared" si="23"/>
        <v>0</v>
      </c>
      <c r="Q130" t="str">
        <f t="shared" si="24"/>
        <v>#67cbe8</v>
      </c>
      <c r="R130">
        <f t="shared" si="28"/>
        <v>0</v>
      </c>
      <c r="S130">
        <f t="shared" si="29"/>
        <v>1</v>
      </c>
      <c r="T130">
        <f t="shared" si="30"/>
        <v>0</v>
      </c>
      <c r="U130">
        <f t="shared" si="31"/>
        <v>0</v>
      </c>
      <c r="V130">
        <f t="shared" si="32"/>
        <v>1</v>
      </c>
      <c r="W130">
        <f t="shared" si="33"/>
        <v>0</v>
      </c>
      <c r="X130">
        <f t="shared" si="25"/>
        <v>0</v>
      </c>
      <c r="Y130" t="str">
        <f t="shared" si="26"/>
        <v/>
      </c>
      <c r="Z130">
        <f t="shared" si="34"/>
        <v>0</v>
      </c>
    </row>
    <row r="131" spans="1:26">
      <c r="A131" s="2" t="s">
        <v>1414</v>
      </c>
      <c r="B131" t="str">
        <f t="shared" si="27"/>
        <v xml:space="preserve">byr:2013 ecl:#67cbe8 eyr:2024 pid:242908367 hgt:76cm iyr:2025 </v>
      </c>
      <c r="I131">
        <f t="shared" si="35"/>
        <v>0</v>
      </c>
      <c r="K131" t="str">
        <f t="shared" ref="K131:K194" si="36">IFERROR(MID(B131,FIND("byr:",B131)+4,FIND(" ",B131,FIND("byr:",B131))-FIND("byr:",B131)-4),0)</f>
        <v>2013</v>
      </c>
      <c r="L131" t="str">
        <f t="shared" ref="L131:L194" si="37">IFERROR(MID(B131,FIND("eyr:",B131)+4,FIND(" ",B131,FIND("eyr:",B131))-FIND("eyr:",B131)-4),0)</f>
        <v>2024</v>
      </c>
      <c r="M131" t="str">
        <f t="shared" ref="M131:M194" si="38">IFERROR(MID(B131,FIND("iyr:",B131)+4,FIND(" ",B131,FIND("iyr:",B131))-FIND("iyr:",B131)-4),0)</f>
        <v>2025</v>
      </c>
      <c r="N131" t="str">
        <f t="shared" ref="N131:N194" si="39">IFERROR(MID(B131,FIND("hgt:",B131)+4,FIND(" ",B131,FIND("hgt:",B131))-FIND("hgt:",B131)-4),0)</f>
        <v>76cm</v>
      </c>
      <c r="O131" t="str">
        <f t="shared" ref="O131:O194" si="40">IFERROR(MID(B131,FIND("pid:",B131)+4,FIND(" ",B131,FIND("pid:",B131))-FIND("pid:",B131)-4),0)</f>
        <v>242908367</v>
      </c>
      <c r="P131">
        <f t="shared" ref="P131:P194" si="41">IFERROR(MID(B131,FIND("hcl:",B131)+4,FIND(" ",B131,FIND("hcl:",B131))-FIND("hcl:",B131)-4),0)</f>
        <v>0</v>
      </c>
      <c r="Q131" t="str">
        <f t="shared" ref="Q131:Q194" si="42">IFERROR(MID(B131,FIND("ecl:",B131)+4,FIND(" ",B131,FIND("ecl:",B131))-FIND("ecl:",B131)-4),0)</f>
        <v>#67cbe8</v>
      </c>
      <c r="R131">
        <f t="shared" si="28"/>
        <v>0</v>
      </c>
      <c r="S131">
        <f t="shared" si="29"/>
        <v>1</v>
      </c>
      <c r="T131">
        <f t="shared" si="30"/>
        <v>0</v>
      </c>
      <c r="U131">
        <f t="shared" si="31"/>
        <v>0</v>
      </c>
      <c r="V131">
        <f t="shared" si="32"/>
        <v>1</v>
      </c>
      <c r="W131">
        <f t="shared" si="33"/>
        <v>0</v>
      </c>
      <c r="X131">
        <f t="shared" ref="X131:X194" si="43">COUNTIF($AE$2:$AK$2,Q131)</f>
        <v>0</v>
      </c>
      <c r="Y131" t="str">
        <f t="shared" ref="Y131:Y194" si="44">IF(A131="",SUM(R130:X130),"")</f>
        <v/>
      </c>
      <c r="Z131">
        <f t="shared" si="34"/>
        <v>0</v>
      </c>
    </row>
    <row r="132" spans="1:26">
      <c r="A132" s="2" t="s">
        <v>1415</v>
      </c>
      <c r="B132" t="str">
        <f t="shared" ref="B132:B195" si="45">IF(A132="","",CONCATENATE(B131,A132," "))</f>
        <v xml:space="preserve">byr:2013 ecl:#67cbe8 eyr:2024 pid:242908367 hgt:76cm iyr:2025 hcl:796bda </v>
      </c>
      <c r="I132">
        <f t="shared" si="35"/>
        <v>0</v>
      </c>
      <c r="K132" t="str">
        <f t="shared" si="36"/>
        <v>2013</v>
      </c>
      <c r="L132" t="str">
        <f t="shared" si="37"/>
        <v>2024</v>
      </c>
      <c r="M132" t="str">
        <f t="shared" si="38"/>
        <v>2025</v>
      </c>
      <c r="N132" t="str">
        <f t="shared" si="39"/>
        <v>76cm</v>
      </c>
      <c r="O132" t="str">
        <f t="shared" si="40"/>
        <v>242908367</v>
      </c>
      <c r="P132" t="str">
        <f t="shared" si="41"/>
        <v>796bda</v>
      </c>
      <c r="Q132" t="str">
        <f t="shared" si="42"/>
        <v>#67cbe8</v>
      </c>
      <c r="R132">
        <f t="shared" ref="R132:R195" si="46">IF(AND(INT(K132)&gt;=1920, INT(K132)&lt;=2002),1,0)</f>
        <v>0</v>
      </c>
      <c r="S132">
        <f t="shared" ref="S132:S195" si="47">IF(AND(INT(L132)&gt;=2020, INT(L132)&lt;=2030),1,0)</f>
        <v>1</v>
      </c>
      <c r="T132">
        <f t="shared" ref="T132:T195" si="48">IF(AND(INT(M132)&gt;=2010, INT(M132)&lt;=2020),1,0)</f>
        <v>0</v>
      </c>
      <c r="U132">
        <f t="shared" ref="U132:U195" si="49">IFERROR(IF(RIGHT(N132,2)="cm",IF(AND(INT(LEFT(N132,3))&gt;=150,INT(LEFT(N132,3))&lt;=193),1,0),IF(RIGHT(N132,2)="in",IF(AND(INT(LEFT(N132,2))&gt;=59,INT(LEFT(N132,2))&lt;=76),1,0),0)),0)</f>
        <v>0</v>
      </c>
      <c r="V132">
        <f t="shared" ref="V132:V195" si="50">IF(AND(LEN(O132)=9,NOT(ISERROR(INT(O132)))),1,0)</f>
        <v>1</v>
      </c>
      <c r="W132">
        <f t="shared" ref="W132:W195" si="51">IF(AND(LEFT(P132,1)="#",LEN(P132)=7,NOT(ISERROR(HEX2DEC(RIGHT(P132,6))))),1,0)</f>
        <v>0</v>
      </c>
      <c r="X132">
        <f t="shared" si="43"/>
        <v>0</v>
      </c>
      <c r="Y132" t="str">
        <f t="shared" si="44"/>
        <v/>
      </c>
      <c r="Z132">
        <f t="shared" ref="Z132:Z195" si="52">IF(Y132=7,1,0)</f>
        <v>0</v>
      </c>
    </row>
    <row r="133" spans="1:26">
      <c r="A133" s="1"/>
      <c r="B133" t="str">
        <f t="shared" si="45"/>
        <v/>
      </c>
      <c r="I133">
        <f t="shared" ref="I133:I196" si="53">IF(B133&lt;&gt;"",0,IF(ISERROR(FIND("byr:",B132)),0,1)+IF(ISERROR(FIND("iyr:",B132)),0,1)+IF(ISERROR(FIND("eyr:",B132)),0,1)+IF(ISERROR(FIND("hgt:",B132)),0,1)+IF(ISERROR(FIND("hcl:",B132)),0,1)+IF(ISERROR(FIND("ecl:",B132)),0,1)+IF(ISERROR(FIND("pid:",B132)),0,1))</f>
        <v>7</v>
      </c>
      <c r="K133">
        <f t="shared" si="36"/>
        <v>0</v>
      </c>
      <c r="L133">
        <f t="shared" si="37"/>
        <v>0</v>
      </c>
      <c r="M133">
        <f t="shared" si="38"/>
        <v>0</v>
      </c>
      <c r="N133">
        <f t="shared" si="39"/>
        <v>0</v>
      </c>
      <c r="O133">
        <f t="shared" si="40"/>
        <v>0</v>
      </c>
      <c r="P133">
        <f t="shared" si="41"/>
        <v>0</v>
      </c>
      <c r="Q133">
        <f t="shared" si="42"/>
        <v>0</v>
      </c>
      <c r="R133">
        <f t="shared" si="46"/>
        <v>0</v>
      </c>
      <c r="S133">
        <f t="shared" si="47"/>
        <v>0</v>
      </c>
      <c r="T133">
        <f t="shared" si="48"/>
        <v>0</v>
      </c>
      <c r="U133">
        <f t="shared" si="49"/>
        <v>0</v>
      </c>
      <c r="V133">
        <f t="shared" si="50"/>
        <v>0</v>
      </c>
      <c r="W133">
        <f t="shared" si="51"/>
        <v>0</v>
      </c>
      <c r="X133">
        <f t="shared" si="43"/>
        <v>0</v>
      </c>
      <c r="Y133">
        <f t="shared" si="44"/>
        <v>2</v>
      </c>
      <c r="Z133">
        <f t="shared" si="52"/>
        <v>0</v>
      </c>
    </row>
    <row r="134" spans="1:26">
      <c r="A134" s="2" t="s">
        <v>1416</v>
      </c>
      <c r="B134" t="str">
        <f t="shared" si="45"/>
        <v xml:space="preserve">ecl:amb iyr:2019 </v>
      </c>
      <c r="I134">
        <f t="shared" si="53"/>
        <v>0</v>
      </c>
      <c r="K134">
        <f t="shared" si="36"/>
        <v>0</v>
      </c>
      <c r="L134">
        <f t="shared" si="37"/>
        <v>0</v>
      </c>
      <c r="M134" t="str">
        <f t="shared" si="38"/>
        <v>2019</v>
      </c>
      <c r="N134">
        <f t="shared" si="39"/>
        <v>0</v>
      </c>
      <c r="O134">
        <f t="shared" si="40"/>
        <v>0</v>
      </c>
      <c r="P134">
        <f t="shared" si="41"/>
        <v>0</v>
      </c>
      <c r="Q134" t="str">
        <f t="shared" si="42"/>
        <v>amb</v>
      </c>
      <c r="R134">
        <f t="shared" si="46"/>
        <v>0</v>
      </c>
      <c r="S134">
        <f t="shared" si="47"/>
        <v>0</v>
      </c>
      <c r="T134">
        <f t="shared" si="48"/>
        <v>1</v>
      </c>
      <c r="U134">
        <f t="shared" si="49"/>
        <v>0</v>
      </c>
      <c r="V134">
        <f t="shared" si="50"/>
        <v>0</v>
      </c>
      <c r="W134">
        <f t="shared" si="51"/>
        <v>0</v>
      </c>
      <c r="X134">
        <f t="shared" si="43"/>
        <v>1</v>
      </c>
      <c r="Y134" t="str">
        <f t="shared" si="44"/>
        <v/>
      </c>
      <c r="Z134">
        <f t="shared" si="52"/>
        <v>0</v>
      </c>
    </row>
    <row r="135" spans="1:26">
      <c r="A135" s="2" t="s">
        <v>1417</v>
      </c>
      <c r="B135" t="str">
        <f t="shared" si="45"/>
        <v xml:space="preserve">ecl:amb iyr:2019 byr:1945 eyr:2021 hcl:#602927 pid:550065206 </v>
      </c>
      <c r="I135">
        <f t="shared" si="53"/>
        <v>0</v>
      </c>
      <c r="K135" t="str">
        <f t="shared" si="36"/>
        <v>1945</v>
      </c>
      <c r="L135" t="str">
        <f t="shared" si="37"/>
        <v>2021</v>
      </c>
      <c r="M135" t="str">
        <f t="shared" si="38"/>
        <v>2019</v>
      </c>
      <c r="N135">
        <f t="shared" si="39"/>
        <v>0</v>
      </c>
      <c r="O135" t="str">
        <f t="shared" si="40"/>
        <v>550065206</v>
      </c>
      <c r="P135" t="str">
        <f t="shared" si="41"/>
        <v>#602927</v>
      </c>
      <c r="Q135" t="str">
        <f t="shared" si="42"/>
        <v>amb</v>
      </c>
      <c r="R135">
        <f t="shared" si="46"/>
        <v>1</v>
      </c>
      <c r="S135">
        <f t="shared" si="47"/>
        <v>1</v>
      </c>
      <c r="T135">
        <f t="shared" si="48"/>
        <v>1</v>
      </c>
      <c r="U135">
        <f t="shared" si="49"/>
        <v>0</v>
      </c>
      <c r="V135">
        <f t="shared" si="50"/>
        <v>1</v>
      </c>
      <c r="W135">
        <f t="shared" si="51"/>
        <v>1</v>
      </c>
      <c r="X135">
        <f t="shared" si="43"/>
        <v>1</v>
      </c>
      <c r="Y135" t="str">
        <f t="shared" si="44"/>
        <v/>
      </c>
      <c r="Z135">
        <f t="shared" si="52"/>
        <v>0</v>
      </c>
    </row>
    <row r="136" spans="1:26">
      <c r="A136" s="1"/>
      <c r="B136" t="str">
        <f t="shared" si="45"/>
        <v/>
      </c>
      <c r="I136">
        <f t="shared" si="53"/>
        <v>6</v>
      </c>
      <c r="K136">
        <f t="shared" si="36"/>
        <v>0</v>
      </c>
      <c r="L136">
        <f t="shared" si="37"/>
        <v>0</v>
      </c>
      <c r="M136">
        <f t="shared" si="38"/>
        <v>0</v>
      </c>
      <c r="N136">
        <f t="shared" si="39"/>
        <v>0</v>
      </c>
      <c r="O136">
        <f t="shared" si="40"/>
        <v>0</v>
      </c>
      <c r="P136">
        <f t="shared" si="41"/>
        <v>0</v>
      </c>
      <c r="Q136">
        <f t="shared" si="42"/>
        <v>0</v>
      </c>
      <c r="R136">
        <f t="shared" si="46"/>
        <v>0</v>
      </c>
      <c r="S136">
        <f t="shared" si="47"/>
        <v>0</v>
      </c>
      <c r="T136">
        <f t="shared" si="48"/>
        <v>0</v>
      </c>
      <c r="U136">
        <f t="shared" si="49"/>
        <v>0</v>
      </c>
      <c r="V136">
        <f t="shared" si="50"/>
        <v>0</v>
      </c>
      <c r="W136">
        <f t="shared" si="51"/>
        <v>0</v>
      </c>
      <c r="X136">
        <f t="shared" si="43"/>
        <v>0</v>
      </c>
      <c r="Y136">
        <f t="shared" si="44"/>
        <v>6</v>
      </c>
      <c r="Z136">
        <f t="shared" si="52"/>
        <v>0</v>
      </c>
    </row>
    <row r="137" spans="1:26">
      <c r="A137" s="2" t="s">
        <v>1418</v>
      </c>
      <c r="B137" t="str">
        <f t="shared" si="45"/>
        <v xml:space="preserve">hgt:72in ecl:brn byr:1956 pid:253685193 iyr:2017 eyr:2023 </v>
      </c>
      <c r="I137">
        <f t="shared" si="53"/>
        <v>0</v>
      </c>
      <c r="K137" t="str">
        <f t="shared" si="36"/>
        <v>1956</v>
      </c>
      <c r="L137" t="str">
        <f t="shared" si="37"/>
        <v>2023</v>
      </c>
      <c r="M137" t="str">
        <f t="shared" si="38"/>
        <v>2017</v>
      </c>
      <c r="N137" t="str">
        <f t="shared" si="39"/>
        <v>72in</v>
      </c>
      <c r="O137" t="str">
        <f t="shared" si="40"/>
        <v>253685193</v>
      </c>
      <c r="P137">
        <f t="shared" si="41"/>
        <v>0</v>
      </c>
      <c r="Q137" t="str">
        <f t="shared" si="42"/>
        <v>brn</v>
      </c>
      <c r="R137">
        <f t="shared" si="46"/>
        <v>1</v>
      </c>
      <c r="S137">
        <f t="shared" si="47"/>
        <v>1</v>
      </c>
      <c r="T137">
        <f t="shared" si="48"/>
        <v>1</v>
      </c>
      <c r="U137">
        <f t="shared" si="49"/>
        <v>1</v>
      </c>
      <c r="V137">
        <f t="shared" si="50"/>
        <v>1</v>
      </c>
      <c r="W137">
        <f t="shared" si="51"/>
        <v>0</v>
      </c>
      <c r="X137">
        <f t="shared" si="43"/>
        <v>1</v>
      </c>
      <c r="Y137" t="str">
        <f t="shared" si="44"/>
        <v/>
      </c>
      <c r="Z137">
        <f t="shared" si="52"/>
        <v>0</v>
      </c>
    </row>
    <row r="138" spans="1:26">
      <c r="A138" s="2" t="s">
        <v>1419</v>
      </c>
      <c r="B138" t="str">
        <f t="shared" si="45"/>
        <v xml:space="preserve">hgt:72in ecl:brn byr:1956 pid:253685193 iyr:2017 eyr:2023 hcl:#6b5442 </v>
      </c>
      <c r="I138">
        <f t="shared" si="53"/>
        <v>0</v>
      </c>
      <c r="K138" t="str">
        <f t="shared" si="36"/>
        <v>1956</v>
      </c>
      <c r="L138" t="str">
        <f t="shared" si="37"/>
        <v>2023</v>
      </c>
      <c r="M138" t="str">
        <f t="shared" si="38"/>
        <v>2017</v>
      </c>
      <c r="N138" t="str">
        <f t="shared" si="39"/>
        <v>72in</v>
      </c>
      <c r="O138" t="str">
        <f t="shared" si="40"/>
        <v>253685193</v>
      </c>
      <c r="P138" t="str">
        <f t="shared" si="41"/>
        <v>#6b5442</v>
      </c>
      <c r="Q138" t="str">
        <f t="shared" si="42"/>
        <v>brn</v>
      </c>
      <c r="R138">
        <f t="shared" si="46"/>
        <v>1</v>
      </c>
      <c r="S138">
        <f t="shared" si="47"/>
        <v>1</v>
      </c>
      <c r="T138">
        <f t="shared" si="48"/>
        <v>1</v>
      </c>
      <c r="U138">
        <f t="shared" si="49"/>
        <v>1</v>
      </c>
      <c r="V138">
        <f t="shared" si="50"/>
        <v>1</v>
      </c>
      <c r="W138">
        <f t="shared" si="51"/>
        <v>1</v>
      </c>
      <c r="X138">
        <f t="shared" si="43"/>
        <v>1</v>
      </c>
      <c r="Y138" t="str">
        <f t="shared" si="44"/>
        <v/>
      </c>
      <c r="Z138">
        <f t="shared" si="52"/>
        <v>0</v>
      </c>
    </row>
    <row r="139" spans="1:26">
      <c r="A139" s="1"/>
      <c r="B139" t="str">
        <f t="shared" si="45"/>
        <v/>
      </c>
      <c r="I139">
        <f t="shared" si="53"/>
        <v>7</v>
      </c>
      <c r="K139">
        <f t="shared" si="36"/>
        <v>0</v>
      </c>
      <c r="L139">
        <f t="shared" si="37"/>
        <v>0</v>
      </c>
      <c r="M139">
        <f t="shared" si="38"/>
        <v>0</v>
      </c>
      <c r="N139">
        <f t="shared" si="39"/>
        <v>0</v>
      </c>
      <c r="O139">
        <f t="shared" si="40"/>
        <v>0</v>
      </c>
      <c r="P139">
        <f t="shared" si="41"/>
        <v>0</v>
      </c>
      <c r="Q139">
        <f t="shared" si="42"/>
        <v>0</v>
      </c>
      <c r="R139">
        <f t="shared" si="46"/>
        <v>0</v>
      </c>
      <c r="S139">
        <f t="shared" si="47"/>
        <v>0</v>
      </c>
      <c r="T139">
        <f t="shared" si="48"/>
        <v>0</v>
      </c>
      <c r="U139">
        <f t="shared" si="49"/>
        <v>0</v>
      </c>
      <c r="V139">
        <f t="shared" si="50"/>
        <v>0</v>
      </c>
      <c r="W139">
        <f t="shared" si="51"/>
        <v>0</v>
      </c>
      <c r="X139">
        <f t="shared" si="43"/>
        <v>0</v>
      </c>
      <c r="Y139">
        <f t="shared" si="44"/>
        <v>7</v>
      </c>
      <c r="Z139">
        <f t="shared" si="52"/>
        <v>1</v>
      </c>
    </row>
    <row r="140" spans="1:26">
      <c r="A140" s="2" t="s">
        <v>1420</v>
      </c>
      <c r="B140" t="str">
        <f t="shared" si="45"/>
        <v xml:space="preserve">eyr:2032 iyr:2019 </v>
      </c>
      <c r="I140">
        <f t="shared" si="53"/>
        <v>0</v>
      </c>
      <c r="K140">
        <f t="shared" si="36"/>
        <v>0</v>
      </c>
      <c r="L140" t="str">
        <f t="shared" si="37"/>
        <v>2032</v>
      </c>
      <c r="M140" t="str">
        <f t="shared" si="38"/>
        <v>2019</v>
      </c>
      <c r="N140">
        <f t="shared" si="39"/>
        <v>0</v>
      </c>
      <c r="O140">
        <f t="shared" si="40"/>
        <v>0</v>
      </c>
      <c r="P140">
        <f t="shared" si="41"/>
        <v>0</v>
      </c>
      <c r="Q140">
        <f t="shared" si="42"/>
        <v>0</v>
      </c>
      <c r="R140">
        <f t="shared" si="46"/>
        <v>0</v>
      </c>
      <c r="S140">
        <f t="shared" si="47"/>
        <v>0</v>
      </c>
      <c r="T140">
        <f t="shared" si="48"/>
        <v>1</v>
      </c>
      <c r="U140">
        <f t="shared" si="49"/>
        <v>0</v>
      </c>
      <c r="V140">
        <f t="shared" si="50"/>
        <v>0</v>
      </c>
      <c r="W140">
        <f t="shared" si="51"/>
        <v>0</v>
      </c>
      <c r="X140">
        <f t="shared" si="43"/>
        <v>0</v>
      </c>
      <c r="Y140" t="str">
        <f t="shared" si="44"/>
        <v/>
      </c>
      <c r="Z140">
        <f t="shared" si="52"/>
        <v>0</v>
      </c>
    </row>
    <row r="141" spans="1:26">
      <c r="A141" s="2" t="s">
        <v>1421</v>
      </c>
      <c r="B141" t="str">
        <f t="shared" si="45"/>
        <v xml:space="preserve">eyr:2032 iyr:2019 hgt:176cm </v>
      </c>
      <c r="I141">
        <f t="shared" si="53"/>
        <v>0</v>
      </c>
      <c r="K141">
        <f t="shared" si="36"/>
        <v>0</v>
      </c>
      <c r="L141" t="str">
        <f t="shared" si="37"/>
        <v>2032</v>
      </c>
      <c r="M141" t="str">
        <f t="shared" si="38"/>
        <v>2019</v>
      </c>
      <c r="N141" t="str">
        <f t="shared" si="39"/>
        <v>176cm</v>
      </c>
      <c r="O141">
        <f t="shared" si="40"/>
        <v>0</v>
      </c>
      <c r="P141">
        <f t="shared" si="41"/>
        <v>0</v>
      </c>
      <c r="Q141">
        <f t="shared" si="42"/>
        <v>0</v>
      </c>
      <c r="R141">
        <f t="shared" si="46"/>
        <v>0</v>
      </c>
      <c r="S141">
        <f t="shared" si="47"/>
        <v>0</v>
      </c>
      <c r="T141">
        <f t="shared" si="48"/>
        <v>1</v>
      </c>
      <c r="U141">
        <f t="shared" si="49"/>
        <v>1</v>
      </c>
      <c r="V141">
        <f t="shared" si="50"/>
        <v>0</v>
      </c>
      <c r="W141">
        <f t="shared" si="51"/>
        <v>0</v>
      </c>
      <c r="X141">
        <f t="shared" si="43"/>
        <v>0</v>
      </c>
      <c r="Y141" t="str">
        <f t="shared" si="44"/>
        <v/>
      </c>
      <c r="Z141">
        <f t="shared" si="52"/>
        <v>0</v>
      </c>
    </row>
    <row r="142" spans="1:26">
      <c r="A142" s="2" t="s">
        <v>1422</v>
      </c>
      <c r="B142" t="str">
        <f t="shared" si="45"/>
        <v xml:space="preserve">eyr:2032 iyr:2019 hgt:176cm ecl:oth pid:800237895 hcl:#888785 byr:1979 </v>
      </c>
      <c r="I142">
        <f t="shared" si="53"/>
        <v>0</v>
      </c>
      <c r="K142" t="str">
        <f t="shared" si="36"/>
        <v>1979</v>
      </c>
      <c r="L142" t="str">
        <f t="shared" si="37"/>
        <v>2032</v>
      </c>
      <c r="M142" t="str">
        <f t="shared" si="38"/>
        <v>2019</v>
      </c>
      <c r="N142" t="str">
        <f t="shared" si="39"/>
        <v>176cm</v>
      </c>
      <c r="O142" t="str">
        <f t="shared" si="40"/>
        <v>800237895</v>
      </c>
      <c r="P142" t="str">
        <f t="shared" si="41"/>
        <v>#888785</v>
      </c>
      <c r="Q142" t="str">
        <f t="shared" si="42"/>
        <v>oth</v>
      </c>
      <c r="R142">
        <f t="shared" si="46"/>
        <v>1</v>
      </c>
      <c r="S142">
        <f t="shared" si="47"/>
        <v>0</v>
      </c>
      <c r="T142">
        <f t="shared" si="48"/>
        <v>1</v>
      </c>
      <c r="U142">
        <f t="shared" si="49"/>
        <v>1</v>
      </c>
      <c r="V142">
        <f t="shared" si="50"/>
        <v>1</v>
      </c>
      <c r="W142">
        <f t="shared" si="51"/>
        <v>1</v>
      </c>
      <c r="X142">
        <f t="shared" si="43"/>
        <v>1</v>
      </c>
      <c r="Y142" t="str">
        <f t="shared" si="44"/>
        <v/>
      </c>
      <c r="Z142">
        <f t="shared" si="52"/>
        <v>0</v>
      </c>
    </row>
    <row r="143" spans="1:26">
      <c r="A143" s="1"/>
      <c r="B143" t="str">
        <f t="shared" si="45"/>
        <v/>
      </c>
      <c r="I143">
        <f t="shared" si="53"/>
        <v>7</v>
      </c>
      <c r="K143">
        <f t="shared" si="36"/>
        <v>0</v>
      </c>
      <c r="L143">
        <f t="shared" si="37"/>
        <v>0</v>
      </c>
      <c r="M143">
        <f t="shared" si="38"/>
        <v>0</v>
      </c>
      <c r="N143">
        <f t="shared" si="39"/>
        <v>0</v>
      </c>
      <c r="O143">
        <f t="shared" si="40"/>
        <v>0</v>
      </c>
      <c r="P143">
        <f t="shared" si="41"/>
        <v>0</v>
      </c>
      <c r="Q143">
        <f t="shared" si="42"/>
        <v>0</v>
      </c>
      <c r="R143">
        <f t="shared" si="46"/>
        <v>0</v>
      </c>
      <c r="S143">
        <f t="shared" si="47"/>
        <v>0</v>
      </c>
      <c r="T143">
        <f t="shared" si="48"/>
        <v>0</v>
      </c>
      <c r="U143">
        <f t="shared" si="49"/>
        <v>0</v>
      </c>
      <c r="V143">
        <f t="shared" si="50"/>
        <v>0</v>
      </c>
      <c r="W143">
        <f t="shared" si="51"/>
        <v>0</v>
      </c>
      <c r="X143">
        <f t="shared" si="43"/>
        <v>0</v>
      </c>
      <c r="Y143">
        <f t="shared" si="44"/>
        <v>6</v>
      </c>
      <c r="Z143">
        <f t="shared" si="52"/>
        <v>0</v>
      </c>
    </row>
    <row r="144" spans="1:26">
      <c r="A144" s="2" t="s">
        <v>1423</v>
      </c>
      <c r="B144" t="str">
        <f t="shared" si="45"/>
        <v xml:space="preserve">eyr:2026 iyr:2020 cid:226 pid:882830512 </v>
      </c>
      <c r="I144">
        <f t="shared" si="53"/>
        <v>0</v>
      </c>
      <c r="K144">
        <f t="shared" si="36"/>
        <v>0</v>
      </c>
      <c r="L144" t="str">
        <f t="shared" si="37"/>
        <v>2026</v>
      </c>
      <c r="M144" t="str">
        <f t="shared" si="38"/>
        <v>2020</v>
      </c>
      <c r="N144">
        <f t="shared" si="39"/>
        <v>0</v>
      </c>
      <c r="O144" t="str">
        <f t="shared" si="40"/>
        <v>882830512</v>
      </c>
      <c r="P144">
        <f t="shared" si="41"/>
        <v>0</v>
      </c>
      <c r="Q144">
        <f t="shared" si="42"/>
        <v>0</v>
      </c>
      <c r="R144">
        <f t="shared" si="46"/>
        <v>0</v>
      </c>
      <c r="S144">
        <f t="shared" si="47"/>
        <v>1</v>
      </c>
      <c r="T144">
        <f t="shared" si="48"/>
        <v>1</v>
      </c>
      <c r="U144">
        <f t="shared" si="49"/>
        <v>0</v>
      </c>
      <c r="V144">
        <f t="shared" si="50"/>
        <v>1</v>
      </c>
      <c r="W144">
        <f t="shared" si="51"/>
        <v>0</v>
      </c>
      <c r="X144">
        <f t="shared" si="43"/>
        <v>0</v>
      </c>
      <c r="Y144" t="str">
        <f t="shared" si="44"/>
        <v/>
      </c>
      <c r="Z144">
        <f t="shared" si="52"/>
        <v>0</v>
      </c>
    </row>
    <row r="145" spans="1:26">
      <c r="A145" s="2" t="s">
        <v>1424</v>
      </c>
      <c r="B145" t="str">
        <f t="shared" si="45"/>
        <v xml:space="preserve">eyr:2026 iyr:2020 cid:226 pid:882830512 hcl:#866857 byr:1929 ecl:amb </v>
      </c>
      <c r="I145">
        <f t="shared" si="53"/>
        <v>0</v>
      </c>
      <c r="K145" t="str">
        <f t="shared" si="36"/>
        <v>1929</v>
      </c>
      <c r="L145" t="str">
        <f t="shared" si="37"/>
        <v>2026</v>
      </c>
      <c r="M145" t="str">
        <f t="shared" si="38"/>
        <v>2020</v>
      </c>
      <c r="N145">
        <f t="shared" si="39"/>
        <v>0</v>
      </c>
      <c r="O145" t="str">
        <f t="shared" si="40"/>
        <v>882830512</v>
      </c>
      <c r="P145" t="str">
        <f t="shared" si="41"/>
        <v>#866857</v>
      </c>
      <c r="Q145" t="str">
        <f t="shared" si="42"/>
        <v>amb</v>
      </c>
      <c r="R145">
        <f t="shared" si="46"/>
        <v>1</v>
      </c>
      <c r="S145">
        <f t="shared" si="47"/>
        <v>1</v>
      </c>
      <c r="T145">
        <f t="shared" si="48"/>
        <v>1</v>
      </c>
      <c r="U145">
        <f t="shared" si="49"/>
        <v>0</v>
      </c>
      <c r="V145">
        <f t="shared" si="50"/>
        <v>1</v>
      </c>
      <c r="W145">
        <f t="shared" si="51"/>
        <v>1</v>
      </c>
      <c r="X145">
        <f t="shared" si="43"/>
        <v>1</v>
      </c>
      <c r="Y145" t="str">
        <f t="shared" si="44"/>
        <v/>
      </c>
      <c r="Z145">
        <f t="shared" si="52"/>
        <v>0</v>
      </c>
    </row>
    <row r="146" spans="1:26">
      <c r="A146" s="2" t="s">
        <v>1425</v>
      </c>
      <c r="B146" t="str">
        <f t="shared" si="45"/>
        <v xml:space="preserve">eyr:2026 iyr:2020 cid:226 pid:882830512 hcl:#866857 byr:1929 ecl:amb hgt:60in </v>
      </c>
      <c r="I146">
        <f t="shared" si="53"/>
        <v>0</v>
      </c>
      <c r="K146" t="str">
        <f t="shared" si="36"/>
        <v>1929</v>
      </c>
      <c r="L146" t="str">
        <f t="shared" si="37"/>
        <v>2026</v>
      </c>
      <c r="M146" t="str">
        <f t="shared" si="38"/>
        <v>2020</v>
      </c>
      <c r="N146" t="str">
        <f t="shared" si="39"/>
        <v>60in</v>
      </c>
      <c r="O146" t="str">
        <f t="shared" si="40"/>
        <v>882830512</v>
      </c>
      <c r="P146" t="str">
        <f t="shared" si="41"/>
        <v>#866857</v>
      </c>
      <c r="Q146" t="str">
        <f t="shared" si="42"/>
        <v>amb</v>
      </c>
      <c r="R146">
        <f t="shared" si="46"/>
        <v>1</v>
      </c>
      <c r="S146">
        <f t="shared" si="47"/>
        <v>1</v>
      </c>
      <c r="T146">
        <f t="shared" si="48"/>
        <v>1</v>
      </c>
      <c r="U146">
        <f t="shared" si="49"/>
        <v>1</v>
      </c>
      <c r="V146">
        <f t="shared" si="50"/>
        <v>1</v>
      </c>
      <c r="W146">
        <f t="shared" si="51"/>
        <v>1</v>
      </c>
      <c r="X146">
        <f t="shared" si="43"/>
        <v>1</v>
      </c>
      <c r="Y146" t="str">
        <f t="shared" si="44"/>
        <v/>
      </c>
      <c r="Z146">
        <f t="shared" si="52"/>
        <v>0</v>
      </c>
    </row>
    <row r="147" spans="1:26">
      <c r="A147" s="1"/>
      <c r="B147" t="str">
        <f t="shared" si="45"/>
        <v/>
      </c>
      <c r="I147">
        <f t="shared" si="53"/>
        <v>7</v>
      </c>
      <c r="K147">
        <f t="shared" si="36"/>
        <v>0</v>
      </c>
      <c r="L147">
        <f t="shared" si="37"/>
        <v>0</v>
      </c>
      <c r="M147">
        <f t="shared" si="38"/>
        <v>0</v>
      </c>
      <c r="N147">
        <f t="shared" si="39"/>
        <v>0</v>
      </c>
      <c r="O147">
        <f t="shared" si="40"/>
        <v>0</v>
      </c>
      <c r="P147">
        <f t="shared" si="41"/>
        <v>0</v>
      </c>
      <c r="Q147">
        <f t="shared" si="42"/>
        <v>0</v>
      </c>
      <c r="R147">
        <f t="shared" si="46"/>
        <v>0</v>
      </c>
      <c r="S147">
        <f t="shared" si="47"/>
        <v>0</v>
      </c>
      <c r="T147">
        <f t="shared" si="48"/>
        <v>0</v>
      </c>
      <c r="U147">
        <f t="shared" si="49"/>
        <v>0</v>
      </c>
      <c r="V147">
        <f t="shared" si="50"/>
        <v>0</v>
      </c>
      <c r="W147">
        <f t="shared" si="51"/>
        <v>0</v>
      </c>
      <c r="X147">
        <f t="shared" si="43"/>
        <v>0</v>
      </c>
      <c r="Y147">
        <f t="shared" si="44"/>
        <v>7</v>
      </c>
      <c r="Z147">
        <f t="shared" si="52"/>
        <v>1</v>
      </c>
    </row>
    <row r="148" spans="1:26">
      <c r="A148" s="2" t="s">
        <v>1426</v>
      </c>
      <c r="B148" t="str">
        <f t="shared" si="45"/>
        <v xml:space="preserve">hcl:#cfa07d ecl:oth </v>
      </c>
      <c r="I148">
        <f t="shared" si="53"/>
        <v>0</v>
      </c>
      <c r="K148">
        <f t="shared" si="36"/>
        <v>0</v>
      </c>
      <c r="L148">
        <f t="shared" si="37"/>
        <v>0</v>
      </c>
      <c r="M148">
        <f t="shared" si="38"/>
        <v>0</v>
      </c>
      <c r="N148">
        <f t="shared" si="39"/>
        <v>0</v>
      </c>
      <c r="O148">
        <f t="shared" si="40"/>
        <v>0</v>
      </c>
      <c r="P148" t="str">
        <f t="shared" si="41"/>
        <v>#cfa07d</v>
      </c>
      <c r="Q148" t="str">
        <f t="shared" si="42"/>
        <v>oth</v>
      </c>
      <c r="R148">
        <f t="shared" si="46"/>
        <v>0</v>
      </c>
      <c r="S148">
        <f t="shared" si="47"/>
        <v>0</v>
      </c>
      <c r="T148">
        <f t="shared" si="48"/>
        <v>0</v>
      </c>
      <c r="U148">
        <f t="shared" si="49"/>
        <v>0</v>
      </c>
      <c r="V148">
        <f t="shared" si="50"/>
        <v>0</v>
      </c>
      <c r="W148">
        <f t="shared" si="51"/>
        <v>1</v>
      </c>
      <c r="X148">
        <f t="shared" si="43"/>
        <v>1</v>
      </c>
      <c r="Y148" t="str">
        <f t="shared" si="44"/>
        <v/>
      </c>
      <c r="Z148">
        <f t="shared" si="52"/>
        <v>0</v>
      </c>
    </row>
    <row r="149" spans="1:26">
      <c r="A149" s="2" t="s">
        <v>1427</v>
      </c>
      <c r="B149" t="str">
        <f t="shared" si="45"/>
        <v xml:space="preserve">hcl:#cfa07d ecl:oth iyr:2015 pid:807837948 byr:1966 eyr:2030 hgt:191in </v>
      </c>
      <c r="I149">
        <f t="shared" si="53"/>
        <v>0</v>
      </c>
      <c r="K149" t="str">
        <f t="shared" si="36"/>
        <v>1966</v>
      </c>
      <c r="L149" t="str">
        <f t="shared" si="37"/>
        <v>2030</v>
      </c>
      <c r="M149" t="str">
        <f t="shared" si="38"/>
        <v>2015</v>
      </c>
      <c r="N149" t="str">
        <f t="shared" si="39"/>
        <v>191in</v>
      </c>
      <c r="O149" t="str">
        <f t="shared" si="40"/>
        <v>807837948</v>
      </c>
      <c r="P149" t="str">
        <f t="shared" si="41"/>
        <v>#cfa07d</v>
      </c>
      <c r="Q149" t="str">
        <f t="shared" si="42"/>
        <v>oth</v>
      </c>
      <c r="R149">
        <f t="shared" si="46"/>
        <v>1</v>
      </c>
      <c r="S149">
        <f t="shared" si="47"/>
        <v>1</v>
      </c>
      <c r="T149">
        <f t="shared" si="48"/>
        <v>1</v>
      </c>
      <c r="U149">
        <f t="shared" si="49"/>
        <v>0</v>
      </c>
      <c r="V149">
        <f t="shared" si="50"/>
        <v>1</v>
      </c>
      <c r="W149">
        <f t="shared" si="51"/>
        <v>1</v>
      </c>
      <c r="X149">
        <f t="shared" si="43"/>
        <v>1</v>
      </c>
      <c r="Y149" t="str">
        <f t="shared" si="44"/>
        <v/>
      </c>
      <c r="Z149">
        <f t="shared" si="52"/>
        <v>0</v>
      </c>
    </row>
    <row r="150" spans="1:26">
      <c r="A150" s="1"/>
      <c r="B150" t="str">
        <f t="shared" si="45"/>
        <v/>
      </c>
      <c r="I150">
        <f t="shared" si="53"/>
        <v>7</v>
      </c>
      <c r="K150">
        <f t="shared" si="36"/>
        <v>0</v>
      </c>
      <c r="L150">
        <f t="shared" si="37"/>
        <v>0</v>
      </c>
      <c r="M150">
        <f t="shared" si="38"/>
        <v>0</v>
      </c>
      <c r="N150">
        <f t="shared" si="39"/>
        <v>0</v>
      </c>
      <c r="O150">
        <f t="shared" si="40"/>
        <v>0</v>
      </c>
      <c r="P150">
        <f t="shared" si="41"/>
        <v>0</v>
      </c>
      <c r="Q150">
        <f t="shared" si="42"/>
        <v>0</v>
      </c>
      <c r="R150">
        <f t="shared" si="46"/>
        <v>0</v>
      </c>
      <c r="S150">
        <f t="shared" si="47"/>
        <v>0</v>
      </c>
      <c r="T150">
        <f t="shared" si="48"/>
        <v>0</v>
      </c>
      <c r="U150">
        <f t="shared" si="49"/>
        <v>0</v>
      </c>
      <c r="V150">
        <f t="shared" si="50"/>
        <v>0</v>
      </c>
      <c r="W150">
        <f t="shared" si="51"/>
        <v>0</v>
      </c>
      <c r="X150">
        <f t="shared" si="43"/>
        <v>0</v>
      </c>
      <c r="Y150">
        <f t="shared" si="44"/>
        <v>6</v>
      </c>
      <c r="Z150">
        <f t="shared" si="52"/>
        <v>0</v>
      </c>
    </row>
    <row r="151" spans="1:26">
      <c r="A151" s="2" t="s">
        <v>1428</v>
      </c>
      <c r="B151" t="str">
        <f t="shared" si="45"/>
        <v xml:space="preserve">byr:1969 iyr:2012 eyr:2024 </v>
      </c>
      <c r="I151">
        <f t="shared" si="53"/>
        <v>0</v>
      </c>
      <c r="K151" t="str">
        <f t="shared" si="36"/>
        <v>1969</v>
      </c>
      <c r="L151" t="str">
        <f t="shared" si="37"/>
        <v>2024</v>
      </c>
      <c r="M151" t="str">
        <f t="shared" si="38"/>
        <v>2012</v>
      </c>
      <c r="N151">
        <f t="shared" si="39"/>
        <v>0</v>
      </c>
      <c r="O151">
        <f t="shared" si="40"/>
        <v>0</v>
      </c>
      <c r="P151">
        <f t="shared" si="41"/>
        <v>0</v>
      </c>
      <c r="Q151">
        <f t="shared" si="42"/>
        <v>0</v>
      </c>
      <c r="R151">
        <f t="shared" si="46"/>
        <v>1</v>
      </c>
      <c r="S151">
        <f t="shared" si="47"/>
        <v>1</v>
      </c>
      <c r="T151">
        <f t="shared" si="48"/>
        <v>1</v>
      </c>
      <c r="U151">
        <f t="shared" si="49"/>
        <v>0</v>
      </c>
      <c r="V151">
        <f t="shared" si="50"/>
        <v>0</v>
      </c>
      <c r="W151">
        <f t="shared" si="51"/>
        <v>0</v>
      </c>
      <c r="X151">
        <f t="shared" si="43"/>
        <v>0</v>
      </c>
      <c r="Y151" t="str">
        <f t="shared" si="44"/>
        <v/>
      </c>
      <c r="Z151">
        <f t="shared" si="52"/>
        <v>0</v>
      </c>
    </row>
    <row r="152" spans="1:26">
      <c r="A152" s="2" t="s">
        <v>1429</v>
      </c>
      <c r="B152" t="str">
        <f t="shared" si="45"/>
        <v xml:space="preserve">byr:1969 iyr:2012 eyr:2024 cid:244 ecl:hzl hcl:#18171d pid:344160556 </v>
      </c>
      <c r="I152">
        <f t="shared" si="53"/>
        <v>0</v>
      </c>
      <c r="K152" t="str">
        <f t="shared" si="36"/>
        <v>1969</v>
      </c>
      <c r="L152" t="str">
        <f t="shared" si="37"/>
        <v>2024</v>
      </c>
      <c r="M152" t="str">
        <f t="shared" si="38"/>
        <v>2012</v>
      </c>
      <c r="N152">
        <f t="shared" si="39"/>
        <v>0</v>
      </c>
      <c r="O152" t="str">
        <f t="shared" si="40"/>
        <v>344160556</v>
      </c>
      <c r="P152" t="str">
        <f t="shared" si="41"/>
        <v>#18171d</v>
      </c>
      <c r="Q152" t="str">
        <f t="shared" si="42"/>
        <v>hzl</v>
      </c>
      <c r="R152">
        <f t="shared" si="46"/>
        <v>1</v>
      </c>
      <c r="S152">
        <f t="shared" si="47"/>
        <v>1</v>
      </c>
      <c r="T152">
        <f t="shared" si="48"/>
        <v>1</v>
      </c>
      <c r="U152">
        <f t="shared" si="49"/>
        <v>0</v>
      </c>
      <c r="V152">
        <f t="shared" si="50"/>
        <v>1</v>
      </c>
      <c r="W152">
        <f t="shared" si="51"/>
        <v>1</v>
      </c>
      <c r="X152">
        <f t="shared" si="43"/>
        <v>1</v>
      </c>
      <c r="Y152" t="str">
        <f t="shared" si="44"/>
        <v/>
      </c>
      <c r="Z152">
        <f t="shared" si="52"/>
        <v>0</v>
      </c>
    </row>
    <row r="153" spans="1:26">
      <c r="A153" s="1"/>
      <c r="B153" t="str">
        <f t="shared" si="45"/>
        <v/>
      </c>
      <c r="I153">
        <f t="shared" si="53"/>
        <v>6</v>
      </c>
      <c r="K153">
        <f t="shared" si="36"/>
        <v>0</v>
      </c>
      <c r="L153">
        <f t="shared" si="37"/>
        <v>0</v>
      </c>
      <c r="M153">
        <f t="shared" si="38"/>
        <v>0</v>
      </c>
      <c r="N153">
        <f t="shared" si="39"/>
        <v>0</v>
      </c>
      <c r="O153">
        <f t="shared" si="40"/>
        <v>0</v>
      </c>
      <c r="P153">
        <f t="shared" si="41"/>
        <v>0</v>
      </c>
      <c r="Q153">
        <f t="shared" si="42"/>
        <v>0</v>
      </c>
      <c r="R153">
        <f t="shared" si="46"/>
        <v>0</v>
      </c>
      <c r="S153">
        <f t="shared" si="47"/>
        <v>0</v>
      </c>
      <c r="T153">
        <f t="shared" si="48"/>
        <v>0</v>
      </c>
      <c r="U153">
        <f t="shared" si="49"/>
        <v>0</v>
      </c>
      <c r="V153">
        <f t="shared" si="50"/>
        <v>0</v>
      </c>
      <c r="W153">
        <f t="shared" si="51"/>
        <v>0</v>
      </c>
      <c r="X153">
        <f t="shared" si="43"/>
        <v>0</v>
      </c>
      <c r="Y153">
        <f t="shared" si="44"/>
        <v>6</v>
      </c>
      <c r="Z153">
        <f t="shared" si="52"/>
        <v>0</v>
      </c>
    </row>
    <row r="154" spans="1:26">
      <c r="A154" s="2" t="s">
        <v>1430</v>
      </c>
      <c r="B154" t="str">
        <f t="shared" si="45"/>
        <v xml:space="preserve">eyr:2020 pid:718422803 </v>
      </c>
      <c r="I154">
        <f t="shared" si="53"/>
        <v>0</v>
      </c>
      <c r="K154">
        <f t="shared" si="36"/>
        <v>0</v>
      </c>
      <c r="L154" t="str">
        <f t="shared" si="37"/>
        <v>2020</v>
      </c>
      <c r="M154">
        <f t="shared" si="38"/>
        <v>0</v>
      </c>
      <c r="N154">
        <f t="shared" si="39"/>
        <v>0</v>
      </c>
      <c r="O154" t="str">
        <f t="shared" si="40"/>
        <v>718422803</v>
      </c>
      <c r="P154">
        <f t="shared" si="41"/>
        <v>0</v>
      </c>
      <c r="Q154">
        <f t="shared" si="42"/>
        <v>0</v>
      </c>
      <c r="R154">
        <f t="shared" si="46"/>
        <v>0</v>
      </c>
      <c r="S154">
        <f t="shared" si="47"/>
        <v>1</v>
      </c>
      <c r="T154">
        <f t="shared" si="48"/>
        <v>0</v>
      </c>
      <c r="U154">
        <f t="shared" si="49"/>
        <v>0</v>
      </c>
      <c r="V154">
        <f t="shared" si="50"/>
        <v>1</v>
      </c>
      <c r="W154">
        <f t="shared" si="51"/>
        <v>0</v>
      </c>
      <c r="X154">
        <f t="shared" si="43"/>
        <v>0</v>
      </c>
      <c r="Y154" t="str">
        <f t="shared" si="44"/>
        <v/>
      </c>
      <c r="Z154">
        <f t="shared" si="52"/>
        <v>0</v>
      </c>
    </row>
    <row r="155" spans="1:26">
      <c r="A155" s="2" t="s">
        <v>1431</v>
      </c>
      <c r="B155" t="str">
        <f t="shared" si="45"/>
        <v xml:space="preserve">eyr:2020 pid:718422803 hcl:#18171d </v>
      </c>
      <c r="I155">
        <f t="shared" si="53"/>
        <v>0</v>
      </c>
      <c r="K155">
        <f t="shared" si="36"/>
        <v>0</v>
      </c>
      <c r="L155" t="str">
        <f t="shared" si="37"/>
        <v>2020</v>
      </c>
      <c r="M155">
        <f t="shared" si="38"/>
        <v>0</v>
      </c>
      <c r="N155">
        <f t="shared" si="39"/>
        <v>0</v>
      </c>
      <c r="O155" t="str">
        <f t="shared" si="40"/>
        <v>718422803</v>
      </c>
      <c r="P155" t="str">
        <f t="shared" si="41"/>
        <v>#18171d</v>
      </c>
      <c r="Q155">
        <f t="shared" si="42"/>
        <v>0</v>
      </c>
      <c r="R155">
        <f t="shared" si="46"/>
        <v>0</v>
      </c>
      <c r="S155">
        <f t="shared" si="47"/>
        <v>1</v>
      </c>
      <c r="T155">
        <f t="shared" si="48"/>
        <v>0</v>
      </c>
      <c r="U155">
        <f t="shared" si="49"/>
        <v>0</v>
      </c>
      <c r="V155">
        <f t="shared" si="50"/>
        <v>1</v>
      </c>
      <c r="W155">
        <f t="shared" si="51"/>
        <v>1</v>
      </c>
      <c r="X155">
        <f t="shared" si="43"/>
        <v>0</v>
      </c>
      <c r="Y155" t="str">
        <f t="shared" si="44"/>
        <v/>
      </c>
      <c r="Z155">
        <f t="shared" si="52"/>
        <v>0</v>
      </c>
    </row>
    <row r="156" spans="1:26">
      <c r="A156" s="2" t="s">
        <v>1432</v>
      </c>
      <c r="B156" t="str">
        <f t="shared" si="45"/>
        <v xml:space="preserve">eyr:2020 pid:718422803 hcl:#18171d hgt:181cm </v>
      </c>
      <c r="I156">
        <f t="shared" si="53"/>
        <v>0</v>
      </c>
      <c r="K156">
        <f t="shared" si="36"/>
        <v>0</v>
      </c>
      <c r="L156" t="str">
        <f t="shared" si="37"/>
        <v>2020</v>
      </c>
      <c r="M156">
        <f t="shared" si="38"/>
        <v>0</v>
      </c>
      <c r="N156" t="str">
        <f t="shared" si="39"/>
        <v>181cm</v>
      </c>
      <c r="O156" t="str">
        <f t="shared" si="40"/>
        <v>718422803</v>
      </c>
      <c r="P156" t="str">
        <f t="shared" si="41"/>
        <v>#18171d</v>
      </c>
      <c r="Q156">
        <f t="shared" si="42"/>
        <v>0</v>
      </c>
      <c r="R156">
        <f t="shared" si="46"/>
        <v>0</v>
      </c>
      <c r="S156">
        <f t="shared" si="47"/>
        <v>1</v>
      </c>
      <c r="T156">
        <f t="shared" si="48"/>
        <v>0</v>
      </c>
      <c r="U156">
        <f t="shared" si="49"/>
        <v>1</v>
      </c>
      <c r="V156">
        <f t="shared" si="50"/>
        <v>1</v>
      </c>
      <c r="W156">
        <f t="shared" si="51"/>
        <v>1</v>
      </c>
      <c r="X156">
        <f t="shared" si="43"/>
        <v>0</v>
      </c>
      <c r="Y156" t="str">
        <f t="shared" si="44"/>
        <v/>
      </c>
      <c r="Z156">
        <f t="shared" si="52"/>
        <v>0</v>
      </c>
    </row>
    <row r="157" spans="1:26">
      <c r="A157" s="2" t="s">
        <v>1433</v>
      </c>
      <c r="B157" t="str">
        <f t="shared" si="45"/>
        <v xml:space="preserve">eyr:2020 pid:718422803 hcl:#18171d hgt:181cm byr:1925 ecl:amb </v>
      </c>
      <c r="I157">
        <f t="shared" si="53"/>
        <v>0</v>
      </c>
      <c r="K157" t="str">
        <f t="shared" si="36"/>
        <v>1925</v>
      </c>
      <c r="L157" t="str">
        <f t="shared" si="37"/>
        <v>2020</v>
      </c>
      <c r="M157">
        <f t="shared" si="38"/>
        <v>0</v>
      </c>
      <c r="N157" t="str">
        <f t="shared" si="39"/>
        <v>181cm</v>
      </c>
      <c r="O157" t="str">
        <f t="shared" si="40"/>
        <v>718422803</v>
      </c>
      <c r="P157" t="str">
        <f t="shared" si="41"/>
        <v>#18171d</v>
      </c>
      <c r="Q157" t="str">
        <f t="shared" si="42"/>
        <v>amb</v>
      </c>
      <c r="R157">
        <f t="shared" si="46"/>
        <v>1</v>
      </c>
      <c r="S157">
        <f t="shared" si="47"/>
        <v>1</v>
      </c>
      <c r="T157">
        <f t="shared" si="48"/>
        <v>0</v>
      </c>
      <c r="U157">
        <f t="shared" si="49"/>
        <v>1</v>
      </c>
      <c r="V157">
        <f t="shared" si="50"/>
        <v>1</v>
      </c>
      <c r="W157">
        <f t="shared" si="51"/>
        <v>1</v>
      </c>
      <c r="X157">
        <f t="shared" si="43"/>
        <v>1</v>
      </c>
      <c r="Y157" t="str">
        <f t="shared" si="44"/>
        <v/>
      </c>
      <c r="Z157">
        <f t="shared" si="52"/>
        <v>0</v>
      </c>
    </row>
    <row r="158" spans="1:26">
      <c r="A158" s="2" t="s">
        <v>1434</v>
      </c>
      <c r="B158" t="str">
        <f t="shared" si="45"/>
        <v xml:space="preserve">eyr:2020 pid:718422803 hcl:#18171d hgt:181cm byr:1925 ecl:amb iyr:2019 </v>
      </c>
      <c r="I158">
        <f t="shared" si="53"/>
        <v>0</v>
      </c>
      <c r="K158" t="str">
        <f t="shared" si="36"/>
        <v>1925</v>
      </c>
      <c r="L158" t="str">
        <f t="shared" si="37"/>
        <v>2020</v>
      </c>
      <c r="M158" t="str">
        <f t="shared" si="38"/>
        <v>2019</v>
      </c>
      <c r="N158" t="str">
        <f t="shared" si="39"/>
        <v>181cm</v>
      </c>
      <c r="O158" t="str">
        <f t="shared" si="40"/>
        <v>718422803</v>
      </c>
      <c r="P158" t="str">
        <f t="shared" si="41"/>
        <v>#18171d</v>
      </c>
      <c r="Q158" t="str">
        <f t="shared" si="42"/>
        <v>amb</v>
      </c>
      <c r="R158">
        <f t="shared" si="46"/>
        <v>1</v>
      </c>
      <c r="S158">
        <f t="shared" si="47"/>
        <v>1</v>
      </c>
      <c r="T158">
        <f t="shared" si="48"/>
        <v>1</v>
      </c>
      <c r="U158">
        <f t="shared" si="49"/>
        <v>1</v>
      </c>
      <c r="V158">
        <f t="shared" si="50"/>
        <v>1</v>
      </c>
      <c r="W158">
        <f t="shared" si="51"/>
        <v>1</v>
      </c>
      <c r="X158">
        <f t="shared" si="43"/>
        <v>1</v>
      </c>
      <c r="Y158" t="str">
        <f t="shared" si="44"/>
        <v/>
      </c>
      <c r="Z158">
        <f t="shared" si="52"/>
        <v>0</v>
      </c>
    </row>
    <row r="159" spans="1:26">
      <c r="A159" s="1"/>
      <c r="B159" t="str">
        <f t="shared" si="45"/>
        <v/>
      </c>
      <c r="I159">
        <f t="shared" si="53"/>
        <v>7</v>
      </c>
      <c r="K159">
        <f t="shared" si="36"/>
        <v>0</v>
      </c>
      <c r="L159">
        <f t="shared" si="37"/>
        <v>0</v>
      </c>
      <c r="M159">
        <f t="shared" si="38"/>
        <v>0</v>
      </c>
      <c r="N159">
        <f t="shared" si="39"/>
        <v>0</v>
      </c>
      <c r="O159">
        <f t="shared" si="40"/>
        <v>0</v>
      </c>
      <c r="P159">
        <f t="shared" si="41"/>
        <v>0</v>
      </c>
      <c r="Q159">
        <f t="shared" si="42"/>
        <v>0</v>
      </c>
      <c r="R159">
        <f t="shared" si="46"/>
        <v>0</v>
      </c>
      <c r="S159">
        <f t="shared" si="47"/>
        <v>0</v>
      </c>
      <c r="T159">
        <f t="shared" si="48"/>
        <v>0</v>
      </c>
      <c r="U159">
        <f t="shared" si="49"/>
        <v>0</v>
      </c>
      <c r="V159">
        <f t="shared" si="50"/>
        <v>0</v>
      </c>
      <c r="W159">
        <f t="shared" si="51"/>
        <v>0</v>
      </c>
      <c r="X159">
        <f t="shared" si="43"/>
        <v>0</v>
      </c>
      <c r="Y159">
        <f t="shared" si="44"/>
        <v>7</v>
      </c>
      <c r="Z159">
        <f t="shared" si="52"/>
        <v>1</v>
      </c>
    </row>
    <row r="160" spans="1:26">
      <c r="A160" s="2" t="s">
        <v>1435</v>
      </c>
      <c r="B160" t="str">
        <f t="shared" si="45"/>
        <v xml:space="preserve">byr:1943 pid:740807220 hgt:72in ecl:amb </v>
      </c>
      <c r="I160">
        <f t="shared" si="53"/>
        <v>0</v>
      </c>
      <c r="K160" t="str">
        <f t="shared" si="36"/>
        <v>1943</v>
      </c>
      <c r="L160">
        <f t="shared" si="37"/>
        <v>0</v>
      </c>
      <c r="M160">
        <f t="shared" si="38"/>
        <v>0</v>
      </c>
      <c r="N160" t="str">
        <f t="shared" si="39"/>
        <v>72in</v>
      </c>
      <c r="O160" t="str">
        <f t="shared" si="40"/>
        <v>740807220</v>
      </c>
      <c r="P160">
        <f t="shared" si="41"/>
        <v>0</v>
      </c>
      <c r="Q160" t="str">
        <f t="shared" si="42"/>
        <v>amb</v>
      </c>
      <c r="R160">
        <f t="shared" si="46"/>
        <v>1</v>
      </c>
      <c r="S160">
        <f t="shared" si="47"/>
        <v>0</v>
      </c>
      <c r="T160">
        <f t="shared" si="48"/>
        <v>0</v>
      </c>
      <c r="U160">
        <f t="shared" si="49"/>
        <v>1</v>
      </c>
      <c r="V160">
        <f t="shared" si="50"/>
        <v>1</v>
      </c>
      <c r="W160">
        <f t="shared" si="51"/>
        <v>0</v>
      </c>
      <c r="X160">
        <f t="shared" si="43"/>
        <v>1</v>
      </c>
      <c r="Y160" t="str">
        <f t="shared" si="44"/>
        <v/>
      </c>
      <c r="Z160">
        <f t="shared" si="52"/>
        <v>0</v>
      </c>
    </row>
    <row r="161" spans="1:26">
      <c r="A161" s="2" t="s">
        <v>1436</v>
      </c>
      <c r="B161" t="str">
        <f t="shared" si="45"/>
        <v xml:space="preserve">byr:1943 pid:740807220 hgt:72in ecl:amb iyr:2013 eyr:2022 </v>
      </c>
      <c r="I161">
        <f t="shared" si="53"/>
        <v>0</v>
      </c>
      <c r="K161" t="str">
        <f t="shared" si="36"/>
        <v>1943</v>
      </c>
      <c r="L161" t="str">
        <f t="shared" si="37"/>
        <v>2022</v>
      </c>
      <c r="M161" t="str">
        <f t="shared" si="38"/>
        <v>2013</v>
      </c>
      <c r="N161" t="str">
        <f t="shared" si="39"/>
        <v>72in</v>
      </c>
      <c r="O161" t="str">
        <f t="shared" si="40"/>
        <v>740807220</v>
      </c>
      <c r="P161">
        <f t="shared" si="41"/>
        <v>0</v>
      </c>
      <c r="Q161" t="str">
        <f t="shared" si="42"/>
        <v>amb</v>
      </c>
      <c r="R161">
        <f t="shared" si="46"/>
        <v>1</v>
      </c>
      <c r="S161">
        <f t="shared" si="47"/>
        <v>1</v>
      </c>
      <c r="T161">
        <f t="shared" si="48"/>
        <v>1</v>
      </c>
      <c r="U161">
        <f t="shared" si="49"/>
        <v>1</v>
      </c>
      <c r="V161">
        <f t="shared" si="50"/>
        <v>1</v>
      </c>
      <c r="W161">
        <f t="shared" si="51"/>
        <v>0</v>
      </c>
      <c r="X161">
        <f t="shared" si="43"/>
        <v>1</v>
      </c>
      <c r="Y161" t="str">
        <f t="shared" si="44"/>
        <v/>
      </c>
      <c r="Z161">
        <f t="shared" si="52"/>
        <v>0</v>
      </c>
    </row>
    <row r="162" spans="1:26">
      <c r="A162" s="2" t="s">
        <v>1396</v>
      </c>
      <c r="B162" t="str">
        <f t="shared" si="45"/>
        <v xml:space="preserve">byr:1943 pid:740807220 hgt:72in ecl:amb iyr:2013 eyr:2022 hcl:#cfa07d </v>
      </c>
      <c r="I162">
        <f t="shared" si="53"/>
        <v>0</v>
      </c>
      <c r="K162" t="str">
        <f t="shared" si="36"/>
        <v>1943</v>
      </c>
      <c r="L162" t="str">
        <f t="shared" si="37"/>
        <v>2022</v>
      </c>
      <c r="M162" t="str">
        <f t="shared" si="38"/>
        <v>2013</v>
      </c>
      <c r="N162" t="str">
        <f t="shared" si="39"/>
        <v>72in</v>
      </c>
      <c r="O162" t="str">
        <f t="shared" si="40"/>
        <v>740807220</v>
      </c>
      <c r="P162" t="str">
        <f t="shared" si="41"/>
        <v>#cfa07d</v>
      </c>
      <c r="Q162" t="str">
        <f t="shared" si="42"/>
        <v>amb</v>
      </c>
      <c r="R162">
        <f t="shared" si="46"/>
        <v>1</v>
      </c>
      <c r="S162">
        <f t="shared" si="47"/>
        <v>1</v>
      </c>
      <c r="T162">
        <f t="shared" si="48"/>
        <v>1</v>
      </c>
      <c r="U162">
        <f t="shared" si="49"/>
        <v>1</v>
      </c>
      <c r="V162">
        <f t="shared" si="50"/>
        <v>1</v>
      </c>
      <c r="W162">
        <f t="shared" si="51"/>
        <v>1</v>
      </c>
      <c r="X162">
        <f t="shared" si="43"/>
        <v>1</v>
      </c>
      <c r="Y162" t="str">
        <f t="shared" si="44"/>
        <v/>
      </c>
      <c r="Z162">
        <f t="shared" si="52"/>
        <v>0</v>
      </c>
    </row>
    <row r="163" spans="1:26">
      <c r="A163" s="1"/>
      <c r="B163" t="str">
        <f t="shared" si="45"/>
        <v/>
      </c>
      <c r="I163">
        <f t="shared" si="53"/>
        <v>7</v>
      </c>
      <c r="K163">
        <f t="shared" si="36"/>
        <v>0</v>
      </c>
      <c r="L163">
        <f t="shared" si="37"/>
        <v>0</v>
      </c>
      <c r="M163">
        <f t="shared" si="38"/>
        <v>0</v>
      </c>
      <c r="N163">
        <f t="shared" si="39"/>
        <v>0</v>
      </c>
      <c r="O163">
        <f t="shared" si="40"/>
        <v>0</v>
      </c>
      <c r="P163">
        <f t="shared" si="41"/>
        <v>0</v>
      </c>
      <c r="Q163">
        <f t="shared" si="42"/>
        <v>0</v>
      </c>
      <c r="R163">
        <f t="shared" si="46"/>
        <v>0</v>
      </c>
      <c r="S163">
        <f t="shared" si="47"/>
        <v>0</v>
      </c>
      <c r="T163">
        <f t="shared" si="48"/>
        <v>0</v>
      </c>
      <c r="U163">
        <f t="shared" si="49"/>
        <v>0</v>
      </c>
      <c r="V163">
        <f t="shared" si="50"/>
        <v>0</v>
      </c>
      <c r="W163">
        <f t="shared" si="51"/>
        <v>0</v>
      </c>
      <c r="X163">
        <f t="shared" si="43"/>
        <v>0</v>
      </c>
      <c r="Y163">
        <f t="shared" si="44"/>
        <v>7</v>
      </c>
      <c r="Z163">
        <f t="shared" si="52"/>
        <v>1</v>
      </c>
    </row>
    <row r="164" spans="1:26">
      <c r="A164" s="2" t="s">
        <v>1437</v>
      </c>
      <c r="B164" t="str">
        <f t="shared" si="45"/>
        <v xml:space="preserve">hcl:#733820 </v>
      </c>
      <c r="I164">
        <f t="shared" si="53"/>
        <v>0</v>
      </c>
      <c r="K164">
        <f t="shared" si="36"/>
        <v>0</v>
      </c>
      <c r="L164">
        <f t="shared" si="37"/>
        <v>0</v>
      </c>
      <c r="M164">
        <f t="shared" si="38"/>
        <v>0</v>
      </c>
      <c r="N164">
        <f t="shared" si="39"/>
        <v>0</v>
      </c>
      <c r="O164">
        <f t="shared" si="40"/>
        <v>0</v>
      </c>
      <c r="P164" t="str">
        <f t="shared" si="41"/>
        <v>#733820</v>
      </c>
      <c r="Q164">
        <f t="shared" si="42"/>
        <v>0</v>
      </c>
      <c r="R164">
        <f t="shared" si="46"/>
        <v>0</v>
      </c>
      <c r="S164">
        <f t="shared" si="47"/>
        <v>0</v>
      </c>
      <c r="T164">
        <f t="shared" si="48"/>
        <v>0</v>
      </c>
      <c r="U164">
        <f t="shared" si="49"/>
        <v>0</v>
      </c>
      <c r="V164">
        <f t="shared" si="50"/>
        <v>0</v>
      </c>
      <c r="W164">
        <f t="shared" si="51"/>
        <v>1</v>
      </c>
      <c r="X164">
        <f t="shared" si="43"/>
        <v>0</v>
      </c>
      <c r="Y164" t="str">
        <f t="shared" si="44"/>
        <v/>
      </c>
      <c r="Z164">
        <f t="shared" si="52"/>
        <v>0</v>
      </c>
    </row>
    <row r="165" spans="1:26">
      <c r="A165" s="2" t="s">
        <v>1438</v>
      </c>
      <c r="B165" t="str">
        <f t="shared" si="45"/>
        <v xml:space="preserve">hcl:#733820 byr:1986 iyr:2016 hgt:184cm cid:333 </v>
      </c>
      <c r="I165">
        <f t="shared" si="53"/>
        <v>0</v>
      </c>
      <c r="K165" t="str">
        <f t="shared" si="36"/>
        <v>1986</v>
      </c>
      <c r="L165">
        <f t="shared" si="37"/>
        <v>0</v>
      </c>
      <c r="M165" t="str">
        <f t="shared" si="38"/>
        <v>2016</v>
      </c>
      <c r="N165" t="str">
        <f t="shared" si="39"/>
        <v>184cm</v>
      </c>
      <c r="O165">
        <f t="shared" si="40"/>
        <v>0</v>
      </c>
      <c r="P165" t="str">
        <f t="shared" si="41"/>
        <v>#733820</v>
      </c>
      <c r="Q165">
        <f t="shared" si="42"/>
        <v>0</v>
      </c>
      <c r="R165">
        <f t="shared" si="46"/>
        <v>1</v>
      </c>
      <c r="S165">
        <f t="shared" si="47"/>
        <v>0</v>
      </c>
      <c r="T165">
        <f t="shared" si="48"/>
        <v>1</v>
      </c>
      <c r="U165">
        <f t="shared" si="49"/>
        <v>1</v>
      </c>
      <c r="V165">
        <f t="shared" si="50"/>
        <v>0</v>
      </c>
      <c r="W165">
        <f t="shared" si="51"/>
        <v>1</v>
      </c>
      <c r="X165">
        <f t="shared" si="43"/>
        <v>0</v>
      </c>
      <c r="Y165" t="str">
        <f t="shared" si="44"/>
        <v/>
      </c>
      <c r="Z165">
        <f t="shared" si="52"/>
        <v>0</v>
      </c>
    </row>
    <row r="166" spans="1:26">
      <c r="A166" s="2" t="s">
        <v>1439</v>
      </c>
      <c r="B166" t="str">
        <f t="shared" si="45"/>
        <v xml:space="preserve">hcl:#733820 byr:1986 iyr:2016 hgt:184cm cid:333 pid:768188726 ecl:oth eyr:2030 </v>
      </c>
      <c r="I166">
        <f t="shared" si="53"/>
        <v>0</v>
      </c>
      <c r="K166" t="str">
        <f t="shared" si="36"/>
        <v>1986</v>
      </c>
      <c r="L166" t="str">
        <f t="shared" si="37"/>
        <v>2030</v>
      </c>
      <c r="M166" t="str">
        <f t="shared" si="38"/>
        <v>2016</v>
      </c>
      <c r="N166" t="str">
        <f t="shared" si="39"/>
        <v>184cm</v>
      </c>
      <c r="O166" t="str">
        <f t="shared" si="40"/>
        <v>768188726</v>
      </c>
      <c r="P166" t="str">
        <f t="shared" si="41"/>
        <v>#733820</v>
      </c>
      <c r="Q166" t="str">
        <f t="shared" si="42"/>
        <v>oth</v>
      </c>
      <c r="R166">
        <f t="shared" si="46"/>
        <v>1</v>
      </c>
      <c r="S166">
        <f t="shared" si="47"/>
        <v>1</v>
      </c>
      <c r="T166">
        <f t="shared" si="48"/>
        <v>1</v>
      </c>
      <c r="U166">
        <f t="shared" si="49"/>
        <v>1</v>
      </c>
      <c r="V166">
        <f t="shared" si="50"/>
        <v>1</v>
      </c>
      <c r="W166">
        <f t="shared" si="51"/>
        <v>1</v>
      </c>
      <c r="X166">
        <f t="shared" si="43"/>
        <v>1</v>
      </c>
      <c r="Y166" t="str">
        <f t="shared" si="44"/>
        <v/>
      </c>
      <c r="Z166">
        <f t="shared" si="52"/>
        <v>0</v>
      </c>
    </row>
    <row r="167" spans="1:26">
      <c r="A167" s="1"/>
      <c r="B167" t="str">
        <f t="shared" si="45"/>
        <v/>
      </c>
      <c r="I167">
        <f t="shared" si="53"/>
        <v>7</v>
      </c>
      <c r="K167">
        <f t="shared" si="36"/>
        <v>0</v>
      </c>
      <c r="L167">
        <f t="shared" si="37"/>
        <v>0</v>
      </c>
      <c r="M167">
        <f t="shared" si="38"/>
        <v>0</v>
      </c>
      <c r="N167">
        <f t="shared" si="39"/>
        <v>0</v>
      </c>
      <c r="O167">
        <f t="shared" si="40"/>
        <v>0</v>
      </c>
      <c r="P167">
        <f t="shared" si="41"/>
        <v>0</v>
      </c>
      <c r="Q167">
        <f t="shared" si="42"/>
        <v>0</v>
      </c>
      <c r="R167">
        <f t="shared" si="46"/>
        <v>0</v>
      </c>
      <c r="S167">
        <f t="shared" si="47"/>
        <v>0</v>
      </c>
      <c r="T167">
        <f t="shared" si="48"/>
        <v>0</v>
      </c>
      <c r="U167">
        <f t="shared" si="49"/>
        <v>0</v>
      </c>
      <c r="V167">
        <f t="shared" si="50"/>
        <v>0</v>
      </c>
      <c r="W167">
        <f t="shared" si="51"/>
        <v>0</v>
      </c>
      <c r="X167">
        <f t="shared" si="43"/>
        <v>0</v>
      </c>
      <c r="Y167">
        <f t="shared" si="44"/>
        <v>7</v>
      </c>
      <c r="Z167">
        <f t="shared" si="52"/>
        <v>1</v>
      </c>
    </row>
    <row r="168" spans="1:26">
      <c r="A168" s="2" t="s">
        <v>1440</v>
      </c>
      <c r="B168" t="str">
        <f t="shared" si="45"/>
        <v xml:space="preserve">eyr:2022 byr:1996 hcl:#341e13 ecl:hzl iyr:2015 hgt:160cm </v>
      </c>
      <c r="I168">
        <f t="shared" si="53"/>
        <v>0</v>
      </c>
      <c r="K168" t="str">
        <f t="shared" si="36"/>
        <v>1996</v>
      </c>
      <c r="L168" t="str">
        <f t="shared" si="37"/>
        <v>2022</v>
      </c>
      <c r="M168" t="str">
        <f t="shared" si="38"/>
        <v>2015</v>
      </c>
      <c r="N168" t="str">
        <f t="shared" si="39"/>
        <v>160cm</v>
      </c>
      <c r="O168">
        <f t="shared" si="40"/>
        <v>0</v>
      </c>
      <c r="P168" t="str">
        <f t="shared" si="41"/>
        <v>#341e13</v>
      </c>
      <c r="Q168" t="str">
        <f t="shared" si="42"/>
        <v>hzl</v>
      </c>
      <c r="R168">
        <f t="shared" si="46"/>
        <v>1</v>
      </c>
      <c r="S168">
        <f t="shared" si="47"/>
        <v>1</v>
      </c>
      <c r="T168">
        <f t="shared" si="48"/>
        <v>1</v>
      </c>
      <c r="U168">
        <f t="shared" si="49"/>
        <v>1</v>
      </c>
      <c r="V168">
        <f t="shared" si="50"/>
        <v>0</v>
      </c>
      <c r="W168">
        <f t="shared" si="51"/>
        <v>1</v>
      </c>
      <c r="X168">
        <f t="shared" si="43"/>
        <v>1</v>
      </c>
      <c r="Y168" t="str">
        <f t="shared" si="44"/>
        <v/>
      </c>
      <c r="Z168">
        <f t="shared" si="52"/>
        <v>0</v>
      </c>
    </row>
    <row r="169" spans="1:26">
      <c r="A169" s="2" t="s">
        <v>1441</v>
      </c>
      <c r="B169" t="str">
        <f t="shared" si="45"/>
        <v xml:space="preserve">eyr:2022 byr:1996 hcl:#341e13 ecl:hzl iyr:2015 hgt:160cm pid:516401532 </v>
      </c>
      <c r="I169">
        <f t="shared" si="53"/>
        <v>0</v>
      </c>
      <c r="K169" t="str">
        <f t="shared" si="36"/>
        <v>1996</v>
      </c>
      <c r="L169" t="str">
        <f t="shared" si="37"/>
        <v>2022</v>
      </c>
      <c r="M169" t="str">
        <f t="shared" si="38"/>
        <v>2015</v>
      </c>
      <c r="N169" t="str">
        <f t="shared" si="39"/>
        <v>160cm</v>
      </c>
      <c r="O169" t="str">
        <f t="shared" si="40"/>
        <v>516401532</v>
      </c>
      <c r="P169" t="str">
        <f t="shared" si="41"/>
        <v>#341e13</v>
      </c>
      <c r="Q169" t="str">
        <f t="shared" si="42"/>
        <v>hzl</v>
      </c>
      <c r="R169">
        <f t="shared" si="46"/>
        <v>1</v>
      </c>
      <c r="S169">
        <f t="shared" si="47"/>
        <v>1</v>
      </c>
      <c r="T169">
        <f t="shared" si="48"/>
        <v>1</v>
      </c>
      <c r="U169">
        <f t="shared" si="49"/>
        <v>1</v>
      </c>
      <c r="V169">
        <f t="shared" si="50"/>
        <v>1</v>
      </c>
      <c r="W169">
        <f t="shared" si="51"/>
        <v>1</v>
      </c>
      <c r="X169">
        <f t="shared" si="43"/>
        <v>1</v>
      </c>
      <c r="Y169" t="str">
        <f t="shared" si="44"/>
        <v/>
      </c>
      <c r="Z169">
        <f t="shared" si="52"/>
        <v>0</v>
      </c>
    </row>
    <row r="170" spans="1:26">
      <c r="A170" s="1"/>
      <c r="B170" t="str">
        <f t="shared" si="45"/>
        <v/>
      </c>
      <c r="I170">
        <f t="shared" si="53"/>
        <v>7</v>
      </c>
      <c r="K170">
        <f t="shared" si="36"/>
        <v>0</v>
      </c>
      <c r="L170">
        <f t="shared" si="37"/>
        <v>0</v>
      </c>
      <c r="M170">
        <f t="shared" si="38"/>
        <v>0</v>
      </c>
      <c r="N170">
        <f t="shared" si="39"/>
        <v>0</v>
      </c>
      <c r="O170">
        <f t="shared" si="40"/>
        <v>0</v>
      </c>
      <c r="P170">
        <f t="shared" si="41"/>
        <v>0</v>
      </c>
      <c r="Q170">
        <f t="shared" si="42"/>
        <v>0</v>
      </c>
      <c r="R170">
        <f t="shared" si="46"/>
        <v>0</v>
      </c>
      <c r="S170">
        <f t="shared" si="47"/>
        <v>0</v>
      </c>
      <c r="T170">
        <f t="shared" si="48"/>
        <v>0</v>
      </c>
      <c r="U170">
        <f t="shared" si="49"/>
        <v>0</v>
      </c>
      <c r="V170">
        <f t="shared" si="50"/>
        <v>0</v>
      </c>
      <c r="W170">
        <f t="shared" si="51"/>
        <v>0</v>
      </c>
      <c r="X170">
        <f t="shared" si="43"/>
        <v>0</v>
      </c>
      <c r="Y170">
        <f t="shared" si="44"/>
        <v>7</v>
      </c>
      <c r="Z170">
        <f t="shared" si="52"/>
        <v>1</v>
      </c>
    </row>
    <row r="171" spans="1:26">
      <c r="A171" s="2" t="s">
        <v>1442</v>
      </c>
      <c r="B171" t="str">
        <f t="shared" si="45"/>
        <v xml:space="preserve">hgt:182cm ecl:grn pid:336742028 iyr:2014 hcl:#34f021 byr:1967 </v>
      </c>
      <c r="I171">
        <f t="shared" si="53"/>
        <v>0</v>
      </c>
      <c r="K171" t="str">
        <f t="shared" si="36"/>
        <v>1967</v>
      </c>
      <c r="L171">
        <f t="shared" si="37"/>
        <v>0</v>
      </c>
      <c r="M171" t="str">
        <f t="shared" si="38"/>
        <v>2014</v>
      </c>
      <c r="N171" t="str">
        <f t="shared" si="39"/>
        <v>182cm</v>
      </c>
      <c r="O171" t="str">
        <f t="shared" si="40"/>
        <v>336742028</v>
      </c>
      <c r="P171" t="str">
        <f t="shared" si="41"/>
        <v>#34f021</v>
      </c>
      <c r="Q171" t="str">
        <f t="shared" si="42"/>
        <v>grn</v>
      </c>
      <c r="R171">
        <f t="shared" si="46"/>
        <v>1</v>
      </c>
      <c r="S171">
        <f t="shared" si="47"/>
        <v>0</v>
      </c>
      <c r="T171">
        <f t="shared" si="48"/>
        <v>1</v>
      </c>
      <c r="U171">
        <f t="shared" si="49"/>
        <v>1</v>
      </c>
      <c r="V171">
        <f t="shared" si="50"/>
        <v>1</v>
      </c>
      <c r="W171">
        <f t="shared" si="51"/>
        <v>1</v>
      </c>
      <c r="X171">
        <f t="shared" si="43"/>
        <v>1</v>
      </c>
      <c r="Y171" t="str">
        <f t="shared" si="44"/>
        <v/>
      </c>
      <c r="Z171">
        <f t="shared" si="52"/>
        <v>0</v>
      </c>
    </row>
    <row r="172" spans="1:26">
      <c r="A172" s="2" t="s">
        <v>1443</v>
      </c>
      <c r="B172" t="str">
        <f t="shared" si="45"/>
        <v xml:space="preserve">hgt:182cm ecl:grn pid:336742028 iyr:2014 hcl:#34f021 byr:1967 eyr:2029 </v>
      </c>
      <c r="I172">
        <f t="shared" si="53"/>
        <v>0</v>
      </c>
      <c r="K172" t="str">
        <f t="shared" si="36"/>
        <v>1967</v>
      </c>
      <c r="L172" t="str">
        <f t="shared" si="37"/>
        <v>2029</v>
      </c>
      <c r="M172" t="str">
        <f t="shared" si="38"/>
        <v>2014</v>
      </c>
      <c r="N172" t="str">
        <f t="shared" si="39"/>
        <v>182cm</v>
      </c>
      <c r="O172" t="str">
        <f t="shared" si="40"/>
        <v>336742028</v>
      </c>
      <c r="P172" t="str">
        <f t="shared" si="41"/>
        <v>#34f021</v>
      </c>
      <c r="Q172" t="str">
        <f t="shared" si="42"/>
        <v>grn</v>
      </c>
      <c r="R172">
        <f t="shared" si="46"/>
        <v>1</v>
      </c>
      <c r="S172">
        <f t="shared" si="47"/>
        <v>1</v>
      </c>
      <c r="T172">
        <f t="shared" si="48"/>
        <v>1</v>
      </c>
      <c r="U172">
        <f t="shared" si="49"/>
        <v>1</v>
      </c>
      <c r="V172">
        <f t="shared" si="50"/>
        <v>1</v>
      </c>
      <c r="W172">
        <f t="shared" si="51"/>
        <v>1</v>
      </c>
      <c r="X172">
        <f t="shared" si="43"/>
        <v>1</v>
      </c>
      <c r="Y172" t="str">
        <f t="shared" si="44"/>
        <v/>
      </c>
      <c r="Z172">
        <f t="shared" si="52"/>
        <v>0</v>
      </c>
    </row>
    <row r="173" spans="1:26">
      <c r="A173" s="1"/>
      <c r="B173" t="str">
        <f t="shared" si="45"/>
        <v/>
      </c>
      <c r="I173">
        <f t="shared" si="53"/>
        <v>7</v>
      </c>
      <c r="K173">
        <f t="shared" si="36"/>
        <v>0</v>
      </c>
      <c r="L173">
        <f t="shared" si="37"/>
        <v>0</v>
      </c>
      <c r="M173">
        <f t="shared" si="38"/>
        <v>0</v>
      </c>
      <c r="N173">
        <f t="shared" si="39"/>
        <v>0</v>
      </c>
      <c r="O173">
        <f t="shared" si="40"/>
        <v>0</v>
      </c>
      <c r="P173">
        <f t="shared" si="41"/>
        <v>0</v>
      </c>
      <c r="Q173">
        <f t="shared" si="42"/>
        <v>0</v>
      </c>
      <c r="R173">
        <f t="shared" si="46"/>
        <v>0</v>
      </c>
      <c r="S173">
        <f t="shared" si="47"/>
        <v>0</v>
      </c>
      <c r="T173">
        <f t="shared" si="48"/>
        <v>0</v>
      </c>
      <c r="U173">
        <f t="shared" si="49"/>
        <v>0</v>
      </c>
      <c r="V173">
        <f t="shared" si="50"/>
        <v>0</v>
      </c>
      <c r="W173">
        <f t="shared" si="51"/>
        <v>0</v>
      </c>
      <c r="X173">
        <f t="shared" si="43"/>
        <v>0</v>
      </c>
      <c r="Y173">
        <f t="shared" si="44"/>
        <v>7</v>
      </c>
      <c r="Z173">
        <f t="shared" si="52"/>
        <v>1</v>
      </c>
    </row>
    <row r="174" spans="1:26">
      <c r="A174" s="2" t="s">
        <v>1395</v>
      </c>
      <c r="B174" t="str">
        <f t="shared" si="45"/>
        <v xml:space="preserve">byr:2030 </v>
      </c>
      <c r="I174">
        <f t="shared" si="53"/>
        <v>0</v>
      </c>
      <c r="K174" t="str">
        <f t="shared" si="36"/>
        <v>2030</v>
      </c>
      <c r="L174">
        <f t="shared" si="37"/>
        <v>0</v>
      </c>
      <c r="M174">
        <f t="shared" si="38"/>
        <v>0</v>
      </c>
      <c r="N174">
        <f t="shared" si="39"/>
        <v>0</v>
      </c>
      <c r="O174">
        <f t="shared" si="40"/>
        <v>0</v>
      </c>
      <c r="P174">
        <f t="shared" si="41"/>
        <v>0</v>
      </c>
      <c r="Q174">
        <f t="shared" si="42"/>
        <v>0</v>
      </c>
      <c r="R174">
        <f t="shared" si="46"/>
        <v>0</v>
      </c>
      <c r="S174">
        <f t="shared" si="47"/>
        <v>0</v>
      </c>
      <c r="T174">
        <f t="shared" si="48"/>
        <v>0</v>
      </c>
      <c r="U174">
        <f t="shared" si="49"/>
        <v>0</v>
      </c>
      <c r="V174">
        <f t="shared" si="50"/>
        <v>0</v>
      </c>
      <c r="W174">
        <f t="shared" si="51"/>
        <v>0</v>
      </c>
      <c r="X174">
        <f t="shared" si="43"/>
        <v>0</v>
      </c>
      <c r="Y174" t="str">
        <f t="shared" si="44"/>
        <v/>
      </c>
      <c r="Z174">
        <f t="shared" si="52"/>
        <v>0</v>
      </c>
    </row>
    <row r="175" spans="1:26">
      <c r="A175" s="2" t="s">
        <v>1444</v>
      </c>
      <c r="B175" t="str">
        <f t="shared" si="45"/>
        <v xml:space="preserve">byr:2030 hgt:142 iyr:2029 eyr:2040 hcl:426fc5 </v>
      </c>
      <c r="I175">
        <f t="shared" si="53"/>
        <v>0</v>
      </c>
      <c r="K175" t="str">
        <f t="shared" si="36"/>
        <v>2030</v>
      </c>
      <c r="L175" t="str">
        <f t="shared" si="37"/>
        <v>2040</v>
      </c>
      <c r="M175" t="str">
        <f t="shared" si="38"/>
        <v>2029</v>
      </c>
      <c r="N175" t="str">
        <f t="shared" si="39"/>
        <v>142</v>
      </c>
      <c r="O175">
        <f t="shared" si="40"/>
        <v>0</v>
      </c>
      <c r="P175" t="str">
        <f t="shared" si="41"/>
        <v>426fc5</v>
      </c>
      <c r="Q175">
        <f t="shared" si="42"/>
        <v>0</v>
      </c>
      <c r="R175">
        <f t="shared" si="46"/>
        <v>0</v>
      </c>
      <c r="S175">
        <f t="shared" si="47"/>
        <v>0</v>
      </c>
      <c r="T175">
        <f t="shared" si="48"/>
        <v>0</v>
      </c>
      <c r="U175">
        <f t="shared" si="49"/>
        <v>0</v>
      </c>
      <c r="V175">
        <f t="shared" si="50"/>
        <v>0</v>
      </c>
      <c r="W175">
        <f t="shared" si="51"/>
        <v>0</v>
      </c>
      <c r="X175">
        <f t="shared" si="43"/>
        <v>0</v>
      </c>
      <c r="Y175" t="str">
        <f t="shared" si="44"/>
        <v/>
      </c>
      <c r="Z175">
        <f t="shared" si="52"/>
        <v>0</v>
      </c>
    </row>
    <row r="176" spans="1:26">
      <c r="A176" s="2" t="s">
        <v>1445</v>
      </c>
      <c r="B176" t="str">
        <f t="shared" si="45"/>
        <v xml:space="preserve">byr:2030 hgt:142 iyr:2029 eyr:2040 hcl:426fc5 cid:312 </v>
      </c>
      <c r="I176">
        <f t="shared" si="53"/>
        <v>0</v>
      </c>
      <c r="K176" t="str">
        <f t="shared" si="36"/>
        <v>2030</v>
      </c>
      <c r="L176" t="str">
        <f t="shared" si="37"/>
        <v>2040</v>
      </c>
      <c r="M176" t="str">
        <f t="shared" si="38"/>
        <v>2029</v>
      </c>
      <c r="N176" t="str">
        <f t="shared" si="39"/>
        <v>142</v>
      </c>
      <c r="O176">
        <f t="shared" si="40"/>
        <v>0</v>
      </c>
      <c r="P176" t="str">
        <f t="shared" si="41"/>
        <v>426fc5</v>
      </c>
      <c r="Q176">
        <f t="shared" si="42"/>
        <v>0</v>
      </c>
      <c r="R176">
        <f t="shared" si="46"/>
        <v>0</v>
      </c>
      <c r="S176">
        <f t="shared" si="47"/>
        <v>0</v>
      </c>
      <c r="T176">
        <f t="shared" si="48"/>
        <v>0</v>
      </c>
      <c r="U176">
        <f t="shared" si="49"/>
        <v>0</v>
      </c>
      <c r="V176">
        <f t="shared" si="50"/>
        <v>0</v>
      </c>
      <c r="W176">
        <f t="shared" si="51"/>
        <v>0</v>
      </c>
      <c r="X176">
        <f t="shared" si="43"/>
        <v>0</v>
      </c>
      <c r="Y176" t="str">
        <f t="shared" si="44"/>
        <v/>
      </c>
      <c r="Z176">
        <f t="shared" si="52"/>
        <v>0</v>
      </c>
    </row>
    <row r="177" spans="1:26">
      <c r="A177" s="2" t="s">
        <v>1446</v>
      </c>
      <c r="B177" t="str">
        <f t="shared" si="45"/>
        <v xml:space="preserve">byr:2030 hgt:142 iyr:2029 eyr:2040 hcl:426fc5 cid:312 pid:169cm </v>
      </c>
      <c r="I177">
        <f t="shared" si="53"/>
        <v>0</v>
      </c>
      <c r="K177" t="str">
        <f t="shared" si="36"/>
        <v>2030</v>
      </c>
      <c r="L177" t="str">
        <f t="shared" si="37"/>
        <v>2040</v>
      </c>
      <c r="M177" t="str">
        <f t="shared" si="38"/>
        <v>2029</v>
      </c>
      <c r="N177" t="str">
        <f t="shared" si="39"/>
        <v>142</v>
      </c>
      <c r="O177" t="str">
        <f t="shared" si="40"/>
        <v>169cm</v>
      </c>
      <c r="P177" t="str">
        <f t="shared" si="41"/>
        <v>426fc5</v>
      </c>
      <c r="Q177">
        <f t="shared" si="42"/>
        <v>0</v>
      </c>
      <c r="R177">
        <f t="shared" si="46"/>
        <v>0</v>
      </c>
      <c r="S177">
        <f t="shared" si="47"/>
        <v>0</v>
      </c>
      <c r="T177">
        <f t="shared" si="48"/>
        <v>0</v>
      </c>
      <c r="U177">
        <f t="shared" si="49"/>
        <v>0</v>
      </c>
      <c r="V177">
        <f t="shared" si="50"/>
        <v>0</v>
      </c>
      <c r="W177">
        <f t="shared" si="51"/>
        <v>0</v>
      </c>
      <c r="X177">
        <f t="shared" si="43"/>
        <v>0</v>
      </c>
      <c r="Y177" t="str">
        <f t="shared" si="44"/>
        <v/>
      </c>
      <c r="Z177">
        <f t="shared" si="52"/>
        <v>0</v>
      </c>
    </row>
    <row r="178" spans="1:26">
      <c r="A178" s="2" t="s">
        <v>1447</v>
      </c>
      <c r="B178" t="str">
        <f t="shared" si="45"/>
        <v xml:space="preserve">byr:2030 hgt:142 iyr:2029 eyr:2040 hcl:426fc5 cid:312 pid:169cm ecl:#069ff7 </v>
      </c>
      <c r="I178">
        <f t="shared" si="53"/>
        <v>0</v>
      </c>
      <c r="K178" t="str">
        <f t="shared" si="36"/>
        <v>2030</v>
      </c>
      <c r="L178" t="str">
        <f t="shared" si="37"/>
        <v>2040</v>
      </c>
      <c r="M178" t="str">
        <f t="shared" si="38"/>
        <v>2029</v>
      </c>
      <c r="N178" t="str">
        <f t="shared" si="39"/>
        <v>142</v>
      </c>
      <c r="O178" t="str">
        <f t="shared" si="40"/>
        <v>169cm</v>
      </c>
      <c r="P178" t="str">
        <f t="shared" si="41"/>
        <v>426fc5</v>
      </c>
      <c r="Q178" t="str">
        <f t="shared" si="42"/>
        <v>#069ff7</v>
      </c>
      <c r="R178">
        <f t="shared" si="46"/>
        <v>0</v>
      </c>
      <c r="S178">
        <f t="shared" si="47"/>
        <v>0</v>
      </c>
      <c r="T178">
        <f t="shared" si="48"/>
        <v>0</v>
      </c>
      <c r="U178">
        <f t="shared" si="49"/>
        <v>0</v>
      </c>
      <c r="V178">
        <f t="shared" si="50"/>
        <v>0</v>
      </c>
      <c r="W178">
        <f t="shared" si="51"/>
        <v>0</v>
      </c>
      <c r="X178">
        <f t="shared" si="43"/>
        <v>0</v>
      </c>
      <c r="Y178" t="str">
        <f t="shared" si="44"/>
        <v/>
      </c>
      <c r="Z178">
        <f t="shared" si="52"/>
        <v>0</v>
      </c>
    </row>
    <row r="179" spans="1:26">
      <c r="A179" s="1"/>
      <c r="B179" t="str">
        <f t="shared" si="45"/>
        <v/>
      </c>
      <c r="I179">
        <f t="shared" si="53"/>
        <v>7</v>
      </c>
      <c r="K179">
        <f t="shared" si="36"/>
        <v>0</v>
      </c>
      <c r="L179">
        <f t="shared" si="37"/>
        <v>0</v>
      </c>
      <c r="M179">
        <f t="shared" si="38"/>
        <v>0</v>
      </c>
      <c r="N179">
        <f t="shared" si="39"/>
        <v>0</v>
      </c>
      <c r="O179">
        <f t="shared" si="40"/>
        <v>0</v>
      </c>
      <c r="P179">
        <f t="shared" si="41"/>
        <v>0</v>
      </c>
      <c r="Q179">
        <f t="shared" si="42"/>
        <v>0</v>
      </c>
      <c r="R179">
        <f t="shared" si="46"/>
        <v>0</v>
      </c>
      <c r="S179">
        <f t="shared" si="47"/>
        <v>0</v>
      </c>
      <c r="T179">
        <f t="shared" si="48"/>
        <v>0</v>
      </c>
      <c r="U179">
        <f t="shared" si="49"/>
        <v>0</v>
      </c>
      <c r="V179">
        <f t="shared" si="50"/>
        <v>0</v>
      </c>
      <c r="W179">
        <f t="shared" si="51"/>
        <v>0</v>
      </c>
      <c r="X179">
        <f t="shared" si="43"/>
        <v>0</v>
      </c>
      <c r="Y179">
        <f t="shared" si="44"/>
        <v>0</v>
      </c>
      <c r="Z179">
        <f t="shared" si="52"/>
        <v>0</v>
      </c>
    </row>
    <row r="180" spans="1:26">
      <c r="A180" s="2" t="s">
        <v>1448</v>
      </c>
      <c r="B180" t="str">
        <f t="shared" si="45"/>
        <v xml:space="preserve">hgt:169cm ecl:gry hcl:#6b5442 iyr:2012 byr:1949 pid:131835020 eyr:2022 </v>
      </c>
      <c r="I180">
        <f t="shared" si="53"/>
        <v>0</v>
      </c>
      <c r="K180" t="str">
        <f t="shared" si="36"/>
        <v>1949</v>
      </c>
      <c r="L180" t="str">
        <f t="shared" si="37"/>
        <v>2022</v>
      </c>
      <c r="M180" t="str">
        <f t="shared" si="38"/>
        <v>2012</v>
      </c>
      <c r="N180" t="str">
        <f t="shared" si="39"/>
        <v>169cm</v>
      </c>
      <c r="O180" t="str">
        <f t="shared" si="40"/>
        <v>131835020</v>
      </c>
      <c r="P180" t="str">
        <f t="shared" si="41"/>
        <v>#6b5442</v>
      </c>
      <c r="Q180" t="str">
        <f t="shared" si="42"/>
        <v>gry</v>
      </c>
      <c r="R180">
        <f t="shared" si="46"/>
        <v>1</v>
      </c>
      <c r="S180">
        <f t="shared" si="47"/>
        <v>1</v>
      </c>
      <c r="T180">
        <f t="shared" si="48"/>
        <v>1</v>
      </c>
      <c r="U180">
        <f t="shared" si="49"/>
        <v>1</v>
      </c>
      <c r="V180">
        <f t="shared" si="50"/>
        <v>1</v>
      </c>
      <c r="W180">
        <f t="shared" si="51"/>
        <v>1</v>
      </c>
      <c r="X180">
        <f t="shared" si="43"/>
        <v>1</v>
      </c>
      <c r="Y180" t="str">
        <f t="shared" si="44"/>
        <v/>
      </c>
      <c r="Z180">
        <f t="shared" si="52"/>
        <v>0</v>
      </c>
    </row>
    <row r="181" spans="1:26">
      <c r="A181" s="1"/>
      <c r="B181" t="str">
        <f t="shared" si="45"/>
        <v/>
      </c>
      <c r="I181">
        <f t="shared" si="53"/>
        <v>7</v>
      </c>
      <c r="K181">
        <f t="shared" si="36"/>
        <v>0</v>
      </c>
      <c r="L181">
        <f t="shared" si="37"/>
        <v>0</v>
      </c>
      <c r="M181">
        <f t="shared" si="38"/>
        <v>0</v>
      </c>
      <c r="N181">
        <f t="shared" si="39"/>
        <v>0</v>
      </c>
      <c r="O181">
        <f t="shared" si="40"/>
        <v>0</v>
      </c>
      <c r="P181">
        <f t="shared" si="41"/>
        <v>0</v>
      </c>
      <c r="Q181">
        <f t="shared" si="42"/>
        <v>0</v>
      </c>
      <c r="R181">
        <f t="shared" si="46"/>
        <v>0</v>
      </c>
      <c r="S181">
        <f t="shared" si="47"/>
        <v>0</v>
      </c>
      <c r="T181">
        <f t="shared" si="48"/>
        <v>0</v>
      </c>
      <c r="U181">
        <f t="shared" si="49"/>
        <v>0</v>
      </c>
      <c r="V181">
        <f t="shared" si="50"/>
        <v>0</v>
      </c>
      <c r="W181">
        <f t="shared" si="51"/>
        <v>0</v>
      </c>
      <c r="X181">
        <f t="shared" si="43"/>
        <v>0</v>
      </c>
      <c r="Y181">
        <f t="shared" si="44"/>
        <v>7</v>
      </c>
      <c r="Z181">
        <f t="shared" si="52"/>
        <v>1</v>
      </c>
    </row>
    <row r="182" spans="1:26">
      <c r="A182" s="2" t="s">
        <v>1449</v>
      </c>
      <c r="B182" t="str">
        <f t="shared" si="45"/>
        <v xml:space="preserve">hgt:70cm iyr:2012 </v>
      </c>
      <c r="I182">
        <f t="shared" si="53"/>
        <v>0</v>
      </c>
      <c r="K182">
        <f t="shared" si="36"/>
        <v>0</v>
      </c>
      <c r="L182">
        <f t="shared" si="37"/>
        <v>0</v>
      </c>
      <c r="M182" t="str">
        <f t="shared" si="38"/>
        <v>2012</v>
      </c>
      <c r="N182" t="str">
        <f t="shared" si="39"/>
        <v>70cm</v>
      </c>
      <c r="O182">
        <f t="shared" si="40"/>
        <v>0</v>
      </c>
      <c r="P182">
        <f t="shared" si="41"/>
        <v>0</v>
      </c>
      <c r="Q182">
        <f t="shared" si="42"/>
        <v>0</v>
      </c>
      <c r="R182">
        <f t="shared" si="46"/>
        <v>0</v>
      </c>
      <c r="S182">
        <f t="shared" si="47"/>
        <v>0</v>
      </c>
      <c r="T182">
        <f t="shared" si="48"/>
        <v>1</v>
      </c>
      <c r="U182">
        <f t="shared" si="49"/>
        <v>0</v>
      </c>
      <c r="V182">
        <f t="shared" si="50"/>
        <v>0</v>
      </c>
      <c r="W182">
        <f t="shared" si="51"/>
        <v>0</v>
      </c>
      <c r="X182">
        <f t="shared" si="43"/>
        <v>0</v>
      </c>
      <c r="Y182" t="str">
        <f t="shared" si="44"/>
        <v/>
      </c>
      <c r="Z182">
        <f t="shared" si="52"/>
        <v>0</v>
      </c>
    </row>
    <row r="183" spans="1:26">
      <c r="A183" s="2" t="s">
        <v>1450</v>
      </c>
      <c r="B183" t="str">
        <f t="shared" si="45"/>
        <v xml:space="preserve">hgt:70cm iyr:2012 eyr:2037 </v>
      </c>
      <c r="I183">
        <f t="shared" si="53"/>
        <v>0</v>
      </c>
      <c r="K183">
        <f t="shared" si="36"/>
        <v>0</v>
      </c>
      <c r="L183" t="str">
        <f t="shared" si="37"/>
        <v>2037</v>
      </c>
      <c r="M183" t="str">
        <f t="shared" si="38"/>
        <v>2012</v>
      </c>
      <c r="N183" t="str">
        <f t="shared" si="39"/>
        <v>70cm</v>
      </c>
      <c r="O183">
        <f t="shared" si="40"/>
        <v>0</v>
      </c>
      <c r="P183">
        <f t="shared" si="41"/>
        <v>0</v>
      </c>
      <c r="Q183">
        <f t="shared" si="42"/>
        <v>0</v>
      </c>
      <c r="R183">
        <f t="shared" si="46"/>
        <v>0</v>
      </c>
      <c r="S183">
        <f t="shared" si="47"/>
        <v>0</v>
      </c>
      <c r="T183">
        <f t="shared" si="48"/>
        <v>1</v>
      </c>
      <c r="U183">
        <f t="shared" si="49"/>
        <v>0</v>
      </c>
      <c r="V183">
        <f t="shared" si="50"/>
        <v>0</v>
      </c>
      <c r="W183">
        <f t="shared" si="51"/>
        <v>0</v>
      </c>
      <c r="X183">
        <f t="shared" si="43"/>
        <v>0</v>
      </c>
      <c r="Y183" t="str">
        <f t="shared" si="44"/>
        <v/>
      </c>
      <c r="Z183">
        <f t="shared" si="52"/>
        <v>0</v>
      </c>
    </row>
    <row r="184" spans="1:26">
      <c r="A184" s="2" t="s">
        <v>1451</v>
      </c>
      <c r="B184" t="str">
        <f t="shared" si="45"/>
        <v xml:space="preserve">hgt:70cm iyr:2012 eyr:2037 hcl:64fd76 </v>
      </c>
      <c r="I184">
        <f t="shared" si="53"/>
        <v>0</v>
      </c>
      <c r="K184">
        <f t="shared" si="36"/>
        <v>0</v>
      </c>
      <c r="L184" t="str">
        <f t="shared" si="37"/>
        <v>2037</v>
      </c>
      <c r="M184" t="str">
        <f t="shared" si="38"/>
        <v>2012</v>
      </c>
      <c r="N184" t="str">
        <f t="shared" si="39"/>
        <v>70cm</v>
      </c>
      <c r="O184">
        <f t="shared" si="40"/>
        <v>0</v>
      </c>
      <c r="P184" t="str">
        <f t="shared" si="41"/>
        <v>64fd76</v>
      </c>
      <c r="Q184">
        <f t="shared" si="42"/>
        <v>0</v>
      </c>
      <c r="R184">
        <f t="shared" si="46"/>
        <v>0</v>
      </c>
      <c r="S184">
        <f t="shared" si="47"/>
        <v>0</v>
      </c>
      <c r="T184">
        <f t="shared" si="48"/>
        <v>1</v>
      </c>
      <c r="U184">
        <f t="shared" si="49"/>
        <v>0</v>
      </c>
      <c r="V184">
        <f t="shared" si="50"/>
        <v>0</v>
      </c>
      <c r="W184">
        <f t="shared" si="51"/>
        <v>0</v>
      </c>
      <c r="X184">
        <f t="shared" si="43"/>
        <v>0</v>
      </c>
      <c r="Y184" t="str">
        <f t="shared" si="44"/>
        <v/>
      </c>
      <c r="Z184">
        <f t="shared" si="52"/>
        <v>0</v>
      </c>
    </row>
    <row r="185" spans="1:26">
      <c r="A185" s="2" t="s">
        <v>1452</v>
      </c>
      <c r="B185" t="str">
        <f t="shared" si="45"/>
        <v xml:space="preserve">hgt:70cm iyr:2012 eyr:2037 hcl:64fd76 cid:175 pid:4880649770 ecl:grn byr:2029 </v>
      </c>
      <c r="I185">
        <f t="shared" si="53"/>
        <v>0</v>
      </c>
      <c r="K185" t="str">
        <f t="shared" si="36"/>
        <v>2029</v>
      </c>
      <c r="L185" t="str">
        <f t="shared" si="37"/>
        <v>2037</v>
      </c>
      <c r="M185" t="str">
        <f t="shared" si="38"/>
        <v>2012</v>
      </c>
      <c r="N185" t="str">
        <f t="shared" si="39"/>
        <v>70cm</v>
      </c>
      <c r="O185" t="str">
        <f t="shared" si="40"/>
        <v>4880649770</v>
      </c>
      <c r="P185" t="str">
        <f t="shared" si="41"/>
        <v>64fd76</v>
      </c>
      <c r="Q185" t="str">
        <f t="shared" si="42"/>
        <v>grn</v>
      </c>
      <c r="R185">
        <f t="shared" si="46"/>
        <v>0</v>
      </c>
      <c r="S185">
        <f t="shared" si="47"/>
        <v>0</v>
      </c>
      <c r="T185">
        <f t="shared" si="48"/>
        <v>1</v>
      </c>
      <c r="U185">
        <f t="shared" si="49"/>
        <v>0</v>
      </c>
      <c r="V185">
        <f t="shared" si="50"/>
        <v>0</v>
      </c>
      <c r="W185">
        <f t="shared" si="51"/>
        <v>0</v>
      </c>
      <c r="X185">
        <f t="shared" si="43"/>
        <v>1</v>
      </c>
      <c r="Y185" t="str">
        <f t="shared" si="44"/>
        <v/>
      </c>
      <c r="Z185">
        <f t="shared" si="52"/>
        <v>0</v>
      </c>
    </row>
    <row r="186" spans="1:26">
      <c r="A186" s="1"/>
      <c r="B186" t="str">
        <f t="shared" si="45"/>
        <v/>
      </c>
      <c r="I186">
        <f t="shared" si="53"/>
        <v>7</v>
      </c>
      <c r="K186">
        <f t="shared" si="36"/>
        <v>0</v>
      </c>
      <c r="L186">
        <f t="shared" si="37"/>
        <v>0</v>
      </c>
      <c r="M186">
        <f t="shared" si="38"/>
        <v>0</v>
      </c>
      <c r="N186">
        <f t="shared" si="39"/>
        <v>0</v>
      </c>
      <c r="O186">
        <f t="shared" si="40"/>
        <v>0</v>
      </c>
      <c r="P186">
        <f t="shared" si="41"/>
        <v>0</v>
      </c>
      <c r="Q186">
        <f t="shared" si="42"/>
        <v>0</v>
      </c>
      <c r="R186">
        <f t="shared" si="46"/>
        <v>0</v>
      </c>
      <c r="S186">
        <f t="shared" si="47"/>
        <v>0</v>
      </c>
      <c r="T186">
        <f t="shared" si="48"/>
        <v>0</v>
      </c>
      <c r="U186">
        <f t="shared" si="49"/>
        <v>0</v>
      </c>
      <c r="V186">
        <f t="shared" si="50"/>
        <v>0</v>
      </c>
      <c r="W186">
        <f t="shared" si="51"/>
        <v>0</v>
      </c>
      <c r="X186">
        <f t="shared" si="43"/>
        <v>0</v>
      </c>
      <c r="Y186">
        <f t="shared" si="44"/>
        <v>2</v>
      </c>
      <c r="Z186">
        <f t="shared" si="52"/>
        <v>0</v>
      </c>
    </row>
    <row r="187" spans="1:26">
      <c r="A187" s="2" t="s">
        <v>1453</v>
      </c>
      <c r="B187" t="str">
        <f t="shared" si="45"/>
        <v xml:space="preserve">iyr:2013 hcl:#7d3b0c eyr:2024 hgt:190cm pid:659772377 cid:226 ecl:oth byr:1958 </v>
      </c>
      <c r="I187">
        <f t="shared" si="53"/>
        <v>0</v>
      </c>
      <c r="K187" t="str">
        <f t="shared" si="36"/>
        <v>1958</v>
      </c>
      <c r="L187" t="str">
        <f t="shared" si="37"/>
        <v>2024</v>
      </c>
      <c r="M187" t="str">
        <f t="shared" si="38"/>
        <v>2013</v>
      </c>
      <c r="N187" t="str">
        <f t="shared" si="39"/>
        <v>190cm</v>
      </c>
      <c r="O187" t="str">
        <f t="shared" si="40"/>
        <v>659772377</v>
      </c>
      <c r="P187" t="str">
        <f t="shared" si="41"/>
        <v>#7d3b0c</v>
      </c>
      <c r="Q187" t="str">
        <f t="shared" si="42"/>
        <v>oth</v>
      </c>
      <c r="R187">
        <f t="shared" si="46"/>
        <v>1</v>
      </c>
      <c r="S187">
        <f t="shared" si="47"/>
        <v>1</v>
      </c>
      <c r="T187">
        <f t="shared" si="48"/>
        <v>1</v>
      </c>
      <c r="U187">
        <f t="shared" si="49"/>
        <v>1</v>
      </c>
      <c r="V187">
        <f t="shared" si="50"/>
        <v>1</v>
      </c>
      <c r="W187">
        <f t="shared" si="51"/>
        <v>1</v>
      </c>
      <c r="X187">
        <f t="shared" si="43"/>
        <v>1</v>
      </c>
      <c r="Y187" t="str">
        <f t="shared" si="44"/>
        <v/>
      </c>
      <c r="Z187">
        <f t="shared" si="52"/>
        <v>0</v>
      </c>
    </row>
    <row r="188" spans="1:26">
      <c r="A188" s="1"/>
      <c r="B188" t="str">
        <f t="shared" si="45"/>
        <v/>
      </c>
      <c r="I188">
        <f t="shared" si="53"/>
        <v>7</v>
      </c>
      <c r="K188">
        <f t="shared" si="36"/>
        <v>0</v>
      </c>
      <c r="L188">
        <f t="shared" si="37"/>
        <v>0</v>
      </c>
      <c r="M188">
        <f t="shared" si="38"/>
        <v>0</v>
      </c>
      <c r="N188">
        <f t="shared" si="39"/>
        <v>0</v>
      </c>
      <c r="O188">
        <f t="shared" si="40"/>
        <v>0</v>
      </c>
      <c r="P188">
        <f t="shared" si="41"/>
        <v>0</v>
      </c>
      <c r="Q188">
        <f t="shared" si="42"/>
        <v>0</v>
      </c>
      <c r="R188">
        <f t="shared" si="46"/>
        <v>0</v>
      </c>
      <c r="S188">
        <f t="shared" si="47"/>
        <v>0</v>
      </c>
      <c r="T188">
        <f t="shared" si="48"/>
        <v>0</v>
      </c>
      <c r="U188">
        <f t="shared" si="49"/>
        <v>0</v>
      </c>
      <c r="V188">
        <f t="shared" si="50"/>
        <v>0</v>
      </c>
      <c r="W188">
        <f t="shared" si="51"/>
        <v>0</v>
      </c>
      <c r="X188">
        <f t="shared" si="43"/>
        <v>0</v>
      </c>
      <c r="Y188">
        <f t="shared" si="44"/>
        <v>7</v>
      </c>
      <c r="Z188">
        <f t="shared" si="52"/>
        <v>1</v>
      </c>
    </row>
    <row r="189" spans="1:26">
      <c r="A189" s="2" t="s">
        <v>1454</v>
      </c>
      <c r="B189" t="str">
        <f t="shared" si="45"/>
        <v xml:space="preserve">ecl:lzr hgt:163cm pid:013605217 </v>
      </c>
      <c r="I189">
        <f t="shared" si="53"/>
        <v>0</v>
      </c>
      <c r="K189">
        <f t="shared" si="36"/>
        <v>0</v>
      </c>
      <c r="L189">
        <f t="shared" si="37"/>
        <v>0</v>
      </c>
      <c r="M189">
        <f t="shared" si="38"/>
        <v>0</v>
      </c>
      <c r="N189" t="str">
        <f t="shared" si="39"/>
        <v>163cm</v>
      </c>
      <c r="O189" t="str">
        <f t="shared" si="40"/>
        <v>013605217</v>
      </c>
      <c r="P189">
        <f t="shared" si="41"/>
        <v>0</v>
      </c>
      <c r="Q189" t="str">
        <f t="shared" si="42"/>
        <v>lzr</v>
      </c>
      <c r="R189">
        <f t="shared" si="46"/>
        <v>0</v>
      </c>
      <c r="S189">
        <f t="shared" si="47"/>
        <v>0</v>
      </c>
      <c r="T189">
        <f t="shared" si="48"/>
        <v>0</v>
      </c>
      <c r="U189">
        <f t="shared" si="49"/>
        <v>1</v>
      </c>
      <c r="V189">
        <f t="shared" si="50"/>
        <v>1</v>
      </c>
      <c r="W189">
        <f t="shared" si="51"/>
        <v>0</v>
      </c>
      <c r="X189">
        <f t="shared" si="43"/>
        <v>0</v>
      </c>
      <c r="Y189" t="str">
        <f t="shared" si="44"/>
        <v/>
      </c>
      <c r="Z189">
        <f t="shared" si="52"/>
        <v>0</v>
      </c>
    </row>
    <row r="190" spans="1:26">
      <c r="A190" s="2" t="s">
        <v>1455</v>
      </c>
      <c r="B190" t="str">
        <f t="shared" si="45"/>
        <v xml:space="preserve">ecl:lzr hgt:163cm pid:013605217 byr:2000 </v>
      </c>
      <c r="I190">
        <f t="shared" si="53"/>
        <v>0</v>
      </c>
      <c r="K190" t="str">
        <f t="shared" si="36"/>
        <v>2000</v>
      </c>
      <c r="L190">
        <f t="shared" si="37"/>
        <v>0</v>
      </c>
      <c r="M190">
        <f t="shared" si="38"/>
        <v>0</v>
      </c>
      <c r="N190" t="str">
        <f t="shared" si="39"/>
        <v>163cm</v>
      </c>
      <c r="O190" t="str">
        <f t="shared" si="40"/>
        <v>013605217</v>
      </c>
      <c r="P190">
        <f t="shared" si="41"/>
        <v>0</v>
      </c>
      <c r="Q190" t="str">
        <f t="shared" si="42"/>
        <v>lzr</v>
      </c>
      <c r="R190">
        <f t="shared" si="46"/>
        <v>1</v>
      </c>
      <c r="S190">
        <f t="shared" si="47"/>
        <v>0</v>
      </c>
      <c r="T190">
        <f t="shared" si="48"/>
        <v>0</v>
      </c>
      <c r="U190">
        <f t="shared" si="49"/>
        <v>1</v>
      </c>
      <c r="V190">
        <f t="shared" si="50"/>
        <v>1</v>
      </c>
      <c r="W190">
        <f t="shared" si="51"/>
        <v>0</v>
      </c>
      <c r="X190">
        <f t="shared" si="43"/>
        <v>0</v>
      </c>
      <c r="Y190" t="str">
        <f t="shared" si="44"/>
        <v/>
      </c>
      <c r="Z190">
        <f t="shared" si="52"/>
        <v>0</v>
      </c>
    </row>
    <row r="191" spans="1:26">
      <c r="A191" s="2" t="s">
        <v>1456</v>
      </c>
      <c r="B191" t="str">
        <f t="shared" si="45"/>
        <v xml:space="preserve">ecl:lzr hgt:163cm pid:013605217 byr:2000 eyr:2020 </v>
      </c>
      <c r="I191">
        <f t="shared" si="53"/>
        <v>0</v>
      </c>
      <c r="K191" t="str">
        <f t="shared" si="36"/>
        <v>2000</v>
      </c>
      <c r="L191" t="str">
        <f t="shared" si="37"/>
        <v>2020</v>
      </c>
      <c r="M191">
        <f t="shared" si="38"/>
        <v>0</v>
      </c>
      <c r="N191" t="str">
        <f t="shared" si="39"/>
        <v>163cm</v>
      </c>
      <c r="O191" t="str">
        <f t="shared" si="40"/>
        <v>013605217</v>
      </c>
      <c r="P191">
        <f t="shared" si="41"/>
        <v>0</v>
      </c>
      <c r="Q191" t="str">
        <f t="shared" si="42"/>
        <v>lzr</v>
      </c>
      <c r="R191">
        <f t="shared" si="46"/>
        <v>1</v>
      </c>
      <c r="S191">
        <f t="shared" si="47"/>
        <v>1</v>
      </c>
      <c r="T191">
        <f t="shared" si="48"/>
        <v>0</v>
      </c>
      <c r="U191">
        <f t="shared" si="49"/>
        <v>1</v>
      </c>
      <c r="V191">
        <f t="shared" si="50"/>
        <v>1</v>
      </c>
      <c r="W191">
        <f t="shared" si="51"/>
        <v>0</v>
      </c>
      <c r="X191">
        <f t="shared" si="43"/>
        <v>0</v>
      </c>
      <c r="Y191" t="str">
        <f t="shared" si="44"/>
        <v/>
      </c>
      <c r="Z191">
        <f t="shared" si="52"/>
        <v>0</v>
      </c>
    </row>
    <row r="192" spans="1:26">
      <c r="A192" s="2" t="s">
        <v>1457</v>
      </c>
      <c r="B192" t="str">
        <f t="shared" si="45"/>
        <v xml:space="preserve">ecl:lzr hgt:163cm pid:013605217 byr:2000 eyr:2020 hcl:z iyr:2024 </v>
      </c>
      <c r="I192">
        <f t="shared" si="53"/>
        <v>0</v>
      </c>
      <c r="K192" t="str">
        <f t="shared" si="36"/>
        <v>2000</v>
      </c>
      <c r="L192" t="str">
        <f t="shared" si="37"/>
        <v>2020</v>
      </c>
      <c r="M192" t="str">
        <f t="shared" si="38"/>
        <v>2024</v>
      </c>
      <c r="N192" t="str">
        <f t="shared" si="39"/>
        <v>163cm</v>
      </c>
      <c r="O192" t="str">
        <f t="shared" si="40"/>
        <v>013605217</v>
      </c>
      <c r="P192" t="str">
        <f t="shared" si="41"/>
        <v>z</v>
      </c>
      <c r="Q192" t="str">
        <f t="shared" si="42"/>
        <v>lzr</v>
      </c>
      <c r="R192">
        <f t="shared" si="46"/>
        <v>1</v>
      </c>
      <c r="S192">
        <f t="shared" si="47"/>
        <v>1</v>
      </c>
      <c r="T192">
        <f t="shared" si="48"/>
        <v>0</v>
      </c>
      <c r="U192">
        <f t="shared" si="49"/>
        <v>1</v>
      </c>
      <c r="V192">
        <f t="shared" si="50"/>
        <v>1</v>
      </c>
      <c r="W192">
        <f t="shared" si="51"/>
        <v>0</v>
      </c>
      <c r="X192">
        <f t="shared" si="43"/>
        <v>0</v>
      </c>
      <c r="Y192" t="str">
        <f t="shared" si="44"/>
        <v/>
      </c>
      <c r="Z192">
        <f t="shared" si="52"/>
        <v>0</v>
      </c>
    </row>
    <row r="193" spans="1:26">
      <c r="A193" s="1"/>
      <c r="B193" t="str">
        <f t="shared" si="45"/>
        <v/>
      </c>
      <c r="I193">
        <f t="shared" si="53"/>
        <v>7</v>
      </c>
      <c r="K193">
        <f t="shared" si="36"/>
        <v>0</v>
      </c>
      <c r="L193">
        <f t="shared" si="37"/>
        <v>0</v>
      </c>
      <c r="M193">
        <f t="shared" si="38"/>
        <v>0</v>
      </c>
      <c r="N193">
        <f t="shared" si="39"/>
        <v>0</v>
      </c>
      <c r="O193">
        <f t="shared" si="40"/>
        <v>0</v>
      </c>
      <c r="P193">
        <f t="shared" si="41"/>
        <v>0</v>
      </c>
      <c r="Q193">
        <f t="shared" si="42"/>
        <v>0</v>
      </c>
      <c r="R193">
        <f t="shared" si="46"/>
        <v>0</v>
      </c>
      <c r="S193">
        <f t="shared" si="47"/>
        <v>0</v>
      </c>
      <c r="T193">
        <f t="shared" si="48"/>
        <v>0</v>
      </c>
      <c r="U193">
        <f t="shared" si="49"/>
        <v>0</v>
      </c>
      <c r="V193">
        <f t="shared" si="50"/>
        <v>0</v>
      </c>
      <c r="W193">
        <f t="shared" si="51"/>
        <v>0</v>
      </c>
      <c r="X193">
        <f t="shared" si="43"/>
        <v>0</v>
      </c>
      <c r="Y193">
        <f t="shared" si="44"/>
        <v>4</v>
      </c>
      <c r="Z193">
        <f t="shared" si="52"/>
        <v>0</v>
      </c>
    </row>
    <row r="194" spans="1:26">
      <c r="A194" s="2" t="s">
        <v>1458</v>
      </c>
      <c r="B194" t="str">
        <f t="shared" si="45"/>
        <v xml:space="preserve">cid:131 pid:896076106 </v>
      </c>
      <c r="I194">
        <f t="shared" si="53"/>
        <v>0</v>
      </c>
      <c r="K194">
        <f t="shared" si="36"/>
        <v>0</v>
      </c>
      <c r="L194">
        <f t="shared" si="37"/>
        <v>0</v>
      </c>
      <c r="M194">
        <f t="shared" si="38"/>
        <v>0</v>
      </c>
      <c r="N194">
        <f t="shared" si="39"/>
        <v>0</v>
      </c>
      <c r="O194" t="str">
        <f t="shared" si="40"/>
        <v>896076106</v>
      </c>
      <c r="P194">
        <f t="shared" si="41"/>
        <v>0</v>
      </c>
      <c r="Q194">
        <f t="shared" si="42"/>
        <v>0</v>
      </c>
      <c r="R194">
        <f t="shared" si="46"/>
        <v>0</v>
      </c>
      <c r="S194">
        <f t="shared" si="47"/>
        <v>0</v>
      </c>
      <c r="T194">
        <f t="shared" si="48"/>
        <v>0</v>
      </c>
      <c r="U194">
        <f t="shared" si="49"/>
        <v>0</v>
      </c>
      <c r="V194">
        <f t="shared" si="50"/>
        <v>1</v>
      </c>
      <c r="W194">
        <f t="shared" si="51"/>
        <v>0</v>
      </c>
      <c r="X194">
        <f t="shared" si="43"/>
        <v>0</v>
      </c>
      <c r="Y194" t="str">
        <f t="shared" si="44"/>
        <v/>
      </c>
      <c r="Z194">
        <f t="shared" si="52"/>
        <v>0</v>
      </c>
    </row>
    <row r="195" spans="1:26">
      <c r="A195" s="2" t="s">
        <v>1459</v>
      </c>
      <c r="B195" t="str">
        <f t="shared" si="45"/>
        <v xml:space="preserve">cid:131 pid:896076106 hcl:#c0946f byr:1930 </v>
      </c>
      <c r="I195">
        <f t="shared" si="53"/>
        <v>0</v>
      </c>
      <c r="K195" t="str">
        <f t="shared" ref="K195:K258" si="54">IFERROR(MID(B195,FIND("byr:",B195)+4,FIND(" ",B195,FIND("byr:",B195))-FIND("byr:",B195)-4),0)</f>
        <v>1930</v>
      </c>
      <c r="L195">
        <f t="shared" ref="L195:L258" si="55">IFERROR(MID(B195,FIND("eyr:",B195)+4,FIND(" ",B195,FIND("eyr:",B195))-FIND("eyr:",B195)-4),0)</f>
        <v>0</v>
      </c>
      <c r="M195">
        <f t="shared" ref="M195:M258" si="56">IFERROR(MID(B195,FIND("iyr:",B195)+4,FIND(" ",B195,FIND("iyr:",B195))-FIND("iyr:",B195)-4),0)</f>
        <v>0</v>
      </c>
      <c r="N195">
        <f t="shared" ref="N195:N258" si="57">IFERROR(MID(B195,FIND("hgt:",B195)+4,FIND(" ",B195,FIND("hgt:",B195))-FIND("hgt:",B195)-4),0)</f>
        <v>0</v>
      </c>
      <c r="O195" t="str">
        <f t="shared" ref="O195:O258" si="58">IFERROR(MID(B195,FIND("pid:",B195)+4,FIND(" ",B195,FIND("pid:",B195))-FIND("pid:",B195)-4),0)</f>
        <v>896076106</v>
      </c>
      <c r="P195" t="str">
        <f t="shared" ref="P195:P258" si="59">IFERROR(MID(B195,FIND("hcl:",B195)+4,FIND(" ",B195,FIND("hcl:",B195))-FIND("hcl:",B195)-4),0)</f>
        <v>#c0946f</v>
      </c>
      <c r="Q195">
        <f t="shared" ref="Q195:Q258" si="60">IFERROR(MID(B195,FIND("ecl:",B195)+4,FIND(" ",B195,FIND("ecl:",B195))-FIND("ecl:",B195)-4),0)</f>
        <v>0</v>
      </c>
      <c r="R195">
        <f t="shared" si="46"/>
        <v>1</v>
      </c>
      <c r="S195">
        <f t="shared" si="47"/>
        <v>0</v>
      </c>
      <c r="T195">
        <f t="shared" si="48"/>
        <v>0</v>
      </c>
      <c r="U195">
        <f t="shared" si="49"/>
        <v>0</v>
      </c>
      <c r="V195">
        <f t="shared" si="50"/>
        <v>1</v>
      </c>
      <c r="W195">
        <f t="shared" si="51"/>
        <v>1</v>
      </c>
      <c r="X195">
        <f t="shared" ref="X195:X258" si="61">COUNTIF($AE$2:$AK$2,Q195)</f>
        <v>0</v>
      </c>
      <c r="Y195" t="str">
        <f t="shared" ref="Y195:Y258" si="62">IF(A195="",SUM(R194:X194),"")</f>
        <v/>
      </c>
      <c r="Z195">
        <f t="shared" si="52"/>
        <v>0</v>
      </c>
    </row>
    <row r="196" spans="1:26">
      <c r="A196" s="2" t="s">
        <v>1460</v>
      </c>
      <c r="B196" t="str">
        <f t="shared" ref="B196:B259" si="63">IF(A196="","",CONCATENATE(B195,A196," "))</f>
        <v xml:space="preserve">cid:131 pid:896076106 hcl:#c0946f byr:1930 hgt:162cm eyr:2023 ecl:oth iyr:2017 </v>
      </c>
      <c r="I196">
        <f t="shared" si="53"/>
        <v>0</v>
      </c>
      <c r="K196" t="str">
        <f t="shared" si="54"/>
        <v>1930</v>
      </c>
      <c r="L196" t="str">
        <f t="shared" si="55"/>
        <v>2023</v>
      </c>
      <c r="M196" t="str">
        <f t="shared" si="56"/>
        <v>2017</v>
      </c>
      <c r="N196" t="str">
        <f t="shared" si="57"/>
        <v>162cm</v>
      </c>
      <c r="O196" t="str">
        <f t="shared" si="58"/>
        <v>896076106</v>
      </c>
      <c r="P196" t="str">
        <f t="shared" si="59"/>
        <v>#c0946f</v>
      </c>
      <c r="Q196" t="str">
        <f t="shared" si="60"/>
        <v>oth</v>
      </c>
      <c r="R196">
        <f t="shared" ref="R196:R259" si="64">IF(AND(INT(K196)&gt;=1920, INT(K196)&lt;=2002),1,0)</f>
        <v>1</v>
      </c>
      <c r="S196">
        <f t="shared" ref="S196:S259" si="65">IF(AND(INT(L196)&gt;=2020, INT(L196)&lt;=2030),1,0)</f>
        <v>1</v>
      </c>
      <c r="T196">
        <f t="shared" ref="T196:T259" si="66">IF(AND(INT(M196)&gt;=2010, INT(M196)&lt;=2020),1,0)</f>
        <v>1</v>
      </c>
      <c r="U196">
        <f t="shared" ref="U196:U259" si="67">IFERROR(IF(RIGHT(N196,2)="cm",IF(AND(INT(LEFT(N196,3))&gt;=150,INT(LEFT(N196,3))&lt;=193),1,0),IF(RIGHT(N196,2)="in",IF(AND(INT(LEFT(N196,2))&gt;=59,INT(LEFT(N196,2))&lt;=76),1,0),0)),0)</f>
        <v>1</v>
      </c>
      <c r="V196">
        <f t="shared" ref="V196:V259" si="68">IF(AND(LEN(O196)=9,NOT(ISERROR(INT(O196)))),1,0)</f>
        <v>1</v>
      </c>
      <c r="W196">
        <f t="shared" ref="W196:W259" si="69">IF(AND(LEFT(P196,1)="#",LEN(P196)=7,NOT(ISERROR(HEX2DEC(RIGHT(P196,6))))),1,0)</f>
        <v>1</v>
      </c>
      <c r="X196">
        <f t="shared" si="61"/>
        <v>1</v>
      </c>
      <c r="Y196" t="str">
        <f t="shared" si="62"/>
        <v/>
      </c>
      <c r="Z196">
        <f t="shared" ref="Z196:Z259" si="70">IF(Y196=7,1,0)</f>
        <v>0</v>
      </c>
    </row>
    <row r="197" spans="1:26">
      <c r="A197" s="1"/>
      <c r="B197" t="str">
        <f t="shared" si="63"/>
        <v/>
      </c>
      <c r="I197">
        <f t="shared" ref="I197:I260" si="71">IF(B197&lt;&gt;"",0,IF(ISERROR(FIND("byr:",B196)),0,1)+IF(ISERROR(FIND("iyr:",B196)),0,1)+IF(ISERROR(FIND("eyr:",B196)),0,1)+IF(ISERROR(FIND("hgt:",B196)),0,1)+IF(ISERROR(FIND("hcl:",B196)),0,1)+IF(ISERROR(FIND("ecl:",B196)),0,1)+IF(ISERROR(FIND("pid:",B196)),0,1))</f>
        <v>7</v>
      </c>
      <c r="K197">
        <f t="shared" si="54"/>
        <v>0</v>
      </c>
      <c r="L197">
        <f t="shared" si="55"/>
        <v>0</v>
      </c>
      <c r="M197">
        <f t="shared" si="56"/>
        <v>0</v>
      </c>
      <c r="N197">
        <f t="shared" si="57"/>
        <v>0</v>
      </c>
      <c r="O197">
        <f t="shared" si="58"/>
        <v>0</v>
      </c>
      <c r="P197">
        <f t="shared" si="59"/>
        <v>0</v>
      </c>
      <c r="Q197">
        <f t="shared" si="60"/>
        <v>0</v>
      </c>
      <c r="R197">
        <f t="shared" si="64"/>
        <v>0</v>
      </c>
      <c r="S197">
        <f t="shared" si="65"/>
        <v>0</v>
      </c>
      <c r="T197">
        <f t="shared" si="66"/>
        <v>0</v>
      </c>
      <c r="U197">
        <f t="shared" si="67"/>
        <v>0</v>
      </c>
      <c r="V197">
        <f t="shared" si="68"/>
        <v>0</v>
      </c>
      <c r="W197">
        <f t="shared" si="69"/>
        <v>0</v>
      </c>
      <c r="X197">
        <f t="shared" si="61"/>
        <v>0</v>
      </c>
      <c r="Y197">
        <f t="shared" si="62"/>
        <v>7</v>
      </c>
      <c r="Z197">
        <f t="shared" si="70"/>
        <v>1</v>
      </c>
    </row>
    <row r="198" spans="1:26">
      <c r="A198" s="2" t="s">
        <v>1461</v>
      </c>
      <c r="B198" t="str">
        <f t="shared" si="63"/>
        <v xml:space="preserve">byr:1935 iyr:2012 </v>
      </c>
      <c r="I198">
        <f t="shared" si="71"/>
        <v>0</v>
      </c>
      <c r="K198" t="str">
        <f t="shared" si="54"/>
        <v>1935</v>
      </c>
      <c r="L198">
        <f t="shared" si="55"/>
        <v>0</v>
      </c>
      <c r="M198" t="str">
        <f t="shared" si="56"/>
        <v>2012</v>
      </c>
      <c r="N198">
        <f t="shared" si="57"/>
        <v>0</v>
      </c>
      <c r="O198">
        <f t="shared" si="58"/>
        <v>0</v>
      </c>
      <c r="P198">
        <f t="shared" si="59"/>
        <v>0</v>
      </c>
      <c r="Q198">
        <f t="shared" si="60"/>
        <v>0</v>
      </c>
      <c r="R198">
        <f t="shared" si="64"/>
        <v>1</v>
      </c>
      <c r="S198">
        <f t="shared" si="65"/>
        <v>0</v>
      </c>
      <c r="T198">
        <f t="shared" si="66"/>
        <v>1</v>
      </c>
      <c r="U198">
        <f t="shared" si="67"/>
        <v>0</v>
      </c>
      <c r="V198">
        <f t="shared" si="68"/>
        <v>0</v>
      </c>
      <c r="W198">
        <f t="shared" si="69"/>
        <v>0</v>
      </c>
      <c r="X198">
        <f t="shared" si="61"/>
        <v>0</v>
      </c>
      <c r="Y198" t="str">
        <f t="shared" si="62"/>
        <v/>
      </c>
      <c r="Z198">
        <f t="shared" si="70"/>
        <v>0</v>
      </c>
    </row>
    <row r="199" spans="1:26">
      <c r="A199" s="2" t="s">
        <v>1462</v>
      </c>
      <c r="B199" t="str">
        <f t="shared" si="63"/>
        <v xml:space="preserve">byr:1935 iyr:2012 pid:942509879 </v>
      </c>
      <c r="I199">
        <f t="shared" si="71"/>
        <v>0</v>
      </c>
      <c r="K199" t="str">
        <f t="shared" si="54"/>
        <v>1935</v>
      </c>
      <c r="L199">
        <f t="shared" si="55"/>
        <v>0</v>
      </c>
      <c r="M199" t="str">
        <f t="shared" si="56"/>
        <v>2012</v>
      </c>
      <c r="N199">
        <f t="shared" si="57"/>
        <v>0</v>
      </c>
      <c r="O199" t="str">
        <f t="shared" si="58"/>
        <v>942509879</v>
      </c>
      <c r="P199">
        <f t="shared" si="59"/>
        <v>0</v>
      </c>
      <c r="Q199">
        <f t="shared" si="60"/>
        <v>0</v>
      </c>
      <c r="R199">
        <f t="shared" si="64"/>
        <v>1</v>
      </c>
      <c r="S199">
        <f t="shared" si="65"/>
        <v>0</v>
      </c>
      <c r="T199">
        <f t="shared" si="66"/>
        <v>1</v>
      </c>
      <c r="U199">
        <f t="shared" si="67"/>
        <v>0</v>
      </c>
      <c r="V199">
        <f t="shared" si="68"/>
        <v>1</v>
      </c>
      <c r="W199">
        <f t="shared" si="69"/>
        <v>0</v>
      </c>
      <c r="X199">
        <f t="shared" si="61"/>
        <v>0</v>
      </c>
      <c r="Y199" t="str">
        <f t="shared" si="62"/>
        <v/>
      </c>
      <c r="Z199">
        <f t="shared" si="70"/>
        <v>0</v>
      </c>
    </row>
    <row r="200" spans="1:26">
      <c r="A200" s="2" t="s">
        <v>1397</v>
      </c>
      <c r="B200" t="str">
        <f t="shared" si="63"/>
        <v xml:space="preserve">byr:1935 iyr:2012 pid:942509879 ecl:amb </v>
      </c>
      <c r="I200">
        <f t="shared" si="71"/>
        <v>0</v>
      </c>
      <c r="K200" t="str">
        <f t="shared" si="54"/>
        <v>1935</v>
      </c>
      <c r="L200">
        <f t="shared" si="55"/>
        <v>0</v>
      </c>
      <c r="M200" t="str">
        <f t="shared" si="56"/>
        <v>2012</v>
      </c>
      <c r="N200">
        <f t="shared" si="57"/>
        <v>0</v>
      </c>
      <c r="O200" t="str">
        <f t="shared" si="58"/>
        <v>942509879</v>
      </c>
      <c r="P200">
        <f t="shared" si="59"/>
        <v>0</v>
      </c>
      <c r="Q200" t="str">
        <f t="shared" si="60"/>
        <v>amb</v>
      </c>
      <c r="R200">
        <f t="shared" si="64"/>
        <v>1</v>
      </c>
      <c r="S200">
        <f t="shared" si="65"/>
        <v>0</v>
      </c>
      <c r="T200">
        <f t="shared" si="66"/>
        <v>1</v>
      </c>
      <c r="U200">
        <f t="shared" si="67"/>
        <v>0</v>
      </c>
      <c r="V200">
        <f t="shared" si="68"/>
        <v>1</v>
      </c>
      <c r="W200">
        <f t="shared" si="69"/>
        <v>0</v>
      </c>
      <c r="X200">
        <f t="shared" si="61"/>
        <v>1</v>
      </c>
      <c r="Y200" t="str">
        <f t="shared" si="62"/>
        <v/>
      </c>
      <c r="Z200">
        <f t="shared" si="70"/>
        <v>0</v>
      </c>
    </row>
    <row r="201" spans="1:26">
      <c r="A201" s="2" t="s">
        <v>1463</v>
      </c>
      <c r="B201" t="str">
        <f t="shared" si="63"/>
        <v xml:space="preserve">byr:1935 iyr:2012 pid:942509879 ecl:amb hgt:185cm cid:152 eyr:2024 hcl:#866857 </v>
      </c>
      <c r="I201">
        <f t="shared" si="71"/>
        <v>0</v>
      </c>
      <c r="K201" t="str">
        <f t="shared" si="54"/>
        <v>1935</v>
      </c>
      <c r="L201" t="str">
        <f t="shared" si="55"/>
        <v>2024</v>
      </c>
      <c r="M201" t="str">
        <f t="shared" si="56"/>
        <v>2012</v>
      </c>
      <c r="N201" t="str">
        <f t="shared" si="57"/>
        <v>185cm</v>
      </c>
      <c r="O201" t="str">
        <f t="shared" si="58"/>
        <v>942509879</v>
      </c>
      <c r="P201" t="str">
        <f t="shared" si="59"/>
        <v>#866857</v>
      </c>
      <c r="Q201" t="str">
        <f t="shared" si="60"/>
        <v>amb</v>
      </c>
      <c r="R201">
        <f t="shared" si="64"/>
        <v>1</v>
      </c>
      <c r="S201">
        <f t="shared" si="65"/>
        <v>1</v>
      </c>
      <c r="T201">
        <f t="shared" si="66"/>
        <v>1</v>
      </c>
      <c r="U201">
        <f t="shared" si="67"/>
        <v>1</v>
      </c>
      <c r="V201">
        <f t="shared" si="68"/>
        <v>1</v>
      </c>
      <c r="W201">
        <f t="shared" si="69"/>
        <v>1</v>
      </c>
      <c r="X201">
        <f t="shared" si="61"/>
        <v>1</v>
      </c>
      <c r="Y201" t="str">
        <f t="shared" si="62"/>
        <v/>
      </c>
      <c r="Z201">
        <f t="shared" si="70"/>
        <v>0</v>
      </c>
    </row>
    <row r="202" spans="1:26">
      <c r="A202" s="1"/>
      <c r="B202" t="str">
        <f t="shared" si="63"/>
        <v/>
      </c>
      <c r="I202">
        <f t="shared" si="71"/>
        <v>7</v>
      </c>
      <c r="K202">
        <f t="shared" si="54"/>
        <v>0</v>
      </c>
      <c r="L202">
        <f t="shared" si="55"/>
        <v>0</v>
      </c>
      <c r="M202">
        <f t="shared" si="56"/>
        <v>0</v>
      </c>
      <c r="N202">
        <f t="shared" si="57"/>
        <v>0</v>
      </c>
      <c r="O202">
        <f t="shared" si="58"/>
        <v>0</v>
      </c>
      <c r="P202">
        <f t="shared" si="59"/>
        <v>0</v>
      </c>
      <c r="Q202">
        <f t="shared" si="60"/>
        <v>0</v>
      </c>
      <c r="R202">
        <f t="shared" si="64"/>
        <v>0</v>
      </c>
      <c r="S202">
        <f t="shared" si="65"/>
        <v>0</v>
      </c>
      <c r="T202">
        <f t="shared" si="66"/>
        <v>0</v>
      </c>
      <c r="U202">
        <f t="shared" si="67"/>
        <v>0</v>
      </c>
      <c r="V202">
        <f t="shared" si="68"/>
        <v>0</v>
      </c>
      <c r="W202">
        <f t="shared" si="69"/>
        <v>0</v>
      </c>
      <c r="X202">
        <f t="shared" si="61"/>
        <v>0</v>
      </c>
      <c r="Y202">
        <f t="shared" si="62"/>
        <v>7</v>
      </c>
      <c r="Z202">
        <f t="shared" si="70"/>
        <v>1</v>
      </c>
    </row>
    <row r="203" spans="1:26">
      <c r="A203" s="2" t="s">
        <v>1464</v>
      </c>
      <c r="B203" t="str">
        <f t="shared" si="63"/>
        <v xml:space="preserve">ecl:#e490a3 hcl:4813a2 hgt:176cm pid:778369210 iyr:2020 </v>
      </c>
      <c r="I203">
        <f t="shared" si="71"/>
        <v>0</v>
      </c>
      <c r="K203">
        <f t="shared" si="54"/>
        <v>0</v>
      </c>
      <c r="L203">
        <f t="shared" si="55"/>
        <v>0</v>
      </c>
      <c r="M203" t="str">
        <f t="shared" si="56"/>
        <v>2020</v>
      </c>
      <c r="N203" t="str">
        <f t="shared" si="57"/>
        <v>176cm</v>
      </c>
      <c r="O203" t="str">
        <f t="shared" si="58"/>
        <v>778369210</v>
      </c>
      <c r="P203" t="str">
        <f t="shared" si="59"/>
        <v>4813a2</v>
      </c>
      <c r="Q203" t="str">
        <f t="shared" si="60"/>
        <v>#e490a3</v>
      </c>
      <c r="R203">
        <f t="shared" si="64"/>
        <v>0</v>
      </c>
      <c r="S203">
        <f t="shared" si="65"/>
        <v>0</v>
      </c>
      <c r="T203">
        <f t="shared" si="66"/>
        <v>1</v>
      </c>
      <c r="U203">
        <f t="shared" si="67"/>
        <v>1</v>
      </c>
      <c r="V203">
        <f t="shared" si="68"/>
        <v>1</v>
      </c>
      <c r="W203">
        <f t="shared" si="69"/>
        <v>0</v>
      </c>
      <c r="X203">
        <f t="shared" si="61"/>
        <v>0</v>
      </c>
      <c r="Y203" t="str">
        <f t="shared" si="62"/>
        <v/>
      </c>
      <c r="Z203">
        <f t="shared" si="70"/>
        <v>0</v>
      </c>
    </row>
    <row r="204" spans="1:26">
      <c r="A204" s="2" t="s">
        <v>1465</v>
      </c>
      <c r="B204" t="str">
        <f t="shared" si="63"/>
        <v xml:space="preserve">ecl:#e490a3 hcl:4813a2 hgt:176cm pid:778369210 iyr:2020 eyr:2035 byr:2020 </v>
      </c>
      <c r="I204">
        <f t="shared" si="71"/>
        <v>0</v>
      </c>
      <c r="K204" t="str">
        <f t="shared" si="54"/>
        <v>2020</v>
      </c>
      <c r="L204" t="str">
        <f t="shared" si="55"/>
        <v>2035</v>
      </c>
      <c r="M204" t="str">
        <f t="shared" si="56"/>
        <v>2020</v>
      </c>
      <c r="N204" t="str">
        <f t="shared" si="57"/>
        <v>176cm</v>
      </c>
      <c r="O204" t="str">
        <f t="shared" si="58"/>
        <v>778369210</v>
      </c>
      <c r="P204" t="str">
        <f t="shared" si="59"/>
        <v>4813a2</v>
      </c>
      <c r="Q204" t="str">
        <f t="shared" si="60"/>
        <v>#e490a3</v>
      </c>
      <c r="R204">
        <f t="shared" si="64"/>
        <v>0</v>
      </c>
      <c r="S204">
        <f t="shared" si="65"/>
        <v>0</v>
      </c>
      <c r="T204">
        <f t="shared" si="66"/>
        <v>1</v>
      </c>
      <c r="U204">
        <f t="shared" si="67"/>
        <v>1</v>
      </c>
      <c r="V204">
        <f t="shared" si="68"/>
        <v>1</v>
      </c>
      <c r="W204">
        <f t="shared" si="69"/>
        <v>0</v>
      </c>
      <c r="X204">
        <f t="shared" si="61"/>
        <v>0</v>
      </c>
      <c r="Y204" t="str">
        <f t="shared" si="62"/>
        <v/>
      </c>
      <c r="Z204">
        <f t="shared" si="70"/>
        <v>0</v>
      </c>
    </row>
    <row r="205" spans="1:26">
      <c r="A205" s="1"/>
      <c r="B205" t="str">
        <f t="shared" si="63"/>
        <v/>
      </c>
      <c r="I205">
        <f t="shared" si="71"/>
        <v>7</v>
      </c>
      <c r="K205">
        <f t="shared" si="54"/>
        <v>0</v>
      </c>
      <c r="L205">
        <f t="shared" si="55"/>
        <v>0</v>
      </c>
      <c r="M205">
        <f t="shared" si="56"/>
        <v>0</v>
      </c>
      <c r="N205">
        <f t="shared" si="57"/>
        <v>0</v>
      </c>
      <c r="O205">
        <f t="shared" si="58"/>
        <v>0</v>
      </c>
      <c r="P205">
        <f t="shared" si="59"/>
        <v>0</v>
      </c>
      <c r="Q205">
        <f t="shared" si="60"/>
        <v>0</v>
      </c>
      <c r="R205">
        <f t="shared" si="64"/>
        <v>0</v>
      </c>
      <c r="S205">
        <f t="shared" si="65"/>
        <v>0</v>
      </c>
      <c r="T205">
        <f t="shared" si="66"/>
        <v>0</v>
      </c>
      <c r="U205">
        <f t="shared" si="67"/>
        <v>0</v>
      </c>
      <c r="V205">
        <f t="shared" si="68"/>
        <v>0</v>
      </c>
      <c r="W205">
        <f t="shared" si="69"/>
        <v>0</v>
      </c>
      <c r="X205">
        <f t="shared" si="61"/>
        <v>0</v>
      </c>
      <c r="Y205">
        <f t="shared" si="62"/>
        <v>3</v>
      </c>
      <c r="Z205">
        <f t="shared" si="70"/>
        <v>0</v>
      </c>
    </row>
    <row r="206" spans="1:26">
      <c r="A206" s="2" t="s">
        <v>1466</v>
      </c>
      <c r="B206" t="str">
        <f t="shared" si="63"/>
        <v xml:space="preserve">byr:2006 ecl:amb pid:148409219 </v>
      </c>
      <c r="I206">
        <f t="shared" si="71"/>
        <v>0</v>
      </c>
      <c r="K206" t="str">
        <f t="shared" si="54"/>
        <v>2006</v>
      </c>
      <c r="L206">
        <f t="shared" si="55"/>
        <v>0</v>
      </c>
      <c r="M206">
        <f t="shared" si="56"/>
        <v>0</v>
      </c>
      <c r="N206">
        <f t="shared" si="57"/>
        <v>0</v>
      </c>
      <c r="O206" t="str">
        <f t="shared" si="58"/>
        <v>148409219</v>
      </c>
      <c r="P206">
        <f t="shared" si="59"/>
        <v>0</v>
      </c>
      <c r="Q206" t="str">
        <f t="shared" si="60"/>
        <v>amb</v>
      </c>
      <c r="R206">
        <f t="shared" si="64"/>
        <v>0</v>
      </c>
      <c r="S206">
        <f t="shared" si="65"/>
        <v>0</v>
      </c>
      <c r="T206">
        <f t="shared" si="66"/>
        <v>0</v>
      </c>
      <c r="U206">
        <f t="shared" si="67"/>
        <v>0</v>
      </c>
      <c r="V206">
        <f t="shared" si="68"/>
        <v>1</v>
      </c>
      <c r="W206">
        <f t="shared" si="69"/>
        <v>0</v>
      </c>
      <c r="X206">
        <f t="shared" si="61"/>
        <v>1</v>
      </c>
      <c r="Y206" t="str">
        <f t="shared" si="62"/>
        <v/>
      </c>
      <c r="Z206">
        <f t="shared" si="70"/>
        <v>0</v>
      </c>
    </row>
    <row r="207" spans="1:26">
      <c r="A207" s="2" t="s">
        <v>1467</v>
      </c>
      <c r="B207" t="str">
        <f t="shared" si="63"/>
        <v xml:space="preserve">byr:2006 ecl:amb pid:148409219 hgt:189cm </v>
      </c>
      <c r="I207">
        <f t="shared" si="71"/>
        <v>0</v>
      </c>
      <c r="K207" t="str">
        <f t="shared" si="54"/>
        <v>2006</v>
      </c>
      <c r="L207">
        <f t="shared" si="55"/>
        <v>0</v>
      </c>
      <c r="M207">
        <f t="shared" si="56"/>
        <v>0</v>
      </c>
      <c r="N207" t="str">
        <f t="shared" si="57"/>
        <v>189cm</v>
      </c>
      <c r="O207" t="str">
        <f t="shared" si="58"/>
        <v>148409219</v>
      </c>
      <c r="P207">
        <f t="shared" si="59"/>
        <v>0</v>
      </c>
      <c r="Q207" t="str">
        <f t="shared" si="60"/>
        <v>amb</v>
      </c>
      <c r="R207">
        <f t="shared" si="64"/>
        <v>0</v>
      </c>
      <c r="S207">
        <f t="shared" si="65"/>
        <v>0</v>
      </c>
      <c r="T207">
        <f t="shared" si="66"/>
        <v>0</v>
      </c>
      <c r="U207">
        <f t="shared" si="67"/>
        <v>1</v>
      </c>
      <c r="V207">
        <f t="shared" si="68"/>
        <v>1</v>
      </c>
      <c r="W207">
        <f t="shared" si="69"/>
        <v>0</v>
      </c>
      <c r="X207">
        <f t="shared" si="61"/>
        <v>1</v>
      </c>
      <c r="Y207" t="str">
        <f t="shared" si="62"/>
        <v/>
      </c>
      <c r="Z207">
        <f t="shared" si="70"/>
        <v>0</v>
      </c>
    </row>
    <row r="208" spans="1:26">
      <c r="A208" s="2" t="s">
        <v>1468</v>
      </c>
      <c r="B208" t="str">
        <f t="shared" si="63"/>
        <v xml:space="preserve">byr:2006 ecl:amb pid:148409219 hgt:189cm eyr:2021 hcl:z iyr:2028 </v>
      </c>
      <c r="I208">
        <f t="shared" si="71"/>
        <v>0</v>
      </c>
      <c r="K208" t="str">
        <f t="shared" si="54"/>
        <v>2006</v>
      </c>
      <c r="L208" t="str">
        <f t="shared" si="55"/>
        <v>2021</v>
      </c>
      <c r="M208" t="str">
        <f t="shared" si="56"/>
        <v>2028</v>
      </c>
      <c r="N208" t="str">
        <f t="shared" si="57"/>
        <v>189cm</v>
      </c>
      <c r="O208" t="str">
        <f t="shared" si="58"/>
        <v>148409219</v>
      </c>
      <c r="P208" t="str">
        <f t="shared" si="59"/>
        <v>z</v>
      </c>
      <c r="Q208" t="str">
        <f t="shared" si="60"/>
        <v>amb</v>
      </c>
      <c r="R208">
        <f t="shared" si="64"/>
        <v>0</v>
      </c>
      <c r="S208">
        <f t="shared" si="65"/>
        <v>1</v>
      </c>
      <c r="T208">
        <f t="shared" si="66"/>
        <v>0</v>
      </c>
      <c r="U208">
        <f t="shared" si="67"/>
        <v>1</v>
      </c>
      <c r="V208">
        <f t="shared" si="68"/>
        <v>1</v>
      </c>
      <c r="W208">
        <f t="shared" si="69"/>
        <v>0</v>
      </c>
      <c r="X208">
        <f t="shared" si="61"/>
        <v>1</v>
      </c>
      <c r="Y208" t="str">
        <f t="shared" si="62"/>
        <v/>
      </c>
      <c r="Z208">
        <f t="shared" si="70"/>
        <v>0</v>
      </c>
    </row>
    <row r="209" spans="1:26">
      <c r="A209" s="1"/>
      <c r="B209" t="str">
        <f t="shared" si="63"/>
        <v/>
      </c>
      <c r="I209">
        <f t="shared" si="71"/>
        <v>7</v>
      </c>
      <c r="K209">
        <f t="shared" si="54"/>
        <v>0</v>
      </c>
      <c r="L209">
        <f t="shared" si="55"/>
        <v>0</v>
      </c>
      <c r="M209">
        <f t="shared" si="56"/>
        <v>0</v>
      </c>
      <c r="N209">
        <f t="shared" si="57"/>
        <v>0</v>
      </c>
      <c r="O209">
        <f t="shared" si="58"/>
        <v>0</v>
      </c>
      <c r="P209">
        <f t="shared" si="59"/>
        <v>0</v>
      </c>
      <c r="Q209">
        <f t="shared" si="60"/>
        <v>0</v>
      </c>
      <c r="R209">
        <f t="shared" si="64"/>
        <v>0</v>
      </c>
      <c r="S209">
        <f t="shared" si="65"/>
        <v>0</v>
      </c>
      <c r="T209">
        <f t="shared" si="66"/>
        <v>0</v>
      </c>
      <c r="U209">
        <f t="shared" si="67"/>
        <v>0</v>
      </c>
      <c r="V209">
        <f t="shared" si="68"/>
        <v>0</v>
      </c>
      <c r="W209">
        <f t="shared" si="69"/>
        <v>0</v>
      </c>
      <c r="X209">
        <f t="shared" si="61"/>
        <v>0</v>
      </c>
      <c r="Y209">
        <f t="shared" si="62"/>
        <v>4</v>
      </c>
      <c r="Z209">
        <f t="shared" si="70"/>
        <v>0</v>
      </c>
    </row>
    <row r="210" spans="1:26">
      <c r="A210" s="2" t="s">
        <v>1469</v>
      </c>
      <c r="B210" t="str">
        <f t="shared" si="63"/>
        <v xml:space="preserve">hgt:188in hcl:#9ed525 </v>
      </c>
      <c r="I210">
        <f t="shared" si="71"/>
        <v>0</v>
      </c>
      <c r="K210">
        <f t="shared" si="54"/>
        <v>0</v>
      </c>
      <c r="L210">
        <f t="shared" si="55"/>
        <v>0</v>
      </c>
      <c r="M210">
        <f t="shared" si="56"/>
        <v>0</v>
      </c>
      <c r="N210" t="str">
        <f t="shared" si="57"/>
        <v>188in</v>
      </c>
      <c r="O210">
        <f t="shared" si="58"/>
        <v>0</v>
      </c>
      <c r="P210" t="str">
        <f t="shared" si="59"/>
        <v>#9ed525</v>
      </c>
      <c r="Q210">
        <f t="shared" si="60"/>
        <v>0</v>
      </c>
      <c r="R210">
        <f t="shared" si="64"/>
        <v>0</v>
      </c>
      <c r="S210">
        <f t="shared" si="65"/>
        <v>0</v>
      </c>
      <c r="T210">
        <f t="shared" si="66"/>
        <v>0</v>
      </c>
      <c r="U210">
        <f t="shared" si="67"/>
        <v>0</v>
      </c>
      <c r="V210">
        <f t="shared" si="68"/>
        <v>0</v>
      </c>
      <c r="W210">
        <f t="shared" si="69"/>
        <v>1</v>
      </c>
      <c r="X210">
        <f t="shared" si="61"/>
        <v>0</v>
      </c>
      <c r="Y210" t="str">
        <f t="shared" si="62"/>
        <v/>
      </c>
      <c r="Z210">
        <f t="shared" si="70"/>
        <v>0</v>
      </c>
    </row>
    <row r="211" spans="1:26">
      <c r="A211" s="2" t="s">
        <v>1470</v>
      </c>
      <c r="B211" t="str">
        <f t="shared" si="63"/>
        <v xml:space="preserve">hgt:188in hcl:#9ed525 iyr:2018 ecl:grn eyr:2021 </v>
      </c>
      <c r="I211">
        <f t="shared" si="71"/>
        <v>0</v>
      </c>
      <c r="K211">
        <f t="shared" si="54"/>
        <v>0</v>
      </c>
      <c r="L211" t="str">
        <f t="shared" si="55"/>
        <v>2021</v>
      </c>
      <c r="M211" t="str">
        <f t="shared" si="56"/>
        <v>2018</v>
      </c>
      <c r="N211" t="str">
        <f t="shared" si="57"/>
        <v>188in</v>
      </c>
      <c r="O211">
        <f t="shared" si="58"/>
        <v>0</v>
      </c>
      <c r="P211" t="str">
        <f t="shared" si="59"/>
        <v>#9ed525</v>
      </c>
      <c r="Q211" t="str">
        <f t="shared" si="60"/>
        <v>grn</v>
      </c>
      <c r="R211">
        <f t="shared" si="64"/>
        <v>0</v>
      </c>
      <c r="S211">
        <f t="shared" si="65"/>
        <v>1</v>
      </c>
      <c r="T211">
        <f t="shared" si="66"/>
        <v>1</v>
      </c>
      <c r="U211">
        <f t="shared" si="67"/>
        <v>0</v>
      </c>
      <c r="V211">
        <f t="shared" si="68"/>
        <v>0</v>
      </c>
      <c r="W211">
        <f t="shared" si="69"/>
        <v>1</v>
      </c>
      <c r="X211">
        <f t="shared" si="61"/>
        <v>1</v>
      </c>
      <c r="Y211" t="str">
        <f t="shared" si="62"/>
        <v/>
      </c>
      <c r="Z211">
        <f t="shared" si="70"/>
        <v>0</v>
      </c>
    </row>
    <row r="212" spans="1:26">
      <c r="A212" s="2" t="s">
        <v>1471</v>
      </c>
      <c r="B212" t="str">
        <f t="shared" si="63"/>
        <v xml:space="preserve">hgt:188in hcl:#9ed525 iyr:2018 ecl:grn eyr:2021 pid:065515632 byr:2012 </v>
      </c>
      <c r="I212">
        <f t="shared" si="71"/>
        <v>0</v>
      </c>
      <c r="K212" t="str">
        <f t="shared" si="54"/>
        <v>2012</v>
      </c>
      <c r="L212" t="str">
        <f t="shared" si="55"/>
        <v>2021</v>
      </c>
      <c r="M212" t="str">
        <f t="shared" si="56"/>
        <v>2018</v>
      </c>
      <c r="N212" t="str">
        <f t="shared" si="57"/>
        <v>188in</v>
      </c>
      <c r="O212" t="str">
        <f t="shared" si="58"/>
        <v>065515632</v>
      </c>
      <c r="P212" t="str">
        <f t="shared" si="59"/>
        <v>#9ed525</v>
      </c>
      <c r="Q212" t="str">
        <f t="shared" si="60"/>
        <v>grn</v>
      </c>
      <c r="R212">
        <f t="shared" si="64"/>
        <v>0</v>
      </c>
      <c r="S212">
        <f t="shared" si="65"/>
        <v>1</v>
      </c>
      <c r="T212">
        <f t="shared" si="66"/>
        <v>1</v>
      </c>
      <c r="U212">
        <f t="shared" si="67"/>
        <v>0</v>
      </c>
      <c r="V212">
        <f t="shared" si="68"/>
        <v>1</v>
      </c>
      <c r="W212">
        <f t="shared" si="69"/>
        <v>1</v>
      </c>
      <c r="X212">
        <f t="shared" si="61"/>
        <v>1</v>
      </c>
      <c r="Y212" t="str">
        <f t="shared" si="62"/>
        <v/>
      </c>
      <c r="Z212">
        <f t="shared" si="70"/>
        <v>0</v>
      </c>
    </row>
    <row r="213" spans="1:26">
      <c r="A213" s="1"/>
      <c r="B213" t="str">
        <f t="shared" si="63"/>
        <v/>
      </c>
      <c r="I213">
        <f t="shared" si="71"/>
        <v>7</v>
      </c>
      <c r="K213">
        <f t="shared" si="54"/>
        <v>0</v>
      </c>
      <c r="L213">
        <f t="shared" si="55"/>
        <v>0</v>
      </c>
      <c r="M213">
        <f t="shared" si="56"/>
        <v>0</v>
      </c>
      <c r="N213">
        <f t="shared" si="57"/>
        <v>0</v>
      </c>
      <c r="O213">
        <f t="shared" si="58"/>
        <v>0</v>
      </c>
      <c r="P213">
        <f t="shared" si="59"/>
        <v>0</v>
      </c>
      <c r="Q213">
        <f t="shared" si="60"/>
        <v>0</v>
      </c>
      <c r="R213">
        <f t="shared" si="64"/>
        <v>0</v>
      </c>
      <c r="S213">
        <f t="shared" si="65"/>
        <v>0</v>
      </c>
      <c r="T213">
        <f t="shared" si="66"/>
        <v>0</v>
      </c>
      <c r="U213">
        <f t="shared" si="67"/>
        <v>0</v>
      </c>
      <c r="V213">
        <f t="shared" si="68"/>
        <v>0</v>
      </c>
      <c r="W213">
        <f t="shared" si="69"/>
        <v>0</v>
      </c>
      <c r="X213">
        <f t="shared" si="61"/>
        <v>0</v>
      </c>
      <c r="Y213">
        <f t="shared" si="62"/>
        <v>5</v>
      </c>
      <c r="Z213">
        <f t="shared" si="70"/>
        <v>0</v>
      </c>
    </row>
    <row r="214" spans="1:26">
      <c r="A214" s="2" t="s">
        <v>1472</v>
      </c>
      <c r="B214" t="str">
        <f t="shared" si="63"/>
        <v xml:space="preserve">cid:109 hgt:167cm </v>
      </c>
      <c r="I214">
        <f t="shared" si="71"/>
        <v>0</v>
      </c>
      <c r="K214">
        <f t="shared" si="54"/>
        <v>0</v>
      </c>
      <c r="L214">
        <f t="shared" si="55"/>
        <v>0</v>
      </c>
      <c r="M214">
        <f t="shared" si="56"/>
        <v>0</v>
      </c>
      <c r="N214" t="str">
        <f t="shared" si="57"/>
        <v>167cm</v>
      </c>
      <c r="O214">
        <f t="shared" si="58"/>
        <v>0</v>
      </c>
      <c r="P214">
        <f t="shared" si="59"/>
        <v>0</v>
      </c>
      <c r="Q214">
        <f t="shared" si="60"/>
        <v>0</v>
      </c>
      <c r="R214">
        <f t="shared" si="64"/>
        <v>0</v>
      </c>
      <c r="S214">
        <f t="shared" si="65"/>
        <v>0</v>
      </c>
      <c r="T214">
        <f t="shared" si="66"/>
        <v>0</v>
      </c>
      <c r="U214">
        <f t="shared" si="67"/>
        <v>1</v>
      </c>
      <c r="V214">
        <f t="shared" si="68"/>
        <v>0</v>
      </c>
      <c r="W214">
        <f t="shared" si="69"/>
        <v>0</v>
      </c>
      <c r="X214">
        <f t="shared" si="61"/>
        <v>0</v>
      </c>
      <c r="Y214" t="str">
        <f t="shared" si="62"/>
        <v/>
      </c>
      <c r="Z214">
        <f t="shared" si="70"/>
        <v>0</v>
      </c>
    </row>
    <row r="215" spans="1:26">
      <c r="A215" s="2" t="s">
        <v>1473</v>
      </c>
      <c r="B215" t="str">
        <f t="shared" si="63"/>
        <v xml:space="preserve">cid:109 hgt:167cm pid:545112664 ecl:grn hcl:#a62fea eyr:2026 </v>
      </c>
      <c r="I215">
        <f t="shared" si="71"/>
        <v>0</v>
      </c>
      <c r="K215">
        <f t="shared" si="54"/>
        <v>0</v>
      </c>
      <c r="L215" t="str">
        <f t="shared" si="55"/>
        <v>2026</v>
      </c>
      <c r="M215">
        <f t="shared" si="56"/>
        <v>0</v>
      </c>
      <c r="N215" t="str">
        <f t="shared" si="57"/>
        <v>167cm</v>
      </c>
      <c r="O215" t="str">
        <f t="shared" si="58"/>
        <v>545112664</v>
      </c>
      <c r="P215" t="str">
        <f t="shared" si="59"/>
        <v>#a62fea</v>
      </c>
      <c r="Q215" t="str">
        <f t="shared" si="60"/>
        <v>grn</v>
      </c>
      <c r="R215">
        <f t="shared" si="64"/>
        <v>0</v>
      </c>
      <c r="S215">
        <f t="shared" si="65"/>
        <v>1</v>
      </c>
      <c r="T215">
        <f t="shared" si="66"/>
        <v>0</v>
      </c>
      <c r="U215">
        <f t="shared" si="67"/>
        <v>1</v>
      </c>
      <c r="V215">
        <f t="shared" si="68"/>
        <v>1</v>
      </c>
      <c r="W215">
        <f t="shared" si="69"/>
        <v>1</v>
      </c>
      <c r="X215">
        <f t="shared" si="61"/>
        <v>1</v>
      </c>
      <c r="Y215" t="str">
        <f t="shared" si="62"/>
        <v/>
      </c>
      <c r="Z215">
        <f t="shared" si="70"/>
        <v>0</v>
      </c>
    </row>
    <row r="216" spans="1:26">
      <c r="A216" s="2" t="s">
        <v>1474</v>
      </c>
      <c r="B216" t="str">
        <f t="shared" si="63"/>
        <v xml:space="preserve">cid:109 hgt:167cm pid:545112664 ecl:grn hcl:#a62fea eyr:2026 iyr:2012 </v>
      </c>
      <c r="I216">
        <f t="shared" si="71"/>
        <v>0</v>
      </c>
      <c r="K216">
        <f t="shared" si="54"/>
        <v>0</v>
      </c>
      <c r="L216" t="str">
        <f t="shared" si="55"/>
        <v>2026</v>
      </c>
      <c r="M216" t="str">
        <f t="shared" si="56"/>
        <v>2012</v>
      </c>
      <c r="N216" t="str">
        <f t="shared" si="57"/>
        <v>167cm</v>
      </c>
      <c r="O216" t="str">
        <f t="shared" si="58"/>
        <v>545112664</v>
      </c>
      <c r="P216" t="str">
        <f t="shared" si="59"/>
        <v>#a62fea</v>
      </c>
      <c r="Q216" t="str">
        <f t="shared" si="60"/>
        <v>grn</v>
      </c>
      <c r="R216">
        <f t="shared" si="64"/>
        <v>0</v>
      </c>
      <c r="S216">
        <f t="shared" si="65"/>
        <v>1</v>
      </c>
      <c r="T216">
        <f t="shared" si="66"/>
        <v>1</v>
      </c>
      <c r="U216">
        <f t="shared" si="67"/>
        <v>1</v>
      </c>
      <c r="V216">
        <f t="shared" si="68"/>
        <v>1</v>
      </c>
      <c r="W216">
        <f t="shared" si="69"/>
        <v>1</v>
      </c>
      <c r="X216">
        <f t="shared" si="61"/>
        <v>1</v>
      </c>
      <c r="Y216" t="str">
        <f t="shared" si="62"/>
        <v/>
      </c>
      <c r="Z216">
        <f t="shared" si="70"/>
        <v>0</v>
      </c>
    </row>
    <row r="217" spans="1:26">
      <c r="A217" s="2" t="s">
        <v>1475</v>
      </c>
      <c r="B217" t="str">
        <f t="shared" si="63"/>
        <v xml:space="preserve">cid:109 hgt:167cm pid:545112664 ecl:grn hcl:#a62fea eyr:2026 iyr:2012 byr:1921 </v>
      </c>
      <c r="I217">
        <f t="shared" si="71"/>
        <v>0</v>
      </c>
      <c r="K217" t="str">
        <f t="shared" si="54"/>
        <v>1921</v>
      </c>
      <c r="L217" t="str">
        <f t="shared" si="55"/>
        <v>2026</v>
      </c>
      <c r="M217" t="str">
        <f t="shared" si="56"/>
        <v>2012</v>
      </c>
      <c r="N217" t="str">
        <f t="shared" si="57"/>
        <v>167cm</v>
      </c>
      <c r="O217" t="str">
        <f t="shared" si="58"/>
        <v>545112664</v>
      </c>
      <c r="P217" t="str">
        <f t="shared" si="59"/>
        <v>#a62fea</v>
      </c>
      <c r="Q217" t="str">
        <f t="shared" si="60"/>
        <v>grn</v>
      </c>
      <c r="R217">
        <f t="shared" si="64"/>
        <v>1</v>
      </c>
      <c r="S217">
        <f t="shared" si="65"/>
        <v>1</v>
      </c>
      <c r="T217">
        <f t="shared" si="66"/>
        <v>1</v>
      </c>
      <c r="U217">
        <f t="shared" si="67"/>
        <v>1</v>
      </c>
      <c r="V217">
        <f t="shared" si="68"/>
        <v>1</v>
      </c>
      <c r="W217">
        <f t="shared" si="69"/>
        <v>1</v>
      </c>
      <c r="X217">
        <f t="shared" si="61"/>
        <v>1</v>
      </c>
      <c r="Y217" t="str">
        <f t="shared" si="62"/>
        <v/>
      </c>
      <c r="Z217">
        <f t="shared" si="70"/>
        <v>0</v>
      </c>
    </row>
    <row r="218" spans="1:26">
      <c r="A218" s="1"/>
      <c r="B218" t="str">
        <f t="shared" si="63"/>
        <v/>
      </c>
      <c r="I218">
        <f t="shared" si="71"/>
        <v>7</v>
      </c>
      <c r="K218">
        <f t="shared" si="54"/>
        <v>0</v>
      </c>
      <c r="L218">
        <f t="shared" si="55"/>
        <v>0</v>
      </c>
      <c r="M218">
        <f t="shared" si="56"/>
        <v>0</v>
      </c>
      <c r="N218">
        <f t="shared" si="57"/>
        <v>0</v>
      </c>
      <c r="O218">
        <f t="shared" si="58"/>
        <v>0</v>
      </c>
      <c r="P218">
        <f t="shared" si="59"/>
        <v>0</v>
      </c>
      <c r="Q218">
        <f t="shared" si="60"/>
        <v>0</v>
      </c>
      <c r="R218">
        <f t="shared" si="64"/>
        <v>0</v>
      </c>
      <c r="S218">
        <f t="shared" si="65"/>
        <v>0</v>
      </c>
      <c r="T218">
        <f t="shared" si="66"/>
        <v>0</v>
      </c>
      <c r="U218">
        <f t="shared" si="67"/>
        <v>0</v>
      </c>
      <c r="V218">
        <f t="shared" si="68"/>
        <v>0</v>
      </c>
      <c r="W218">
        <f t="shared" si="69"/>
        <v>0</v>
      </c>
      <c r="X218">
        <f t="shared" si="61"/>
        <v>0</v>
      </c>
      <c r="Y218">
        <f t="shared" si="62"/>
        <v>7</v>
      </c>
      <c r="Z218">
        <f t="shared" si="70"/>
        <v>1</v>
      </c>
    </row>
    <row r="219" spans="1:26">
      <c r="A219" s="2" t="s">
        <v>1476</v>
      </c>
      <c r="B219" t="str">
        <f t="shared" si="63"/>
        <v xml:space="preserve">pid:174997024 </v>
      </c>
      <c r="I219">
        <f t="shared" si="71"/>
        <v>0</v>
      </c>
      <c r="K219">
        <f t="shared" si="54"/>
        <v>0</v>
      </c>
      <c r="L219">
        <f t="shared" si="55"/>
        <v>0</v>
      </c>
      <c r="M219">
        <f t="shared" si="56"/>
        <v>0</v>
      </c>
      <c r="N219">
        <f t="shared" si="57"/>
        <v>0</v>
      </c>
      <c r="O219" t="str">
        <f t="shared" si="58"/>
        <v>174997024</v>
      </c>
      <c r="P219">
        <f t="shared" si="59"/>
        <v>0</v>
      </c>
      <c r="Q219">
        <f t="shared" si="60"/>
        <v>0</v>
      </c>
      <c r="R219">
        <f t="shared" si="64"/>
        <v>0</v>
      </c>
      <c r="S219">
        <f t="shared" si="65"/>
        <v>0</v>
      </c>
      <c r="T219">
        <f t="shared" si="66"/>
        <v>0</v>
      </c>
      <c r="U219">
        <f t="shared" si="67"/>
        <v>0</v>
      </c>
      <c r="V219">
        <f t="shared" si="68"/>
        <v>1</v>
      </c>
      <c r="W219">
        <f t="shared" si="69"/>
        <v>0</v>
      </c>
      <c r="X219">
        <f t="shared" si="61"/>
        <v>0</v>
      </c>
      <c r="Y219" t="str">
        <f t="shared" si="62"/>
        <v/>
      </c>
      <c r="Z219">
        <f t="shared" si="70"/>
        <v>0</v>
      </c>
    </row>
    <row r="220" spans="1:26">
      <c r="A220" s="2" t="s">
        <v>1474</v>
      </c>
      <c r="B220" t="str">
        <f t="shared" si="63"/>
        <v xml:space="preserve">pid:174997024 iyr:2012 </v>
      </c>
      <c r="I220">
        <f t="shared" si="71"/>
        <v>0</v>
      </c>
      <c r="K220">
        <f t="shared" si="54"/>
        <v>0</v>
      </c>
      <c r="L220">
        <f t="shared" si="55"/>
        <v>0</v>
      </c>
      <c r="M220" t="str">
        <f t="shared" si="56"/>
        <v>2012</v>
      </c>
      <c r="N220">
        <f t="shared" si="57"/>
        <v>0</v>
      </c>
      <c r="O220" t="str">
        <f t="shared" si="58"/>
        <v>174997024</v>
      </c>
      <c r="P220">
        <f t="shared" si="59"/>
        <v>0</v>
      </c>
      <c r="Q220">
        <f t="shared" si="60"/>
        <v>0</v>
      </c>
      <c r="R220">
        <f t="shared" si="64"/>
        <v>0</v>
      </c>
      <c r="S220">
        <f t="shared" si="65"/>
        <v>0</v>
      </c>
      <c r="T220">
        <f t="shared" si="66"/>
        <v>1</v>
      </c>
      <c r="U220">
        <f t="shared" si="67"/>
        <v>0</v>
      </c>
      <c r="V220">
        <f t="shared" si="68"/>
        <v>1</v>
      </c>
      <c r="W220">
        <f t="shared" si="69"/>
        <v>0</v>
      </c>
      <c r="X220">
        <f t="shared" si="61"/>
        <v>0</v>
      </c>
      <c r="Y220" t="str">
        <f t="shared" si="62"/>
        <v/>
      </c>
      <c r="Z220">
        <f t="shared" si="70"/>
        <v>0</v>
      </c>
    </row>
    <row r="221" spans="1:26">
      <c r="A221" s="2" t="s">
        <v>1477</v>
      </c>
      <c r="B221" t="str">
        <f t="shared" si="63"/>
        <v xml:space="preserve">pid:174997024 iyr:2012 eyr:2030 </v>
      </c>
      <c r="I221">
        <f t="shared" si="71"/>
        <v>0</v>
      </c>
      <c r="K221">
        <f t="shared" si="54"/>
        <v>0</v>
      </c>
      <c r="L221" t="str">
        <f t="shared" si="55"/>
        <v>2030</v>
      </c>
      <c r="M221" t="str">
        <f t="shared" si="56"/>
        <v>2012</v>
      </c>
      <c r="N221">
        <f t="shared" si="57"/>
        <v>0</v>
      </c>
      <c r="O221" t="str">
        <f t="shared" si="58"/>
        <v>174997024</v>
      </c>
      <c r="P221">
        <f t="shared" si="59"/>
        <v>0</v>
      </c>
      <c r="Q221">
        <f t="shared" si="60"/>
        <v>0</v>
      </c>
      <c r="R221">
        <f t="shared" si="64"/>
        <v>0</v>
      </c>
      <c r="S221">
        <f t="shared" si="65"/>
        <v>1</v>
      </c>
      <c r="T221">
        <f t="shared" si="66"/>
        <v>1</v>
      </c>
      <c r="U221">
        <f t="shared" si="67"/>
        <v>0</v>
      </c>
      <c r="V221">
        <f t="shared" si="68"/>
        <v>1</v>
      </c>
      <c r="W221">
        <f t="shared" si="69"/>
        <v>0</v>
      </c>
      <c r="X221">
        <f t="shared" si="61"/>
        <v>0</v>
      </c>
      <c r="Y221" t="str">
        <f t="shared" si="62"/>
        <v/>
      </c>
      <c r="Z221">
        <f t="shared" si="70"/>
        <v>0</v>
      </c>
    </row>
    <row r="222" spans="1:26">
      <c r="A222" s="2" t="s">
        <v>1478</v>
      </c>
      <c r="B222" t="str">
        <f t="shared" si="63"/>
        <v xml:space="preserve">pid:174997024 iyr:2012 eyr:2030 ecl:grn </v>
      </c>
      <c r="I222">
        <f t="shared" si="71"/>
        <v>0</v>
      </c>
      <c r="K222">
        <f t="shared" si="54"/>
        <v>0</v>
      </c>
      <c r="L222" t="str">
        <f t="shared" si="55"/>
        <v>2030</v>
      </c>
      <c r="M222" t="str">
        <f t="shared" si="56"/>
        <v>2012</v>
      </c>
      <c r="N222">
        <f t="shared" si="57"/>
        <v>0</v>
      </c>
      <c r="O222" t="str">
        <f t="shared" si="58"/>
        <v>174997024</v>
      </c>
      <c r="P222">
        <f t="shared" si="59"/>
        <v>0</v>
      </c>
      <c r="Q222" t="str">
        <f t="shared" si="60"/>
        <v>grn</v>
      </c>
      <c r="R222">
        <f t="shared" si="64"/>
        <v>0</v>
      </c>
      <c r="S222">
        <f t="shared" si="65"/>
        <v>1</v>
      </c>
      <c r="T222">
        <f t="shared" si="66"/>
        <v>1</v>
      </c>
      <c r="U222">
        <f t="shared" si="67"/>
        <v>0</v>
      </c>
      <c r="V222">
        <f t="shared" si="68"/>
        <v>1</v>
      </c>
      <c r="W222">
        <f t="shared" si="69"/>
        <v>0</v>
      </c>
      <c r="X222">
        <f t="shared" si="61"/>
        <v>1</v>
      </c>
      <c r="Y222" t="str">
        <f t="shared" si="62"/>
        <v/>
      </c>
      <c r="Z222">
        <f t="shared" si="70"/>
        <v>0</v>
      </c>
    </row>
    <row r="223" spans="1:26">
      <c r="A223" s="2" t="s">
        <v>1479</v>
      </c>
      <c r="B223" t="str">
        <f t="shared" si="63"/>
        <v xml:space="preserve">pid:174997024 iyr:2012 eyr:2030 ecl:grn hgt:150cm </v>
      </c>
      <c r="I223">
        <f t="shared" si="71"/>
        <v>0</v>
      </c>
      <c r="K223">
        <f t="shared" si="54"/>
        <v>0</v>
      </c>
      <c r="L223" t="str">
        <f t="shared" si="55"/>
        <v>2030</v>
      </c>
      <c r="M223" t="str">
        <f t="shared" si="56"/>
        <v>2012</v>
      </c>
      <c r="N223" t="str">
        <f t="shared" si="57"/>
        <v>150cm</v>
      </c>
      <c r="O223" t="str">
        <f t="shared" si="58"/>
        <v>174997024</v>
      </c>
      <c r="P223">
        <f t="shared" si="59"/>
        <v>0</v>
      </c>
      <c r="Q223" t="str">
        <f t="shared" si="60"/>
        <v>grn</v>
      </c>
      <c r="R223">
        <f t="shared" si="64"/>
        <v>0</v>
      </c>
      <c r="S223">
        <f t="shared" si="65"/>
        <v>1</v>
      </c>
      <c r="T223">
        <f t="shared" si="66"/>
        <v>1</v>
      </c>
      <c r="U223">
        <f t="shared" si="67"/>
        <v>1</v>
      </c>
      <c r="V223">
        <f t="shared" si="68"/>
        <v>1</v>
      </c>
      <c r="W223">
        <f t="shared" si="69"/>
        <v>0</v>
      </c>
      <c r="X223">
        <f t="shared" si="61"/>
        <v>1</v>
      </c>
      <c r="Y223" t="str">
        <f t="shared" si="62"/>
        <v/>
      </c>
      <c r="Z223">
        <f t="shared" si="70"/>
        <v>0</v>
      </c>
    </row>
    <row r="224" spans="1:26">
      <c r="A224" s="2" t="s">
        <v>1480</v>
      </c>
      <c r="B224" t="str">
        <f t="shared" si="63"/>
        <v xml:space="preserve">pid:174997024 iyr:2012 eyr:2030 ecl:grn hgt:150cm byr:1997 </v>
      </c>
      <c r="I224">
        <f t="shared" si="71"/>
        <v>0</v>
      </c>
      <c r="K224" t="str">
        <f t="shared" si="54"/>
        <v>1997</v>
      </c>
      <c r="L224" t="str">
        <f t="shared" si="55"/>
        <v>2030</v>
      </c>
      <c r="M224" t="str">
        <f t="shared" si="56"/>
        <v>2012</v>
      </c>
      <c r="N224" t="str">
        <f t="shared" si="57"/>
        <v>150cm</v>
      </c>
      <c r="O224" t="str">
        <f t="shared" si="58"/>
        <v>174997024</v>
      </c>
      <c r="P224">
        <f t="shared" si="59"/>
        <v>0</v>
      </c>
      <c r="Q224" t="str">
        <f t="shared" si="60"/>
        <v>grn</v>
      </c>
      <c r="R224">
        <f t="shared" si="64"/>
        <v>1</v>
      </c>
      <c r="S224">
        <f t="shared" si="65"/>
        <v>1</v>
      </c>
      <c r="T224">
        <f t="shared" si="66"/>
        <v>1</v>
      </c>
      <c r="U224">
        <f t="shared" si="67"/>
        <v>1</v>
      </c>
      <c r="V224">
        <f t="shared" si="68"/>
        <v>1</v>
      </c>
      <c r="W224">
        <f t="shared" si="69"/>
        <v>0</v>
      </c>
      <c r="X224">
        <f t="shared" si="61"/>
        <v>1</v>
      </c>
      <c r="Y224" t="str">
        <f t="shared" si="62"/>
        <v/>
      </c>
      <c r="Z224">
        <f t="shared" si="70"/>
        <v>0</v>
      </c>
    </row>
    <row r="225" spans="1:26">
      <c r="A225" s="2" t="s">
        <v>1481</v>
      </c>
      <c r="B225" t="str">
        <f t="shared" si="63"/>
        <v xml:space="preserve">pid:174997024 iyr:2012 eyr:2030 ecl:grn hgt:150cm byr:1997 hcl:#866857 </v>
      </c>
      <c r="I225">
        <f t="shared" si="71"/>
        <v>0</v>
      </c>
      <c r="K225" t="str">
        <f t="shared" si="54"/>
        <v>1997</v>
      </c>
      <c r="L225" t="str">
        <f t="shared" si="55"/>
        <v>2030</v>
      </c>
      <c r="M225" t="str">
        <f t="shared" si="56"/>
        <v>2012</v>
      </c>
      <c r="N225" t="str">
        <f t="shared" si="57"/>
        <v>150cm</v>
      </c>
      <c r="O225" t="str">
        <f t="shared" si="58"/>
        <v>174997024</v>
      </c>
      <c r="P225" t="str">
        <f t="shared" si="59"/>
        <v>#866857</v>
      </c>
      <c r="Q225" t="str">
        <f t="shared" si="60"/>
        <v>grn</v>
      </c>
      <c r="R225">
        <f t="shared" si="64"/>
        <v>1</v>
      </c>
      <c r="S225">
        <f t="shared" si="65"/>
        <v>1</v>
      </c>
      <c r="T225">
        <f t="shared" si="66"/>
        <v>1</v>
      </c>
      <c r="U225">
        <f t="shared" si="67"/>
        <v>1</v>
      </c>
      <c r="V225">
        <f t="shared" si="68"/>
        <v>1</v>
      </c>
      <c r="W225">
        <f t="shared" si="69"/>
        <v>1</v>
      </c>
      <c r="X225">
        <f t="shared" si="61"/>
        <v>1</v>
      </c>
      <c r="Y225" t="str">
        <f t="shared" si="62"/>
        <v/>
      </c>
      <c r="Z225">
        <f t="shared" si="70"/>
        <v>0</v>
      </c>
    </row>
    <row r="226" spans="1:26">
      <c r="A226" s="1"/>
      <c r="B226" t="str">
        <f t="shared" si="63"/>
        <v/>
      </c>
      <c r="I226">
        <f t="shared" si="71"/>
        <v>7</v>
      </c>
      <c r="K226">
        <f t="shared" si="54"/>
        <v>0</v>
      </c>
      <c r="L226">
        <f t="shared" si="55"/>
        <v>0</v>
      </c>
      <c r="M226">
        <f t="shared" si="56"/>
        <v>0</v>
      </c>
      <c r="N226">
        <f t="shared" si="57"/>
        <v>0</v>
      </c>
      <c r="O226">
        <f t="shared" si="58"/>
        <v>0</v>
      </c>
      <c r="P226">
        <f t="shared" si="59"/>
        <v>0</v>
      </c>
      <c r="Q226">
        <f t="shared" si="60"/>
        <v>0</v>
      </c>
      <c r="R226">
        <f t="shared" si="64"/>
        <v>0</v>
      </c>
      <c r="S226">
        <f t="shared" si="65"/>
        <v>0</v>
      </c>
      <c r="T226">
        <f t="shared" si="66"/>
        <v>0</v>
      </c>
      <c r="U226">
        <f t="shared" si="67"/>
        <v>0</v>
      </c>
      <c r="V226">
        <f t="shared" si="68"/>
        <v>0</v>
      </c>
      <c r="W226">
        <f t="shared" si="69"/>
        <v>0</v>
      </c>
      <c r="X226">
        <f t="shared" si="61"/>
        <v>0</v>
      </c>
      <c r="Y226">
        <f t="shared" si="62"/>
        <v>7</v>
      </c>
      <c r="Z226">
        <f t="shared" si="70"/>
        <v>1</v>
      </c>
    </row>
    <row r="227" spans="1:26">
      <c r="A227" s="2" t="s">
        <v>1482</v>
      </c>
      <c r="B227" t="str">
        <f t="shared" si="63"/>
        <v xml:space="preserve">pid:451921339 </v>
      </c>
      <c r="I227">
        <f t="shared" si="71"/>
        <v>0</v>
      </c>
      <c r="K227">
        <f t="shared" si="54"/>
        <v>0</v>
      </c>
      <c r="L227">
        <f t="shared" si="55"/>
        <v>0</v>
      </c>
      <c r="M227">
        <f t="shared" si="56"/>
        <v>0</v>
      </c>
      <c r="N227">
        <f t="shared" si="57"/>
        <v>0</v>
      </c>
      <c r="O227" t="str">
        <f t="shared" si="58"/>
        <v>451921339</v>
      </c>
      <c r="P227">
        <f t="shared" si="59"/>
        <v>0</v>
      </c>
      <c r="Q227">
        <f t="shared" si="60"/>
        <v>0</v>
      </c>
      <c r="R227">
        <f t="shared" si="64"/>
        <v>0</v>
      </c>
      <c r="S227">
        <f t="shared" si="65"/>
        <v>0</v>
      </c>
      <c r="T227">
        <f t="shared" si="66"/>
        <v>0</v>
      </c>
      <c r="U227">
        <f t="shared" si="67"/>
        <v>0</v>
      </c>
      <c r="V227">
        <f t="shared" si="68"/>
        <v>1</v>
      </c>
      <c r="W227">
        <f t="shared" si="69"/>
        <v>0</v>
      </c>
      <c r="X227">
        <f t="shared" si="61"/>
        <v>0</v>
      </c>
      <c r="Y227" t="str">
        <f t="shared" si="62"/>
        <v/>
      </c>
      <c r="Z227">
        <f t="shared" si="70"/>
        <v>0</v>
      </c>
    </row>
    <row r="228" spans="1:26">
      <c r="A228" s="2" t="s">
        <v>1432</v>
      </c>
      <c r="B228" t="str">
        <f t="shared" si="63"/>
        <v xml:space="preserve">pid:451921339 hgt:181cm </v>
      </c>
      <c r="I228">
        <f t="shared" si="71"/>
        <v>0</v>
      </c>
      <c r="K228">
        <f t="shared" si="54"/>
        <v>0</v>
      </c>
      <c r="L228">
        <f t="shared" si="55"/>
        <v>0</v>
      </c>
      <c r="M228">
        <f t="shared" si="56"/>
        <v>0</v>
      </c>
      <c r="N228" t="str">
        <f t="shared" si="57"/>
        <v>181cm</v>
      </c>
      <c r="O228" t="str">
        <f t="shared" si="58"/>
        <v>451921339</v>
      </c>
      <c r="P228">
        <f t="shared" si="59"/>
        <v>0</v>
      </c>
      <c r="Q228">
        <f t="shared" si="60"/>
        <v>0</v>
      </c>
      <c r="R228">
        <f t="shared" si="64"/>
        <v>0</v>
      </c>
      <c r="S228">
        <f t="shared" si="65"/>
        <v>0</v>
      </c>
      <c r="T228">
        <f t="shared" si="66"/>
        <v>0</v>
      </c>
      <c r="U228">
        <f t="shared" si="67"/>
        <v>1</v>
      </c>
      <c r="V228">
        <f t="shared" si="68"/>
        <v>1</v>
      </c>
      <c r="W228">
        <f t="shared" si="69"/>
        <v>0</v>
      </c>
      <c r="X228">
        <f t="shared" si="61"/>
        <v>0</v>
      </c>
      <c r="Y228" t="str">
        <f t="shared" si="62"/>
        <v/>
      </c>
      <c r="Z228">
        <f t="shared" si="70"/>
        <v>0</v>
      </c>
    </row>
    <row r="229" spans="1:26">
      <c r="A229" s="2" t="s">
        <v>1483</v>
      </c>
      <c r="B229" t="str">
        <f t="shared" si="63"/>
        <v xml:space="preserve">pid:451921339 hgt:181cm hcl:#888785 iyr:2017 eyr:2026 byr:1936 </v>
      </c>
      <c r="I229">
        <f t="shared" si="71"/>
        <v>0</v>
      </c>
      <c r="K229" t="str">
        <f t="shared" si="54"/>
        <v>1936</v>
      </c>
      <c r="L229" t="str">
        <f t="shared" si="55"/>
        <v>2026</v>
      </c>
      <c r="M229" t="str">
        <f t="shared" si="56"/>
        <v>2017</v>
      </c>
      <c r="N229" t="str">
        <f t="shared" si="57"/>
        <v>181cm</v>
      </c>
      <c r="O229" t="str">
        <f t="shared" si="58"/>
        <v>451921339</v>
      </c>
      <c r="P229" t="str">
        <f t="shared" si="59"/>
        <v>#888785</v>
      </c>
      <c r="Q229">
        <f t="shared" si="60"/>
        <v>0</v>
      </c>
      <c r="R229">
        <f t="shared" si="64"/>
        <v>1</v>
      </c>
      <c r="S229">
        <f t="shared" si="65"/>
        <v>1</v>
      </c>
      <c r="T229">
        <f t="shared" si="66"/>
        <v>1</v>
      </c>
      <c r="U229">
        <f t="shared" si="67"/>
        <v>1</v>
      </c>
      <c r="V229">
        <f t="shared" si="68"/>
        <v>1</v>
      </c>
      <c r="W229">
        <f t="shared" si="69"/>
        <v>1</v>
      </c>
      <c r="X229">
        <f t="shared" si="61"/>
        <v>0</v>
      </c>
      <c r="Y229" t="str">
        <f t="shared" si="62"/>
        <v/>
      </c>
      <c r="Z229">
        <f t="shared" si="70"/>
        <v>0</v>
      </c>
    </row>
    <row r="230" spans="1:26">
      <c r="A230" s="2" t="s">
        <v>1336</v>
      </c>
      <c r="B230" t="str">
        <f t="shared" si="63"/>
        <v xml:space="preserve">pid:451921339 hgt:181cm hcl:#888785 iyr:2017 eyr:2026 byr:1936 ecl:hzl </v>
      </c>
      <c r="I230">
        <f t="shared" si="71"/>
        <v>0</v>
      </c>
      <c r="K230" t="str">
        <f t="shared" si="54"/>
        <v>1936</v>
      </c>
      <c r="L230" t="str">
        <f t="shared" si="55"/>
        <v>2026</v>
      </c>
      <c r="M230" t="str">
        <f t="shared" si="56"/>
        <v>2017</v>
      </c>
      <c r="N230" t="str">
        <f t="shared" si="57"/>
        <v>181cm</v>
      </c>
      <c r="O230" t="str">
        <f t="shared" si="58"/>
        <v>451921339</v>
      </c>
      <c r="P230" t="str">
        <f t="shared" si="59"/>
        <v>#888785</v>
      </c>
      <c r="Q230" t="str">
        <f t="shared" si="60"/>
        <v>hzl</v>
      </c>
      <c r="R230">
        <f t="shared" si="64"/>
        <v>1</v>
      </c>
      <c r="S230">
        <f t="shared" si="65"/>
        <v>1</v>
      </c>
      <c r="T230">
        <f t="shared" si="66"/>
        <v>1</v>
      </c>
      <c r="U230">
        <f t="shared" si="67"/>
        <v>1</v>
      </c>
      <c r="V230">
        <f t="shared" si="68"/>
        <v>1</v>
      </c>
      <c r="W230">
        <f t="shared" si="69"/>
        <v>1</v>
      </c>
      <c r="X230">
        <f t="shared" si="61"/>
        <v>1</v>
      </c>
      <c r="Y230" t="str">
        <f t="shared" si="62"/>
        <v/>
      </c>
      <c r="Z230">
        <f t="shared" si="70"/>
        <v>0</v>
      </c>
    </row>
    <row r="231" spans="1:26">
      <c r="A231" s="1"/>
      <c r="B231" t="str">
        <f t="shared" si="63"/>
        <v/>
      </c>
      <c r="I231">
        <f t="shared" si="71"/>
        <v>7</v>
      </c>
      <c r="K231">
        <f t="shared" si="54"/>
        <v>0</v>
      </c>
      <c r="L231">
        <f t="shared" si="55"/>
        <v>0</v>
      </c>
      <c r="M231">
        <f t="shared" si="56"/>
        <v>0</v>
      </c>
      <c r="N231">
        <f t="shared" si="57"/>
        <v>0</v>
      </c>
      <c r="O231">
        <f t="shared" si="58"/>
        <v>0</v>
      </c>
      <c r="P231">
        <f t="shared" si="59"/>
        <v>0</v>
      </c>
      <c r="Q231">
        <f t="shared" si="60"/>
        <v>0</v>
      </c>
      <c r="R231">
        <f t="shared" si="64"/>
        <v>0</v>
      </c>
      <c r="S231">
        <f t="shared" si="65"/>
        <v>0</v>
      </c>
      <c r="T231">
        <f t="shared" si="66"/>
        <v>0</v>
      </c>
      <c r="U231">
        <f t="shared" si="67"/>
        <v>0</v>
      </c>
      <c r="V231">
        <f t="shared" si="68"/>
        <v>0</v>
      </c>
      <c r="W231">
        <f t="shared" si="69"/>
        <v>0</v>
      </c>
      <c r="X231">
        <f t="shared" si="61"/>
        <v>0</v>
      </c>
      <c r="Y231">
        <f t="shared" si="62"/>
        <v>7</v>
      </c>
      <c r="Z231">
        <f t="shared" si="70"/>
        <v>1</v>
      </c>
    </row>
    <row r="232" spans="1:26">
      <c r="A232" s="2" t="s">
        <v>1484</v>
      </c>
      <c r="B232" t="str">
        <f t="shared" si="63"/>
        <v xml:space="preserve">hgt:187in </v>
      </c>
      <c r="I232">
        <f t="shared" si="71"/>
        <v>0</v>
      </c>
      <c r="K232">
        <f t="shared" si="54"/>
        <v>0</v>
      </c>
      <c r="L232">
        <f t="shared" si="55"/>
        <v>0</v>
      </c>
      <c r="M232">
        <f t="shared" si="56"/>
        <v>0</v>
      </c>
      <c r="N232" t="str">
        <f t="shared" si="57"/>
        <v>187in</v>
      </c>
      <c r="O232">
        <f t="shared" si="58"/>
        <v>0</v>
      </c>
      <c r="P232">
        <f t="shared" si="59"/>
        <v>0</v>
      </c>
      <c r="Q232">
        <f t="shared" si="60"/>
        <v>0</v>
      </c>
      <c r="R232">
        <f t="shared" si="64"/>
        <v>0</v>
      </c>
      <c r="S232">
        <f t="shared" si="65"/>
        <v>0</v>
      </c>
      <c r="T232">
        <f t="shared" si="66"/>
        <v>0</v>
      </c>
      <c r="U232">
        <f t="shared" si="67"/>
        <v>0</v>
      </c>
      <c r="V232">
        <f t="shared" si="68"/>
        <v>0</v>
      </c>
      <c r="W232">
        <f t="shared" si="69"/>
        <v>0</v>
      </c>
      <c r="X232">
        <f t="shared" si="61"/>
        <v>0</v>
      </c>
      <c r="Y232" t="str">
        <f t="shared" si="62"/>
        <v/>
      </c>
      <c r="Z232">
        <f t="shared" si="70"/>
        <v>0</v>
      </c>
    </row>
    <row r="233" spans="1:26">
      <c r="A233" s="2" t="s">
        <v>1485</v>
      </c>
      <c r="B233" t="str">
        <f t="shared" si="63"/>
        <v xml:space="preserve">hgt:187in hcl:#866857 ecl:grn pid:623919686 eyr:2028 iyr:2011 </v>
      </c>
      <c r="I233">
        <f t="shared" si="71"/>
        <v>0</v>
      </c>
      <c r="K233">
        <f t="shared" si="54"/>
        <v>0</v>
      </c>
      <c r="L233" t="str">
        <f t="shared" si="55"/>
        <v>2028</v>
      </c>
      <c r="M233" t="str">
        <f t="shared" si="56"/>
        <v>2011</v>
      </c>
      <c r="N233" t="str">
        <f t="shared" si="57"/>
        <v>187in</v>
      </c>
      <c r="O233" t="str">
        <f t="shared" si="58"/>
        <v>623919686</v>
      </c>
      <c r="P233" t="str">
        <f t="shared" si="59"/>
        <v>#866857</v>
      </c>
      <c r="Q233" t="str">
        <f t="shared" si="60"/>
        <v>grn</v>
      </c>
      <c r="R233">
        <f t="shared" si="64"/>
        <v>0</v>
      </c>
      <c r="S233">
        <f t="shared" si="65"/>
        <v>1</v>
      </c>
      <c r="T233">
        <f t="shared" si="66"/>
        <v>1</v>
      </c>
      <c r="U233">
        <f t="shared" si="67"/>
        <v>0</v>
      </c>
      <c r="V233">
        <f t="shared" si="68"/>
        <v>1</v>
      </c>
      <c r="W233">
        <f t="shared" si="69"/>
        <v>1</v>
      </c>
      <c r="X233">
        <f t="shared" si="61"/>
        <v>1</v>
      </c>
      <c r="Y233" t="str">
        <f t="shared" si="62"/>
        <v/>
      </c>
      <c r="Z233">
        <f t="shared" si="70"/>
        <v>0</v>
      </c>
    </row>
    <row r="234" spans="1:26">
      <c r="A234" s="2" t="s">
        <v>1486</v>
      </c>
      <c r="B234" t="str">
        <f t="shared" si="63"/>
        <v xml:space="preserve">hgt:187in hcl:#866857 ecl:grn pid:623919686 eyr:2028 iyr:2011 byr:2016 </v>
      </c>
      <c r="I234">
        <f t="shared" si="71"/>
        <v>0</v>
      </c>
      <c r="K234" t="str">
        <f t="shared" si="54"/>
        <v>2016</v>
      </c>
      <c r="L234" t="str">
        <f t="shared" si="55"/>
        <v>2028</v>
      </c>
      <c r="M234" t="str">
        <f t="shared" si="56"/>
        <v>2011</v>
      </c>
      <c r="N234" t="str">
        <f t="shared" si="57"/>
        <v>187in</v>
      </c>
      <c r="O234" t="str">
        <f t="shared" si="58"/>
        <v>623919686</v>
      </c>
      <c r="P234" t="str">
        <f t="shared" si="59"/>
        <v>#866857</v>
      </c>
      <c r="Q234" t="str">
        <f t="shared" si="60"/>
        <v>grn</v>
      </c>
      <c r="R234">
        <f t="shared" si="64"/>
        <v>0</v>
      </c>
      <c r="S234">
        <f t="shared" si="65"/>
        <v>1</v>
      </c>
      <c r="T234">
        <f t="shared" si="66"/>
        <v>1</v>
      </c>
      <c r="U234">
        <f t="shared" si="67"/>
        <v>0</v>
      </c>
      <c r="V234">
        <f t="shared" si="68"/>
        <v>1</v>
      </c>
      <c r="W234">
        <f t="shared" si="69"/>
        <v>1</v>
      </c>
      <c r="X234">
        <f t="shared" si="61"/>
        <v>1</v>
      </c>
      <c r="Y234" t="str">
        <f t="shared" si="62"/>
        <v/>
      </c>
      <c r="Z234">
        <f t="shared" si="70"/>
        <v>0</v>
      </c>
    </row>
    <row r="235" spans="1:26">
      <c r="A235" s="1"/>
      <c r="B235" t="str">
        <f t="shared" si="63"/>
        <v/>
      </c>
      <c r="I235">
        <f t="shared" si="71"/>
        <v>7</v>
      </c>
      <c r="K235">
        <f t="shared" si="54"/>
        <v>0</v>
      </c>
      <c r="L235">
        <f t="shared" si="55"/>
        <v>0</v>
      </c>
      <c r="M235">
        <f t="shared" si="56"/>
        <v>0</v>
      </c>
      <c r="N235">
        <f t="shared" si="57"/>
        <v>0</v>
      </c>
      <c r="O235">
        <f t="shared" si="58"/>
        <v>0</v>
      </c>
      <c r="P235">
        <f t="shared" si="59"/>
        <v>0</v>
      </c>
      <c r="Q235">
        <f t="shared" si="60"/>
        <v>0</v>
      </c>
      <c r="R235">
        <f t="shared" si="64"/>
        <v>0</v>
      </c>
      <c r="S235">
        <f t="shared" si="65"/>
        <v>0</v>
      </c>
      <c r="T235">
        <f t="shared" si="66"/>
        <v>0</v>
      </c>
      <c r="U235">
        <f t="shared" si="67"/>
        <v>0</v>
      </c>
      <c r="V235">
        <f t="shared" si="68"/>
        <v>0</v>
      </c>
      <c r="W235">
        <f t="shared" si="69"/>
        <v>0</v>
      </c>
      <c r="X235">
        <f t="shared" si="61"/>
        <v>0</v>
      </c>
      <c r="Y235">
        <f t="shared" si="62"/>
        <v>5</v>
      </c>
      <c r="Z235">
        <f t="shared" si="70"/>
        <v>0</v>
      </c>
    </row>
    <row r="236" spans="1:26">
      <c r="A236" s="2" t="s">
        <v>1487</v>
      </c>
      <c r="B236" t="str">
        <f t="shared" si="63"/>
        <v xml:space="preserve">byr:2001 </v>
      </c>
      <c r="I236">
        <f t="shared" si="71"/>
        <v>0</v>
      </c>
      <c r="K236" t="str">
        <f t="shared" si="54"/>
        <v>2001</v>
      </c>
      <c r="L236">
        <f t="shared" si="55"/>
        <v>0</v>
      </c>
      <c r="M236">
        <f t="shared" si="56"/>
        <v>0</v>
      </c>
      <c r="N236">
        <f t="shared" si="57"/>
        <v>0</v>
      </c>
      <c r="O236">
        <f t="shared" si="58"/>
        <v>0</v>
      </c>
      <c r="P236">
        <f t="shared" si="59"/>
        <v>0</v>
      </c>
      <c r="Q236">
        <f t="shared" si="60"/>
        <v>0</v>
      </c>
      <c r="R236">
        <f t="shared" si="64"/>
        <v>1</v>
      </c>
      <c r="S236">
        <f t="shared" si="65"/>
        <v>0</v>
      </c>
      <c r="T236">
        <f t="shared" si="66"/>
        <v>0</v>
      </c>
      <c r="U236">
        <f t="shared" si="67"/>
        <v>0</v>
      </c>
      <c r="V236">
        <f t="shared" si="68"/>
        <v>0</v>
      </c>
      <c r="W236">
        <f t="shared" si="69"/>
        <v>0</v>
      </c>
      <c r="X236">
        <f t="shared" si="61"/>
        <v>0</v>
      </c>
      <c r="Y236" t="str">
        <f t="shared" si="62"/>
        <v/>
      </c>
      <c r="Z236">
        <f t="shared" si="70"/>
        <v>0</v>
      </c>
    </row>
    <row r="237" spans="1:26">
      <c r="A237" s="2" t="s">
        <v>1488</v>
      </c>
      <c r="B237" t="str">
        <f t="shared" si="63"/>
        <v xml:space="preserve">byr:2001 ecl:gry eyr:2023 pid:324948416 </v>
      </c>
      <c r="I237">
        <f t="shared" si="71"/>
        <v>0</v>
      </c>
      <c r="K237" t="str">
        <f t="shared" si="54"/>
        <v>2001</v>
      </c>
      <c r="L237" t="str">
        <f t="shared" si="55"/>
        <v>2023</v>
      </c>
      <c r="M237">
        <f t="shared" si="56"/>
        <v>0</v>
      </c>
      <c r="N237">
        <f t="shared" si="57"/>
        <v>0</v>
      </c>
      <c r="O237" t="str">
        <f t="shared" si="58"/>
        <v>324948416</v>
      </c>
      <c r="P237">
        <f t="shared" si="59"/>
        <v>0</v>
      </c>
      <c r="Q237" t="str">
        <f t="shared" si="60"/>
        <v>gry</v>
      </c>
      <c r="R237">
        <f t="shared" si="64"/>
        <v>1</v>
      </c>
      <c r="S237">
        <f t="shared" si="65"/>
        <v>1</v>
      </c>
      <c r="T237">
        <f t="shared" si="66"/>
        <v>0</v>
      </c>
      <c r="U237">
        <f t="shared" si="67"/>
        <v>0</v>
      </c>
      <c r="V237">
        <f t="shared" si="68"/>
        <v>1</v>
      </c>
      <c r="W237">
        <f t="shared" si="69"/>
        <v>0</v>
      </c>
      <c r="X237">
        <f t="shared" si="61"/>
        <v>1</v>
      </c>
      <c r="Y237" t="str">
        <f t="shared" si="62"/>
        <v/>
      </c>
      <c r="Z237">
        <f t="shared" si="70"/>
        <v>0</v>
      </c>
    </row>
    <row r="238" spans="1:26">
      <c r="A238" s="2" t="s">
        <v>1489</v>
      </c>
      <c r="B238" t="str">
        <f t="shared" si="63"/>
        <v xml:space="preserve">byr:2001 ecl:gry eyr:2023 pid:324948416 hcl:ef16f8 cid:139 hgt:184in iyr:2026 </v>
      </c>
      <c r="I238">
        <f t="shared" si="71"/>
        <v>0</v>
      </c>
      <c r="K238" t="str">
        <f t="shared" si="54"/>
        <v>2001</v>
      </c>
      <c r="L238" t="str">
        <f t="shared" si="55"/>
        <v>2023</v>
      </c>
      <c r="M238" t="str">
        <f t="shared" si="56"/>
        <v>2026</v>
      </c>
      <c r="N238" t="str">
        <f t="shared" si="57"/>
        <v>184in</v>
      </c>
      <c r="O238" t="str">
        <f t="shared" si="58"/>
        <v>324948416</v>
      </c>
      <c r="P238" t="str">
        <f t="shared" si="59"/>
        <v>ef16f8</v>
      </c>
      <c r="Q238" t="str">
        <f t="shared" si="60"/>
        <v>gry</v>
      </c>
      <c r="R238">
        <f t="shared" si="64"/>
        <v>1</v>
      </c>
      <c r="S238">
        <f t="shared" si="65"/>
        <v>1</v>
      </c>
      <c r="T238">
        <f t="shared" si="66"/>
        <v>0</v>
      </c>
      <c r="U238">
        <f t="shared" si="67"/>
        <v>0</v>
      </c>
      <c r="V238">
        <f t="shared" si="68"/>
        <v>1</v>
      </c>
      <c r="W238">
        <f t="shared" si="69"/>
        <v>0</v>
      </c>
      <c r="X238">
        <f t="shared" si="61"/>
        <v>1</v>
      </c>
      <c r="Y238" t="str">
        <f t="shared" si="62"/>
        <v/>
      </c>
      <c r="Z238">
        <f t="shared" si="70"/>
        <v>0</v>
      </c>
    </row>
    <row r="239" spans="1:26">
      <c r="A239" s="1"/>
      <c r="B239" t="str">
        <f t="shared" si="63"/>
        <v/>
      </c>
      <c r="I239">
        <f t="shared" si="71"/>
        <v>7</v>
      </c>
      <c r="K239">
        <f t="shared" si="54"/>
        <v>0</v>
      </c>
      <c r="L239">
        <f t="shared" si="55"/>
        <v>0</v>
      </c>
      <c r="M239">
        <f t="shared" si="56"/>
        <v>0</v>
      </c>
      <c r="N239">
        <f t="shared" si="57"/>
        <v>0</v>
      </c>
      <c r="O239">
        <f t="shared" si="58"/>
        <v>0</v>
      </c>
      <c r="P239">
        <f t="shared" si="59"/>
        <v>0</v>
      </c>
      <c r="Q239">
        <f t="shared" si="60"/>
        <v>0</v>
      </c>
      <c r="R239">
        <f t="shared" si="64"/>
        <v>0</v>
      </c>
      <c r="S239">
        <f t="shared" si="65"/>
        <v>0</v>
      </c>
      <c r="T239">
        <f t="shared" si="66"/>
        <v>0</v>
      </c>
      <c r="U239">
        <f t="shared" si="67"/>
        <v>0</v>
      </c>
      <c r="V239">
        <f t="shared" si="68"/>
        <v>0</v>
      </c>
      <c r="W239">
        <f t="shared" si="69"/>
        <v>0</v>
      </c>
      <c r="X239">
        <f t="shared" si="61"/>
        <v>0</v>
      </c>
      <c r="Y239">
        <f t="shared" si="62"/>
        <v>4</v>
      </c>
      <c r="Z239">
        <f t="shared" si="70"/>
        <v>0</v>
      </c>
    </row>
    <row r="240" spans="1:26">
      <c r="A240" s="2" t="s">
        <v>1490</v>
      </c>
      <c r="B240" t="str">
        <f t="shared" si="63"/>
        <v xml:space="preserve">byr:1954 hcl:#341e13 eyr:2023 pid:129321944 iyr:2012 </v>
      </c>
      <c r="I240">
        <f t="shared" si="71"/>
        <v>0</v>
      </c>
      <c r="K240" t="str">
        <f t="shared" si="54"/>
        <v>1954</v>
      </c>
      <c r="L240" t="str">
        <f t="shared" si="55"/>
        <v>2023</v>
      </c>
      <c r="M240" t="str">
        <f t="shared" si="56"/>
        <v>2012</v>
      </c>
      <c r="N240">
        <f t="shared" si="57"/>
        <v>0</v>
      </c>
      <c r="O240" t="str">
        <f t="shared" si="58"/>
        <v>129321944</v>
      </c>
      <c r="P240" t="str">
        <f t="shared" si="59"/>
        <v>#341e13</v>
      </c>
      <c r="Q240">
        <f t="shared" si="60"/>
        <v>0</v>
      </c>
      <c r="R240">
        <f t="shared" si="64"/>
        <v>1</v>
      </c>
      <c r="S240">
        <f t="shared" si="65"/>
        <v>1</v>
      </c>
      <c r="T240">
        <f t="shared" si="66"/>
        <v>1</v>
      </c>
      <c r="U240">
        <f t="shared" si="67"/>
        <v>0</v>
      </c>
      <c r="V240">
        <f t="shared" si="68"/>
        <v>1</v>
      </c>
      <c r="W240">
        <f t="shared" si="69"/>
        <v>1</v>
      </c>
      <c r="X240">
        <f t="shared" si="61"/>
        <v>0</v>
      </c>
      <c r="Y240" t="str">
        <f t="shared" si="62"/>
        <v/>
      </c>
      <c r="Z240">
        <f t="shared" si="70"/>
        <v>0</v>
      </c>
    </row>
    <row r="241" spans="1:26">
      <c r="A241" s="2" t="s">
        <v>1491</v>
      </c>
      <c r="B241" t="str">
        <f t="shared" si="63"/>
        <v xml:space="preserve">byr:1954 hcl:#341e13 eyr:2023 pid:129321944 iyr:2012 hgt:183cm </v>
      </c>
      <c r="I241">
        <f t="shared" si="71"/>
        <v>0</v>
      </c>
      <c r="K241" t="str">
        <f t="shared" si="54"/>
        <v>1954</v>
      </c>
      <c r="L241" t="str">
        <f t="shared" si="55"/>
        <v>2023</v>
      </c>
      <c r="M241" t="str">
        <f t="shared" si="56"/>
        <v>2012</v>
      </c>
      <c r="N241" t="str">
        <f t="shared" si="57"/>
        <v>183cm</v>
      </c>
      <c r="O241" t="str">
        <f t="shared" si="58"/>
        <v>129321944</v>
      </c>
      <c r="P241" t="str">
        <f t="shared" si="59"/>
        <v>#341e13</v>
      </c>
      <c r="Q241">
        <f t="shared" si="60"/>
        <v>0</v>
      </c>
      <c r="R241">
        <f t="shared" si="64"/>
        <v>1</v>
      </c>
      <c r="S241">
        <f t="shared" si="65"/>
        <v>1</v>
      </c>
      <c r="T241">
        <f t="shared" si="66"/>
        <v>1</v>
      </c>
      <c r="U241">
        <f t="shared" si="67"/>
        <v>1</v>
      </c>
      <c r="V241">
        <f t="shared" si="68"/>
        <v>1</v>
      </c>
      <c r="W241">
        <f t="shared" si="69"/>
        <v>1</v>
      </c>
      <c r="X241">
        <f t="shared" si="61"/>
        <v>0</v>
      </c>
      <c r="Y241" t="str">
        <f t="shared" si="62"/>
        <v/>
      </c>
      <c r="Z241">
        <f t="shared" si="70"/>
        <v>0</v>
      </c>
    </row>
    <row r="242" spans="1:26">
      <c r="A242" s="2" t="s">
        <v>1397</v>
      </c>
      <c r="B242" t="str">
        <f t="shared" si="63"/>
        <v xml:space="preserve">byr:1954 hcl:#341e13 eyr:2023 pid:129321944 iyr:2012 hgt:183cm ecl:amb </v>
      </c>
      <c r="I242">
        <f t="shared" si="71"/>
        <v>0</v>
      </c>
      <c r="K242" t="str">
        <f t="shared" si="54"/>
        <v>1954</v>
      </c>
      <c r="L242" t="str">
        <f t="shared" si="55"/>
        <v>2023</v>
      </c>
      <c r="M242" t="str">
        <f t="shared" si="56"/>
        <v>2012</v>
      </c>
      <c r="N242" t="str">
        <f t="shared" si="57"/>
        <v>183cm</v>
      </c>
      <c r="O242" t="str">
        <f t="shared" si="58"/>
        <v>129321944</v>
      </c>
      <c r="P242" t="str">
        <f t="shared" si="59"/>
        <v>#341e13</v>
      </c>
      <c r="Q242" t="str">
        <f t="shared" si="60"/>
        <v>amb</v>
      </c>
      <c r="R242">
        <f t="shared" si="64"/>
        <v>1</v>
      </c>
      <c r="S242">
        <f t="shared" si="65"/>
        <v>1</v>
      </c>
      <c r="T242">
        <f t="shared" si="66"/>
        <v>1</v>
      </c>
      <c r="U242">
        <f t="shared" si="67"/>
        <v>1</v>
      </c>
      <c r="V242">
        <f t="shared" si="68"/>
        <v>1</v>
      </c>
      <c r="W242">
        <f t="shared" si="69"/>
        <v>1</v>
      </c>
      <c r="X242">
        <f t="shared" si="61"/>
        <v>1</v>
      </c>
      <c r="Y242" t="str">
        <f t="shared" si="62"/>
        <v/>
      </c>
      <c r="Z242">
        <f t="shared" si="70"/>
        <v>0</v>
      </c>
    </row>
    <row r="243" spans="1:26">
      <c r="A243" s="1"/>
      <c r="B243" t="str">
        <f t="shared" si="63"/>
        <v/>
      </c>
      <c r="I243">
        <f t="shared" si="71"/>
        <v>7</v>
      </c>
      <c r="K243">
        <f t="shared" si="54"/>
        <v>0</v>
      </c>
      <c r="L243">
        <f t="shared" si="55"/>
        <v>0</v>
      </c>
      <c r="M243">
        <f t="shared" si="56"/>
        <v>0</v>
      </c>
      <c r="N243">
        <f t="shared" si="57"/>
        <v>0</v>
      </c>
      <c r="O243">
        <f t="shared" si="58"/>
        <v>0</v>
      </c>
      <c r="P243">
        <f t="shared" si="59"/>
        <v>0</v>
      </c>
      <c r="Q243">
        <f t="shared" si="60"/>
        <v>0</v>
      </c>
      <c r="R243">
        <f t="shared" si="64"/>
        <v>0</v>
      </c>
      <c r="S243">
        <f t="shared" si="65"/>
        <v>0</v>
      </c>
      <c r="T243">
        <f t="shared" si="66"/>
        <v>0</v>
      </c>
      <c r="U243">
        <f t="shared" si="67"/>
        <v>0</v>
      </c>
      <c r="V243">
        <f t="shared" si="68"/>
        <v>0</v>
      </c>
      <c r="W243">
        <f t="shared" si="69"/>
        <v>0</v>
      </c>
      <c r="X243">
        <f t="shared" si="61"/>
        <v>0</v>
      </c>
      <c r="Y243">
        <f t="shared" si="62"/>
        <v>7</v>
      </c>
      <c r="Z243">
        <f t="shared" si="70"/>
        <v>1</v>
      </c>
    </row>
    <row r="244" spans="1:26">
      <c r="A244" s="2" t="s">
        <v>1492</v>
      </c>
      <c r="B244" t="str">
        <f t="shared" si="63"/>
        <v xml:space="preserve">hgt:164cm pid:596870080 </v>
      </c>
      <c r="I244">
        <f t="shared" si="71"/>
        <v>0</v>
      </c>
      <c r="K244">
        <f t="shared" si="54"/>
        <v>0</v>
      </c>
      <c r="L244">
        <f t="shared" si="55"/>
        <v>0</v>
      </c>
      <c r="M244">
        <f t="shared" si="56"/>
        <v>0</v>
      </c>
      <c r="N244" t="str">
        <f t="shared" si="57"/>
        <v>164cm</v>
      </c>
      <c r="O244" t="str">
        <f t="shared" si="58"/>
        <v>596870080</v>
      </c>
      <c r="P244">
        <f t="shared" si="59"/>
        <v>0</v>
      </c>
      <c r="Q244">
        <f t="shared" si="60"/>
        <v>0</v>
      </c>
      <c r="R244">
        <f t="shared" si="64"/>
        <v>0</v>
      </c>
      <c r="S244">
        <f t="shared" si="65"/>
        <v>0</v>
      </c>
      <c r="T244">
        <f t="shared" si="66"/>
        <v>0</v>
      </c>
      <c r="U244">
        <f t="shared" si="67"/>
        <v>1</v>
      </c>
      <c r="V244">
        <f t="shared" si="68"/>
        <v>1</v>
      </c>
      <c r="W244">
        <f t="shared" si="69"/>
        <v>0</v>
      </c>
      <c r="X244">
        <f t="shared" si="61"/>
        <v>0</v>
      </c>
      <c r="Y244" t="str">
        <f t="shared" si="62"/>
        <v/>
      </c>
      <c r="Z244">
        <f t="shared" si="70"/>
        <v>0</v>
      </c>
    </row>
    <row r="245" spans="1:26">
      <c r="A245" s="2" t="s">
        <v>1493</v>
      </c>
      <c r="B245" t="str">
        <f t="shared" si="63"/>
        <v xml:space="preserve">hgt:164cm pid:596870080 ecl:hzl eyr:2021 iyr:2017 hcl:#a97842 </v>
      </c>
      <c r="I245">
        <f t="shared" si="71"/>
        <v>0</v>
      </c>
      <c r="K245">
        <f t="shared" si="54"/>
        <v>0</v>
      </c>
      <c r="L245" t="str">
        <f t="shared" si="55"/>
        <v>2021</v>
      </c>
      <c r="M245" t="str">
        <f t="shared" si="56"/>
        <v>2017</v>
      </c>
      <c r="N245" t="str">
        <f t="shared" si="57"/>
        <v>164cm</v>
      </c>
      <c r="O245" t="str">
        <f t="shared" si="58"/>
        <v>596870080</v>
      </c>
      <c r="P245" t="str">
        <f t="shared" si="59"/>
        <v>#a97842</v>
      </c>
      <c r="Q245" t="str">
        <f t="shared" si="60"/>
        <v>hzl</v>
      </c>
      <c r="R245">
        <f t="shared" si="64"/>
        <v>0</v>
      </c>
      <c r="S245">
        <f t="shared" si="65"/>
        <v>1</v>
      </c>
      <c r="T245">
        <f t="shared" si="66"/>
        <v>1</v>
      </c>
      <c r="U245">
        <f t="shared" si="67"/>
        <v>1</v>
      </c>
      <c r="V245">
        <f t="shared" si="68"/>
        <v>1</v>
      </c>
      <c r="W245">
        <f t="shared" si="69"/>
        <v>1</v>
      </c>
      <c r="X245">
        <f t="shared" si="61"/>
        <v>1</v>
      </c>
      <c r="Y245" t="str">
        <f t="shared" si="62"/>
        <v/>
      </c>
      <c r="Z245">
        <f t="shared" si="70"/>
        <v>0</v>
      </c>
    </row>
    <row r="246" spans="1:26">
      <c r="A246" s="2" t="s">
        <v>1494</v>
      </c>
      <c r="B246" t="str">
        <f t="shared" si="63"/>
        <v xml:space="preserve">hgt:164cm pid:596870080 ecl:hzl eyr:2021 iyr:2017 hcl:#a97842 byr:1951 </v>
      </c>
      <c r="I246">
        <f t="shared" si="71"/>
        <v>0</v>
      </c>
      <c r="K246" t="str">
        <f t="shared" si="54"/>
        <v>1951</v>
      </c>
      <c r="L246" t="str">
        <f t="shared" si="55"/>
        <v>2021</v>
      </c>
      <c r="M246" t="str">
        <f t="shared" si="56"/>
        <v>2017</v>
      </c>
      <c r="N246" t="str">
        <f t="shared" si="57"/>
        <v>164cm</v>
      </c>
      <c r="O246" t="str">
        <f t="shared" si="58"/>
        <v>596870080</v>
      </c>
      <c r="P246" t="str">
        <f t="shared" si="59"/>
        <v>#a97842</v>
      </c>
      <c r="Q246" t="str">
        <f t="shared" si="60"/>
        <v>hzl</v>
      </c>
      <c r="R246">
        <f t="shared" si="64"/>
        <v>1</v>
      </c>
      <c r="S246">
        <f t="shared" si="65"/>
        <v>1</v>
      </c>
      <c r="T246">
        <f t="shared" si="66"/>
        <v>1</v>
      </c>
      <c r="U246">
        <f t="shared" si="67"/>
        <v>1</v>
      </c>
      <c r="V246">
        <f t="shared" si="68"/>
        <v>1</v>
      </c>
      <c r="W246">
        <f t="shared" si="69"/>
        <v>1</v>
      </c>
      <c r="X246">
        <f t="shared" si="61"/>
        <v>1</v>
      </c>
      <c r="Y246" t="str">
        <f t="shared" si="62"/>
        <v/>
      </c>
      <c r="Z246">
        <f t="shared" si="70"/>
        <v>0</v>
      </c>
    </row>
    <row r="247" spans="1:26">
      <c r="A247" s="1"/>
      <c r="B247" t="str">
        <f t="shared" si="63"/>
        <v/>
      </c>
      <c r="I247">
        <f t="shared" si="71"/>
        <v>7</v>
      </c>
      <c r="K247">
        <f t="shared" si="54"/>
        <v>0</v>
      </c>
      <c r="L247">
        <f t="shared" si="55"/>
        <v>0</v>
      </c>
      <c r="M247">
        <f t="shared" si="56"/>
        <v>0</v>
      </c>
      <c r="N247">
        <f t="shared" si="57"/>
        <v>0</v>
      </c>
      <c r="O247">
        <f t="shared" si="58"/>
        <v>0</v>
      </c>
      <c r="P247">
        <f t="shared" si="59"/>
        <v>0</v>
      </c>
      <c r="Q247">
        <f t="shared" si="60"/>
        <v>0</v>
      </c>
      <c r="R247">
        <f t="shared" si="64"/>
        <v>0</v>
      </c>
      <c r="S247">
        <f t="shared" si="65"/>
        <v>0</v>
      </c>
      <c r="T247">
        <f t="shared" si="66"/>
        <v>0</v>
      </c>
      <c r="U247">
        <f t="shared" si="67"/>
        <v>0</v>
      </c>
      <c r="V247">
        <f t="shared" si="68"/>
        <v>0</v>
      </c>
      <c r="W247">
        <f t="shared" si="69"/>
        <v>0</v>
      </c>
      <c r="X247">
        <f t="shared" si="61"/>
        <v>0</v>
      </c>
      <c r="Y247">
        <f t="shared" si="62"/>
        <v>7</v>
      </c>
      <c r="Z247">
        <f t="shared" si="70"/>
        <v>1</v>
      </c>
    </row>
    <row r="248" spans="1:26">
      <c r="A248" s="2" t="s">
        <v>1495</v>
      </c>
      <c r="B248" t="str">
        <f t="shared" si="63"/>
        <v xml:space="preserve">iyr:2013 byr:1944 hcl:#cfa07d </v>
      </c>
      <c r="I248">
        <f t="shared" si="71"/>
        <v>0</v>
      </c>
      <c r="K248" t="str">
        <f t="shared" si="54"/>
        <v>1944</v>
      </c>
      <c r="L248">
        <f t="shared" si="55"/>
        <v>0</v>
      </c>
      <c r="M248" t="str">
        <f t="shared" si="56"/>
        <v>2013</v>
      </c>
      <c r="N248">
        <f t="shared" si="57"/>
        <v>0</v>
      </c>
      <c r="O248">
        <f t="shared" si="58"/>
        <v>0</v>
      </c>
      <c r="P248" t="str">
        <f t="shared" si="59"/>
        <v>#cfa07d</v>
      </c>
      <c r="Q248">
        <f t="shared" si="60"/>
        <v>0</v>
      </c>
      <c r="R248">
        <f t="shared" si="64"/>
        <v>1</v>
      </c>
      <c r="S248">
        <f t="shared" si="65"/>
        <v>0</v>
      </c>
      <c r="T248">
        <f t="shared" si="66"/>
        <v>1</v>
      </c>
      <c r="U248">
        <f t="shared" si="67"/>
        <v>0</v>
      </c>
      <c r="V248">
        <f t="shared" si="68"/>
        <v>0</v>
      </c>
      <c r="W248">
        <f t="shared" si="69"/>
        <v>1</v>
      </c>
      <c r="X248">
        <f t="shared" si="61"/>
        <v>0</v>
      </c>
      <c r="Y248" t="str">
        <f t="shared" si="62"/>
        <v/>
      </c>
      <c r="Z248">
        <f t="shared" si="70"/>
        <v>0</v>
      </c>
    </row>
    <row r="249" spans="1:26">
      <c r="A249" s="2" t="s">
        <v>1496</v>
      </c>
      <c r="B249" t="str">
        <f t="shared" si="63"/>
        <v xml:space="preserve">iyr:2013 byr:1944 hcl:#cfa07d hgt:168cm cid:72 pid:160531632 </v>
      </c>
      <c r="I249">
        <f t="shared" si="71"/>
        <v>0</v>
      </c>
      <c r="K249" t="str">
        <f t="shared" si="54"/>
        <v>1944</v>
      </c>
      <c r="L249">
        <f t="shared" si="55"/>
        <v>0</v>
      </c>
      <c r="M249" t="str">
        <f t="shared" si="56"/>
        <v>2013</v>
      </c>
      <c r="N249" t="str">
        <f t="shared" si="57"/>
        <v>168cm</v>
      </c>
      <c r="O249" t="str">
        <f t="shared" si="58"/>
        <v>160531632</v>
      </c>
      <c r="P249" t="str">
        <f t="shared" si="59"/>
        <v>#cfa07d</v>
      </c>
      <c r="Q249">
        <f t="shared" si="60"/>
        <v>0</v>
      </c>
      <c r="R249">
        <f t="shared" si="64"/>
        <v>1</v>
      </c>
      <c r="S249">
        <f t="shared" si="65"/>
        <v>0</v>
      </c>
      <c r="T249">
        <f t="shared" si="66"/>
        <v>1</v>
      </c>
      <c r="U249">
        <f t="shared" si="67"/>
        <v>1</v>
      </c>
      <c r="V249">
        <f t="shared" si="68"/>
        <v>1</v>
      </c>
      <c r="W249">
        <f t="shared" si="69"/>
        <v>1</v>
      </c>
      <c r="X249">
        <f t="shared" si="61"/>
        <v>0</v>
      </c>
      <c r="Y249" t="str">
        <f t="shared" si="62"/>
        <v/>
      </c>
      <c r="Z249">
        <f t="shared" si="70"/>
        <v>0</v>
      </c>
    </row>
    <row r="250" spans="1:26">
      <c r="A250" s="2" t="s">
        <v>1478</v>
      </c>
      <c r="B250" t="str">
        <f t="shared" si="63"/>
        <v xml:space="preserve">iyr:2013 byr:1944 hcl:#cfa07d hgt:168cm cid:72 pid:160531632 ecl:grn </v>
      </c>
      <c r="I250">
        <f t="shared" si="71"/>
        <v>0</v>
      </c>
      <c r="K250" t="str">
        <f t="shared" si="54"/>
        <v>1944</v>
      </c>
      <c r="L250">
        <f t="shared" si="55"/>
        <v>0</v>
      </c>
      <c r="M250" t="str">
        <f t="shared" si="56"/>
        <v>2013</v>
      </c>
      <c r="N250" t="str">
        <f t="shared" si="57"/>
        <v>168cm</v>
      </c>
      <c r="O250" t="str">
        <f t="shared" si="58"/>
        <v>160531632</v>
      </c>
      <c r="P250" t="str">
        <f t="shared" si="59"/>
        <v>#cfa07d</v>
      </c>
      <c r="Q250" t="str">
        <f t="shared" si="60"/>
        <v>grn</v>
      </c>
      <c r="R250">
        <f t="shared" si="64"/>
        <v>1</v>
      </c>
      <c r="S250">
        <f t="shared" si="65"/>
        <v>0</v>
      </c>
      <c r="T250">
        <f t="shared" si="66"/>
        <v>1</v>
      </c>
      <c r="U250">
        <f t="shared" si="67"/>
        <v>1</v>
      </c>
      <c r="V250">
        <f t="shared" si="68"/>
        <v>1</v>
      </c>
      <c r="W250">
        <f t="shared" si="69"/>
        <v>1</v>
      </c>
      <c r="X250">
        <f t="shared" si="61"/>
        <v>1</v>
      </c>
      <c r="Y250" t="str">
        <f t="shared" si="62"/>
        <v/>
      </c>
      <c r="Z250">
        <f t="shared" si="70"/>
        <v>0</v>
      </c>
    </row>
    <row r="251" spans="1:26">
      <c r="A251" s="1"/>
      <c r="B251" t="str">
        <f t="shared" si="63"/>
        <v/>
      </c>
      <c r="I251">
        <f t="shared" si="71"/>
        <v>6</v>
      </c>
      <c r="K251">
        <f t="shared" si="54"/>
        <v>0</v>
      </c>
      <c r="L251">
        <f t="shared" si="55"/>
        <v>0</v>
      </c>
      <c r="M251">
        <f t="shared" si="56"/>
        <v>0</v>
      </c>
      <c r="N251">
        <f t="shared" si="57"/>
        <v>0</v>
      </c>
      <c r="O251">
        <f t="shared" si="58"/>
        <v>0</v>
      </c>
      <c r="P251">
        <f t="shared" si="59"/>
        <v>0</v>
      </c>
      <c r="Q251">
        <f t="shared" si="60"/>
        <v>0</v>
      </c>
      <c r="R251">
        <f t="shared" si="64"/>
        <v>0</v>
      </c>
      <c r="S251">
        <f t="shared" si="65"/>
        <v>0</v>
      </c>
      <c r="T251">
        <f t="shared" si="66"/>
        <v>0</v>
      </c>
      <c r="U251">
        <f t="shared" si="67"/>
        <v>0</v>
      </c>
      <c r="V251">
        <f t="shared" si="68"/>
        <v>0</v>
      </c>
      <c r="W251">
        <f t="shared" si="69"/>
        <v>0</v>
      </c>
      <c r="X251">
        <f t="shared" si="61"/>
        <v>0</v>
      </c>
      <c r="Y251">
        <f t="shared" si="62"/>
        <v>6</v>
      </c>
      <c r="Z251">
        <f t="shared" si="70"/>
        <v>0</v>
      </c>
    </row>
    <row r="252" spans="1:26">
      <c r="A252" s="2" t="s">
        <v>1497</v>
      </c>
      <c r="B252" t="str">
        <f t="shared" si="63"/>
        <v xml:space="preserve">iyr:2012 pid:900043442 hcl:#ceb3a1 cid:124 byr:1941 </v>
      </c>
      <c r="I252">
        <f t="shared" si="71"/>
        <v>0</v>
      </c>
      <c r="K252" t="str">
        <f t="shared" si="54"/>
        <v>1941</v>
      </c>
      <c r="L252">
        <f t="shared" si="55"/>
        <v>0</v>
      </c>
      <c r="M252" t="str">
        <f t="shared" si="56"/>
        <v>2012</v>
      </c>
      <c r="N252">
        <f t="shared" si="57"/>
        <v>0</v>
      </c>
      <c r="O252" t="str">
        <f t="shared" si="58"/>
        <v>900043442</v>
      </c>
      <c r="P252" t="str">
        <f t="shared" si="59"/>
        <v>#ceb3a1</v>
      </c>
      <c r="Q252">
        <f t="shared" si="60"/>
        <v>0</v>
      </c>
      <c r="R252">
        <f t="shared" si="64"/>
        <v>1</v>
      </c>
      <c r="S252">
        <f t="shared" si="65"/>
        <v>0</v>
      </c>
      <c r="T252">
        <f t="shared" si="66"/>
        <v>1</v>
      </c>
      <c r="U252">
        <f t="shared" si="67"/>
        <v>0</v>
      </c>
      <c r="V252">
        <f t="shared" si="68"/>
        <v>1</v>
      </c>
      <c r="W252">
        <f t="shared" si="69"/>
        <v>1</v>
      </c>
      <c r="X252">
        <f t="shared" si="61"/>
        <v>0</v>
      </c>
      <c r="Y252" t="str">
        <f t="shared" si="62"/>
        <v/>
      </c>
      <c r="Z252">
        <f t="shared" si="70"/>
        <v>0</v>
      </c>
    </row>
    <row r="253" spans="1:26">
      <c r="A253" s="2" t="s">
        <v>1498</v>
      </c>
      <c r="B253" t="str">
        <f t="shared" si="63"/>
        <v xml:space="preserve">iyr:2012 pid:900043442 hcl:#ceb3a1 cid:124 byr:1941 ecl:blu hgt:156cm </v>
      </c>
      <c r="I253">
        <f t="shared" si="71"/>
        <v>0</v>
      </c>
      <c r="K253" t="str">
        <f t="shared" si="54"/>
        <v>1941</v>
      </c>
      <c r="L253">
        <f t="shared" si="55"/>
        <v>0</v>
      </c>
      <c r="M253" t="str">
        <f t="shared" si="56"/>
        <v>2012</v>
      </c>
      <c r="N253" t="str">
        <f t="shared" si="57"/>
        <v>156cm</v>
      </c>
      <c r="O253" t="str">
        <f t="shared" si="58"/>
        <v>900043442</v>
      </c>
      <c r="P253" t="str">
        <f t="shared" si="59"/>
        <v>#ceb3a1</v>
      </c>
      <c r="Q253" t="str">
        <f t="shared" si="60"/>
        <v>blu</v>
      </c>
      <c r="R253">
        <f t="shared" si="64"/>
        <v>1</v>
      </c>
      <c r="S253">
        <f t="shared" si="65"/>
        <v>0</v>
      </c>
      <c r="T253">
        <f t="shared" si="66"/>
        <v>1</v>
      </c>
      <c r="U253">
        <f t="shared" si="67"/>
        <v>1</v>
      </c>
      <c r="V253">
        <f t="shared" si="68"/>
        <v>1</v>
      </c>
      <c r="W253">
        <f t="shared" si="69"/>
        <v>1</v>
      </c>
      <c r="X253">
        <f t="shared" si="61"/>
        <v>1</v>
      </c>
      <c r="Y253" t="str">
        <f t="shared" si="62"/>
        <v/>
      </c>
      <c r="Z253">
        <f t="shared" si="70"/>
        <v>0</v>
      </c>
    </row>
    <row r="254" spans="1:26">
      <c r="A254" s="2" t="s">
        <v>1499</v>
      </c>
      <c r="B254" t="str">
        <f t="shared" si="63"/>
        <v xml:space="preserve">iyr:2012 pid:900043442 hcl:#ceb3a1 cid:124 byr:1941 ecl:blu hgt:156cm eyr:2025 </v>
      </c>
      <c r="I254">
        <f t="shared" si="71"/>
        <v>0</v>
      </c>
      <c r="K254" t="str">
        <f t="shared" si="54"/>
        <v>1941</v>
      </c>
      <c r="L254" t="str">
        <f t="shared" si="55"/>
        <v>2025</v>
      </c>
      <c r="M254" t="str">
        <f t="shared" si="56"/>
        <v>2012</v>
      </c>
      <c r="N254" t="str">
        <f t="shared" si="57"/>
        <v>156cm</v>
      </c>
      <c r="O254" t="str">
        <f t="shared" si="58"/>
        <v>900043442</v>
      </c>
      <c r="P254" t="str">
        <f t="shared" si="59"/>
        <v>#ceb3a1</v>
      </c>
      <c r="Q254" t="str">
        <f t="shared" si="60"/>
        <v>blu</v>
      </c>
      <c r="R254">
        <f t="shared" si="64"/>
        <v>1</v>
      </c>
      <c r="S254">
        <f t="shared" si="65"/>
        <v>1</v>
      </c>
      <c r="T254">
        <f t="shared" si="66"/>
        <v>1</v>
      </c>
      <c r="U254">
        <f t="shared" si="67"/>
        <v>1</v>
      </c>
      <c r="V254">
        <f t="shared" si="68"/>
        <v>1</v>
      </c>
      <c r="W254">
        <f t="shared" si="69"/>
        <v>1</v>
      </c>
      <c r="X254">
        <f t="shared" si="61"/>
        <v>1</v>
      </c>
      <c r="Y254" t="str">
        <f t="shared" si="62"/>
        <v/>
      </c>
      <c r="Z254">
        <f t="shared" si="70"/>
        <v>0</v>
      </c>
    </row>
    <row r="255" spans="1:26">
      <c r="A255" s="1"/>
      <c r="B255" t="str">
        <f t="shared" si="63"/>
        <v/>
      </c>
      <c r="I255">
        <f t="shared" si="71"/>
        <v>7</v>
      </c>
      <c r="K255">
        <f t="shared" si="54"/>
        <v>0</v>
      </c>
      <c r="L255">
        <f t="shared" si="55"/>
        <v>0</v>
      </c>
      <c r="M255">
        <f t="shared" si="56"/>
        <v>0</v>
      </c>
      <c r="N255">
        <f t="shared" si="57"/>
        <v>0</v>
      </c>
      <c r="O255">
        <f t="shared" si="58"/>
        <v>0</v>
      </c>
      <c r="P255">
        <f t="shared" si="59"/>
        <v>0</v>
      </c>
      <c r="Q255">
        <f t="shared" si="60"/>
        <v>0</v>
      </c>
      <c r="R255">
        <f t="shared" si="64"/>
        <v>0</v>
      </c>
      <c r="S255">
        <f t="shared" si="65"/>
        <v>0</v>
      </c>
      <c r="T255">
        <f t="shared" si="66"/>
        <v>0</v>
      </c>
      <c r="U255">
        <f t="shared" si="67"/>
        <v>0</v>
      </c>
      <c r="V255">
        <f t="shared" si="68"/>
        <v>0</v>
      </c>
      <c r="W255">
        <f t="shared" si="69"/>
        <v>0</v>
      </c>
      <c r="X255">
        <f t="shared" si="61"/>
        <v>0</v>
      </c>
      <c r="Y255">
        <f t="shared" si="62"/>
        <v>7</v>
      </c>
      <c r="Z255">
        <f t="shared" si="70"/>
        <v>1</v>
      </c>
    </row>
    <row r="256" spans="1:26">
      <c r="A256" s="2" t="s">
        <v>1500</v>
      </c>
      <c r="B256" t="str">
        <f t="shared" si="63"/>
        <v xml:space="preserve">eyr:2021 hgt:61in iyr:2020 ecl:grn byr:1933 </v>
      </c>
      <c r="I256">
        <f t="shared" si="71"/>
        <v>0</v>
      </c>
      <c r="K256" t="str">
        <f t="shared" si="54"/>
        <v>1933</v>
      </c>
      <c r="L256" t="str">
        <f t="shared" si="55"/>
        <v>2021</v>
      </c>
      <c r="M256" t="str">
        <f t="shared" si="56"/>
        <v>2020</v>
      </c>
      <c r="N256" t="str">
        <f t="shared" si="57"/>
        <v>61in</v>
      </c>
      <c r="O256">
        <f t="shared" si="58"/>
        <v>0</v>
      </c>
      <c r="P256">
        <f t="shared" si="59"/>
        <v>0</v>
      </c>
      <c r="Q256" t="str">
        <f t="shared" si="60"/>
        <v>grn</v>
      </c>
      <c r="R256">
        <f t="shared" si="64"/>
        <v>1</v>
      </c>
      <c r="S256">
        <f t="shared" si="65"/>
        <v>1</v>
      </c>
      <c r="T256">
        <f t="shared" si="66"/>
        <v>1</v>
      </c>
      <c r="U256">
        <f t="shared" si="67"/>
        <v>1</v>
      </c>
      <c r="V256">
        <f t="shared" si="68"/>
        <v>0</v>
      </c>
      <c r="W256">
        <f t="shared" si="69"/>
        <v>0</v>
      </c>
      <c r="X256">
        <f t="shared" si="61"/>
        <v>1</v>
      </c>
      <c r="Y256" t="str">
        <f t="shared" si="62"/>
        <v/>
      </c>
      <c r="Z256">
        <f t="shared" si="70"/>
        <v>0</v>
      </c>
    </row>
    <row r="257" spans="1:26">
      <c r="A257" s="1"/>
      <c r="B257" t="str">
        <f t="shared" si="63"/>
        <v/>
      </c>
      <c r="I257">
        <f t="shared" si="71"/>
        <v>5</v>
      </c>
      <c r="K257">
        <f t="shared" si="54"/>
        <v>0</v>
      </c>
      <c r="L257">
        <f t="shared" si="55"/>
        <v>0</v>
      </c>
      <c r="M257">
        <f t="shared" si="56"/>
        <v>0</v>
      </c>
      <c r="N257">
        <f t="shared" si="57"/>
        <v>0</v>
      </c>
      <c r="O257">
        <f t="shared" si="58"/>
        <v>0</v>
      </c>
      <c r="P257">
        <f t="shared" si="59"/>
        <v>0</v>
      </c>
      <c r="Q257">
        <f t="shared" si="60"/>
        <v>0</v>
      </c>
      <c r="R257">
        <f t="shared" si="64"/>
        <v>0</v>
      </c>
      <c r="S257">
        <f t="shared" si="65"/>
        <v>0</v>
      </c>
      <c r="T257">
        <f t="shared" si="66"/>
        <v>0</v>
      </c>
      <c r="U257">
        <f t="shared" si="67"/>
        <v>0</v>
      </c>
      <c r="V257">
        <f t="shared" si="68"/>
        <v>0</v>
      </c>
      <c r="W257">
        <f t="shared" si="69"/>
        <v>0</v>
      </c>
      <c r="X257">
        <f t="shared" si="61"/>
        <v>0</v>
      </c>
      <c r="Y257">
        <f t="shared" si="62"/>
        <v>5</v>
      </c>
      <c r="Z257">
        <f t="shared" si="70"/>
        <v>0</v>
      </c>
    </row>
    <row r="258" spans="1:26">
      <c r="A258" s="2" t="s">
        <v>1501</v>
      </c>
      <c r="B258" t="str">
        <f t="shared" si="63"/>
        <v xml:space="preserve">byr:1971 cid:175 </v>
      </c>
      <c r="I258">
        <f t="shared" si="71"/>
        <v>0</v>
      </c>
      <c r="K258" t="str">
        <f t="shared" si="54"/>
        <v>1971</v>
      </c>
      <c r="L258">
        <f t="shared" si="55"/>
        <v>0</v>
      </c>
      <c r="M258">
        <f t="shared" si="56"/>
        <v>0</v>
      </c>
      <c r="N258">
        <f t="shared" si="57"/>
        <v>0</v>
      </c>
      <c r="O258">
        <f t="shared" si="58"/>
        <v>0</v>
      </c>
      <c r="P258">
        <f t="shared" si="59"/>
        <v>0</v>
      </c>
      <c r="Q258">
        <f t="shared" si="60"/>
        <v>0</v>
      </c>
      <c r="R258">
        <f t="shared" si="64"/>
        <v>1</v>
      </c>
      <c r="S258">
        <f t="shared" si="65"/>
        <v>0</v>
      </c>
      <c r="T258">
        <f t="shared" si="66"/>
        <v>0</v>
      </c>
      <c r="U258">
        <f t="shared" si="67"/>
        <v>0</v>
      </c>
      <c r="V258">
        <f t="shared" si="68"/>
        <v>0</v>
      </c>
      <c r="W258">
        <f t="shared" si="69"/>
        <v>0</v>
      </c>
      <c r="X258">
        <f t="shared" si="61"/>
        <v>0</v>
      </c>
      <c r="Y258" t="str">
        <f t="shared" si="62"/>
        <v/>
      </c>
      <c r="Z258">
        <f t="shared" si="70"/>
        <v>0</v>
      </c>
    </row>
    <row r="259" spans="1:26">
      <c r="A259" s="2" t="s">
        <v>1502</v>
      </c>
      <c r="B259" t="str">
        <f t="shared" si="63"/>
        <v xml:space="preserve">byr:1971 cid:175 eyr:2028 hcl:#efcc98 iyr:2013 hgt:170cm </v>
      </c>
      <c r="I259">
        <f t="shared" si="71"/>
        <v>0</v>
      </c>
      <c r="K259" t="str">
        <f t="shared" ref="K259:K322" si="72">IFERROR(MID(B259,FIND("byr:",B259)+4,FIND(" ",B259,FIND("byr:",B259))-FIND("byr:",B259)-4),0)</f>
        <v>1971</v>
      </c>
      <c r="L259" t="str">
        <f t="shared" ref="L259:L322" si="73">IFERROR(MID(B259,FIND("eyr:",B259)+4,FIND(" ",B259,FIND("eyr:",B259))-FIND("eyr:",B259)-4),0)</f>
        <v>2028</v>
      </c>
      <c r="M259" t="str">
        <f t="shared" ref="M259:M322" si="74">IFERROR(MID(B259,FIND("iyr:",B259)+4,FIND(" ",B259,FIND("iyr:",B259))-FIND("iyr:",B259)-4),0)</f>
        <v>2013</v>
      </c>
      <c r="N259" t="str">
        <f t="shared" ref="N259:N322" si="75">IFERROR(MID(B259,FIND("hgt:",B259)+4,FIND(" ",B259,FIND("hgt:",B259))-FIND("hgt:",B259)-4),0)</f>
        <v>170cm</v>
      </c>
      <c r="O259">
        <f t="shared" ref="O259:O322" si="76">IFERROR(MID(B259,FIND("pid:",B259)+4,FIND(" ",B259,FIND("pid:",B259))-FIND("pid:",B259)-4),0)</f>
        <v>0</v>
      </c>
      <c r="P259" t="str">
        <f t="shared" ref="P259:P322" si="77">IFERROR(MID(B259,FIND("hcl:",B259)+4,FIND(" ",B259,FIND("hcl:",B259))-FIND("hcl:",B259)-4),0)</f>
        <v>#efcc98</v>
      </c>
      <c r="Q259">
        <f t="shared" ref="Q259:Q322" si="78">IFERROR(MID(B259,FIND("ecl:",B259)+4,FIND(" ",B259,FIND("ecl:",B259))-FIND("ecl:",B259)-4),0)</f>
        <v>0</v>
      </c>
      <c r="R259">
        <f t="shared" si="64"/>
        <v>1</v>
      </c>
      <c r="S259">
        <f t="shared" si="65"/>
        <v>1</v>
      </c>
      <c r="T259">
        <f t="shared" si="66"/>
        <v>1</v>
      </c>
      <c r="U259">
        <f t="shared" si="67"/>
        <v>1</v>
      </c>
      <c r="V259">
        <f t="shared" si="68"/>
        <v>0</v>
      </c>
      <c r="W259">
        <f t="shared" si="69"/>
        <v>1</v>
      </c>
      <c r="X259">
        <f t="shared" ref="X259:X322" si="79">COUNTIF($AE$2:$AK$2,Q259)</f>
        <v>0</v>
      </c>
      <c r="Y259" t="str">
        <f t="shared" ref="Y259:Y322" si="80">IF(A259="",SUM(R258:X258),"")</f>
        <v/>
      </c>
      <c r="Z259">
        <f t="shared" si="70"/>
        <v>0</v>
      </c>
    </row>
    <row r="260" spans="1:26">
      <c r="A260" s="2" t="s">
        <v>1503</v>
      </c>
      <c r="B260" t="str">
        <f t="shared" ref="B260:B323" si="81">IF(A260="","",CONCATENATE(B259,A260," "))</f>
        <v xml:space="preserve">byr:1971 cid:175 eyr:2028 hcl:#efcc98 iyr:2013 hgt:170cm pid:225213589 </v>
      </c>
      <c r="I260">
        <f t="shared" si="71"/>
        <v>0</v>
      </c>
      <c r="K260" t="str">
        <f t="shared" si="72"/>
        <v>1971</v>
      </c>
      <c r="L260" t="str">
        <f t="shared" si="73"/>
        <v>2028</v>
      </c>
      <c r="M260" t="str">
        <f t="shared" si="74"/>
        <v>2013</v>
      </c>
      <c r="N260" t="str">
        <f t="shared" si="75"/>
        <v>170cm</v>
      </c>
      <c r="O260" t="str">
        <f t="shared" si="76"/>
        <v>225213589</v>
      </c>
      <c r="P260" t="str">
        <f t="shared" si="77"/>
        <v>#efcc98</v>
      </c>
      <c r="Q260">
        <f t="shared" si="78"/>
        <v>0</v>
      </c>
      <c r="R260">
        <f t="shared" ref="R260:R323" si="82">IF(AND(INT(K260)&gt;=1920, INT(K260)&lt;=2002),1,0)</f>
        <v>1</v>
      </c>
      <c r="S260">
        <f t="shared" ref="S260:S323" si="83">IF(AND(INT(L260)&gt;=2020, INT(L260)&lt;=2030),1,0)</f>
        <v>1</v>
      </c>
      <c r="T260">
        <f t="shared" ref="T260:T323" si="84">IF(AND(INT(M260)&gt;=2010, INT(M260)&lt;=2020),1,0)</f>
        <v>1</v>
      </c>
      <c r="U260">
        <f t="shared" ref="U260:U323" si="85">IFERROR(IF(RIGHT(N260,2)="cm",IF(AND(INT(LEFT(N260,3))&gt;=150,INT(LEFT(N260,3))&lt;=193),1,0),IF(RIGHT(N260,2)="in",IF(AND(INT(LEFT(N260,2))&gt;=59,INT(LEFT(N260,2))&lt;=76),1,0),0)),0)</f>
        <v>1</v>
      </c>
      <c r="V260">
        <f t="shared" ref="V260:V323" si="86">IF(AND(LEN(O260)=9,NOT(ISERROR(INT(O260)))),1,0)</f>
        <v>1</v>
      </c>
      <c r="W260">
        <f t="shared" ref="W260:W323" si="87">IF(AND(LEFT(P260,1)="#",LEN(P260)=7,NOT(ISERROR(HEX2DEC(RIGHT(P260,6))))),1,0)</f>
        <v>1</v>
      </c>
      <c r="X260">
        <f t="shared" si="79"/>
        <v>0</v>
      </c>
      <c r="Y260" t="str">
        <f t="shared" si="80"/>
        <v/>
      </c>
      <c r="Z260">
        <f t="shared" ref="Z260:Z323" si="88">IF(Y260=7,1,0)</f>
        <v>0</v>
      </c>
    </row>
    <row r="261" spans="1:26">
      <c r="A261" s="1"/>
      <c r="B261" t="str">
        <f t="shared" si="81"/>
        <v/>
      </c>
      <c r="I261">
        <f t="shared" ref="I261:I324" si="89">IF(B261&lt;&gt;"",0,IF(ISERROR(FIND("byr:",B260)),0,1)+IF(ISERROR(FIND("iyr:",B260)),0,1)+IF(ISERROR(FIND("eyr:",B260)),0,1)+IF(ISERROR(FIND("hgt:",B260)),0,1)+IF(ISERROR(FIND("hcl:",B260)),0,1)+IF(ISERROR(FIND("ecl:",B260)),0,1)+IF(ISERROR(FIND("pid:",B260)),0,1))</f>
        <v>6</v>
      </c>
      <c r="K261">
        <f t="shared" si="72"/>
        <v>0</v>
      </c>
      <c r="L261">
        <f t="shared" si="73"/>
        <v>0</v>
      </c>
      <c r="M261">
        <f t="shared" si="74"/>
        <v>0</v>
      </c>
      <c r="N261">
        <f t="shared" si="75"/>
        <v>0</v>
      </c>
      <c r="O261">
        <f t="shared" si="76"/>
        <v>0</v>
      </c>
      <c r="P261">
        <f t="shared" si="77"/>
        <v>0</v>
      </c>
      <c r="Q261">
        <f t="shared" si="78"/>
        <v>0</v>
      </c>
      <c r="R261">
        <f t="shared" si="82"/>
        <v>0</v>
      </c>
      <c r="S261">
        <f t="shared" si="83"/>
        <v>0</v>
      </c>
      <c r="T261">
        <f t="shared" si="84"/>
        <v>0</v>
      </c>
      <c r="U261">
        <f t="shared" si="85"/>
        <v>0</v>
      </c>
      <c r="V261">
        <f t="shared" si="86"/>
        <v>0</v>
      </c>
      <c r="W261">
        <f t="shared" si="87"/>
        <v>0</v>
      </c>
      <c r="X261">
        <f t="shared" si="79"/>
        <v>0</v>
      </c>
      <c r="Y261">
        <f t="shared" si="80"/>
        <v>6</v>
      </c>
      <c r="Z261">
        <f t="shared" si="88"/>
        <v>0</v>
      </c>
    </row>
    <row r="262" spans="1:26">
      <c r="A262" s="2" t="s">
        <v>1504</v>
      </c>
      <c r="B262" t="str">
        <f t="shared" si="81"/>
        <v xml:space="preserve">pid:147112660 hcl:#ceb3a1 eyr:2029 hgt:159cm ecl:grn iyr:2014 </v>
      </c>
      <c r="I262">
        <f t="shared" si="89"/>
        <v>0</v>
      </c>
      <c r="K262">
        <f t="shared" si="72"/>
        <v>0</v>
      </c>
      <c r="L262" t="str">
        <f t="shared" si="73"/>
        <v>2029</v>
      </c>
      <c r="M262" t="str">
        <f t="shared" si="74"/>
        <v>2014</v>
      </c>
      <c r="N262" t="str">
        <f t="shared" si="75"/>
        <v>159cm</v>
      </c>
      <c r="O262" t="str">
        <f t="shared" si="76"/>
        <v>147112660</v>
      </c>
      <c r="P262" t="str">
        <f t="shared" si="77"/>
        <v>#ceb3a1</v>
      </c>
      <c r="Q262" t="str">
        <f t="shared" si="78"/>
        <v>grn</v>
      </c>
      <c r="R262">
        <f t="shared" si="82"/>
        <v>0</v>
      </c>
      <c r="S262">
        <f t="shared" si="83"/>
        <v>1</v>
      </c>
      <c r="T262">
        <f t="shared" si="84"/>
        <v>1</v>
      </c>
      <c r="U262">
        <f t="shared" si="85"/>
        <v>1</v>
      </c>
      <c r="V262">
        <f t="shared" si="86"/>
        <v>1</v>
      </c>
      <c r="W262">
        <f t="shared" si="87"/>
        <v>1</v>
      </c>
      <c r="X262">
        <f t="shared" si="79"/>
        <v>1</v>
      </c>
      <c r="Y262" t="str">
        <f t="shared" si="80"/>
        <v/>
      </c>
      <c r="Z262">
        <f t="shared" si="88"/>
        <v>0</v>
      </c>
    </row>
    <row r="263" spans="1:26">
      <c r="A263" s="2" t="s">
        <v>1505</v>
      </c>
      <c r="B263" t="str">
        <f t="shared" si="81"/>
        <v xml:space="preserve">pid:147112660 hcl:#ceb3a1 eyr:2029 hgt:159cm ecl:grn iyr:2014 byr:1967 </v>
      </c>
      <c r="I263">
        <f t="shared" si="89"/>
        <v>0</v>
      </c>
      <c r="K263" t="str">
        <f t="shared" si="72"/>
        <v>1967</v>
      </c>
      <c r="L263" t="str">
        <f t="shared" si="73"/>
        <v>2029</v>
      </c>
      <c r="M263" t="str">
        <f t="shared" si="74"/>
        <v>2014</v>
      </c>
      <c r="N263" t="str">
        <f t="shared" si="75"/>
        <v>159cm</v>
      </c>
      <c r="O263" t="str">
        <f t="shared" si="76"/>
        <v>147112660</v>
      </c>
      <c r="P263" t="str">
        <f t="shared" si="77"/>
        <v>#ceb3a1</v>
      </c>
      <c r="Q263" t="str">
        <f t="shared" si="78"/>
        <v>grn</v>
      </c>
      <c r="R263">
        <f t="shared" si="82"/>
        <v>1</v>
      </c>
      <c r="S263">
        <f t="shared" si="83"/>
        <v>1</v>
      </c>
      <c r="T263">
        <f t="shared" si="84"/>
        <v>1</v>
      </c>
      <c r="U263">
        <f t="shared" si="85"/>
        <v>1</v>
      </c>
      <c r="V263">
        <f t="shared" si="86"/>
        <v>1</v>
      </c>
      <c r="W263">
        <f t="shared" si="87"/>
        <v>1</v>
      </c>
      <c r="X263">
        <f t="shared" si="79"/>
        <v>1</v>
      </c>
      <c r="Y263" t="str">
        <f t="shared" si="80"/>
        <v/>
      </c>
      <c r="Z263">
        <f t="shared" si="88"/>
        <v>0</v>
      </c>
    </row>
    <row r="264" spans="1:26">
      <c r="A264" s="1"/>
      <c r="B264" t="str">
        <f t="shared" si="81"/>
        <v/>
      </c>
      <c r="I264">
        <f t="shared" si="89"/>
        <v>7</v>
      </c>
      <c r="K264">
        <f t="shared" si="72"/>
        <v>0</v>
      </c>
      <c r="L264">
        <f t="shared" si="73"/>
        <v>0</v>
      </c>
      <c r="M264">
        <f t="shared" si="74"/>
        <v>0</v>
      </c>
      <c r="N264">
        <f t="shared" si="75"/>
        <v>0</v>
      </c>
      <c r="O264">
        <f t="shared" si="76"/>
        <v>0</v>
      </c>
      <c r="P264">
        <f t="shared" si="77"/>
        <v>0</v>
      </c>
      <c r="Q264">
        <f t="shared" si="78"/>
        <v>0</v>
      </c>
      <c r="R264">
        <f t="shared" si="82"/>
        <v>0</v>
      </c>
      <c r="S264">
        <f t="shared" si="83"/>
        <v>0</v>
      </c>
      <c r="T264">
        <f t="shared" si="84"/>
        <v>0</v>
      </c>
      <c r="U264">
        <f t="shared" si="85"/>
        <v>0</v>
      </c>
      <c r="V264">
        <f t="shared" si="86"/>
        <v>0</v>
      </c>
      <c r="W264">
        <f t="shared" si="87"/>
        <v>0</v>
      </c>
      <c r="X264">
        <f t="shared" si="79"/>
        <v>0</v>
      </c>
      <c r="Y264">
        <f t="shared" si="80"/>
        <v>7</v>
      </c>
      <c r="Z264">
        <f t="shared" si="88"/>
        <v>1</v>
      </c>
    </row>
    <row r="265" spans="1:26">
      <c r="A265" s="2" t="s">
        <v>1506</v>
      </c>
      <c r="B265" t="str">
        <f t="shared" si="81"/>
        <v xml:space="preserve">iyr:2015 pid:502975636 hgt:71in byr:1994 </v>
      </c>
      <c r="I265">
        <f t="shared" si="89"/>
        <v>0</v>
      </c>
      <c r="K265" t="str">
        <f t="shared" si="72"/>
        <v>1994</v>
      </c>
      <c r="L265">
        <f t="shared" si="73"/>
        <v>0</v>
      </c>
      <c r="M265" t="str">
        <f t="shared" si="74"/>
        <v>2015</v>
      </c>
      <c r="N265" t="str">
        <f t="shared" si="75"/>
        <v>71in</v>
      </c>
      <c r="O265" t="str">
        <f t="shared" si="76"/>
        <v>502975636</v>
      </c>
      <c r="P265">
        <f t="shared" si="77"/>
        <v>0</v>
      </c>
      <c r="Q265">
        <f t="shared" si="78"/>
        <v>0</v>
      </c>
      <c r="R265">
        <f t="shared" si="82"/>
        <v>1</v>
      </c>
      <c r="S265">
        <f t="shared" si="83"/>
        <v>0</v>
      </c>
      <c r="T265">
        <f t="shared" si="84"/>
        <v>1</v>
      </c>
      <c r="U265">
        <f t="shared" si="85"/>
        <v>1</v>
      </c>
      <c r="V265">
        <f t="shared" si="86"/>
        <v>1</v>
      </c>
      <c r="W265">
        <f t="shared" si="87"/>
        <v>0</v>
      </c>
      <c r="X265">
        <f t="shared" si="79"/>
        <v>0</v>
      </c>
      <c r="Y265" t="str">
        <f t="shared" si="80"/>
        <v/>
      </c>
      <c r="Z265">
        <f t="shared" si="88"/>
        <v>0</v>
      </c>
    </row>
    <row r="266" spans="1:26">
      <c r="A266" s="2" t="s">
        <v>1507</v>
      </c>
      <c r="B266" t="str">
        <f t="shared" si="81"/>
        <v xml:space="preserve">iyr:2015 pid:502975636 hgt:71in byr:1994 hcl:#18171d ecl:amb eyr:2029 </v>
      </c>
      <c r="I266">
        <f t="shared" si="89"/>
        <v>0</v>
      </c>
      <c r="K266" t="str">
        <f t="shared" si="72"/>
        <v>1994</v>
      </c>
      <c r="L266" t="str">
        <f t="shared" si="73"/>
        <v>2029</v>
      </c>
      <c r="M266" t="str">
        <f t="shared" si="74"/>
        <v>2015</v>
      </c>
      <c r="N266" t="str">
        <f t="shared" si="75"/>
        <v>71in</v>
      </c>
      <c r="O266" t="str">
        <f t="shared" si="76"/>
        <v>502975636</v>
      </c>
      <c r="P266" t="str">
        <f t="shared" si="77"/>
        <v>#18171d</v>
      </c>
      <c r="Q266" t="str">
        <f t="shared" si="78"/>
        <v>amb</v>
      </c>
      <c r="R266">
        <f t="shared" si="82"/>
        <v>1</v>
      </c>
      <c r="S266">
        <f t="shared" si="83"/>
        <v>1</v>
      </c>
      <c r="T266">
        <f t="shared" si="84"/>
        <v>1</v>
      </c>
      <c r="U266">
        <f t="shared" si="85"/>
        <v>1</v>
      </c>
      <c r="V266">
        <f t="shared" si="86"/>
        <v>1</v>
      </c>
      <c r="W266">
        <f t="shared" si="87"/>
        <v>1</v>
      </c>
      <c r="X266">
        <f t="shared" si="79"/>
        <v>1</v>
      </c>
      <c r="Y266" t="str">
        <f t="shared" si="80"/>
        <v/>
      </c>
      <c r="Z266">
        <f t="shared" si="88"/>
        <v>0</v>
      </c>
    </row>
    <row r="267" spans="1:26">
      <c r="A267" s="1"/>
      <c r="B267" t="str">
        <f t="shared" si="81"/>
        <v/>
      </c>
      <c r="I267">
        <f t="shared" si="89"/>
        <v>7</v>
      </c>
      <c r="K267">
        <f t="shared" si="72"/>
        <v>0</v>
      </c>
      <c r="L267">
        <f t="shared" si="73"/>
        <v>0</v>
      </c>
      <c r="M267">
        <f t="shared" si="74"/>
        <v>0</v>
      </c>
      <c r="N267">
        <f t="shared" si="75"/>
        <v>0</v>
      </c>
      <c r="O267">
        <f t="shared" si="76"/>
        <v>0</v>
      </c>
      <c r="P267">
        <f t="shared" si="77"/>
        <v>0</v>
      </c>
      <c r="Q267">
        <f t="shared" si="78"/>
        <v>0</v>
      </c>
      <c r="R267">
        <f t="shared" si="82"/>
        <v>0</v>
      </c>
      <c r="S267">
        <f t="shared" si="83"/>
        <v>0</v>
      </c>
      <c r="T267">
        <f t="shared" si="84"/>
        <v>0</v>
      </c>
      <c r="U267">
        <f t="shared" si="85"/>
        <v>0</v>
      </c>
      <c r="V267">
        <f t="shared" si="86"/>
        <v>0</v>
      </c>
      <c r="W267">
        <f t="shared" si="87"/>
        <v>0</v>
      </c>
      <c r="X267">
        <f t="shared" si="79"/>
        <v>0</v>
      </c>
      <c r="Y267">
        <f t="shared" si="80"/>
        <v>7</v>
      </c>
      <c r="Z267">
        <f t="shared" si="88"/>
        <v>1</v>
      </c>
    </row>
    <row r="268" spans="1:26">
      <c r="A268" s="2" t="s">
        <v>1508</v>
      </c>
      <c r="B268" t="str">
        <f t="shared" si="81"/>
        <v xml:space="preserve">byr:1948 hcl:#b6652a hgt:171in pid:181cm iyr:2019 ecl:grt cid:87 </v>
      </c>
      <c r="I268">
        <f t="shared" si="89"/>
        <v>0</v>
      </c>
      <c r="K268" t="str">
        <f t="shared" si="72"/>
        <v>1948</v>
      </c>
      <c r="L268">
        <f t="shared" si="73"/>
        <v>0</v>
      </c>
      <c r="M268" t="str">
        <f t="shared" si="74"/>
        <v>2019</v>
      </c>
      <c r="N268" t="str">
        <f t="shared" si="75"/>
        <v>171in</v>
      </c>
      <c r="O268" t="str">
        <f t="shared" si="76"/>
        <v>181cm</v>
      </c>
      <c r="P268" t="str">
        <f t="shared" si="77"/>
        <v>#b6652a</v>
      </c>
      <c r="Q268" t="str">
        <f t="shared" si="78"/>
        <v>grt</v>
      </c>
      <c r="R268">
        <f t="shared" si="82"/>
        <v>1</v>
      </c>
      <c r="S268">
        <f t="shared" si="83"/>
        <v>0</v>
      </c>
      <c r="T268">
        <f t="shared" si="84"/>
        <v>1</v>
      </c>
      <c r="U268">
        <f t="shared" si="85"/>
        <v>0</v>
      </c>
      <c r="V268">
        <f t="shared" si="86"/>
        <v>0</v>
      </c>
      <c r="W268">
        <f t="shared" si="87"/>
        <v>1</v>
      </c>
      <c r="X268">
        <f t="shared" si="79"/>
        <v>0</v>
      </c>
      <c r="Y268" t="str">
        <f t="shared" si="80"/>
        <v/>
      </c>
      <c r="Z268">
        <f t="shared" si="88"/>
        <v>0</v>
      </c>
    </row>
    <row r="269" spans="1:26">
      <c r="A269" s="1"/>
      <c r="B269" t="str">
        <f t="shared" si="81"/>
        <v/>
      </c>
      <c r="I269">
        <f t="shared" si="89"/>
        <v>6</v>
      </c>
      <c r="K269">
        <f t="shared" si="72"/>
        <v>0</v>
      </c>
      <c r="L269">
        <f t="shared" si="73"/>
        <v>0</v>
      </c>
      <c r="M269">
        <f t="shared" si="74"/>
        <v>0</v>
      </c>
      <c r="N269">
        <f t="shared" si="75"/>
        <v>0</v>
      </c>
      <c r="O269">
        <f t="shared" si="76"/>
        <v>0</v>
      </c>
      <c r="P269">
        <f t="shared" si="77"/>
        <v>0</v>
      </c>
      <c r="Q269">
        <f t="shared" si="78"/>
        <v>0</v>
      </c>
      <c r="R269">
        <f t="shared" si="82"/>
        <v>0</v>
      </c>
      <c r="S269">
        <f t="shared" si="83"/>
        <v>0</v>
      </c>
      <c r="T269">
        <f t="shared" si="84"/>
        <v>0</v>
      </c>
      <c r="U269">
        <f t="shared" si="85"/>
        <v>0</v>
      </c>
      <c r="V269">
        <f t="shared" si="86"/>
        <v>0</v>
      </c>
      <c r="W269">
        <f t="shared" si="87"/>
        <v>0</v>
      </c>
      <c r="X269">
        <f t="shared" si="79"/>
        <v>0</v>
      </c>
      <c r="Y269">
        <f t="shared" si="80"/>
        <v>3</v>
      </c>
      <c r="Z269">
        <f t="shared" si="88"/>
        <v>0</v>
      </c>
    </row>
    <row r="270" spans="1:26">
      <c r="A270" s="2" t="s">
        <v>1509</v>
      </c>
      <c r="B270" t="str">
        <f t="shared" si="81"/>
        <v xml:space="preserve">pid:859849571 ecl:amb hcl:#6b5442 </v>
      </c>
      <c r="I270">
        <f t="shared" si="89"/>
        <v>0</v>
      </c>
      <c r="K270">
        <f t="shared" si="72"/>
        <v>0</v>
      </c>
      <c r="L270">
        <f t="shared" si="73"/>
        <v>0</v>
      </c>
      <c r="M270">
        <f t="shared" si="74"/>
        <v>0</v>
      </c>
      <c r="N270">
        <f t="shared" si="75"/>
        <v>0</v>
      </c>
      <c r="O270" t="str">
        <f t="shared" si="76"/>
        <v>859849571</v>
      </c>
      <c r="P270" t="str">
        <f t="shared" si="77"/>
        <v>#6b5442</v>
      </c>
      <c r="Q270" t="str">
        <f t="shared" si="78"/>
        <v>amb</v>
      </c>
      <c r="R270">
        <f t="shared" si="82"/>
        <v>0</v>
      </c>
      <c r="S270">
        <f t="shared" si="83"/>
        <v>0</v>
      </c>
      <c r="T270">
        <f t="shared" si="84"/>
        <v>0</v>
      </c>
      <c r="U270">
        <f t="shared" si="85"/>
        <v>0</v>
      </c>
      <c r="V270">
        <f t="shared" si="86"/>
        <v>1</v>
      </c>
      <c r="W270">
        <f t="shared" si="87"/>
        <v>1</v>
      </c>
      <c r="X270">
        <f t="shared" si="79"/>
        <v>1</v>
      </c>
      <c r="Y270" t="str">
        <f t="shared" si="80"/>
        <v/>
      </c>
      <c r="Z270">
        <f t="shared" si="88"/>
        <v>0</v>
      </c>
    </row>
    <row r="271" spans="1:26">
      <c r="A271" s="2" t="s">
        <v>1510</v>
      </c>
      <c r="B271" t="str">
        <f t="shared" si="81"/>
        <v xml:space="preserve">pid:859849571 ecl:amb hcl:#6b5442 hgt:193cm byr:1980 </v>
      </c>
      <c r="I271">
        <f t="shared" si="89"/>
        <v>0</v>
      </c>
      <c r="K271" t="str">
        <f t="shared" si="72"/>
        <v>1980</v>
      </c>
      <c r="L271">
        <f t="shared" si="73"/>
        <v>0</v>
      </c>
      <c r="M271">
        <f t="shared" si="74"/>
        <v>0</v>
      </c>
      <c r="N271" t="str">
        <f t="shared" si="75"/>
        <v>193cm</v>
      </c>
      <c r="O271" t="str">
        <f t="shared" si="76"/>
        <v>859849571</v>
      </c>
      <c r="P271" t="str">
        <f t="shared" si="77"/>
        <v>#6b5442</v>
      </c>
      <c r="Q271" t="str">
        <f t="shared" si="78"/>
        <v>amb</v>
      </c>
      <c r="R271">
        <f t="shared" si="82"/>
        <v>1</v>
      </c>
      <c r="S271">
        <f t="shared" si="83"/>
        <v>0</v>
      </c>
      <c r="T271">
        <f t="shared" si="84"/>
        <v>0</v>
      </c>
      <c r="U271">
        <f t="shared" si="85"/>
        <v>1</v>
      </c>
      <c r="V271">
        <f t="shared" si="86"/>
        <v>1</v>
      </c>
      <c r="W271">
        <f t="shared" si="87"/>
        <v>1</v>
      </c>
      <c r="X271">
        <f t="shared" si="79"/>
        <v>1</v>
      </c>
      <c r="Y271" t="str">
        <f t="shared" si="80"/>
        <v/>
      </c>
      <c r="Z271">
        <f t="shared" si="88"/>
        <v>0</v>
      </c>
    </row>
    <row r="272" spans="1:26">
      <c r="A272" s="2" t="s">
        <v>1511</v>
      </c>
      <c r="B272" t="str">
        <f t="shared" si="81"/>
        <v xml:space="preserve">pid:859849571 ecl:amb hcl:#6b5442 hgt:193cm byr:1980 iyr:2017 </v>
      </c>
      <c r="I272">
        <f t="shared" si="89"/>
        <v>0</v>
      </c>
      <c r="K272" t="str">
        <f t="shared" si="72"/>
        <v>1980</v>
      </c>
      <c r="L272">
        <f t="shared" si="73"/>
        <v>0</v>
      </c>
      <c r="M272" t="str">
        <f t="shared" si="74"/>
        <v>2017</v>
      </c>
      <c r="N272" t="str">
        <f t="shared" si="75"/>
        <v>193cm</v>
      </c>
      <c r="O272" t="str">
        <f t="shared" si="76"/>
        <v>859849571</v>
      </c>
      <c r="P272" t="str">
        <f t="shared" si="77"/>
        <v>#6b5442</v>
      </c>
      <c r="Q272" t="str">
        <f t="shared" si="78"/>
        <v>amb</v>
      </c>
      <c r="R272">
        <f t="shared" si="82"/>
        <v>1</v>
      </c>
      <c r="S272">
        <f t="shared" si="83"/>
        <v>0</v>
      </c>
      <c r="T272">
        <f t="shared" si="84"/>
        <v>1</v>
      </c>
      <c r="U272">
        <f t="shared" si="85"/>
        <v>1</v>
      </c>
      <c r="V272">
        <f t="shared" si="86"/>
        <v>1</v>
      </c>
      <c r="W272">
        <f t="shared" si="87"/>
        <v>1</v>
      </c>
      <c r="X272">
        <f t="shared" si="79"/>
        <v>1</v>
      </c>
      <c r="Y272" t="str">
        <f t="shared" si="80"/>
        <v/>
      </c>
      <c r="Z272">
        <f t="shared" si="88"/>
        <v>0</v>
      </c>
    </row>
    <row r="273" spans="1:26">
      <c r="A273" s="2" t="s">
        <v>1456</v>
      </c>
      <c r="B273" t="str">
        <f t="shared" si="81"/>
        <v xml:space="preserve">pid:859849571 ecl:amb hcl:#6b5442 hgt:193cm byr:1980 iyr:2017 eyr:2020 </v>
      </c>
      <c r="I273">
        <f t="shared" si="89"/>
        <v>0</v>
      </c>
      <c r="K273" t="str">
        <f t="shared" si="72"/>
        <v>1980</v>
      </c>
      <c r="L273" t="str">
        <f t="shared" si="73"/>
        <v>2020</v>
      </c>
      <c r="M273" t="str">
        <f t="shared" si="74"/>
        <v>2017</v>
      </c>
      <c r="N273" t="str">
        <f t="shared" si="75"/>
        <v>193cm</v>
      </c>
      <c r="O273" t="str">
        <f t="shared" si="76"/>
        <v>859849571</v>
      </c>
      <c r="P273" t="str">
        <f t="shared" si="77"/>
        <v>#6b5442</v>
      </c>
      <c r="Q273" t="str">
        <f t="shared" si="78"/>
        <v>amb</v>
      </c>
      <c r="R273">
        <f t="shared" si="82"/>
        <v>1</v>
      </c>
      <c r="S273">
        <f t="shared" si="83"/>
        <v>1</v>
      </c>
      <c r="T273">
        <f t="shared" si="84"/>
        <v>1</v>
      </c>
      <c r="U273">
        <f t="shared" si="85"/>
        <v>1</v>
      </c>
      <c r="V273">
        <f t="shared" si="86"/>
        <v>1</v>
      </c>
      <c r="W273">
        <f t="shared" si="87"/>
        <v>1</v>
      </c>
      <c r="X273">
        <f t="shared" si="79"/>
        <v>1</v>
      </c>
      <c r="Y273" t="str">
        <f t="shared" si="80"/>
        <v/>
      </c>
      <c r="Z273">
        <f t="shared" si="88"/>
        <v>0</v>
      </c>
    </row>
    <row r="274" spans="1:26">
      <c r="A274" s="1"/>
      <c r="B274" t="str">
        <f t="shared" si="81"/>
        <v/>
      </c>
      <c r="I274">
        <f t="shared" si="89"/>
        <v>7</v>
      </c>
      <c r="K274">
        <f t="shared" si="72"/>
        <v>0</v>
      </c>
      <c r="L274">
        <f t="shared" si="73"/>
        <v>0</v>
      </c>
      <c r="M274">
        <f t="shared" si="74"/>
        <v>0</v>
      </c>
      <c r="N274">
        <f t="shared" si="75"/>
        <v>0</v>
      </c>
      <c r="O274">
        <f t="shared" si="76"/>
        <v>0</v>
      </c>
      <c r="P274">
        <f t="shared" si="77"/>
        <v>0</v>
      </c>
      <c r="Q274">
        <f t="shared" si="78"/>
        <v>0</v>
      </c>
      <c r="R274">
        <f t="shared" si="82"/>
        <v>0</v>
      </c>
      <c r="S274">
        <f t="shared" si="83"/>
        <v>0</v>
      </c>
      <c r="T274">
        <f t="shared" si="84"/>
        <v>0</v>
      </c>
      <c r="U274">
        <f t="shared" si="85"/>
        <v>0</v>
      </c>
      <c r="V274">
        <f t="shared" si="86"/>
        <v>0</v>
      </c>
      <c r="W274">
        <f t="shared" si="87"/>
        <v>0</v>
      </c>
      <c r="X274">
        <f t="shared" si="79"/>
        <v>0</v>
      </c>
      <c r="Y274">
        <f t="shared" si="80"/>
        <v>7</v>
      </c>
      <c r="Z274">
        <f t="shared" si="88"/>
        <v>1</v>
      </c>
    </row>
    <row r="275" spans="1:26">
      <c r="A275" s="2" t="s">
        <v>1512</v>
      </c>
      <c r="B275" t="str">
        <f t="shared" si="81"/>
        <v xml:space="preserve">cid:125 pid:508147848 </v>
      </c>
      <c r="I275">
        <f t="shared" si="89"/>
        <v>0</v>
      </c>
      <c r="K275">
        <f t="shared" si="72"/>
        <v>0</v>
      </c>
      <c r="L275">
        <f t="shared" si="73"/>
        <v>0</v>
      </c>
      <c r="M275">
        <f t="shared" si="74"/>
        <v>0</v>
      </c>
      <c r="N275">
        <f t="shared" si="75"/>
        <v>0</v>
      </c>
      <c r="O275" t="str">
        <f t="shared" si="76"/>
        <v>508147848</v>
      </c>
      <c r="P275">
        <f t="shared" si="77"/>
        <v>0</v>
      </c>
      <c r="Q275">
        <f t="shared" si="78"/>
        <v>0</v>
      </c>
      <c r="R275">
        <f t="shared" si="82"/>
        <v>0</v>
      </c>
      <c r="S275">
        <f t="shared" si="83"/>
        <v>0</v>
      </c>
      <c r="T275">
        <f t="shared" si="84"/>
        <v>0</v>
      </c>
      <c r="U275">
        <f t="shared" si="85"/>
        <v>0</v>
      </c>
      <c r="V275">
        <f t="shared" si="86"/>
        <v>1</v>
      </c>
      <c r="W275">
        <f t="shared" si="87"/>
        <v>0</v>
      </c>
      <c r="X275">
        <f t="shared" si="79"/>
        <v>0</v>
      </c>
      <c r="Y275" t="str">
        <f t="shared" si="80"/>
        <v/>
      </c>
      <c r="Z275">
        <f t="shared" si="88"/>
        <v>0</v>
      </c>
    </row>
    <row r="276" spans="1:26">
      <c r="A276" s="2" t="s">
        <v>1513</v>
      </c>
      <c r="B276" t="str">
        <f t="shared" si="81"/>
        <v xml:space="preserve">cid:125 pid:508147848 hcl:06ea75 iyr:1997 byr:2010 ecl:#c707f7 eyr:1970 hgt:161 </v>
      </c>
      <c r="I276">
        <f t="shared" si="89"/>
        <v>0</v>
      </c>
      <c r="K276" t="str">
        <f t="shared" si="72"/>
        <v>2010</v>
      </c>
      <c r="L276" t="str">
        <f t="shared" si="73"/>
        <v>1970</v>
      </c>
      <c r="M276" t="str">
        <f t="shared" si="74"/>
        <v>1997</v>
      </c>
      <c r="N276" t="str">
        <f t="shared" si="75"/>
        <v>161</v>
      </c>
      <c r="O276" t="str">
        <f t="shared" si="76"/>
        <v>508147848</v>
      </c>
      <c r="P276" t="str">
        <f t="shared" si="77"/>
        <v>06ea75</v>
      </c>
      <c r="Q276" t="str">
        <f t="shared" si="78"/>
        <v>#c707f7</v>
      </c>
      <c r="R276">
        <f t="shared" si="82"/>
        <v>0</v>
      </c>
      <c r="S276">
        <f t="shared" si="83"/>
        <v>0</v>
      </c>
      <c r="T276">
        <f t="shared" si="84"/>
        <v>0</v>
      </c>
      <c r="U276">
        <f t="shared" si="85"/>
        <v>0</v>
      </c>
      <c r="V276">
        <f t="shared" si="86"/>
        <v>1</v>
      </c>
      <c r="W276">
        <f t="shared" si="87"/>
        <v>0</v>
      </c>
      <c r="X276">
        <f t="shared" si="79"/>
        <v>0</v>
      </c>
      <c r="Y276" t="str">
        <f t="shared" si="80"/>
        <v/>
      </c>
      <c r="Z276">
        <f t="shared" si="88"/>
        <v>0</v>
      </c>
    </row>
    <row r="277" spans="1:26">
      <c r="A277" s="1"/>
      <c r="B277" t="str">
        <f t="shared" si="81"/>
        <v/>
      </c>
      <c r="I277">
        <f t="shared" si="89"/>
        <v>7</v>
      </c>
      <c r="K277">
        <f t="shared" si="72"/>
        <v>0</v>
      </c>
      <c r="L277">
        <f t="shared" si="73"/>
        <v>0</v>
      </c>
      <c r="M277">
        <f t="shared" si="74"/>
        <v>0</v>
      </c>
      <c r="N277">
        <f t="shared" si="75"/>
        <v>0</v>
      </c>
      <c r="O277">
        <f t="shared" si="76"/>
        <v>0</v>
      </c>
      <c r="P277">
        <f t="shared" si="77"/>
        <v>0</v>
      </c>
      <c r="Q277">
        <f t="shared" si="78"/>
        <v>0</v>
      </c>
      <c r="R277">
        <f t="shared" si="82"/>
        <v>0</v>
      </c>
      <c r="S277">
        <f t="shared" si="83"/>
        <v>0</v>
      </c>
      <c r="T277">
        <f t="shared" si="84"/>
        <v>0</v>
      </c>
      <c r="U277">
        <f t="shared" si="85"/>
        <v>0</v>
      </c>
      <c r="V277">
        <f t="shared" si="86"/>
        <v>0</v>
      </c>
      <c r="W277">
        <f t="shared" si="87"/>
        <v>0</v>
      </c>
      <c r="X277">
        <f t="shared" si="79"/>
        <v>0</v>
      </c>
      <c r="Y277">
        <f t="shared" si="80"/>
        <v>1</v>
      </c>
      <c r="Z277">
        <f t="shared" si="88"/>
        <v>0</v>
      </c>
    </row>
    <row r="278" spans="1:26">
      <c r="A278" s="2" t="s">
        <v>1514</v>
      </c>
      <c r="B278" t="str">
        <f t="shared" si="81"/>
        <v xml:space="preserve">eyr:2020 cid:326 byr:1989 ecl:gry hgt:160cm hcl:#cc080c pid:319135853 iyr:2010 </v>
      </c>
      <c r="I278">
        <f t="shared" si="89"/>
        <v>0</v>
      </c>
      <c r="K278" t="str">
        <f t="shared" si="72"/>
        <v>1989</v>
      </c>
      <c r="L278" t="str">
        <f t="shared" si="73"/>
        <v>2020</v>
      </c>
      <c r="M278" t="str">
        <f t="shared" si="74"/>
        <v>2010</v>
      </c>
      <c r="N278" t="str">
        <f t="shared" si="75"/>
        <v>160cm</v>
      </c>
      <c r="O278" t="str">
        <f t="shared" si="76"/>
        <v>319135853</v>
      </c>
      <c r="P278" t="str">
        <f t="shared" si="77"/>
        <v>#cc080c</v>
      </c>
      <c r="Q278" t="str">
        <f t="shared" si="78"/>
        <v>gry</v>
      </c>
      <c r="R278">
        <f t="shared" si="82"/>
        <v>1</v>
      </c>
      <c r="S278">
        <f t="shared" si="83"/>
        <v>1</v>
      </c>
      <c r="T278">
        <f t="shared" si="84"/>
        <v>1</v>
      </c>
      <c r="U278">
        <f t="shared" si="85"/>
        <v>1</v>
      </c>
      <c r="V278">
        <f t="shared" si="86"/>
        <v>1</v>
      </c>
      <c r="W278">
        <f t="shared" si="87"/>
        <v>1</v>
      </c>
      <c r="X278">
        <f t="shared" si="79"/>
        <v>1</v>
      </c>
      <c r="Y278" t="str">
        <f t="shared" si="80"/>
        <v/>
      </c>
      <c r="Z278">
        <f t="shared" si="88"/>
        <v>0</v>
      </c>
    </row>
    <row r="279" spans="1:26">
      <c r="A279" s="1"/>
      <c r="B279" t="str">
        <f t="shared" si="81"/>
        <v/>
      </c>
      <c r="I279">
        <f t="shared" si="89"/>
        <v>7</v>
      </c>
      <c r="K279">
        <f t="shared" si="72"/>
        <v>0</v>
      </c>
      <c r="L279">
        <f t="shared" si="73"/>
        <v>0</v>
      </c>
      <c r="M279">
        <f t="shared" si="74"/>
        <v>0</v>
      </c>
      <c r="N279">
        <f t="shared" si="75"/>
        <v>0</v>
      </c>
      <c r="O279">
        <f t="shared" si="76"/>
        <v>0</v>
      </c>
      <c r="P279">
        <f t="shared" si="77"/>
        <v>0</v>
      </c>
      <c r="Q279">
        <f t="shared" si="78"/>
        <v>0</v>
      </c>
      <c r="R279">
        <f t="shared" si="82"/>
        <v>0</v>
      </c>
      <c r="S279">
        <f t="shared" si="83"/>
        <v>0</v>
      </c>
      <c r="T279">
        <f t="shared" si="84"/>
        <v>0</v>
      </c>
      <c r="U279">
        <f t="shared" si="85"/>
        <v>0</v>
      </c>
      <c r="V279">
        <f t="shared" si="86"/>
        <v>0</v>
      </c>
      <c r="W279">
        <f t="shared" si="87"/>
        <v>0</v>
      </c>
      <c r="X279">
        <f t="shared" si="79"/>
        <v>0</v>
      </c>
      <c r="Y279">
        <f t="shared" si="80"/>
        <v>7</v>
      </c>
      <c r="Z279">
        <f t="shared" si="88"/>
        <v>1</v>
      </c>
    </row>
    <row r="280" spans="1:26">
      <c r="A280" s="2" t="s">
        <v>1515</v>
      </c>
      <c r="B280" t="str">
        <f t="shared" si="81"/>
        <v xml:space="preserve">ecl:utc </v>
      </c>
      <c r="I280">
        <f t="shared" si="89"/>
        <v>0</v>
      </c>
      <c r="K280">
        <f t="shared" si="72"/>
        <v>0</v>
      </c>
      <c r="L280">
        <f t="shared" si="73"/>
        <v>0</v>
      </c>
      <c r="M280">
        <f t="shared" si="74"/>
        <v>0</v>
      </c>
      <c r="N280">
        <f t="shared" si="75"/>
        <v>0</v>
      </c>
      <c r="O280">
        <f t="shared" si="76"/>
        <v>0</v>
      </c>
      <c r="P280">
        <f t="shared" si="77"/>
        <v>0</v>
      </c>
      <c r="Q280" t="str">
        <f t="shared" si="78"/>
        <v>utc</v>
      </c>
      <c r="R280">
        <f t="shared" si="82"/>
        <v>0</v>
      </c>
      <c r="S280">
        <f t="shared" si="83"/>
        <v>0</v>
      </c>
      <c r="T280">
        <f t="shared" si="84"/>
        <v>0</v>
      </c>
      <c r="U280">
        <f t="shared" si="85"/>
        <v>0</v>
      </c>
      <c r="V280">
        <f t="shared" si="86"/>
        <v>0</v>
      </c>
      <c r="W280">
        <f t="shared" si="87"/>
        <v>0</v>
      </c>
      <c r="X280">
        <f t="shared" si="79"/>
        <v>0</v>
      </c>
      <c r="Y280" t="str">
        <f t="shared" si="80"/>
        <v/>
      </c>
      <c r="Z280">
        <f t="shared" si="88"/>
        <v>0</v>
      </c>
    </row>
    <row r="281" spans="1:26">
      <c r="A281" s="2" t="s">
        <v>1516</v>
      </c>
      <c r="B281" t="str">
        <f t="shared" si="81"/>
        <v xml:space="preserve">ecl:utc pid:531595917 hgt:180cm byr:1987 </v>
      </c>
      <c r="I281">
        <f t="shared" si="89"/>
        <v>0</v>
      </c>
      <c r="K281" t="str">
        <f t="shared" si="72"/>
        <v>1987</v>
      </c>
      <c r="L281">
        <f t="shared" si="73"/>
        <v>0</v>
      </c>
      <c r="M281">
        <f t="shared" si="74"/>
        <v>0</v>
      </c>
      <c r="N281" t="str">
        <f t="shared" si="75"/>
        <v>180cm</v>
      </c>
      <c r="O281" t="str">
        <f t="shared" si="76"/>
        <v>531595917</v>
      </c>
      <c r="P281">
        <f t="shared" si="77"/>
        <v>0</v>
      </c>
      <c r="Q281" t="str">
        <f t="shared" si="78"/>
        <v>utc</v>
      </c>
      <c r="R281">
        <f t="shared" si="82"/>
        <v>1</v>
      </c>
      <c r="S281">
        <f t="shared" si="83"/>
        <v>0</v>
      </c>
      <c r="T281">
        <f t="shared" si="84"/>
        <v>0</v>
      </c>
      <c r="U281">
        <f t="shared" si="85"/>
        <v>1</v>
      </c>
      <c r="V281">
        <f t="shared" si="86"/>
        <v>1</v>
      </c>
      <c r="W281">
        <f t="shared" si="87"/>
        <v>0</v>
      </c>
      <c r="X281">
        <f t="shared" si="79"/>
        <v>0</v>
      </c>
      <c r="Y281" t="str">
        <f t="shared" si="80"/>
        <v/>
      </c>
      <c r="Z281">
        <f t="shared" si="88"/>
        <v>0</v>
      </c>
    </row>
    <row r="282" spans="1:26">
      <c r="A282" s="2" t="s">
        <v>1517</v>
      </c>
      <c r="B282" t="str">
        <f t="shared" si="81"/>
        <v xml:space="preserve">ecl:utc pid:531595917 hgt:180cm byr:1987 eyr:2024 hcl:#cfa07d iyr:2025 </v>
      </c>
      <c r="I282">
        <f t="shared" si="89"/>
        <v>0</v>
      </c>
      <c r="K282" t="str">
        <f t="shared" si="72"/>
        <v>1987</v>
      </c>
      <c r="L282" t="str">
        <f t="shared" si="73"/>
        <v>2024</v>
      </c>
      <c r="M282" t="str">
        <f t="shared" si="74"/>
        <v>2025</v>
      </c>
      <c r="N282" t="str">
        <f t="shared" si="75"/>
        <v>180cm</v>
      </c>
      <c r="O282" t="str">
        <f t="shared" si="76"/>
        <v>531595917</v>
      </c>
      <c r="P282" t="str">
        <f t="shared" si="77"/>
        <v>#cfa07d</v>
      </c>
      <c r="Q282" t="str">
        <f t="shared" si="78"/>
        <v>utc</v>
      </c>
      <c r="R282">
        <f t="shared" si="82"/>
        <v>1</v>
      </c>
      <c r="S282">
        <f t="shared" si="83"/>
        <v>1</v>
      </c>
      <c r="T282">
        <f t="shared" si="84"/>
        <v>0</v>
      </c>
      <c r="U282">
        <f t="shared" si="85"/>
        <v>1</v>
      </c>
      <c r="V282">
        <f t="shared" si="86"/>
        <v>1</v>
      </c>
      <c r="W282">
        <f t="shared" si="87"/>
        <v>1</v>
      </c>
      <c r="X282">
        <f t="shared" si="79"/>
        <v>0</v>
      </c>
      <c r="Y282" t="str">
        <f t="shared" si="80"/>
        <v/>
      </c>
      <c r="Z282">
        <f t="shared" si="88"/>
        <v>0</v>
      </c>
    </row>
    <row r="283" spans="1:26">
      <c r="A283" s="1"/>
      <c r="B283" t="str">
        <f t="shared" si="81"/>
        <v/>
      </c>
      <c r="I283">
        <f t="shared" si="89"/>
        <v>7</v>
      </c>
      <c r="K283">
        <f t="shared" si="72"/>
        <v>0</v>
      </c>
      <c r="L283">
        <f t="shared" si="73"/>
        <v>0</v>
      </c>
      <c r="M283">
        <f t="shared" si="74"/>
        <v>0</v>
      </c>
      <c r="N283">
        <f t="shared" si="75"/>
        <v>0</v>
      </c>
      <c r="O283">
        <f t="shared" si="76"/>
        <v>0</v>
      </c>
      <c r="P283">
        <f t="shared" si="77"/>
        <v>0</v>
      </c>
      <c r="Q283">
        <f t="shared" si="78"/>
        <v>0</v>
      </c>
      <c r="R283">
        <f t="shared" si="82"/>
        <v>0</v>
      </c>
      <c r="S283">
        <f t="shared" si="83"/>
        <v>0</v>
      </c>
      <c r="T283">
        <f t="shared" si="84"/>
        <v>0</v>
      </c>
      <c r="U283">
        <f t="shared" si="85"/>
        <v>0</v>
      </c>
      <c r="V283">
        <f t="shared" si="86"/>
        <v>0</v>
      </c>
      <c r="W283">
        <f t="shared" si="87"/>
        <v>0</v>
      </c>
      <c r="X283">
        <f t="shared" si="79"/>
        <v>0</v>
      </c>
      <c r="Y283">
        <f t="shared" si="80"/>
        <v>5</v>
      </c>
      <c r="Z283">
        <f t="shared" si="88"/>
        <v>0</v>
      </c>
    </row>
    <row r="284" spans="1:26">
      <c r="A284" s="2" t="s">
        <v>1518</v>
      </c>
      <c r="B284" t="str">
        <f t="shared" si="81"/>
        <v xml:space="preserve">ecl:gry byr:2007 </v>
      </c>
      <c r="I284">
        <f t="shared" si="89"/>
        <v>0</v>
      </c>
      <c r="K284" t="str">
        <f t="shared" si="72"/>
        <v>2007</v>
      </c>
      <c r="L284">
        <f t="shared" si="73"/>
        <v>0</v>
      </c>
      <c r="M284">
        <f t="shared" si="74"/>
        <v>0</v>
      </c>
      <c r="N284">
        <f t="shared" si="75"/>
        <v>0</v>
      </c>
      <c r="O284">
        <f t="shared" si="76"/>
        <v>0</v>
      </c>
      <c r="P284">
        <f t="shared" si="77"/>
        <v>0</v>
      </c>
      <c r="Q284" t="str">
        <f t="shared" si="78"/>
        <v>gry</v>
      </c>
      <c r="R284">
        <f t="shared" si="82"/>
        <v>0</v>
      </c>
      <c r="S284">
        <f t="shared" si="83"/>
        <v>0</v>
      </c>
      <c r="T284">
        <f t="shared" si="84"/>
        <v>0</v>
      </c>
      <c r="U284">
        <f t="shared" si="85"/>
        <v>0</v>
      </c>
      <c r="V284">
        <f t="shared" si="86"/>
        <v>0</v>
      </c>
      <c r="W284">
        <f t="shared" si="87"/>
        <v>0</v>
      </c>
      <c r="X284">
        <f t="shared" si="79"/>
        <v>1</v>
      </c>
      <c r="Y284" t="str">
        <f t="shared" si="80"/>
        <v/>
      </c>
      <c r="Z284">
        <f t="shared" si="88"/>
        <v>0</v>
      </c>
    </row>
    <row r="285" spans="1:26">
      <c r="A285" s="2" t="s">
        <v>1519</v>
      </c>
      <c r="B285" t="str">
        <f t="shared" si="81"/>
        <v xml:space="preserve">ecl:gry byr:2007 eyr:2028 </v>
      </c>
      <c r="I285">
        <f t="shared" si="89"/>
        <v>0</v>
      </c>
      <c r="K285" t="str">
        <f t="shared" si="72"/>
        <v>2007</v>
      </c>
      <c r="L285" t="str">
        <f t="shared" si="73"/>
        <v>2028</v>
      </c>
      <c r="M285">
        <f t="shared" si="74"/>
        <v>0</v>
      </c>
      <c r="N285">
        <f t="shared" si="75"/>
        <v>0</v>
      </c>
      <c r="O285">
        <f t="shared" si="76"/>
        <v>0</v>
      </c>
      <c r="P285">
        <f t="shared" si="77"/>
        <v>0</v>
      </c>
      <c r="Q285" t="str">
        <f t="shared" si="78"/>
        <v>gry</v>
      </c>
      <c r="R285">
        <f t="shared" si="82"/>
        <v>0</v>
      </c>
      <c r="S285">
        <f t="shared" si="83"/>
        <v>1</v>
      </c>
      <c r="T285">
        <f t="shared" si="84"/>
        <v>0</v>
      </c>
      <c r="U285">
        <f t="shared" si="85"/>
        <v>0</v>
      </c>
      <c r="V285">
        <f t="shared" si="86"/>
        <v>0</v>
      </c>
      <c r="W285">
        <f t="shared" si="87"/>
        <v>0</v>
      </c>
      <c r="X285">
        <f t="shared" si="79"/>
        <v>1</v>
      </c>
      <c r="Y285" t="str">
        <f t="shared" si="80"/>
        <v/>
      </c>
      <c r="Z285">
        <f t="shared" si="88"/>
        <v>0</v>
      </c>
    </row>
    <row r="286" spans="1:26">
      <c r="A286" s="2" t="s">
        <v>1414</v>
      </c>
      <c r="B286" t="str">
        <f t="shared" si="81"/>
        <v xml:space="preserve">ecl:gry byr:2007 eyr:2028 iyr:2025 </v>
      </c>
      <c r="I286">
        <f t="shared" si="89"/>
        <v>0</v>
      </c>
      <c r="K286" t="str">
        <f t="shared" si="72"/>
        <v>2007</v>
      </c>
      <c r="L286" t="str">
        <f t="shared" si="73"/>
        <v>2028</v>
      </c>
      <c r="M286" t="str">
        <f t="shared" si="74"/>
        <v>2025</v>
      </c>
      <c r="N286">
        <f t="shared" si="75"/>
        <v>0</v>
      </c>
      <c r="O286">
        <f t="shared" si="76"/>
        <v>0</v>
      </c>
      <c r="P286">
        <f t="shared" si="77"/>
        <v>0</v>
      </c>
      <c r="Q286" t="str">
        <f t="shared" si="78"/>
        <v>gry</v>
      </c>
      <c r="R286">
        <f t="shared" si="82"/>
        <v>0</v>
      </c>
      <c r="S286">
        <f t="shared" si="83"/>
        <v>1</v>
      </c>
      <c r="T286">
        <f t="shared" si="84"/>
        <v>0</v>
      </c>
      <c r="U286">
        <f t="shared" si="85"/>
        <v>0</v>
      </c>
      <c r="V286">
        <f t="shared" si="86"/>
        <v>0</v>
      </c>
      <c r="W286">
        <f t="shared" si="87"/>
        <v>0</v>
      </c>
      <c r="X286">
        <f t="shared" si="79"/>
        <v>1</v>
      </c>
      <c r="Y286" t="str">
        <f t="shared" si="80"/>
        <v/>
      </c>
      <c r="Z286">
        <f t="shared" si="88"/>
        <v>0</v>
      </c>
    </row>
    <row r="287" spans="1:26">
      <c r="A287" s="2" t="s">
        <v>1520</v>
      </c>
      <c r="B287" t="str">
        <f t="shared" si="81"/>
        <v xml:space="preserve">ecl:gry byr:2007 eyr:2028 iyr:2025 pid:6072964414 hgt:59cm hcl:#888785 </v>
      </c>
      <c r="I287">
        <f t="shared" si="89"/>
        <v>0</v>
      </c>
      <c r="K287" t="str">
        <f t="shared" si="72"/>
        <v>2007</v>
      </c>
      <c r="L287" t="str">
        <f t="shared" si="73"/>
        <v>2028</v>
      </c>
      <c r="M287" t="str">
        <f t="shared" si="74"/>
        <v>2025</v>
      </c>
      <c r="N287" t="str">
        <f t="shared" si="75"/>
        <v>59cm</v>
      </c>
      <c r="O287" t="str">
        <f t="shared" si="76"/>
        <v>6072964414</v>
      </c>
      <c r="P287" t="str">
        <f t="shared" si="77"/>
        <v>#888785</v>
      </c>
      <c r="Q287" t="str">
        <f t="shared" si="78"/>
        <v>gry</v>
      </c>
      <c r="R287">
        <f t="shared" si="82"/>
        <v>0</v>
      </c>
      <c r="S287">
        <f t="shared" si="83"/>
        <v>1</v>
      </c>
      <c r="T287">
        <f t="shared" si="84"/>
        <v>0</v>
      </c>
      <c r="U287">
        <f t="shared" si="85"/>
        <v>0</v>
      </c>
      <c r="V287">
        <f t="shared" si="86"/>
        <v>0</v>
      </c>
      <c r="W287">
        <f t="shared" si="87"/>
        <v>1</v>
      </c>
      <c r="X287">
        <f t="shared" si="79"/>
        <v>1</v>
      </c>
      <c r="Y287" t="str">
        <f t="shared" si="80"/>
        <v/>
      </c>
      <c r="Z287">
        <f t="shared" si="88"/>
        <v>0</v>
      </c>
    </row>
    <row r="288" spans="1:26">
      <c r="A288" s="1"/>
      <c r="B288" t="str">
        <f t="shared" si="81"/>
        <v/>
      </c>
      <c r="I288">
        <f t="shared" si="89"/>
        <v>7</v>
      </c>
      <c r="K288">
        <f t="shared" si="72"/>
        <v>0</v>
      </c>
      <c r="L288">
        <f t="shared" si="73"/>
        <v>0</v>
      </c>
      <c r="M288">
        <f t="shared" si="74"/>
        <v>0</v>
      </c>
      <c r="N288">
        <f t="shared" si="75"/>
        <v>0</v>
      </c>
      <c r="O288">
        <f t="shared" si="76"/>
        <v>0</v>
      </c>
      <c r="P288">
        <f t="shared" si="77"/>
        <v>0</v>
      </c>
      <c r="Q288">
        <f t="shared" si="78"/>
        <v>0</v>
      </c>
      <c r="R288">
        <f t="shared" si="82"/>
        <v>0</v>
      </c>
      <c r="S288">
        <f t="shared" si="83"/>
        <v>0</v>
      </c>
      <c r="T288">
        <f t="shared" si="84"/>
        <v>0</v>
      </c>
      <c r="U288">
        <f t="shared" si="85"/>
        <v>0</v>
      </c>
      <c r="V288">
        <f t="shared" si="86"/>
        <v>0</v>
      </c>
      <c r="W288">
        <f t="shared" si="87"/>
        <v>0</v>
      </c>
      <c r="X288">
        <f t="shared" si="79"/>
        <v>0</v>
      </c>
      <c r="Y288">
        <f t="shared" si="80"/>
        <v>3</v>
      </c>
      <c r="Z288">
        <f t="shared" si="88"/>
        <v>0</v>
      </c>
    </row>
    <row r="289" spans="1:26">
      <c r="A289" s="2" t="s">
        <v>1521</v>
      </c>
      <c r="B289" t="str">
        <f t="shared" si="81"/>
        <v xml:space="preserve">pid:791025828 ecl:hzl hgt:178cm </v>
      </c>
      <c r="I289">
        <f t="shared" si="89"/>
        <v>0</v>
      </c>
      <c r="K289">
        <f t="shared" si="72"/>
        <v>0</v>
      </c>
      <c r="L289">
        <f t="shared" si="73"/>
        <v>0</v>
      </c>
      <c r="M289">
        <f t="shared" si="74"/>
        <v>0</v>
      </c>
      <c r="N289" t="str">
        <f t="shared" si="75"/>
        <v>178cm</v>
      </c>
      <c r="O289" t="str">
        <f t="shared" si="76"/>
        <v>791025828</v>
      </c>
      <c r="P289">
        <f t="shared" si="77"/>
        <v>0</v>
      </c>
      <c r="Q289" t="str">
        <f t="shared" si="78"/>
        <v>hzl</v>
      </c>
      <c r="R289">
        <f t="shared" si="82"/>
        <v>0</v>
      </c>
      <c r="S289">
        <f t="shared" si="83"/>
        <v>0</v>
      </c>
      <c r="T289">
        <f t="shared" si="84"/>
        <v>0</v>
      </c>
      <c r="U289">
        <f t="shared" si="85"/>
        <v>1</v>
      </c>
      <c r="V289">
        <f t="shared" si="86"/>
        <v>1</v>
      </c>
      <c r="W289">
        <f t="shared" si="87"/>
        <v>0</v>
      </c>
      <c r="X289">
        <f t="shared" si="79"/>
        <v>1</v>
      </c>
      <c r="Y289" t="str">
        <f t="shared" si="80"/>
        <v/>
      </c>
      <c r="Z289">
        <f t="shared" si="88"/>
        <v>0</v>
      </c>
    </row>
    <row r="290" spans="1:26">
      <c r="A290" s="2" t="s">
        <v>1511</v>
      </c>
      <c r="B290" t="str">
        <f t="shared" si="81"/>
        <v xml:space="preserve">pid:791025828 ecl:hzl hgt:178cm iyr:2017 </v>
      </c>
      <c r="I290">
        <f t="shared" si="89"/>
        <v>0</v>
      </c>
      <c r="K290">
        <f t="shared" si="72"/>
        <v>0</v>
      </c>
      <c r="L290">
        <f t="shared" si="73"/>
        <v>0</v>
      </c>
      <c r="M290" t="str">
        <f t="shared" si="74"/>
        <v>2017</v>
      </c>
      <c r="N290" t="str">
        <f t="shared" si="75"/>
        <v>178cm</v>
      </c>
      <c r="O290" t="str">
        <f t="shared" si="76"/>
        <v>791025828</v>
      </c>
      <c r="P290">
        <f t="shared" si="77"/>
        <v>0</v>
      </c>
      <c r="Q290" t="str">
        <f t="shared" si="78"/>
        <v>hzl</v>
      </c>
      <c r="R290">
        <f t="shared" si="82"/>
        <v>0</v>
      </c>
      <c r="S290">
        <f t="shared" si="83"/>
        <v>0</v>
      </c>
      <c r="T290">
        <f t="shared" si="84"/>
        <v>1</v>
      </c>
      <c r="U290">
        <f t="shared" si="85"/>
        <v>1</v>
      </c>
      <c r="V290">
        <f t="shared" si="86"/>
        <v>1</v>
      </c>
      <c r="W290">
        <f t="shared" si="87"/>
        <v>0</v>
      </c>
      <c r="X290">
        <f t="shared" si="79"/>
        <v>1</v>
      </c>
      <c r="Y290" t="str">
        <f t="shared" si="80"/>
        <v/>
      </c>
      <c r="Z290">
        <f t="shared" si="88"/>
        <v>0</v>
      </c>
    </row>
    <row r="291" spans="1:26">
      <c r="A291" s="2" t="s">
        <v>1437</v>
      </c>
      <c r="B291" t="str">
        <f t="shared" si="81"/>
        <v xml:space="preserve">pid:791025828 ecl:hzl hgt:178cm iyr:2017 hcl:#733820 </v>
      </c>
      <c r="I291">
        <f t="shared" si="89"/>
        <v>0</v>
      </c>
      <c r="K291">
        <f t="shared" si="72"/>
        <v>0</v>
      </c>
      <c r="L291">
        <f t="shared" si="73"/>
        <v>0</v>
      </c>
      <c r="M291" t="str">
        <f t="shared" si="74"/>
        <v>2017</v>
      </c>
      <c r="N291" t="str">
        <f t="shared" si="75"/>
        <v>178cm</v>
      </c>
      <c r="O291" t="str">
        <f t="shared" si="76"/>
        <v>791025828</v>
      </c>
      <c r="P291" t="str">
        <f t="shared" si="77"/>
        <v>#733820</v>
      </c>
      <c r="Q291" t="str">
        <f t="shared" si="78"/>
        <v>hzl</v>
      </c>
      <c r="R291">
        <f t="shared" si="82"/>
        <v>0</v>
      </c>
      <c r="S291">
        <f t="shared" si="83"/>
        <v>0</v>
      </c>
      <c r="T291">
        <f t="shared" si="84"/>
        <v>1</v>
      </c>
      <c r="U291">
        <f t="shared" si="85"/>
        <v>1</v>
      </c>
      <c r="V291">
        <f t="shared" si="86"/>
        <v>1</v>
      </c>
      <c r="W291">
        <f t="shared" si="87"/>
        <v>1</v>
      </c>
      <c r="X291">
        <f t="shared" si="79"/>
        <v>1</v>
      </c>
      <c r="Y291" t="str">
        <f t="shared" si="80"/>
        <v/>
      </c>
      <c r="Z291">
        <f t="shared" si="88"/>
        <v>0</v>
      </c>
    </row>
    <row r="292" spans="1:26">
      <c r="A292" s="2" t="s">
        <v>1522</v>
      </c>
      <c r="B292" t="str">
        <f t="shared" si="81"/>
        <v xml:space="preserve">pid:791025828 ecl:hzl hgt:178cm iyr:2017 hcl:#733820 byr:1960 eyr:2021 cid:66 </v>
      </c>
      <c r="I292">
        <f t="shared" si="89"/>
        <v>0</v>
      </c>
      <c r="K292" t="str">
        <f t="shared" si="72"/>
        <v>1960</v>
      </c>
      <c r="L292" t="str">
        <f t="shared" si="73"/>
        <v>2021</v>
      </c>
      <c r="M292" t="str">
        <f t="shared" si="74"/>
        <v>2017</v>
      </c>
      <c r="N292" t="str">
        <f t="shared" si="75"/>
        <v>178cm</v>
      </c>
      <c r="O292" t="str">
        <f t="shared" si="76"/>
        <v>791025828</v>
      </c>
      <c r="P292" t="str">
        <f t="shared" si="77"/>
        <v>#733820</v>
      </c>
      <c r="Q292" t="str">
        <f t="shared" si="78"/>
        <v>hzl</v>
      </c>
      <c r="R292">
        <f t="shared" si="82"/>
        <v>1</v>
      </c>
      <c r="S292">
        <f t="shared" si="83"/>
        <v>1</v>
      </c>
      <c r="T292">
        <f t="shared" si="84"/>
        <v>1</v>
      </c>
      <c r="U292">
        <f t="shared" si="85"/>
        <v>1</v>
      </c>
      <c r="V292">
        <f t="shared" si="86"/>
        <v>1</v>
      </c>
      <c r="W292">
        <f t="shared" si="87"/>
        <v>1</v>
      </c>
      <c r="X292">
        <f t="shared" si="79"/>
        <v>1</v>
      </c>
      <c r="Y292" t="str">
        <f t="shared" si="80"/>
        <v/>
      </c>
      <c r="Z292">
        <f t="shared" si="88"/>
        <v>0</v>
      </c>
    </row>
    <row r="293" spans="1:26">
      <c r="A293" s="1"/>
      <c r="B293" t="str">
        <f t="shared" si="81"/>
        <v/>
      </c>
      <c r="I293">
        <f t="shared" si="89"/>
        <v>7</v>
      </c>
      <c r="K293">
        <f t="shared" si="72"/>
        <v>0</v>
      </c>
      <c r="L293">
        <f t="shared" si="73"/>
        <v>0</v>
      </c>
      <c r="M293">
        <f t="shared" si="74"/>
        <v>0</v>
      </c>
      <c r="N293">
        <f t="shared" si="75"/>
        <v>0</v>
      </c>
      <c r="O293">
        <f t="shared" si="76"/>
        <v>0</v>
      </c>
      <c r="P293">
        <f t="shared" si="77"/>
        <v>0</v>
      </c>
      <c r="Q293">
        <f t="shared" si="78"/>
        <v>0</v>
      </c>
      <c r="R293">
        <f t="shared" si="82"/>
        <v>0</v>
      </c>
      <c r="S293">
        <f t="shared" si="83"/>
        <v>0</v>
      </c>
      <c r="T293">
        <f t="shared" si="84"/>
        <v>0</v>
      </c>
      <c r="U293">
        <f t="shared" si="85"/>
        <v>0</v>
      </c>
      <c r="V293">
        <f t="shared" si="86"/>
        <v>0</v>
      </c>
      <c r="W293">
        <f t="shared" si="87"/>
        <v>0</v>
      </c>
      <c r="X293">
        <f t="shared" si="79"/>
        <v>0</v>
      </c>
      <c r="Y293">
        <f t="shared" si="80"/>
        <v>7</v>
      </c>
      <c r="Z293">
        <f t="shared" si="88"/>
        <v>1</v>
      </c>
    </row>
    <row r="294" spans="1:26">
      <c r="A294" s="2" t="s">
        <v>1523</v>
      </c>
      <c r="B294" t="str">
        <f t="shared" si="81"/>
        <v xml:space="preserve">byr:1991 iyr:1934 </v>
      </c>
      <c r="I294">
        <f t="shared" si="89"/>
        <v>0</v>
      </c>
      <c r="K294" t="str">
        <f t="shared" si="72"/>
        <v>1991</v>
      </c>
      <c r="L294">
        <f t="shared" si="73"/>
        <v>0</v>
      </c>
      <c r="M294" t="str">
        <f t="shared" si="74"/>
        <v>1934</v>
      </c>
      <c r="N294">
        <f t="shared" si="75"/>
        <v>0</v>
      </c>
      <c r="O294">
        <f t="shared" si="76"/>
        <v>0</v>
      </c>
      <c r="P294">
        <f t="shared" si="77"/>
        <v>0</v>
      </c>
      <c r="Q294">
        <f t="shared" si="78"/>
        <v>0</v>
      </c>
      <c r="R294">
        <f t="shared" si="82"/>
        <v>1</v>
      </c>
      <c r="S294">
        <f t="shared" si="83"/>
        <v>0</v>
      </c>
      <c r="T294">
        <f t="shared" si="84"/>
        <v>0</v>
      </c>
      <c r="U294">
        <f t="shared" si="85"/>
        <v>0</v>
      </c>
      <c r="V294">
        <f t="shared" si="86"/>
        <v>0</v>
      </c>
      <c r="W294">
        <f t="shared" si="87"/>
        <v>0</v>
      </c>
      <c r="X294">
        <f t="shared" si="79"/>
        <v>0</v>
      </c>
      <c r="Y294" t="str">
        <f t="shared" si="80"/>
        <v/>
      </c>
      <c r="Z294">
        <f t="shared" si="88"/>
        <v>0</v>
      </c>
    </row>
    <row r="295" spans="1:26">
      <c r="A295" s="2" t="s">
        <v>1524</v>
      </c>
      <c r="B295" t="str">
        <f t="shared" si="81"/>
        <v xml:space="preserve">byr:1991 iyr:1934 cid:304 hgt:183cm ecl:grn </v>
      </c>
      <c r="I295">
        <f t="shared" si="89"/>
        <v>0</v>
      </c>
      <c r="K295" t="str">
        <f t="shared" si="72"/>
        <v>1991</v>
      </c>
      <c r="L295">
        <f t="shared" si="73"/>
        <v>0</v>
      </c>
      <c r="M295" t="str">
        <f t="shared" si="74"/>
        <v>1934</v>
      </c>
      <c r="N295" t="str">
        <f t="shared" si="75"/>
        <v>183cm</v>
      </c>
      <c r="O295">
        <f t="shared" si="76"/>
        <v>0</v>
      </c>
      <c r="P295">
        <f t="shared" si="77"/>
        <v>0</v>
      </c>
      <c r="Q295" t="str">
        <f t="shared" si="78"/>
        <v>grn</v>
      </c>
      <c r="R295">
        <f t="shared" si="82"/>
        <v>1</v>
      </c>
      <c r="S295">
        <f t="shared" si="83"/>
        <v>0</v>
      </c>
      <c r="T295">
        <f t="shared" si="84"/>
        <v>0</v>
      </c>
      <c r="U295">
        <f t="shared" si="85"/>
        <v>1</v>
      </c>
      <c r="V295">
        <f t="shared" si="86"/>
        <v>0</v>
      </c>
      <c r="W295">
        <f t="shared" si="87"/>
        <v>0</v>
      </c>
      <c r="X295">
        <f t="shared" si="79"/>
        <v>1</v>
      </c>
      <c r="Y295" t="str">
        <f t="shared" si="80"/>
        <v/>
      </c>
      <c r="Z295">
        <f t="shared" si="88"/>
        <v>0</v>
      </c>
    </row>
    <row r="296" spans="1:26">
      <c r="A296" s="2" t="s">
        <v>1525</v>
      </c>
      <c r="B296" t="str">
        <f t="shared" si="81"/>
        <v xml:space="preserve">byr:1991 iyr:1934 cid:304 hgt:183cm ecl:grn pid:408294229 </v>
      </c>
      <c r="I296">
        <f t="shared" si="89"/>
        <v>0</v>
      </c>
      <c r="K296" t="str">
        <f t="shared" si="72"/>
        <v>1991</v>
      </c>
      <c r="L296">
        <f t="shared" si="73"/>
        <v>0</v>
      </c>
      <c r="M296" t="str">
        <f t="shared" si="74"/>
        <v>1934</v>
      </c>
      <c r="N296" t="str">
        <f t="shared" si="75"/>
        <v>183cm</v>
      </c>
      <c r="O296" t="str">
        <f t="shared" si="76"/>
        <v>408294229</v>
      </c>
      <c r="P296">
        <f t="shared" si="77"/>
        <v>0</v>
      </c>
      <c r="Q296" t="str">
        <f t="shared" si="78"/>
        <v>grn</v>
      </c>
      <c r="R296">
        <f t="shared" si="82"/>
        <v>1</v>
      </c>
      <c r="S296">
        <f t="shared" si="83"/>
        <v>0</v>
      </c>
      <c r="T296">
        <f t="shared" si="84"/>
        <v>0</v>
      </c>
      <c r="U296">
        <f t="shared" si="85"/>
        <v>1</v>
      </c>
      <c r="V296">
        <f t="shared" si="86"/>
        <v>1</v>
      </c>
      <c r="W296">
        <f t="shared" si="87"/>
        <v>0</v>
      </c>
      <c r="X296">
        <f t="shared" si="79"/>
        <v>1</v>
      </c>
      <c r="Y296" t="str">
        <f t="shared" si="80"/>
        <v/>
      </c>
      <c r="Z296">
        <f t="shared" si="88"/>
        <v>0</v>
      </c>
    </row>
    <row r="297" spans="1:26">
      <c r="A297" s="2" t="s">
        <v>1526</v>
      </c>
      <c r="B297" t="str">
        <f t="shared" si="81"/>
        <v xml:space="preserve">byr:1991 iyr:1934 cid:304 hgt:183cm ecl:grn pid:408294229 eyr:2027 hcl:#623a2f </v>
      </c>
      <c r="I297">
        <f t="shared" si="89"/>
        <v>0</v>
      </c>
      <c r="K297" t="str">
        <f t="shared" si="72"/>
        <v>1991</v>
      </c>
      <c r="L297" t="str">
        <f t="shared" si="73"/>
        <v>2027</v>
      </c>
      <c r="M297" t="str">
        <f t="shared" si="74"/>
        <v>1934</v>
      </c>
      <c r="N297" t="str">
        <f t="shared" si="75"/>
        <v>183cm</v>
      </c>
      <c r="O297" t="str">
        <f t="shared" si="76"/>
        <v>408294229</v>
      </c>
      <c r="P297" t="str">
        <f t="shared" si="77"/>
        <v>#623a2f</v>
      </c>
      <c r="Q297" t="str">
        <f t="shared" si="78"/>
        <v>grn</v>
      </c>
      <c r="R297">
        <f t="shared" si="82"/>
        <v>1</v>
      </c>
      <c r="S297">
        <f t="shared" si="83"/>
        <v>1</v>
      </c>
      <c r="T297">
        <f t="shared" si="84"/>
        <v>0</v>
      </c>
      <c r="U297">
        <f t="shared" si="85"/>
        <v>1</v>
      </c>
      <c r="V297">
        <f t="shared" si="86"/>
        <v>1</v>
      </c>
      <c r="W297">
        <f t="shared" si="87"/>
        <v>1</v>
      </c>
      <c r="X297">
        <f t="shared" si="79"/>
        <v>1</v>
      </c>
      <c r="Y297" t="str">
        <f t="shared" si="80"/>
        <v/>
      </c>
      <c r="Z297">
        <f t="shared" si="88"/>
        <v>0</v>
      </c>
    </row>
    <row r="298" spans="1:26">
      <c r="A298" s="1"/>
      <c r="B298" t="str">
        <f t="shared" si="81"/>
        <v/>
      </c>
      <c r="I298">
        <f t="shared" si="89"/>
        <v>7</v>
      </c>
      <c r="K298">
        <f t="shared" si="72"/>
        <v>0</v>
      </c>
      <c r="L298">
        <f t="shared" si="73"/>
        <v>0</v>
      </c>
      <c r="M298">
        <f t="shared" si="74"/>
        <v>0</v>
      </c>
      <c r="N298">
        <f t="shared" si="75"/>
        <v>0</v>
      </c>
      <c r="O298">
        <f t="shared" si="76"/>
        <v>0</v>
      </c>
      <c r="P298">
        <f t="shared" si="77"/>
        <v>0</v>
      </c>
      <c r="Q298">
        <f t="shared" si="78"/>
        <v>0</v>
      </c>
      <c r="R298">
        <f t="shared" si="82"/>
        <v>0</v>
      </c>
      <c r="S298">
        <f t="shared" si="83"/>
        <v>0</v>
      </c>
      <c r="T298">
        <f t="shared" si="84"/>
        <v>0</v>
      </c>
      <c r="U298">
        <f t="shared" si="85"/>
        <v>0</v>
      </c>
      <c r="V298">
        <f t="shared" si="86"/>
        <v>0</v>
      </c>
      <c r="W298">
        <f t="shared" si="87"/>
        <v>0</v>
      </c>
      <c r="X298">
        <f t="shared" si="79"/>
        <v>0</v>
      </c>
      <c r="Y298">
        <f t="shared" si="80"/>
        <v>6</v>
      </c>
      <c r="Z298">
        <f t="shared" si="88"/>
        <v>0</v>
      </c>
    </row>
    <row r="299" spans="1:26">
      <c r="A299" s="2" t="s">
        <v>1527</v>
      </c>
      <c r="B299" t="str">
        <f t="shared" si="81"/>
        <v xml:space="preserve">ecl:blu hgt:181cm eyr:2024 iyr:2010 </v>
      </c>
      <c r="I299">
        <f t="shared" si="89"/>
        <v>0</v>
      </c>
      <c r="K299">
        <f t="shared" si="72"/>
        <v>0</v>
      </c>
      <c r="L299" t="str">
        <f t="shared" si="73"/>
        <v>2024</v>
      </c>
      <c r="M299" t="str">
        <f t="shared" si="74"/>
        <v>2010</v>
      </c>
      <c r="N299" t="str">
        <f t="shared" si="75"/>
        <v>181cm</v>
      </c>
      <c r="O299">
        <f t="shared" si="76"/>
        <v>0</v>
      </c>
      <c r="P299">
        <f t="shared" si="77"/>
        <v>0</v>
      </c>
      <c r="Q299" t="str">
        <f t="shared" si="78"/>
        <v>blu</v>
      </c>
      <c r="R299">
        <f t="shared" si="82"/>
        <v>0</v>
      </c>
      <c r="S299">
        <f t="shared" si="83"/>
        <v>1</v>
      </c>
      <c r="T299">
        <f t="shared" si="84"/>
        <v>1</v>
      </c>
      <c r="U299">
        <f t="shared" si="85"/>
        <v>1</v>
      </c>
      <c r="V299">
        <f t="shared" si="86"/>
        <v>0</v>
      </c>
      <c r="W299">
        <f t="shared" si="87"/>
        <v>0</v>
      </c>
      <c r="X299">
        <f t="shared" si="79"/>
        <v>1</v>
      </c>
      <c r="Y299" t="str">
        <f t="shared" si="80"/>
        <v/>
      </c>
      <c r="Z299">
        <f t="shared" si="88"/>
        <v>0</v>
      </c>
    </row>
    <row r="300" spans="1:26">
      <c r="A300" s="2" t="s">
        <v>1528</v>
      </c>
      <c r="B300" t="str">
        <f t="shared" si="81"/>
        <v xml:space="preserve">ecl:blu hgt:181cm eyr:2024 iyr:2010 pid:633234602 hcl:#2ce009 </v>
      </c>
      <c r="I300">
        <f t="shared" si="89"/>
        <v>0</v>
      </c>
      <c r="K300">
        <f t="shared" si="72"/>
        <v>0</v>
      </c>
      <c r="L300" t="str">
        <f t="shared" si="73"/>
        <v>2024</v>
      </c>
      <c r="M300" t="str">
        <f t="shared" si="74"/>
        <v>2010</v>
      </c>
      <c r="N300" t="str">
        <f t="shared" si="75"/>
        <v>181cm</v>
      </c>
      <c r="O300" t="str">
        <f t="shared" si="76"/>
        <v>633234602</v>
      </c>
      <c r="P300" t="str">
        <f t="shared" si="77"/>
        <v>#2ce009</v>
      </c>
      <c r="Q300" t="str">
        <f t="shared" si="78"/>
        <v>blu</v>
      </c>
      <c r="R300">
        <f t="shared" si="82"/>
        <v>0</v>
      </c>
      <c r="S300">
        <f t="shared" si="83"/>
        <v>1</v>
      </c>
      <c r="T300">
        <f t="shared" si="84"/>
        <v>1</v>
      </c>
      <c r="U300">
        <f t="shared" si="85"/>
        <v>1</v>
      </c>
      <c r="V300">
        <f t="shared" si="86"/>
        <v>1</v>
      </c>
      <c r="W300">
        <f t="shared" si="87"/>
        <v>1</v>
      </c>
      <c r="X300">
        <f t="shared" si="79"/>
        <v>1</v>
      </c>
      <c r="Y300" t="str">
        <f t="shared" si="80"/>
        <v/>
      </c>
      <c r="Z300">
        <f t="shared" si="88"/>
        <v>0</v>
      </c>
    </row>
    <row r="301" spans="1:26">
      <c r="A301" s="2" t="s">
        <v>1322</v>
      </c>
      <c r="B301" t="str">
        <f t="shared" si="81"/>
        <v xml:space="preserve">ecl:blu hgt:181cm eyr:2024 iyr:2010 pid:633234602 hcl:#2ce009 byr:1985 </v>
      </c>
      <c r="I301">
        <f t="shared" si="89"/>
        <v>0</v>
      </c>
      <c r="K301" t="str">
        <f t="shared" si="72"/>
        <v>1985</v>
      </c>
      <c r="L301" t="str">
        <f t="shared" si="73"/>
        <v>2024</v>
      </c>
      <c r="M301" t="str">
        <f t="shared" si="74"/>
        <v>2010</v>
      </c>
      <c r="N301" t="str">
        <f t="shared" si="75"/>
        <v>181cm</v>
      </c>
      <c r="O301" t="str">
        <f t="shared" si="76"/>
        <v>633234602</v>
      </c>
      <c r="P301" t="str">
        <f t="shared" si="77"/>
        <v>#2ce009</v>
      </c>
      <c r="Q301" t="str">
        <f t="shared" si="78"/>
        <v>blu</v>
      </c>
      <c r="R301">
        <f t="shared" si="82"/>
        <v>1</v>
      </c>
      <c r="S301">
        <f t="shared" si="83"/>
        <v>1</v>
      </c>
      <c r="T301">
        <f t="shared" si="84"/>
        <v>1</v>
      </c>
      <c r="U301">
        <f t="shared" si="85"/>
        <v>1</v>
      </c>
      <c r="V301">
        <f t="shared" si="86"/>
        <v>1</v>
      </c>
      <c r="W301">
        <f t="shared" si="87"/>
        <v>1</v>
      </c>
      <c r="X301">
        <f t="shared" si="79"/>
        <v>1</v>
      </c>
      <c r="Y301" t="str">
        <f t="shared" si="80"/>
        <v/>
      </c>
      <c r="Z301">
        <f t="shared" si="88"/>
        <v>0</v>
      </c>
    </row>
    <row r="302" spans="1:26">
      <c r="A302" s="1"/>
      <c r="B302" t="str">
        <f t="shared" si="81"/>
        <v/>
      </c>
      <c r="I302">
        <f t="shared" si="89"/>
        <v>7</v>
      </c>
      <c r="K302">
        <f t="shared" si="72"/>
        <v>0</v>
      </c>
      <c r="L302">
        <f t="shared" si="73"/>
        <v>0</v>
      </c>
      <c r="M302">
        <f t="shared" si="74"/>
        <v>0</v>
      </c>
      <c r="N302">
        <f t="shared" si="75"/>
        <v>0</v>
      </c>
      <c r="O302">
        <f t="shared" si="76"/>
        <v>0</v>
      </c>
      <c r="P302">
        <f t="shared" si="77"/>
        <v>0</v>
      </c>
      <c r="Q302">
        <f t="shared" si="78"/>
        <v>0</v>
      </c>
      <c r="R302">
        <f t="shared" si="82"/>
        <v>0</v>
      </c>
      <c r="S302">
        <f t="shared" si="83"/>
        <v>0</v>
      </c>
      <c r="T302">
        <f t="shared" si="84"/>
        <v>0</v>
      </c>
      <c r="U302">
        <f t="shared" si="85"/>
        <v>0</v>
      </c>
      <c r="V302">
        <f t="shared" si="86"/>
        <v>0</v>
      </c>
      <c r="W302">
        <f t="shared" si="87"/>
        <v>0</v>
      </c>
      <c r="X302">
        <f t="shared" si="79"/>
        <v>0</v>
      </c>
      <c r="Y302">
        <f t="shared" si="80"/>
        <v>7</v>
      </c>
      <c r="Z302">
        <f t="shared" si="88"/>
        <v>1</v>
      </c>
    </row>
    <row r="303" spans="1:26">
      <c r="A303" s="2" t="s">
        <v>1529</v>
      </c>
      <c r="B303" t="str">
        <f t="shared" si="81"/>
        <v xml:space="preserve">hcl:#c0946f hgt:192cm </v>
      </c>
      <c r="I303">
        <f t="shared" si="89"/>
        <v>0</v>
      </c>
      <c r="K303">
        <f t="shared" si="72"/>
        <v>0</v>
      </c>
      <c r="L303">
        <f t="shared" si="73"/>
        <v>0</v>
      </c>
      <c r="M303">
        <f t="shared" si="74"/>
        <v>0</v>
      </c>
      <c r="N303" t="str">
        <f t="shared" si="75"/>
        <v>192cm</v>
      </c>
      <c r="O303">
        <f t="shared" si="76"/>
        <v>0</v>
      </c>
      <c r="P303" t="str">
        <f t="shared" si="77"/>
        <v>#c0946f</v>
      </c>
      <c r="Q303">
        <f t="shared" si="78"/>
        <v>0</v>
      </c>
      <c r="R303">
        <f t="shared" si="82"/>
        <v>0</v>
      </c>
      <c r="S303">
        <f t="shared" si="83"/>
        <v>0</v>
      </c>
      <c r="T303">
        <f t="shared" si="84"/>
        <v>0</v>
      </c>
      <c r="U303">
        <f t="shared" si="85"/>
        <v>1</v>
      </c>
      <c r="V303">
        <f t="shared" si="86"/>
        <v>0</v>
      </c>
      <c r="W303">
        <f t="shared" si="87"/>
        <v>1</v>
      </c>
      <c r="X303">
        <f t="shared" si="79"/>
        <v>0</v>
      </c>
      <c r="Y303" t="str">
        <f t="shared" si="80"/>
        <v/>
      </c>
      <c r="Z303">
        <f t="shared" si="88"/>
        <v>0</v>
      </c>
    </row>
    <row r="304" spans="1:26">
      <c r="A304" s="2" t="s">
        <v>1530</v>
      </c>
      <c r="B304" t="str">
        <f t="shared" si="81"/>
        <v xml:space="preserve">hcl:#c0946f hgt:192cm iyr:2012 pid:120684397 ecl:grn eyr:2027 </v>
      </c>
      <c r="I304">
        <f t="shared" si="89"/>
        <v>0</v>
      </c>
      <c r="K304">
        <f t="shared" si="72"/>
        <v>0</v>
      </c>
      <c r="L304" t="str">
        <f t="shared" si="73"/>
        <v>2027</v>
      </c>
      <c r="M304" t="str">
        <f t="shared" si="74"/>
        <v>2012</v>
      </c>
      <c r="N304" t="str">
        <f t="shared" si="75"/>
        <v>192cm</v>
      </c>
      <c r="O304" t="str">
        <f t="shared" si="76"/>
        <v>120684397</v>
      </c>
      <c r="P304" t="str">
        <f t="shared" si="77"/>
        <v>#c0946f</v>
      </c>
      <c r="Q304" t="str">
        <f t="shared" si="78"/>
        <v>grn</v>
      </c>
      <c r="R304">
        <f t="shared" si="82"/>
        <v>0</v>
      </c>
      <c r="S304">
        <f t="shared" si="83"/>
        <v>1</v>
      </c>
      <c r="T304">
        <f t="shared" si="84"/>
        <v>1</v>
      </c>
      <c r="U304">
        <f t="shared" si="85"/>
        <v>1</v>
      </c>
      <c r="V304">
        <f t="shared" si="86"/>
        <v>1</v>
      </c>
      <c r="W304">
        <f t="shared" si="87"/>
        <v>1</v>
      </c>
      <c r="X304">
        <f t="shared" si="79"/>
        <v>1</v>
      </c>
      <c r="Y304" t="str">
        <f t="shared" si="80"/>
        <v/>
      </c>
      <c r="Z304">
        <f t="shared" si="88"/>
        <v>0</v>
      </c>
    </row>
    <row r="305" spans="1:26">
      <c r="A305" s="2" t="s">
        <v>1531</v>
      </c>
      <c r="B305" t="str">
        <f t="shared" si="81"/>
        <v xml:space="preserve">hcl:#c0946f hgt:192cm iyr:2012 pid:120684397 ecl:grn eyr:2027 byr:1974 </v>
      </c>
      <c r="I305">
        <f t="shared" si="89"/>
        <v>0</v>
      </c>
      <c r="K305" t="str">
        <f t="shared" si="72"/>
        <v>1974</v>
      </c>
      <c r="L305" t="str">
        <f t="shared" si="73"/>
        <v>2027</v>
      </c>
      <c r="M305" t="str">
        <f t="shared" si="74"/>
        <v>2012</v>
      </c>
      <c r="N305" t="str">
        <f t="shared" si="75"/>
        <v>192cm</v>
      </c>
      <c r="O305" t="str">
        <f t="shared" si="76"/>
        <v>120684397</v>
      </c>
      <c r="P305" t="str">
        <f t="shared" si="77"/>
        <v>#c0946f</v>
      </c>
      <c r="Q305" t="str">
        <f t="shared" si="78"/>
        <v>grn</v>
      </c>
      <c r="R305">
        <f t="shared" si="82"/>
        <v>1</v>
      </c>
      <c r="S305">
        <f t="shared" si="83"/>
        <v>1</v>
      </c>
      <c r="T305">
        <f t="shared" si="84"/>
        <v>1</v>
      </c>
      <c r="U305">
        <f t="shared" si="85"/>
        <v>1</v>
      </c>
      <c r="V305">
        <f t="shared" si="86"/>
        <v>1</v>
      </c>
      <c r="W305">
        <f t="shared" si="87"/>
        <v>1</v>
      </c>
      <c r="X305">
        <f t="shared" si="79"/>
        <v>1</v>
      </c>
      <c r="Y305" t="str">
        <f t="shared" si="80"/>
        <v/>
      </c>
      <c r="Z305">
        <f t="shared" si="88"/>
        <v>0</v>
      </c>
    </row>
    <row r="306" spans="1:26">
      <c r="A306" s="1"/>
      <c r="B306" t="str">
        <f t="shared" si="81"/>
        <v/>
      </c>
      <c r="I306">
        <f t="shared" si="89"/>
        <v>7</v>
      </c>
      <c r="K306">
        <f t="shared" si="72"/>
        <v>0</v>
      </c>
      <c r="L306">
        <f t="shared" si="73"/>
        <v>0</v>
      </c>
      <c r="M306">
        <f t="shared" si="74"/>
        <v>0</v>
      </c>
      <c r="N306">
        <f t="shared" si="75"/>
        <v>0</v>
      </c>
      <c r="O306">
        <f t="shared" si="76"/>
        <v>0</v>
      </c>
      <c r="P306">
        <f t="shared" si="77"/>
        <v>0</v>
      </c>
      <c r="Q306">
        <f t="shared" si="78"/>
        <v>0</v>
      </c>
      <c r="R306">
        <f t="shared" si="82"/>
        <v>0</v>
      </c>
      <c r="S306">
        <f t="shared" si="83"/>
        <v>0</v>
      </c>
      <c r="T306">
        <f t="shared" si="84"/>
        <v>0</v>
      </c>
      <c r="U306">
        <f t="shared" si="85"/>
        <v>0</v>
      </c>
      <c r="V306">
        <f t="shared" si="86"/>
        <v>0</v>
      </c>
      <c r="W306">
        <f t="shared" si="87"/>
        <v>0</v>
      </c>
      <c r="X306">
        <f t="shared" si="79"/>
        <v>0</v>
      </c>
      <c r="Y306">
        <f t="shared" si="80"/>
        <v>7</v>
      </c>
      <c r="Z306">
        <f t="shared" si="88"/>
        <v>1</v>
      </c>
    </row>
    <row r="307" spans="1:26">
      <c r="A307" s="2" t="s">
        <v>1532</v>
      </c>
      <c r="B307" t="str">
        <f t="shared" si="81"/>
        <v xml:space="preserve">eyr:2026 </v>
      </c>
      <c r="I307">
        <f t="shared" si="89"/>
        <v>0</v>
      </c>
      <c r="K307">
        <f t="shared" si="72"/>
        <v>0</v>
      </c>
      <c r="L307" t="str">
        <f t="shared" si="73"/>
        <v>2026</v>
      </c>
      <c r="M307">
        <f t="shared" si="74"/>
        <v>0</v>
      </c>
      <c r="N307">
        <f t="shared" si="75"/>
        <v>0</v>
      </c>
      <c r="O307">
        <f t="shared" si="76"/>
        <v>0</v>
      </c>
      <c r="P307">
        <f t="shared" si="77"/>
        <v>0</v>
      </c>
      <c r="Q307">
        <f t="shared" si="78"/>
        <v>0</v>
      </c>
      <c r="R307">
        <f t="shared" si="82"/>
        <v>0</v>
      </c>
      <c r="S307">
        <f t="shared" si="83"/>
        <v>1</v>
      </c>
      <c r="T307">
        <f t="shared" si="84"/>
        <v>0</v>
      </c>
      <c r="U307">
        <f t="shared" si="85"/>
        <v>0</v>
      </c>
      <c r="V307">
        <f t="shared" si="86"/>
        <v>0</v>
      </c>
      <c r="W307">
        <f t="shared" si="87"/>
        <v>0</v>
      </c>
      <c r="X307">
        <f t="shared" si="79"/>
        <v>0</v>
      </c>
      <c r="Y307" t="str">
        <f t="shared" si="80"/>
        <v/>
      </c>
      <c r="Z307">
        <f t="shared" si="88"/>
        <v>0</v>
      </c>
    </row>
    <row r="308" spans="1:26">
      <c r="A308" s="2" t="s">
        <v>1533</v>
      </c>
      <c r="B308" t="str">
        <f t="shared" si="81"/>
        <v xml:space="preserve">eyr:2026 pid:068304960 hgt:190cm byr:1925 iyr:2020 ecl:oth </v>
      </c>
      <c r="I308">
        <f t="shared" si="89"/>
        <v>0</v>
      </c>
      <c r="K308" t="str">
        <f t="shared" si="72"/>
        <v>1925</v>
      </c>
      <c r="L308" t="str">
        <f t="shared" si="73"/>
        <v>2026</v>
      </c>
      <c r="M308" t="str">
        <f t="shared" si="74"/>
        <v>2020</v>
      </c>
      <c r="N308" t="str">
        <f t="shared" si="75"/>
        <v>190cm</v>
      </c>
      <c r="O308" t="str">
        <f t="shared" si="76"/>
        <v>068304960</v>
      </c>
      <c r="P308">
        <f t="shared" si="77"/>
        <v>0</v>
      </c>
      <c r="Q308" t="str">
        <f t="shared" si="78"/>
        <v>oth</v>
      </c>
      <c r="R308">
        <f t="shared" si="82"/>
        <v>1</v>
      </c>
      <c r="S308">
        <f t="shared" si="83"/>
        <v>1</v>
      </c>
      <c r="T308">
        <f t="shared" si="84"/>
        <v>1</v>
      </c>
      <c r="U308">
        <f t="shared" si="85"/>
        <v>1</v>
      </c>
      <c r="V308">
        <f t="shared" si="86"/>
        <v>1</v>
      </c>
      <c r="W308">
        <f t="shared" si="87"/>
        <v>0</v>
      </c>
      <c r="X308">
        <f t="shared" si="79"/>
        <v>1</v>
      </c>
      <c r="Y308" t="str">
        <f t="shared" si="80"/>
        <v/>
      </c>
      <c r="Z308">
        <f t="shared" si="88"/>
        <v>0</v>
      </c>
    </row>
    <row r="309" spans="1:26">
      <c r="A309" s="1"/>
      <c r="B309" t="str">
        <f t="shared" si="81"/>
        <v/>
      </c>
      <c r="I309">
        <f t="shared" si="89"/>
        <v>6</v>
      </c>
      <c r="K309">
        <f t="shared" si="72"/>
        <v>0</v>
      </c>
      <c r="L309">
        <f t="shared" si="73"/>
        <v>0</v>
      </c>
      <c r="M309">
        <f t="shared" si="74"/>
        <v>0</v>
      </c>
      <c r="N309">
        <f t="shared" si="75"/>
        <v>0</v>
      </c>
      <c r="O309">
        <f t="shared" si="76"/>
        <v>0</v>
      </c>
      <c r="P309">
        <f t="shared" si="77"/>
        <v>0</v>
      </c>
      <c r="Q309">
        <f t="shared" si="78"/>
        <v>0</v>
      </c>
      <c r="R309">
        <f t="shared" si="82"/>
        <v>0</v>
      </c>
      <c r="S309">
        <f t="shared" si="83"/>
        <v>0</v>
      </c>
      <c r="T309">
        <f t="shared" si="84"/>
        <v>0</v>
      </c>
      <c r="U309">
        <f t="shared" si="85"/>
        <v>0</v>
      </c>
      <c r="V309">
        <f t="shared" si="86"/>
        <v>0</v>
      </c>
      <c r="W309">
        <f t="shared" si="87"/>
        <v>0</v>
      </c>
      <c r="X309">
        <f t="shared" si="79"/>
        <v>0</v>
      </c>
      <c r="Y309">
        <f t="shared" si="80"/>
        <v>6</v>
      </c>
      <c r="Z309">
        <f t="shared" si="88"/>
        <v>0</v>
      </c>
    </row>
    <row r="310" spans="1:26">
      <c r="A310" s="2" t="s">
        <v>1437</v>
      </c>
      <c r="B310" t="str">
        <f t="shared" si="81"/>
        <v xml:space="preserve">hcl:#733820 </v>
      </c>
      <c r="I310">
        <f t="shared" si="89"/>
        <v>0</v>
      </c>
      <c r="K310">
        <f t="shared" si="72"/>
        <v>0</v>
      </c>
      <c r="L310">
        <f t="shared" si="73"/>
        <v>0</v>
      </c>
      <c r="M310">
        <f t="shared" si="74"/>
        <v>0</v>
      </c>
      <c r="N310">
        <f t="shared" si="75"/>
        <v>0</v>
      </c>
      <c r="O310">
        <f t="shared" si="76"/>
        <v>0</v>
      </c>
      <c r="P310" t="str">
        <f t="shared" si="77"/>
        <v>#733820</v>
      </c>
      <c r="Q310">
        <f t="shared" si="78"/>
        <v>0</v>
      </c>
      <c r="R310">
        <f t="shared" si="82"/>
        <v>0</v>
      </c>
      <c r="S310">
        <f t="shared" si="83"/>
        <v>0</v>
      </c>
      <c r="T310">
        <f t="shared" si="84"/>
        <v>0</v>
      </c>
      <c r="U310">
        <f t="shared" si="85"/>
        <v>0</v>
      </c>
      <c r="V310">
        <f t="shared" si="86"/>
        <v>0</v>
      </c>
      <c r="W310">
        <f t="shared" si="87"/>
        <v>1</v>
      </c>
      <c r="X310">
        <f t="shared" si="79"/>
        <v>0</v>
      </c>
      <c r="Y310" t="str">
        <f t="shared" si="80"/>
        <v/>
      </c>
      <c r="Z310">
        <f t="shared" si="88"/>
        <v>0</v>
      </c>
    </row>
    <row r="311" spans="1:26">
      <c r="A311" s="2" t="s">
        <v>1534</v>
      </c>
      <c r="B311" t="str">
        <f t="shared" si="81"/>
        <v xml:space="preserve">hcl:#733820 hgt:168cm cid:307 iyr:2014 byr:1981 ecl:hzl pid:898831724 eyr:2026 </v>
      </c>
      <c r="I311">
        <f t="shared" si="89"/>
        <v>0</v>
      </c>
      <c r="K311" t="str">
        <f t="shared" si="72"/>
        <v>1981</v>
      </c>
      <c r="L311" t="str">
        <f t="shared" si="73"/>
        <v>2026</v>
      </c>
      <c r="M311" t="str">
        <f t="shared" si="74"/>
        <v>2014</v>
      </c>
      <c r="N311" t="str">
        <f t="shared" si="75"/>
        <v>168cm</v>
      </c>
      <c r="O311" t="str">
        <f t="shared" si="76"/>
        <v>898831724</v>
      </c>
      <c r="P311" t="str">
        <f t="shared" si="77"/>
        <v>#733820</v>
      </c>
      <c r="Q311" t="str">
        <f t="shared" si="78"/>
        <v>hzl</v>
      </c>
      <c r="R311">
        <f t="shared" si="82"/>
        <v>1</v>
      </c>
      <c r="S311">
        <f t="shared" si="83"/>
        <v>1</v>
      </c>
      <c r="T311">
        <f t="shared" si="84"/>
        <v>1</v>
      </c>
      <c r="U311">
        <f t="shared" si="85"/>
        <v>1</v>
      </c>
      <c r="V311">
        <f t="shared" si="86"/>
        <v>1</v>
      </c>
      <c r="W311">
        <f t="shared" si="87"/>
        <v>1</v>
      </c>
      <c r="X311">
        <f t="shared" si="79"/>
        <v>1</v>
      </c>
      <c r="Y311" t="str">
        <f t="shared" si="80"/>
        <v/>
      </c>
      <c r="Z311">
        <f t="shared" si="88"/>
        <v>0</v>
      </c>
    </row>
    <row r="312" spans="1:26">
      <c r="A312" s="1"/>
      <c r="B312" t="str">
        <f t="shared" si="81"/>
        <v/>
      </c>
      <c r="I312">
        <f t="shared" si="89"/>
        <v>7</v>
      </c>
      <c r="K312">
        <f t="shared" si="72"/>
        <v>0</v>
      </c>
      <c r="L312">
        <f t="shared" si="73"/>
        <v>0</v>
      </c>
      <c r="M312">
        <f t="shared" si="74"/>
        <v>0</v>
      </c>
      <c r="N312">
        <f t="shared" si="75"/>
        <v>0</v>
      </c>
      <c r="O312">
        <f t="shared" si="76"/>
        <v>0</v>
      </c>
      <c r="P312">
        <f t="shared" si="77"/>
        <v>0</v>
      </c>
      <c r="Q312">
        <f t="shared" si="78"/>
        <v>0</v>
      </c>
      <c r="R312">
        <f t="shared" si="82"/>
        <v>0</v>
      </c>
      <c r="S312">
        <f t="shared" si="83"/>
        <v>0</v>
      </c>
      <c r="T312">
        <f t="shared" si="84"/>
        <v>0</v>
      </c>
      <c r="U312">
        <f t="shared" si="85"/>
        <v>0</v>
      </c>
      <c r="V312">
        <f t="shared" si="86"/>
        <v>0</v>
      </c>
      <c r="W312">
        <f t="shared" si="87"/>
        <v>0</v>
      </c>
      <c r="X312">
        <f t="shared" si="79"/>
        <v>0</v>
      </c>
      <c r="Y312">
        <f t="shared" si="80"/>
        <v>7</v>
      </c>
      <c r="Z312">
        <f t="shared" si="88"/>
        <v>1</v>
      </c>
    </row>
    <row r="313" spans="1:26">
      <c r="A313" s="2" t="s">
        <v>1535</v>
      </c>
      <c r="B313" t="str">
        <f t="shared" si="81"/>
        <v xml:space="preserve">hgt:73cm </v>
      </c>
      <c r="I313">
        <f t="shared" si="89"/>
        <v>0</v>
      </c>
      <c r="K313">
        <f t="shared" si="72"/>
        <v>0</v>
      </c>
      <c r="L313">
        <f t="shared" si="73"/>
        <v>0</v>
      </c>
      <c r="M313">
        <f t="shared" si="74"/>
        <v>0</v>
      </c>
      <c r="N313" t="str">
        <f t="shared" si="75"/>
        <v>73cm</v>
      </c>
      <c r="O313">
        <f t="shared" si="76"/>
        <v>0</v>
      </c>
      <c r="P313">
        <f t="shared" si="77"/>
        <v>0</v>
      </c>
      <c r="Q313">
        <f t="shared" si="78"/>
        <v>0</v>
      </c>
      <c r="R313">
        <f t="shared" si="82"/>
        <v>0</v>
      </c>
      <c r="S313">
        <f t="shared" si="83"/>
        <v>0</v>
      </c>
      <c r="T313">
        <f t="shared" si="84"/>
        <v>0</v>
      </c>
      <c r="U313">
        <f t="shared" si="85"/>
        <v>0</v>
      </c>
      <c r="V313">
        <f t="shared" si="86"/>
        <v>0</v>
      </c>
      <c r="W313">
        <f t="shared" si="87"/>
        <v>0</v>
      </c>
      <c r="X313">
        <f t="shared" si="79"/>
        <v>0</v>
      </c>
      <c r="Y313" t="str">
        <f t="shared" si="80"/>
        <v/>
      </c>
      <c r="Z313">
        <f t="shared" si="88"/>
        <v>0</v>
      </c>
    </row>
    <row r="314" spans="1:26">
      <c r="A314" s="2" t="s">
        <v>1536</v>
      </c>
      <c r="B314" t="str">
        <f t="shared" si="81"/>
        <v xml:space="preserve">hgt:73cm eyr:2038 </v>
      </c>
      <c r="I314">
        <f t="shared" si="89"/>
        <v>0</v>
      </c>
      <c r="K314">
        <f t="shared" si="72"/>
        <v>0</v>
      </c>
      <c r="L314" t="str">
        <f t="shared" si="73"/>
        <v>2038</v>
      </c>
      <c r="M314">
        <f t="shared" si="74"/>
        <v>0</v>
      </c>
      <c r="N314" t="str">
        <f t="shared" si="75"/>
        <v>73cm</v>
      </c>
      <c r="O314">
        <f t="shared" si="76"/>
        <v>0</v>
      </c>
      <c r="P314">
        <f t="shared" si="77"/>
        <v>0</v>
      </c>
      <c r="Q314">
        <f t="shared" si="78"/>
        <v>0</v>
      </c>
      <c r="R314">
        <f t="shared" si="82"/>
        <v>0</v>
      </c>
      <c r="S314">
        <f t="shared" si="83"/>
        <v>0</v>
      </c>
      <c r="T314">
        <f t="shared" si="84"/>
        <v>0</v>
      </c>
      <c r="U314">
        <f t="shared" si="85"/>
        <v>0</v>
      </c>
      <c r="V314">
        <f t="shared" si="86"/>
        <v>0</v>
      </c>
      <c r="W314">
        <f t="shared" si="87"/>
        <v>0</v>
      </c>
      <c r="X314">
        <f t="shared" si="79"/>
        <v>0</v>
      </c>
      <c r="Y314" t="str">
        <f t="shared" si="80"/>
        <v/>
      </c>
      <c r="Z314">
        <f t="shared" si="88"/>
        <v>0</v>
      </c>
    </row>
    <row r="315" spans="1:26">
      <c r="A315" s="2" t="s">
        <v>1537</v>
      </c>
      <c r="B315" t="str">
        <f t="shared" si="81"/>
        <v xml:space="preserve">hgt:73cm eyr:2038 byr:1980 ecl:gry iyr:2027 pid:678846912 hcl:z </v>
      </c>
      <c r="I315">
        <f t="shared" si="89"/>
        <v>0</v>
      </c>
      <c r="K315" t="str">
        <f t="shared" si="72"/>
        <v>1980</v>
      </c>
      <c r="L315" t="str">
        <f t="shared" si="73"/>
        <v>2038</v>
      </c>
      <c r="M315" t="str">
        <f t="shared" si="74"/>
        <v>2027</v>
      </c>
      <c r="N315" t="str">
        <f t="shared" si="75"/>
        <v>73cm</v>
      </c>
      <c r="O315" t="str">
        <f t="shared" si="76"/>
        <v>678846912</v>
      </c>
      <c r="P315" t="str">
        <f t="shared" si="77"/>
        <v>z</v>
      </c>
      <c r="Q315" t="str">
        <f t="shared" si="78"/>
        <v>gry</v>
      </c>
      <c r="R315">
        <f t="shared" si="82"/>
        <v>1</v>
      </c>
      <c r="S315">
        <f t="shared" si="83"/>
        <v>0</v>
      </c>
      <c r="T315">
        <f t="shared" si="84"/>
        <v>0</v>
      </c>
      <c r="U315">
        <f t="shared" si="85"/>
        <v>0</v>
      </c>
      <c r="V315">
        <f t="shared" si="86"/>
        <v>1</v>
      </c>
      <c r="W315">
        <f t="shared" si="87"/>
        <v>0</v>
      </c>
      <c r="X315">
        <f t="shared" si="79"/>
        <v>1</v>
      </c>
      <c r="Y315" t="str">
        <f t="shared" si="80"/>
        <v/>
      </c>
      <c r="Z315">
        <f t="shared" si="88"/>
        <v>0</v>
      </c>
    </row>
    <row r="316" spans="1:26">
      <c r="A316" s="1"/>
      <c r="B316" t="str">
        <f t="shared" si="81"/>
        <v/>
      </c>
      <c r="I316">
        <f t="shared" si="89"/>
        <v>7</v>
      </c>
      <c r="K316">
        <f t="shared" si="72"/>
        <v>0</v>
      </c>
      <c r="L316">
        <f t="shared" si="73"/>
        <v>0</v>
      </c>
      <c r="M316">
        <f t="shared" si="74"/>
        <v>0</v>
      </c>
      <c r="N316">
        <f t="shared" si="75"/>
        <v>0</v>
      </c>
      <c r="O316">
        <f t="shared" si="76"/>
        <v>0</v>
      </c>
      <c r="P316">
        <f t="shared" si="77"/>
        <v>0</v>
      </c>
      <c r="Q316">
        <f t="shared" si="78"/>
        <v>0</v>
      </c>
      <c r="R316">
        <f t="shared" si="82"/>
        <v>0</v>
      </c>
      <c r="S316">
        <f t="shared" si="83"/>
        <v>0</v>
      </c>
      <c r="T316">
        <f t="shared" si="84"/>
        <v>0</v>
      </c>
      <c r="U316">
        <f t="shared" si="85"/>
        <v>0</v>
      </c>
      <c r="V316">
        <f t="shared" si="86"/>
        <v>0</v>
      </c>
      <c r="W316">
        <f t="shared" si="87"/>
        <v>0</v>
      </c>
      <c r="X316">
        <f t="shared" si="79"/>
        <v>0</v>
      </c>
      <c r="Y316">
        <f t="shared" si="80"/>
        <v>3</v>
      </c>
      <c r="Z316">
        <f t="shared" si="88"/>
        <v>0</v>
      </c>
    </row>
    <row r="317" spans="1:26">
      <c r="A317" s="2" t="s">
        <v>1538</v>
      </c>
      <c r="B317" t="str">
        <f t="shared" si="81"/>
        <v xml:space="preserve">hgt:150cm cid:261 eyr:2021 </v>
      </c>
      <c r="I317">
        <f t="shared" si="89"/>
        <v>0</v>
      </c>
      <c r="K317">
        <f t="shared" si="72"/>
        <v>0</v>
      </c>
      <c r="L317" t="str">
        <f t="shared" si="73"/>
        <v>2021</v>
      </c>
      <c r="M317">
        <f t="shared" si="74"/>
        <v>0</v>
      </c>
      <c r="N317" t="str">
        <f t="shared" si="75"/>
        <v>150cm</v>
      </c>
      <c r="O317">
        <f t="shared" si="76"/>
        <v>0</v>
      </c>
      <c r="P317">
        <f t="shared" si="77"/>
        <v>0</v>
      </c>
      <c r="Q317">
        <f t="shared" si="78"/>
        <v>0</v>
      </c>
      <c r="R317">
        <f t="shared" si="82"/>
        <v>0</v>
      </c>
      <c r="S317">
        <f t="shared" si="83"/>
        <v>1</v>
      </c>
      <c r="T317">
        <f t="shared" si="84"/>
        <v>0</v>
      </c>
      <c r="U317">
        <f t="shared" si="85"/>
        <v>1</v>
      </c>
      <c r="V317">
        <f t="shared" si="86"/>
        <v>0</v>
      </c>
      <c r="W317">
        <f t="shared" si="87"/>
        <v>0</v>
      </c>
      <c r="X317">
        <f t="shared" si="79"/>
        <v>0</v>
      </c>
      <c r="Y317" t="str">
        <f t="shared" si="80"/>
        <v/>
      </c>
      <c r="Z317">
        <f t="shared" si="88"/>
        <v>0</v>
      </c>
    </row>
    <row r="318" spans="1:26">
      <c r="A318" s="2" t="s">
        <v>1539</v>
      </c>
      <c r="B318" t="str">
        <f t="shared" si="81"/>
        <v xml:space="preserve">hgt:150cm cid:261 eyr:2021 hcl:z pid:159cm iyr:2014 ecl:hzl </v>
      </c>
      <c r="I318">
        <f t="shared" si="89"/>
        <v>0</v>
      </c>
      <c r="K318">
        <f t="shared" si="72"/>
        <v>0</v>
      </c>
      <c r="L318" t="str">
        <f t="shared" si="73"/>
        <v>2021</v>
      </c>
      <c r="M318" t="str">
        <f t="shared" si="74"/>
        <v>2014</v>
      </c>
      <c r="N318" t="str">
        <f t="shared" si="75"/>
        <v>150cm</v>
      </c>
      <c r="O318" t="str">
        <f t="shared" si="76"/>
        <v>159cm</v>
      </c>
      <c r="P318" t="str">
        <f t="shared" si="77"/>
        <v>z</v>
      </c>
      <c r="Q318" t="str">
        <f t="shared" si="78"/>
        <v>hzl</v>
      </c>
      <c r="R318">
        <f t="shared" si="82"/>
        <v>0</v>
      </c>
      <c r="S318">
        <f t="shared" si="83"/>
        <v>1</v>
      </c>
      <c r="T318">
        <f t="shared" si="84"/>
        <v>1</v>
      </c>
      <c r="U318">
        <f t="shared" si="85"/>
        <v>1</v>
      </c>
      <c r="V318">
        <f t="shared" si="86"/>
        <v>0</v>
      </c>
      <c r="W318">
        <f t="shared" si="87"/>
        <v>0</v>
      </c>
      <c r="X318">
        <f t="shared" si="79"/>
        <v>1</v>
      </c>
      <c r="Y318" t="str">
        <f t="shared" si="80"/>
        <v/>
      </c>
      <c r="Z318">
        <f t="shared" si="88"/>
        <v>0</v>
      </c>
    </row>
    <row r="319" spans="1:26">
      <c r="A319" s="2" t="s">
        <v>1540</v>
      </c>
      <c r="B319" t="str">
        <f t="shared" si="81"/>
        <v xml:space="preserve">hgt:150cm cid:261 eyr:2021 hcl:z pid:159cm iyr:2014 ecl:hzl byr:1955 </v>
      </c>
      <c r="I319">
        <f t="shared" si="89"/>
        <v>0</v>
      </c>
      <c r="K319" t="str">
        <f t="shared" si="72"/>
        <v>1955</v>
      </c>
      <c r="L319" t="str">
        <f t="shared" si="73"/>
        <v>2021</v>
      </c>
      <c r="M319" t="str">
        <f t="shared" si="74"/>
        <v>2014</v>
      </c>
      <c r="N319" t="str">
        <f t="shared" si="75"/>
        <v>150cm</v>
      </c>
      <c r="O319" t="str">
        <f t="shared" si="76"/>
        <v>159cm</v>
      </c>
      <c r="P319" t="str">
        <f t="shared" si="77"/>
        <v>z</v>
      </c>
      <c r="Q319" t="str">
        <f t="shared" si="78"/>
        <v>hzl</v>
      </c>
      <c r="R319">
        <f t="shared" si="82"/>
        <v>1</v>
      </c>
      <c r="S319">
        <f t="shared" si="83"/>
        <v>1</v>
      </c>
      <c r="T319">
        <f t="shared" si="84"/>
        <v>1</v>
      </c>
      <c r="U319">
        <f t="shared" si="85"/>
        <v>1</v>
      </c>
      <c r="V319">
        <f t="shared" si="86"/>
        <v>0</v>
      </c>
      <c r="W319">
        <f t="shared" si="87"/>
        <v>0</v>
      </c>
      <c r="X319">
        <f t="shared" si="79"/>
        <v>1</v>
      </c>
      <c r="Y319" t="str">
        <f t="shared" si="80"/>
        <v/>
      </c>
      <c r="Z319">
        <f t="shared" si="88"/>
        <v>0</v>
      </c>
    </row>
    <row r="320" spans="1:26">
      <c r="A320" s="1"/>
      <c r="B320" t="str">
        <f t="shared" si="81"/>
        <v/>
      </c>
      <c r="I320">
        <f t="shared" si="89"/>
        <v>7</v>
      </c>
      <c r="K320">
        <f t="shared" si="72"/>
        <v>0</v>
      </c>
      <c r="L320">
        <f t="shared" si="73"/>
        <v>0</v>
      </c>
      <c r="M320">
        <f t="shared" si="74"/>
        <v>0</v>
      </c>
      <c r="N320">
        <f t="shared" si="75"/>
        <v>0</v>
      </c>
      <c r="O320">
        <f t="shared" si="76"/>
        <v>0</v>
      </c>
      <c r="P320">
        <f t="shared" si="77"/>
        <v>0</v>
      </c>
      <c r="Q320">
        <f t="shared" si="78"/>
        <v>0</v>
      </c>
      <c r="R320">
        <f t="shared" si="82"/>
        <v>0</v>
      </c>
      <c r="S320">
        <f t="shared" si="83"/>
        <v>0</v>
      </c>
      <c r="T320">
        <f t="shared" si="84"/>
        <v>0</v>
      </c>
      <c r="U320">
        <f t="shared" si="85"/>
        <v>0</v>
      </c>
      <c r="V320">
        <f t="shared" si="86"/>
        <v>0</v>
      </c>
      <c r="W320">
        <f t="shared" si="87"/>
        <v>0</v>
      </c>
      <c r="X320">
        <f t="shared" si="79"/>
        <v>0</v>
      </c>
      <c r="Y320">
        <f t="shared" si="80"/>
        <v>5</v>
      </c>
      <c r="Z320">
        <f t="shared" si="88"/>
        <v>0</v>
      </c>
    </row>
    <row r="321" spans="1:26">
      <c r="A321" s="2" t="s">
        <v>1541</v>
      </c>
      <c r="B321" t="str">
        <f t="shared" si="81"/>
        <v xml:space="preserve">pid:#172650 ecl:gry eyr:2040 hcl:z iyr:2013 hgt:169cm byr:2008 cid:290 </v>
      </c>
      <c r="I321">
        <f t="shared" si="89"/>
        <v>0</v>
      </c>
      <c r="K321" t="str">
        <f t="shared" si="72"/>
        <v>2008</v>
      </c>
      <c r="L321" t="str">
        <f t="shared" si="73"/>
        <v>2040</v>
      </c>
      <c r="M321" t="str">
        <f t="shared" si="74"/>
        <v>2013</v>
      </c>
      <c r="N321" t="str">
        <f t="shared" si="75"/>
        <v>169cm</v>
      </c>
      <c r="O321" t="str">
        <f t="shared" si="76"/>
        <v>#172650</v>
      </c>
      <c r="P321" t="str">
        <f t="shared" si="77"/>
        <v>z</v>
      </c>
      <c r="Q321" t="str">
        <f t="shared" si="78"/>
        <v>gry</v>
      </c>
      <c r="R321">
        <f t="shared" si="82"/>
        <v>0</v>
      </c>
      <c r="S321">
        <f t="shared" si="83"/>
        <v>0</v>
      </c>
      <c r="T321">
        <f t="shared" si="84"/>
        <v>1</v>
      </c>
      <c r="U321">
        <f t="shared" si="85"/>
        <v>1</v>
      </c>
      <c r="V321">
        <f t="shared" si="86"/>
        <v>0</v>
      </c>
      <c r="W321">
        <f t="shared" si="87"/>
        <v>0</v>
      </c>
      <c r="X321">
        <f t="shared" si="79"/>
        <v>1</v>
      </c>
      <c r="Y321" t="str">
        <f t="shared" si="80"/>
        <v/>
      </c>
      <c r="Z321">
        <f t="shared" si="88"/>
        <v>0</v>
      </c>
    </row>
    <row r="322" spans="1:26">
      <c r="A322" s="1"/>
      <c r="B322" t="str">
        <f t="shared" si="81"/>
        <v/>
      </c>
      <c r="I322">
        <f t="shared" si="89"/>
        <v>7</v>
      </c>
      <c r="K322">
        <f t="shared" si="72"/>
        <v>0</v>
      </c>
      <c r="L322">
        <f t="shared" si="73"/>
        <v>0</v>
      </c>
      <c r="M322">
        <f t="shared" si="74"/>
        <v>0</v>
      </c>
      <c r="N322">
        <f t="shared" si="75"/>
        <v>0</v>
      </c>
      <c r="O322">
        <f t="shared" si="76"/>
        <v>0</v>
      </c>
      <c r="P322">
        <f t="shared" si="77"/>
        <v>0</v>
      </c>
      <c r="Q322">
        <f t="shared" si="78"/>
        <v>0</v>
      </c>
      <c r="R322">
        <f t="shared" si="82"/>
        <v>0</v>
      </c>
      <c r="S322">
        <f t="shared" si="83"/>
        <v>0</v>
      </c>
      <c r="T322">
        <f t="shared" si="84"/>
        <v>0</v>
      </c>
      <c r="U322">
        <f t="shared" si="85"/>
        <v>0</v>
      </c>
      <c r="V322">
        <f t="shared" si="86"/>
        <v>0</v>
      </c>
      <c r="W322">
        <f t="shared" si="87"/>
        <v>0</v>
      </c>
      <c r="X322">
        <f t="shared" si="79"/>
        <v>0</v>
      </c>
      <c r="Y322">
        <f t="shared" si="80"/>
        <v>3</v>
      </c>
      <c r="Z322">
        <f t="shared" si="88"/>
        <v>0</v>
      </c>
    </row>
    <row r="323" spans="1:26">
      <c r="A323" s="2" t="s">
        <v>1542</v>
      </c>
      <c r="B323" t="str">
        <f t="shared" si="81"/>
        <v xml:space="preserve">iyr:2017 byr:1998 </v>
      </c>
      <c r="I323">
        <f t="shared" si="89"/>
        <v>0</v>
      </c>
      <c r="K323" t="str">
        <f t="shared" ref="K323:K386" si="90">IFERROR(MID(B323,FIND("byr:",B323)+4,FIND(" ",B323,FIND("byr:",B323))-FIND("byr:",B323)-4),0)</f>
        <v>1998</v>
      </c>
      <c r="L323">
        <f t="shared" ref="L323:L386" si="91">IFERROR(MID(B323,FIND("eyr:",B323)+4,FIND(" ",B323,FIND("eyr:",B323))-FIND("eyr:",B323)-4),0)</f>
        <v>0</v>
      </c>
      <c r="M323" t="str">
        <f t="shared" ref="M323:M386" si="92">IFERROR(MID(B323,FIND("iyr:",B323)+4,FIND(" ",B323,FIND("iyr:",B323))-FIND("iyr:",B323)-4),0)</f>
        <v>2017</v>
      </c>
      <c r="N323">
        <f t="shared" ref="N323:N386" si="93">IFERROR(MID(B323,FIND("hgt:",B323)+4,FIND(" ",B323,FIND("hgt:",B323))-FIND("hgt:",B323)-4),0)</f>
        <v>0</v>
      </c>
      <c r="O323">
        <f t="shared" ref="O323:O386" si="94">IFERROR(MID(B323,FIND("pid:",B323)+4,FIND(" ",B323,FIND("pid:",B323))-FIND("pid:",B323)-4),0)</f>
        <v>0</v>
      </c>
      <c r="P323">
        <f t="shared" ref="P323:P386" si="95">IFERROR(MID(B323,FIND("hcl:",B323)+4,FIND(" ",B323,FIND("hcl:",B323))-FIND("hcl:",B323)-4),0)</f>
        <v>0</v>
      </c>
      <c r="Q323">
        <f t="shared" ref="Q323:Q386" si="96">IFERROR(MID(B323,FIND("ecl:",B323)+4,FIND(" ",B323,FIND("ecl:",B323))-FIND("ecl:",B323)-4),0)</f>
        <v>0</v>
      </c>
      <c r="R323">
        <f t="shared" si="82"/>
        <v>1</v>
      </c>
      <c r="S323">
        <f t="shared" si="83"/>
        <v>0</v>
      </c>
      <c r="T323">
        <f t="shared" si="84"/>
        <v>1</v>
      </c>
      <c r="U323">
        <f t="shared" si="85"/>
        <v>0</v>
      </c>
      <c r="V323">
        <f t="shared" si="86"/>
        <v>0</v>
      </c>
      <c r="W323">
        <f t="shared" si="87"/>
        <v>0</v>
      </c>
      <c r="X323">
        <f t="shared" ref="X323:X386" si="97">COUNTIF($AE$2:$AK$2,Q323)</f>
        <v>0</v>
      </c>
      <c r="Y323" t="str">
        <f t="shared" ref="Y323:Y386" si="98">IF(A323="",SUM(R322:X322),"")</f>
        <v/>
      </c>
      <c r="Z323">
        <f t="shared" si="88"/>
        <v>0</v>
      </c>
    </row>
    <row r="324" spans="1:26">
      <c r="A324" s="2" t="s">
        <v>1543</v>
      </c>
      <c r="B324" t="str">
        <f t="shared" ref="B324:B387" si="99">IF(A324="","",CONCATENATE(B323,A324," "))</f>
        <v xml:space="preserve">iyr:2017 byr:1998 hcl:#ceb3a1 pid:274178898 eyr:2027 ecl:brn </v>
      </c>
      <c r="I324">
        <f t="shared" si="89"/>
        <v>0</v>
      </c>
      <c r="K324" t="str">
        <f t="shared" si="90"/>
        <v>1998</v>
      </c>
      <c r="L324" t="str">
        <f t="shared" si="91"/>
        <v>2027</v>
      </c>
      <c r="M324" t="str">
        <f t="shared" si="92"/>
        <v>2017</v>
      </c>
      <c r="N324">
        <f t="shared" si="93"/>
        <v>0</v>
      </c>
      <c r="O324" t="str">
        <f t="shared" si="94"/>
        <v>274178898</v>
      </c>
      <c r="P324" t="str">
        <f t="shared" si="95"/>
        <v>#ceb3a1</v>
      </c>
      <c r="Q324" t="str">
        <f t="shared" si="96"/>
        <v>brn</v>
      </c>
      <c r="R324">
        <f t="shared" ref="R324:R387" si="100">IF(AND(INT(K324)&gt;=1920, INT(K324)&lt;=2002),1,0)</f>
        <v>1</v>
      </c>
      <c r="S324">
        <f t="shared" ref="S324:S387" si="101">IF(AND(INT(L324)&gt;=2020, INT(L324)&lt;=2030),1,0)</f>
        <v>1</v>
      </c>
      <c r="T324">
        <f t="shared" ref="T324:T387" si="102">IF(AND(INT(M324)&gt;=2010, INT(M324)&lt;=2020),1,0)</f>
        <v>1</v>
      </c>
      <c r="U324">
        <f t="shared" ref="U324:U387" si="103">IFERROR(IF(RIGHT(N324,2)="cm",IF(AND(INT(LEFT(N324,3))&gt;=150,INT(LEFT(N324,3))&lt;=193),1,0),IF(RIGHT(N324,2)="in",IF(AND(INT(LEFT(N324,2))&gt;=59,INT(LEFT(N324,2))&lt;=76),1,0),0)),0)</f>
        <v>0</v>
      </c>
      <c r="V324">
        <f t="shared" ref="V324:V387" si="104">IF(AND(LEN(O324)=9,NOT(ISERROR(INT(O324)))),1,0)</f>
        <v>1</v>
      </c>
      <c r="W324">
        <f t="shared" ref="W324:W387" si="105">IF(AND(LEFT(P324,1)="#",LEN(P324)=7,NOT(ISERROR(HEX2DEC(RIGHT(P324,6))))),1,0)</f>
        <v>1</v>
      </c>
      <c r="X324">
        <f t="shared" si="97"/>
        <v>1</v>
      </c>
      <c r="Y324" t="str">
        <f t="shared" si="98"/>
        <v/>
      </c>
      <c r="Z324">
        <f t="shared" ref="Z324:Z387" si="106">IF(Y324=7,1,0)</f>
        <v>0</v>
      </c>
    </row>
    <row r="325" spans="1:26">
      <c r="A325" s="2" t="s">
        <v>1491</v>
      </c>
      <c r="B325" t="str">
        <f t="shared" si="99"/>
        <v xml:space="preserve">iyr:2017 byr:1998 hcl:#ceb3a1 pid:274178898 eyr:2027 ecl:brn hgt:183cm </v>
      </c>
      <c r="I325">
        <f t="shared" ref="I325:I388" si="107">IF(B325&lt;&gt;"",0,IF(ISERROR(FIND("byr:",B324)),0,1)+IF(ISERROR(FIND("iyr:",B324)),0,1)+IF(ISERROR(FIND("eyr:",B324)),0,1)+IF(ISERROR(FIND("hgt:",B324)),0,1)+IF(ISERROR(FIND("hcl:",B324)),0,1)+IF(ISERROR(FIND("ecl:",B324)),0,1)+IF(ISERROR(FIND("pid:",B324)),0,1))</f>
        <v>0</v>
      </c>
      <c r="K325" t="str">
        <f t="shared" si="90"/>
        <v>1998</v>
      </c>
      <c r="L325" t="str">
        <f t="shared" si="91"/>
        <v>2027</v>
      </c>
      <c r="M325" t="str">
        <f t="shared" si="92"/>
        <v>2017</v>
      </c>
      <c r="N325" t="str">
        <f t="shared" si="93"/>
        <v>183cm</v>
      </c>
      <c r="O325" t="str">
        <f t="shared" si="94"/>
        <v>274178898</v>
      </c>
      <c r="P325" t="str">
        <f t="shared" si="95"/>
        <v>#ceb3a1</v>
      </c>
      <c r="Q325" t="str">
        <f t="shared" si="96"/>
        <v>brn</v>
      </c>
      <c r="R325">
        <f t="shared" si="100"/>
        <v>1</v>
      </c>
      <c r="S325">
        <f t="shared" si="101"/>
        <v>1</v>
      </c>
      <c r="T325">
        <f t="shared" si="102"/>
        <v>1</v>
      </c>
      <c r="U325">
        <f t="shared" si="103"/>
        <v>1</v>
      </c>
      <c r="V325">
        <f t="shared" si="104"/>
        <v>1</v>
      </c>
      <c r="W325">
        <f t="shared" si="105"/>
        <v>1</v>
      </c>
      <c r="X325">
        <f t="shared" si="97"/>
        <v>1</v>
      </c>
      <c r="Y325" t="str">
        <f t="shared" si="98"/>
        <v/>
      </c>
      <c r="Z325">
        <f t="shared" si="106"/>
        <v>0</v>
      </c>
    </row>
    <row r="326" spans="1:26">
      <c r="A326" s="1"/>
      <c r="B326" t="str">
        <f t="shared" si="99"/>
        <v/>
      </c>
      <c r="I326">
        <f t="shared" si="107"/>
        <v>7</v>
      </c>
      <c r="K326">
        <f t="shared" si="90"/>
        <v>0</v>
      </c>
      <c r="L326">
        <f t="shared" si="91"/>
        <v>0</v>
      </c>
      <c r="M326">
        <f t="shared" si="92"/>
        <v>0</v>
      </c>
      <c r="N326">
        <f t="shared" si="93"/>
        <v>0</v>
      </c>
      <c r="O326">
        <f t="shared" si="94"/>
        <v>0</v>
      </c>
      <c r="P326">
        <f t="shared" si="95"/>
        <v>0</v>
      </c>
      <c r="Q326">
        <f t="shared" si="96"/>
        <v>0</v>
      </c>
      <c r="R326">
        <f t="shared" si="100"/>
        <v>0</v>
      </c>
      <c r="S326">
        <f t="shared" si="101"/>
        <v>0</v>
      </c>
      <c r="T326">
        <f t="shared" si="102"/>
        <v>0</v>
      </c>
      <c r="U326">
        <f t="shared" si="103"/>
        <v>0</v>
      </c>
      <c r="V326">
        <f t="shared" si="104"/>
        <v>0</v>
      </c>
      <c r="W326">
        <f t="shared" si="105"/>
        <v>0</v>
      </c>
      <c r="X326">
        <f t="shared" si="97"/>
        <v>0</v>
      </c>
      <c r="Y326">
        <f t="shared" si="98"/>
        <v>7</v>
      </c>
      <c r="Z326">
        <f t="shared" si="106"/>
        <v>1</v>
      </c>
    </row>
    <row r="327" spans="1:26">
      <c r="A327" s="2" t="s">
        <v>1544</v>
      </c>
      <c r="B327" t="str">
        <f t="shared" si="99"/>
        <v xml:space="preserve">eyr:2024 cid:183 ecl:grn </v>
      </c>
      <c r="I327">
        <f t="shared" si="107"/>
        <v>0</v>
      </c>
      <c r="K327">
        <f t="shared" si="90"/>
        <v>0</v>
      </c>
      <c r="L327" t="str">
        <f t="shared" si="91"/>
        <v>2024</v>
      </c>
      <c r="M327">
        <f t="shared" si="92"/>
        <v>0</v>
      </c>
      <c r="N327">
        <f t="shared" si="93"/>
        <v>0</v>
      </c>
      <c r="O327">
        <f t="shared" si="94"/>
        <v>0</v>
      </c>
      <c r="P327">
        <f t="shared" si="95"/>
        <v>0</v>
      </c>
      <c r="Q327" t="str">
        <f t="shared" si="96"/>
        <v>grn</v>
      </c>
      <c r="R327">
        <f t="shared" si="100"/>
        <v>0</v>
      </c>
      <c r="S327">
        <f t="shared" si="101"/>
        <v>1</v>
      </c>
      <c r="T327">
        <f t="shared" si="102"/>
        <v>0</v>
      </c>
      <c r="U327">
        <f t="shared" si="103"/>
        <v>0</v>
      </c>
      <c r="V327">
        <f t="shared" si="104"/>
        <v>0</v>
      </c>
      <c r="W327">
        <f t="shared" si="105"/>
        <v>0</v>
      </c>
      <c r="X327">
        <f t="shared" si="97"/>
        <v>1</v>
      </c>
      <c r="Y327" t="str">
        <f t="shared" si="98"/>
        <v/>
      </c>
      <c r="Z327">
        <f t="shared" si="106"/>
        <v>0</v>
      </c>
    </row>
    <row r="328" spans="1:26">
      <c r="A328" s="2" t="s">
        <v>1545</v>
      </c>
      <c r="B328" t="str">
        <f t="shared" si="99"/>
        <v xml:space="preserve">eyr:2024 cid:183 ecl:grn byr:1946 </v>
      </c>
      <c r="I328">
        <f t="shared" si="107"/>
        <v>0</v>
      </c>
      <c r="K328" t="str">
        <f t="shared" si="90"/>
        <v>1946</v>
      </c>
      <c r="L328" t="str">
        <f t="shared" si="91"/>
        <v>2024</v>
      </c>
      <c r="M328">
        <f t="shared" si="92"/>
        <v>0</v>
      </c>
      <c r="N328">
        <f t="shared" si="93"/>
        <v>0</v>
      </c>
      <c r="O328">
        <f t="shared" si="94"/>
        <v>0</v>
      </c>
      <c r="P328">
        <f t="shared" si="95"/>
        <v>0</v>
      </c>
      <c r="Q328" t="str">
        <f t="shared" si="96"/>
        <v>grn</v>
      </c>
      <c r="R328">
        <f t="shared" si="100"/>
        <v>1</v>
      </c>
      <c r="S328">
        <f t="shared" si="101"/>
        <v>1</v>
      </c>
      <c r="T328">
        <f t="shared" si="102"/>
        <v>0</v>
      </c>
      <c r="U328">
        <f t="shared" si="103"/>
        <v>0</v>
      </c>
      <c r="V328">
        <f t="shared" si="104"/>
        <v>0</v>
      </c>
      <c r="W328">
        <f t="shared" si="105"/>
        <v>0</v>
      </c>
      <c r="X328">
        <f t="shared" si="97"/>
        <v>1</v>
      </c>
      <c r="Y328" t="str">
        <f t="shared" si="98"/>
        <v/>
      </c>
      <c r="Z328">
        <f t="shared" si="106"/>
        <v>0</v>
      </c>
    </row>
    <row r="329" spans="1:26">
      <c r="A329" s="2" t="s">
        <v>1546</v>
      </c>
      <c r="B329" t="str">
        <f t="shared" si="99"/>
        <v xml:space="preserve">eyr:2024 cid:183 ecl:grn byr:1946 hgt:63in hcl:#6b5442 iyr:2017 </v>
      </c>
      <c r="I329">
        <f t="shared" si="107"/>
        <v>0</v>
      </c>
      <c r="K329" t="str">
        <f t="shared" si="90"/>
        <v>1946</v>
      </c>
      <c r="L329" t="str">
        <f t="shared" si="91"/>
        <v>2024</v>
      </c>
      <c r="M329" t="str">
        <f t="shared" si="92"/>
        <v>2017</v>
      </c>
      <c r="N329" t="str">
        <f t="shared" si="93"/>
        <v>63in</v>
      </c>
      <c r="O329">
        <f t="shared" si="94"/>
        <v>0</v>
      </c>
      <c r="P329" t="str">
        <f t="shared" si="95"/>
        <v>#6b5442</v>
      </c>
      <c r="Q329" t="str">
        <f t="shared" si="96"/>
        <v>grn</v>
      </c>
      <c r="R329">
        <f t="shared" si="100"/>
        <v>1</v>
      </c>
      <c r="S329">
        <f t="shared" si="101"/>
        <v>1</v>
      </c>
      <c r="T329">
        <f t="shared" si="102"/>
        <v>1</v>
      </c>
      <c r="U329">
        <f t="shared" si="103"/>
        <v>1</v>
      </c>
      <c r="V329">
        <f t="shared" si="104"/>
        <v>0</v>
      </c>
      <c r="W329">
        <f t="shared" si="105"/>
        <v>1</v>
      </c>
      <c r="X329">
        <f t="shared" si="97"/>
        <v>1</v>
      </c>
      <c r="Y329" t="str">
        <f t="shared" si="98"/>
        <v/>
      </c>
      <c r="Z329">
        <f t="shared" si="106"/>
        <v>0</v>
      </c>
    </row>
    <row r="330" spans="1:26">
      <c r="A330" s="1"/>
      <c r="B330" t="str">
        <f t="shared" si="99"/>
        <v/>
      </c>
      <c r="I330">
        <f t="shared" si="107"/>
        <v>6</v>
      </c>
      <c r="K330">
        <f t="shared" si="90"/>
        <v>0</v>
      </c>
      <c r="L330">
        <f t="shared" si="91"/>
        <v>0</v>
      </c>
      <c r="M330">
        <f t="shared" si="92"/>
        <v>0</v>
      </c>
      <c r="N330">
        <f t="shared" si="93"/>
        <v>0</v>
      </c>
      <c r="O330">
        <f t="shared" si="94"/>
        <v>0</v>
      </c>
      <c r="P330">
        <f t="shared" si="95"/>
        <v>0</v>
      </c>
      <c r="Q330">
        <f t="shared" si="96"/>
        <v>0</v>
      </c>
      <c r="R330">
        <f t="shared" si="100"/>
        <v>0</v>
      </c>
      <c r="S330">
        <f t="shared" si="101"/>
        <v>0</v>
      </c>
      <c r="T330">
        <f t="shared" si="102"/>
        <v>0</v>
      </c>
      <c r="U330">
        <f t="shared" si="103"/>
        <v>0</v>
      </c>
      <c r="V330">
        <f t="shared" si="104"/>
        <v>0</v>
      </c>
      <c r="W330">
        <f t="shared" si="105"/>
        <v>0</v>
      </c>
      <c r="X330">
        <f t="shared" si="97"/>
        <v>0</v>
      </c>
      <c r="Y330">
        <f t="shared" si="98"/>
        <v>6</v>
      </c>
      <c r="Z330">
        <f t="shared" si="106"/>
        <v>0</v>
      </c>
    </row>
    <row r="331" spans="1:26">
      <c r="A331" s="2" t="s">
        <v>1547</v>
      </c>
      <c r="B331" t="str">
        <f t="shared" si="99"/>
        <v xml:space="preserve">hgt:97 byr:1990 </v>
      </c>
      <c r="I331">
        <f t="shared" si="107"/>
        <v>0</v>
      </c>
      <c r="K331" t="str">
        <f t="shared" si="90"/>
        <v>1990</v>
      </c>
      <c r="L331">
        <f t="shared" si="91"/>
        <v>0</v>
      </c>
      <c r="M331">
        <f t="shared" si="92"/>
        <v>0</v>
      </c>
      <c r="N331" t="str">
        <f t="shared" si="93"/>
        <v>97</v>
      </c>
      <c r="O331">
        <f t="shared" si="94"/>
        <v>0</v>
      </c>
      <c r="P331">
        <f t="shared" si="95"/>
        <v>0</v>
      </c>
      <c r="Q331">
        <f t="shared" si="96"/>
        <v>0</v>
      </c>
      <c r="R331">
        <f t="shared" si="100"/>
        <v>1</v>
      </c>
      <c r="S331">
        <f t="shared" si="101"/>
        <v>0</v>
      </c>
      <c r="T331">
        <f t="shared" si="102"/>
        <v>0</v>
      </c>
      <c r="U331">
        <f t="shared" si="103"/>
        <v>0</v>
      </c>
      <c r="V331">
        <f t="shared" si="104"/>
        <v>0</v>
      </c>
      <c r="W331">
        <f t="shared" si="105"/>
        <v>0</v>
      </c>
      <c r="X331">
        <f t="shared" si="97"/>
        <v>0</v>
      </c>
      <c r="Y331" t="str">
        <f t="shared" si="98"/>
        <v/>
      </c>
      <c r="Z331">
        <f t="shared" si="106"/>
        <v>0</v>
      </c>
    </row>
    <row r="332" spans="1:26">
      <c r="A332" s="2" t="s">
        <v>1434</v>
      </c>
      <c r="B332" t="str">
        <f t="shared" si="99"/>
        <v xml:space="preserve">hgt:97 byr:1990 iyr:2019 </v>
      </c>
      <c r="I332">
        <f t="shared" si="107"/>
        <v>0</v>
      </c>
      <c r="K332" t="str">
        <f t="shared" si="90"/>
        <v>1990</v>
      </c>
      <c r="L332">
        <f t="shared" si="91"/>
        <v>0</v>
      </c>
      <c r="M332" t="str">
        <f t="shared" si="92"/>
        <v>2019</v>
      </c>
      <c r="N332" t="str">
        <f t="shared" si="93"/>
        <v>97</v>
      </c>
      <c r="O332">
        <f t="shared" si="94"/>
        <v>0</v>
      </c>
      <c r="P332">
        <f t="shared" si="95"/>
        <v>0</v>
      </c>
      <c r="Q332">
        <f t="shared" si="96"/>
        <v>0</v>
      </c>
      <c r="R332">
        <f t="shared" si="100"/>
        <v>1</v>
      </c>
      <c r="S332">
        <f t="shared" si="101"/>
        <v>0</v>
      </c>
      <c r="T332">
        <f t="shared" si="102"/>
        <v>1</v>
      </c>
      <c r="U332">
        <f t="shared" si="103"/>
        <v>0</v>
      </c>
      <c r="V332">
        <f t="shared" si="104"/>
        <v>0</v>
      </c>
      <c r="W332">
        <f t="shared" si="105"/>
        <v>0</v>
      </c>
      <c r="X332">
        <f t="shared" si="97"/>
        <v>0</v>
      </c>
      <c r="Y332" t="str">
        <f t="shared" si="98"/>
        <v/>
      </c>
      <c r="Z332">
        <f t="shared" si="106"/>
        <v>0</v>
      </c>
    </row>
    <row r="333" spans="1:26">
      <c r="A333" s="2" t="s">
        <v>1478</v>
      </c>
      <c r="B333" t="str">
        <f t="shared" si="99"/>
        <v xml:space="preserve">hgt:97 byr:1990 iyr:2019 ecl:grn </v>
      </c>
      <c r="I333">
        <f t="shared" si="107"/>
        <v>0</v>
      </c>
      <c r="K333" t="str">
        <f t="shared" si="90"/>
        <v>1990</v>
      </c>
      <c r="L333">
        <f t="shared" si="91"/>
        <v>0</v>
      </c>
      <c r="M333" t="str">
        <f t="shared" si="92"/>
        <v>2019</v>
      </c>
      <c r="N333" t="str">
        <f t="shared" si="93"/>
        <v>97</v>
      </c>
      <c r="O333">
        <f t="shared" si="94"/>
        <v>0</v>
      </c>
      <c r="P333">
        <f t="shared" si="95"/>
        <v>0</v>
      </c>
      <c r="Q333" t="str">
        <f t="shared" si="96"/>
        <v>grn</v>
      </c>
      <c r="R333">
        <f t="shared" si="100"/>
        <v>1</v>
      </c>
      <c r="S333">
        <f t="shared" si="101"/>
        <v>0</v>
      </c>
      <c r="T333">
        <f t="shared" si="102"/>
        <v>1</v>
      </c>
      <c r="U333">
        <f t="shared" si="103"/>
        <v>0</v>
      </c>
      <c r="V333">
        <f t="shared" si="104"/>
        <v>0</v>
      </c>
      <c r="W333">
        <f t="shared" si="105"/>
        <v>0</v>
      </c>
      <c r="X333">
        <f t="shared" si="97"/>
        <v>1</v>
      </c>
      <c r="Y333" t="str">
        <f t="shared" si="98"/>
        <v/>
      </c>
      <c r="Z333">
        <f t="shared" si="106"/>
        <v>0</v>
      </c>
    </row>
    <row r="334" spans="1:26">
      <c r="A334" s="2" t="s">
        <v>1548</v>
      </c>
      <c r="B334" t="str">
        <f t="shared" si="99"/>
        <v xml:space="preserve">hgt:97 byr:1990 iyr:2019 ecl:grn pid:587580330 </v>
      </c>
      <c r="I334">
        <f t="shared" si="107"/>
        <v>0</v>
      </c>
      <c r="K334" t="str">
        <f t="shared" si="90"/>
        <v>1990</v>
      </c>
      <c r="L334">
        <f t="shared" si="91"/>
        <v>0</v>
      </c>
      <c r="M334" t="str">
        <f t="shared" si="92"/>
        <v>2019</v>
      </c>
      <c r="N334" t="str">
        <f t="shared" si="93"/>
        <v>97</v>
      </c>
      <c r="O334" t="str">
        <f t="shared" si="94"/>
        <v>587580330</v>
      </c>
      <c r="P334">
        <f t="shared" si="95"/>
        <v>0</v>
      </c>
      <c r="Q334" t="str">
        <f t="shared" si="96"/>
        <v>grn</v>
      </c>
      <c r="R334">
        <f t="shared" si="100"/>
        <v>1</v>
      </c>
      <c r="S334">
        <f t="shared" si="101"/>
        <v>0</v>
      </c>
      <c r="T334">
        <f t="shared" si="102"/>
        <v>1</v>
      </c>
      <c r="U334">
        <f t="shared" si="103"/>
        <v>0</v>
      </c>
      <c r="V334">
        <f t="shared" si="104"/>
        <v>1</v>
      </c>
      <c r="W334">
        <f t="shared" si="105"/>
        <v>0</v>
      </c>
      <c r="X334">
        <f t="shared" si="97"/>
        <v>1</v>
      </c>
      <c r="Y334" t="str">
        <f t="shared" si="98"/>
        <v/>
      </c>
      <c r="Z334">
        <f t="shared" si="106"/>
        <v>0</v>
      </c>
    </row>
    <row r="335" spans="1:26">
      <c r="A335" s="2" t="s">
        <v>1549</v>
      </c>
      <c r="B335" t="str">
        <f t="shared" si="99"/>
        <v xml:space="preserve">hgt:97 byr:1990 iyr:2019 ecl:grn pid:587580330 hcl:#341e13 eyr:2022 </v>
      </c>
      <c r="I335">
        <f t="shared" si="107"/>
        <v>0</v>
      </c>
      <c r="K335" t="str">
        <f t="shared" si="90"/>
        <v>1990</v>
      </c>
      <c r="L335" t="str">
        <f t="shared" si="91"/>
        <v>2022</v>
      </c>
      <c r="M335" t="str">
        <f t="shared" si="92"/>
        <v>2019</v>
      </c>
      <c r="N335" t="str">
        <f t="shared" si="93"/>
        <v>97</v>
      </c>
      <c r="O335" t="str">
        <f t="shared" si="94"/>
        <v>587580330</v>
      </c>
      <c r="P335" t="str">
        <f t="shared" si="95"/>
        <v>#341e13</v>
      </c>
      <c r="Q335" t="str">
        <f t="shared" si="96"/>
        <v>grn</v>
      </c>
      <c r="R335">
        <f t="shared" si="100"/>
        <v>1</v>
      </c>
      <c r="S335">
        <f t="shared" si="101"/>
        <v>1</v>
      </c>
      <c r="T335">
        <f t="shared" si="102"/>
        <v>1</v>
      </c>
      <c r="U335">
        <f t="shared" si="103"/>
        <v>0</v>
      </c>
      <c r="V335">
        <f t="shared" si="104"/>
        <v>1</v>
      </c>
      <c r="W335">
        <f t="shared" si="105"/>
        <v>1</v>
      </c>
      <c r="X335">
        <f t="shared" si="97"/>
        <v>1</v>
      </c>
      <c r="Y335" t="str">
        <f t="shared" si="98"/>
        <v/>
      </c>
      <c r="Z335">
        <f t="shared" si="106"/>
        <v>0</v>
      </c>
    </row>
    <row r="336" spans="1:26">
      <c r="A336" s="1"/>
      <c r="B336" t="str">
        <f t="shared" si="99"/>
        <v/>
      </c>
      <c r="I336">
        <f t="shared" si="107"/>
        <v>7</v>
      </c>
      <c r="K336">
        <f t="shared" si="90"/>
        <v>0</v>
      </c>
      <c r="L336">
        <f t="shared" si="91"/>
        <v>0</v>
      </c>
      <c r="M336">
        <f t="shared" si="92"/>
        <v>0</v>
      </c>
      <c r="N336">
        <f t="shared" si="93"/>
        <v>0</v>
      </c>
      <c r="O336">
        <f t="shared" si="94"/>
        <v>0</v>
      </c>
      <c r="P336">
        <f t="shared" si="95"/>
        <v>0</v>
      </c>
      <c r="Q336">
        <f t="shared" si="96"/>
        <v>0</v>
      </c>
      <c r="R336">
        <f t="shared" si="100"/>
        <v>0</v>
      </c>
      <c r="S336">
        <f t="shared" si="101"/>
        <v>0</v>
      </c>
      <c r="T336">
        <f t="shared" si="102"/>
        <v>0</v>
      </c>
      <c r="U336">
        <f t="shared" si="103"/>
        <v>0</v>
      </c>
      <c r="V336">
        <f t="shared" si="104"/>
        <v>0</v>
      </c>
      <c r="W336">
        <f t="shared" si="105"/>
        <v>0</v>
      </c>
      <c r="X336">
        <f t="shared" si="97"/>
        <v>0</v>
      </c>
      <c r="Y336">
        <f t="shared" si="98"/>
        <v>6</v>
      </c>
      <c r="Z336">
        <f t="shared" si="106"/>
        <v>0</v>
      </c>
    </row>
    <row r="337" spans="1:26">
      <c r="A337" s="2" t="s">
        <v>1550</v>
      </c>
      <c r="B337" t="str">
        <f t="shared" si="99"/>
        <v xml:space="preserve">ecl:oth </v>
      </c>
      <c r="I337">
        <f t="shared" si="107"/>
        <v>0</v>
      </c>
      <c r="K337">
        <f t="shared" si="90"/>
        <v>0</v>
      </c>
      <c r="L337">
        <f t="shared" si="91"/>
        <v>0</v>
      </c>
      <c r="M337">
        <f t="shared" si="92"/>
        <v>0</v>
      </c>
      <c r="N337">
        <f t="shared" si="93"/>
        <v>0</v>
      </c>
      <c r="O337">
        <f t="shared" si="94"/>
        <v>0</v>
      </c>
      <c r="P337">
        <f t="shared" si="95"/>
        <v>0</v>
      </c>
      <c r="Q337" t="str">
        <f t="shared" si="96"/>
        <v>oth</v>
      </c>
      <c r="R337">
        <f t="shared" si="100"/>
        <v>0</v>
      </c>
      <c r="S337">
        <f t="shared" si="101"/>
        <v>0</v>
      </c>
      <c r="T337">
        <f t="shared" si="102"/>
        <v>0</v>
      </c>
      <c r="U337">
        <f t="shared" si="103"/>
        <v>0</v>
      </c>
      <c r="V337">
        <f t="shared" si="104"/>
        <v>0</v>
      </c>
      <c r="W337">
        <f t="shared" si="105"/>
        <v>0</v>
      </c>
      <c r="X337">
        <f t="shared" si="97"/>
        <v>1</v>
      </c>
      <c r="Y337" t="str">
        <f t="shared" si="98"/>
        <v/>
      </c>
      <c r="Z337">
        <f t="shared" si="106"/>
        <v>0</v>
      </c>
    </row>
    <row r="338" spans="1:26">
      <c r="A338" s="2" t="s">
        <v>1551</v>
      </c>
      <c r="B338" t="str">
        <f t="shared" si="99"/>
        <v xml:space="preserve">ecl:oth pid:441517075 hcl:#c0946f iyr:2015 hgt:188cm eyr:2024 byr:1920 </v>
      </c>
      <c r="I338">
        <f t="shared" si="107"/>
        <v>0</v>
      </c>
      <c r="K338" t="str">
        <f t="shared" si="90"/>
        <v>1920</v>
      </c>
      <c r="L338" t="str">
        <f t="shared" si="91"/>
        <v>2024</v>
      </c>
      <c r="M338" t="str">
        <f t="shared" si="92"/>
        <v>2015</v>
      </c>
      <c r="N338" t="str">
        <f t="shared" si="93"/>
        <v>188cm</v>
      </c>
      <c r="O338" t="str">
        <f t="shared" si="94"/>
        <v>441517075</v>
      </c>
      <c r="P338" t="str">
        <f t="shared" si="95"/>
        <v>#c0946f</v>
      </c>
      <c r="Q338" t="str">
        <f t="shared" si="96"/>
        <v>oth</v>
      </c>
      <c r="R338">
        <f t="shared" si="100"/>
        <v>1</v>
      </c>
      <c r="S338">
        <f t="shared" si="101"/>
        <v>1</v>
      </c>
      <c r="T338">
        <f t="shared" si="102"/>
        <v>1</v>
      </c>
      <c r="U338">
        <f t="shared" si="103"/>
        <v>1</v>
      </c>
      <c r="V338">
        <f t="shared" si="104"/>
        <v>1</v>
      </c>
      <c r="W338">
        <f t="shared" si="105"/>
        <v>1</v>
      </c>
      <c r="X338">
        <f t="shared" si="97"/>
        <v>1</v>
      </c>
      <c r="Y338" t="str">
        <f t="shared" si="98"/>
        <v/>
      </c>
      <c r="Z338">
        <f t="shared" si="106"/>
        <v>0</v>
      </c>
    </row>
    <row r="339" spans="1:26">
      <c r="A339" s="1"/>
      <c r="B339" t="str">
        <f t="shared" si="99"/>
        <v/>
      </c>
      <c r="I339">
        <f t="shared" si="107"/>
        <v>7</v>
      </c>
      <c r="K339">
        <f t="shared" si="90"/>
        <v>0</v>
      </c>
      <c r="L339">
        <f t="shared" si="91"/>
        <v>0</v>
      </c>
      <c r="M339">
        <f t="shared" si="92"/>
        <v>0</v>
      </c>
      <c r="N339">
        <f t="shared" si="93"/>
        <v>0</v>
      </c>
      <c r="O339">
        <f t="shared" si="94"/>
        <v>0</v>
      </c>
      <c r="P339">
        <f t="shared" si="95"/>
        <v>0</v>
      </c>
      <c r="Q339">
        <f t="shared" si="96"/>
        <v>0</v>
      </c>
      <c r="R339">
        <f t="shared" si="100"/>
        <v>0</v>
      </c>
      <c r="S339">
        <f t="shared" si="101"/>
        <v>0</v>
      </c>
      <c r="T339">
        <f t="shared" si="102"/>
        <v>0</v>
      </c>
      <c r="U339">
        <f t="shared" si="103"/>
        <v>0</v>
      </c>
      <c r="V339">
        <f t="shared" si="104"/>
        <v>0</v>
      </c>
      <c r="W339">
        <f t="shared" si="105"/>
        <v>0</v>
      </c>
      <c r="X339">
        <f t="shared" si="97"/>
        <v>0</v>
      </c>
      <c r="Y339">
        <f t="shared" si="98"/>
        <v>7</v>
      </c>
      <c r="Z339">
        <f t="shared" si="106"/>
        <v>1</v>
      </c>
    </row>
    <row r="340" spans="1:26">
      <c r="A340" s="2" t="s">
        <v>1552</v>
      </c>
      <c r="B340" t="str">
        <f t="shared" si="99"/>
        <v xml:space="preserve">hgt:191in pid:185cm iyr:1993 </v>
      </c>
      <c r="I340">
        <f t="shared" si="107"/>
        <v>0</v>
      </c>
      <c r="K340">
        <f t="shared" si="90"/>
        <v>0</v>
      </c>
      <c r="L340">
        <f t="shared" si="91"/>
        <v>0</v>
      </c>
      <c r="M340" t="str">
        <f t="shared" si="92"/>
        <v>1993</v>
      </c>
      <c r="N340" t="str">
        <f t="shared" si="93"/>
        <v>191in</v>
      </c>
      <c r="O340" t="str">
        <f t="shared" si="94"/>
        <v>185cm</v>
      </c>
      <c r="P340">
        <f t="shared" si="95"/>
        <v>0</v>
      </c>
      <c r="Q340">
        <f t="shared" si="96"/>
        <v>0</v>
      </c>
      <c r="R340">
        <f t="shared" si="100"/>
        <v>0</v>
      </c>
      <c r="S340">
        <f t="shared" si="101"/>
        <v>0</v>
      </c>
      <c r="T340">
        <f t="shared" si="102"/>
        <v>0</v>
      </c>
      <c r="U340">
        <f t="shared" si="103"/>
        <v>0</v>
      </c>
      <c r="V340">
        <f t="shared" si="104"/>
        <v>0</v>
      </c>
      <c r="W340">
        <f t="shared" si="105"/>
        <v>0</v>
      </c>
      <c r="X340">
        <f t="shared" si="97"/>
        <v>0</v>
      </c>
      <c r="Y340" t="str">
        <f t="shared" si="98"/>
        <v/>
      </c>
      <c r="Z340">
        <f t="shared" si="106"/>
        <v>0</v>
      </c>
    </row>
    <row r="341" spans="1:26">
      <c r="A341" s="2" t="s">
        <v>1553</v>
      </c>
      <c r="B341" t="str">
        <f t="shared" si="99"/>
        <v xml:space="preserve">hgt:191in pid:185cm iyr:1993 hcl:93033d </v>
      </c>
      <c r="I341">
        <f t="shared" si="107"/>
        <v>0</v>
      </c>
      <c r="K341">
        <f t="shared" si="90"/>
        <v>0</v>
      </c>
      <c r="L341">
        <f t="shared" si="91"/>
        <v>0</v>
      </c>
      <c r="M341" t="str">
        <f t="shared" si="92"/>
        <v>1993</v>
      </c>
      <c r="N341" t="str">
        <f t="shared" si="93"/>
        <v>191in</v>
      </c>
      <c r="O341" t="str">
        <f t="shared" si="94"/>
        <v>185cm</v>
      </c>
      <c r="P341" t="str">
        <f t="shared" si="95"/>
        <v>93033d</v>
      </c>
      <c r="Q341">
        <f t="shared" si="96"/>
        <v>0</v>
      </c>
      <c r="R341">
        <f t="shared" si="100"/>
        <v>0</v>
      </c>
      <c r="S341">
        <f t="shared" si="101"/>
        <v>0</v>
      </c>
      <c r="T341">
        <f t="shared" si="102"/>
        <v>0</v>
      </c>
      <c r="U341">
        <f t="shared" si="103"/>
        <v>0</v>
      </c>
      <c r="V341">
        <f t="shared" si="104"/>
        <v>0</v>
      </c>
      <c r="W341">
        <f t="shared" si="105"/>
        <v>0</v>
      </c>
      <c r="X341">
        <f t="shared" si="97"/>
        <v>0</v>
      </c>
      <c r="Y341" t="str">
        <f t="shared" si="98"/>
        <v/>
      </c>
      <c r="Z341">
        <f t="shared" si="106"/>
        <v>0</v>
      </c>
    </row>
    <row r="342" spans="1:26">
      <c r="A342" s="2" t="s">
        <v>1554</v>
      </c>
      <c r="B342" t="str">
        <f t="shared" si="99"/>
        <v xml:space="preserve">hgt:191in pid:185cm iyr:1993 hcl:93033d eyr:2034 ecl:dne </v>
      </c>
      <c r="I342">
        <f t="shared" si="107"/>
        <v>0</v>
      </c>
      <c r="K342">
        <f t="shared" si="90"/>
        <v>0</v>
      </c>
      <c r="L342" t="str">
        <f t="shared" si="91"/>
        <v>2034</v>
      </c>
      <c r="M342" t="str">
        <f t="shared" si="92"/>
        <v>1993</v>
      </c>
      <c r="N342" t="str">
        <f t="shared" si="93"/>
        <v>191in</v>
      </c>
      <c r="O342" t="str">
        <f t="shared" si="94"/>
        <v>185cm</v>
      </c>
      <c r="P342" t="str">
        <f t="shared" si="95"/>
        <v>93033d</v>
      </c>
      <c r="Q342" t="str">
        <f t="shared" si="96"/>
        <v>dne</v>
      </c>
      <c r="R342">
        <f t="shared" si="100"/>
        <v>0</v>
      </c>
      <c r="S342">
        <f t="shared" si="101"/>
        <v>0</v>
      </c>
      <c r="T342">
        <f t="shared" si="102"/>
        <v>0</v>
      </c>
      <c r="U342">
        <f t="shared" si="103"/>
        <v>0</v>
      </c>
      <c r="V342">
        <f t="shared" si="104"/>
        <v>0</v>
      </c>
      <c r="W342">
        <f t="shared" si="105"/>
        <v>0</v>
      </c>
      <c r="X342">
        <f t="shared" si="97"/>
        <v>0</v>
      </c>
      <c r="Y342" t="str">
        <f t="shared" si="98"/>
        <v/>
      </c>
      <c r="Z342">
        <f t="shared" si="106"/>
        <v>0</v>
      </c>
    </row>
    <row r="343" spans="1:26">
      <c r="A343" s="1"/>
      <c r="B343" t="str">
        <f t="shared" si="99"/>
        <v/>
      </c>
      <c r="I343">
        <f t="shared" si="107"/>
        <v>6</v>
      </c>
      <c r="K343">
        <f t="shared" si="90"/>
        <v>0</v>
      </c>
      <c r="L343">
        <f t="shared" si="91"/>
        <v>0</v>
      </c>
      <c r="M343">
        <f t="shared" si="92"/>
        <v>0</v>
      </c>
      <c r="N343">
        <f t="shared" si="93"/>
        <v>0</v>
      </c>
      <c r="O343">
        <f t="shared" si="94"/>
        <v>0</v>
      </c>
      <c r="P343">
        <f t="shared" si="95"/>
        <v>0</v>
      </c>
      <c r="Q343">
        <f t="shared" si="96"/>
        <v>0</v>
      </c>
      <c r="R343">
        <f t="shared" si="100"/>
        <v>0</v>
      </c>
      <c r="S343">
        <f t="shared" si="101"/>
        <v>0</v>
      </c>
      <c r="T343">
        <f t="shared" si="102"/>
        <v>0</v>
      </c>
      <c r="U343">
        <f t="shared" si="103"/>
        <v>0</v>
      </c>
      <c r="V343">
        <f t="shared" si="104"/>
        <v>0</v>
      </c>
      <c r="W343">
        <f t="shared" si="105"/>
        <v>0</v>
      </c>
      <c r="X343">
        <f t="shared" si="97"/>
        <v>0</v>
      </c>
      <c r="Y343">
        <f t="shared" si="98"/>
        <v>0</v>
      </c>
      <c r="Z343">
        <f t="shared" si="106"/>
        <v>0</v>
      </c>
    </row>
    <row r="344" spans="1:26">
      <c r="A344" s="2" t="s">
        <v>1555</v>
      </c>
      <c r="B344" t="str">
        <f t="shared" si="99"/>
        <v xml:space="preserve">pid:591478424 ecl:grn hcl:#888785 </v>
      </c>
      <c r="I344">
        <f t="shared" si="107"/>
        <v>0</v>
      </c>
      <c r="K344">
        <f t="shared" si="90"/>
        <v>0</v>
      </c>
      <c r="L344">
        <f t="shared" si="91"/>
        <v>0</v>
      </c>
      <c r="M344">
        <f t="shared" si="92"/>
        <v>0</v>
      </c>
      <c r="N344">
        <f t="shared" si="93"/>
        <v>0</v>
      </c>
      <c r="O344" t="str">
        <f t="shared" si="94"/>
        <v>591478424</v>
      </c>
      <c r="P344" t="str">
        <f t="shared" si="95"/>
        <v>#888785</v>
      </c>
      <c r="Q344" t="str">
        <f t="shared" si="96"/>
        <v>grn</v>
      </c>
      <c r="R344">
        <f t="shared" si="100"/>
        <v>0</v>
      </c>
      <c r="S344">
        <f t="shared" si="101"/>
        <v>0</v>
      </c>
      <c r="T344">
        <f t="shared" si="102"/>
        <v>0</v>
      </c>
      <c r="U344">
        <f t="shared" si="103"/>
        <v>0</v>
      </c>
      <c r="V344">
        <f t="shared" si="104"/>
        <v>1</v>
      </c>
      <c r="W344">
        <f t="shared" si="105"/>
        <v>1</v>
      </c>
      <c r="X344">
        <f t="shared" si="97"/>
        <v>1</v>
      </c>
      <c r="Y344" t="str">
        <f t="shared" si="98"/>
        <v/>
      </c>
      <c r="Z344">
        <f t="shared" si="106"/>
        <v>0</v>
      </c>
    </row>
    <row r="345" spans="1:26">
      <c r="A345" s="2" t="s">
        <v>1556</v>
      </c>
      <c r="B345" t="str">
        <f t="shared" si="99"/>
        <v xml:space="preserve">pid:591478424 ecl:grn hcl:#888785 byr:1929 eyr:2023 hgt:173cm iyr:2017 </v>
      </c>
      <c r="I345">
        <f t="shared" si="107"/>
        <v>0</v>
      </c>
      <c r="K345" t="str">
        <f t="shared" si="90"/>
        <v>1929</v>
      </c>
      <c r="L345" t="str">
        <f t="shared" si="91"/>
        <v>2023</v>
      </c>
      <c r="M345" t="str">
        <f t="shared" si="92"/>
        <v>2017</v>
      </c>
      <c r="N345" t="str">
        <f t="shared" si="93"/>
        <v>173cm</v>
      </c>
      <c r="O345" t="str">
        <f t="shared" si="94"/>
        <v>591478424</v>
      </c>
      <c r="P345" t="str">
        <f t="shared" si="95"/>
        <v>#888785</v>
      </c>
      <c r="Q345" t="str">
        <f t="shared" si="96"/>
        <v>grn</v>
      </c>
      <c r="R345">
        <f t="shared" si="100"/>
        <v>1</v>
      </c>
      <c r="S345">
        <f t="shared" si="101"/>
        <v>1</v>
      </c>
      <c r="T345">
        <f t="shared" si="102"/>
        <v>1</v>
      </c>
      <c r="U345">
        <f t="shared" si="103"/>
        <v>1</v>
      </c>
      <c r="V345">
        <f t="shared" si="104"/>
        <v>1</v>
      </c>
      <c r="W345">
        <f t="shared" si="105"/>
        <v>1</v>
      </c>
      <c r="X345">
        <f t="shared" si="97"/>
        <v>1</v>
      </c>
      <c r="Y345" t="str">
        <f t="shared" si="98"/>
        <v/>
      </c>
      <c r="Z345">
        <f t="shared" si="106"/>
        <v>0</v>
      </c>
    </row>
    <row r="346" spans="1:26">
      <c r="A346" s="1"/>
      <c r="B346" t="str">
        <f t="shared" si="99"/>
        <v/>
      </c>
      <c r="I346">
        <f t="shared" si="107"/>
        <v>7</v>
      </c>
      <c r="K346">
        <f t="shared" si="90"/>
        <v>0</v>
      </c>
      <c r="L346">
        <f t="shared" si="91"/>
        <v>0</v>
      </c>
      <c r="M346">
        <f t="shared" si="92"/>
        <v>0</v>
      </c>
      <c r="N346">
        <f t="shared" si="93"/>
        <v>0</v>
      </c>
      <c r="O346">
        <f t="shared" si="94"/>
        <v>0</v>
      </c>
      <c r="P346">
        <f t="shared" si="95"/>
        <v>0</v>
      </c>
      <c r="Q346">
        <f t="shared" si="96"/>
        <v>0</v>
      </c>
      <c r="R346">
        <f t="shared" si="100"/>
        <v>0</v>
      </c>
      <c r="S346">
        <f t="shared" si="101"/>
        <v>0</v>
      </c>
      <c r="T346">
        <f t="shared" si="102"/>
        <v>0</v>
      </c>
      <c r="U346">
        <f t="shared" si="103"/>
        <v>0</v>
      </c>
      <c r="V346">
        <f t="shared" si="104"/>
        <v>0</v>
      </c>
      <c r="W346">
        <f t="shared" si="105"/>
        <v>0</v>
      </c>
      <c r="X346">
        <f t="shared" si="97"/>
        <v>0</v>
      </c>
      <c r="Y346">
        <f t="shared" si="98"/>
        <v>7</v>
      </c>
      <c r="Z346">
        <f t="shared" si="106"/>
        <v>1</v>
      </c>
    </row>
    <row r="347" spans="1:26">
      <c r="A347" s="2" t="s">
        <v>1557</v>
      </c>
      <c r="B347" t="str">
        <f t="shared" si="99"/>
        <v xml:space="preserve">iyr:1954 </v>
      </c>
      <c r="I347">
        <f t="shared" si="107"/>
        <v>0</v>
      </c>
      <c r="K347">
        <f t="shared" si="90"/>
        <v>0</v>
      </c>
      <c r="L347">
        <f t="shared" si="91"/>
        <v>0</v>
      </c>
      <c r="M347" t="str">
        <f t="shared" si="92"/>
        <v>1954</v>
      </c>
      <c r="N347">
        <f t="shared" si="93"/>
        <v>0</v>
      </c>
      <c r="O347">
        <f t="shared" si="94"/>
        <v>0</v>
      </c>
      <c r="P347">
        <f t="shared" si="95"/>
        <v>0</v>
      </c>
      <c r="Q347">
        <f t="shared" si="96"/>
        <v>0</v>
      </c>
      <c r="R347">
        <f t="shared" si="100"/>
        <v>0</v>
      </c>
      <c r="S347">
        <f t="shared" si="101"/>
        <v>0</v>
      </c>
      <c r="T347">
        <f t="shared" si="102"/>
        <v>0</v>
      </c>
      <c r="U347">
        <f t="shared" si="103"/>
        <v>0</v>
      </c>
      <c r="V347">
        <f t="shared" si="104"/>
        <v>0</v>
      </c>
      <c r="W347">
        <f t="shared" si="105"/>
        <v>0</v>
      </c>
      <c r="X347">
        <f t="shared" si="97"/>
        <v>0</v>
      </c>
      <c r="Y347" t="str">
        <f t="shared" si="98"/>
        <v/>
      </c>
      <c r="Z347">
        <f t="shared" si="106"/>
        <v>0</v>
      </c>
    </row>
    <row r="348" spans="1:26">
      <c r="A348" s="2" t="s">
        <v>1558</v>
      </c>
      <c r="B348" t="str">
        <f t="shared" si="99"/>
        <v xml:space="preserve">iyr:1954 hgt:63cm </v>
      </c>
      <c r="I348">
        <f t="shared" si="107"/>
        <v>0</v>
      </c>
      <c r="K348">
        <f t="shared" si="90"/>
        <v>0</v>
      </c>
      <c r="L348">
        <f t="shared" si="91"/>
        <v>0</v>
      </c>
      <c r="M348" t="str">
        <f t="shared" si="92"/>
        <v>1954</v>
      </c>
      <c r="N348" t="str">
        <f t="shared" si="93"/>
        <v>63cm</v>
      </c>
      <c r="O348">
        <f t="shared" si="94"/>
        <v>0</v>
      </c>
      <c r="P348">
        <f t="shared" si="95"/>
        <v>0</v>
      </c>
      <c r="Q348">
        <f t="shared" si="96"/>
        <v>0</v>
      </c>
      <c r="R348">
        <f t="shared" si="100"/>
        <v>0</v>
      </c>
      <c r="S348">
        <f t="shared" si="101"/>
        <v>0</v>
      </c>
      <c r="T348">
        <f t="shared" si="102"/>
        <v>0</v>
      </c>
      <c r="U348">
        <f t="shared" si="103"/>
        <v>0</v>
      </c>
      <c r="V348">
        <f t="shared" si="104"/>
        <v>0</v>
      </c>
      <c r="W348">
        <f t="shared" si="105"/>
        <v>0</v>
      </c>
      <c r="X348">
        <f t="shared" si="97"/>
        <v>0</v>
      </c>
      <c r="Y348" t="str">
        <f t="shared" si="98"/>
        <v/>
      </c>
      <c r="Z348">
        <f t="shared" si="106"/>
        <v>0</v>
      </c>
    </row>
    <row r="349" spans="1:26">
      <c r="A349" s="2" t="s">
        <v>1559</v>
      </c>
      <c r="B349" t="str">
        <f t="shared" si="99"/>
        <v xml:space="preserve">iyr:1954 hgt:63cm hcl:bdf2e0 ecl:amb pid:#912f46 </v>
      </c>
      <c r="I349">
        <f t="shared" si="107"/>
        <v>0</v>
      </c>
      <c r="K349">
        <f t="shared" si="90"/>
        <v>0</v>
      </c>
      <c r="L349">
        <f t="shared" si="91"/>
        <v>0</v>
      </c>
      <c r="M349" t="str">
        <f t="shared" si="92"/>
        <v>1954</v>
      </c>
      <c r="N349" t="str">
        <f t="shared" si="93"/>
        <v>63cm</v>
      </c>
      <c r="O349" t="str">
        <f t="shared" si="94"/>
        <v>#912f46</v>
      </c>
      <c r="P349" t="str">
        <f t="shared" si="95"/>
        <v>bdf2e0</v>
      </c>
      <c r="Q349" t="str">
        <f t="shared" si="96"/>
        <v>amb</v>
      </c>
      <c r="R349">
        <f t="shared" si="100"/>
        <v>0</v>
      </c>
      <c r="S349">
        <f t="shared" si="101"/>
        <v>0</v>
      </c>
      <c r="T349">
        <f t="shared" si="102"/>
        <v>0</v>
      </c>
      <c r="U349">
        <f t="shared" si="103"/>
        <v>0</v>
      </c>
      <c r="V349">
        <f t="shared" si="104"/>
        <v>0</v>
      </c>
      <c r="W349">
        <f t="shared" si="105"/>
        <v>0</v>
      </c>
      <c r="X349">
        <f t="shared" si="97"/>
        <v>1</v>
      </c>
      <c r="Y349" t="str">
        <f t="shared" si="98"/>
        <v/>
      </c>
      <c r="Z349">
        <f t="shared" si="106"/>
        <v>0</v>
      </c>
    </row>
    <row r="350" spans="1:26">
      <c r="A350" s="1"/>
      <c r="B350" t="str">
        <f t="shared" si="99"/>
        <v/>
      </c>
      <c r="I350">
        <f t="shared" si="107"/>
        <v>5</v>
      </c>
      <c r="K350">
        <f t="shared" si="90"/>
        <v>0</v>
      </c>
      <c r="L350">
        <f t="shared" si="91"/>
        <v>0</v>
      </c>
      <c r="M350">
        <f t="shared" si="92"/>
        <v>0</v>
      </c>
      <c r="N350">
        <f t="shared" si="93"/>
        <v>0</v>
      </c>
      <c r="O350">
        <f t="shared" si="94"/>
        <v>0</v>
      </c>
      <c r="P350">
        <f t="shared" si="95"/>
        <v>0</v>
      </c>
      <c r="Q350">
        <f t="shared" si="96"/>
        <v>0</v>
      </c>
      <c r="R350">
        <f t="shared" si="100"/>
        <v>0</v>
      </c>
      <c r="S350">
        <f t="shared" si="101"/>
        <v>0</v>
      </c>
      <c r="T350">
        <f t="shared" si="102"/>
        <v>0</v>
      </c>
      <c r="U350">
        <f t="shared" si="103"/>
        <v>0</v>
      </c>
      <c r="V350">
        <f t="shared" si="104"/>
        <v>0</v>
      </c>
      <c r="W350">
        <f t="shared" si="105"/>
        <v>0</v>
      </c>
      <c r="X350">
        <f t="shared" si="97"/>
        <v>0</v>
      </c>
      <c r="Y350">
        <f t="shared" si="98"/>
        <v>1</v>
      </c>
      <c r="Z350">
        <f t="shared" si="106"/>
        <v>0</v>
      </c>
    </row>
    <row r="351" spans="1:26">
      <c r="A351" s="2" t="s">
        <v>1560</v>
      </c>
      <c r="B351" t="str">
        <f t="shared" si="99"/>
        <v xml:space="preserve">byr:1956 iyr:2012 hgt:73in pid:986643426 </v>
      </c>
      <c r="I351">
        <f t="shared" si="107"/>
        <v>0</v>
      </c>
      <c r="K351" t="str">
        <f t="shared" si="90"/>
        <v>1956</v>
      </c>
      <c r="L351">
        <f t="shared" si="91"/>
        <v>0</v>
      </c>
      <c r="M351" t="str">
        <f t="shared" si="92"/>
        <v>2012</v>
      </c>
      <c r="N351" t="str">
        <f t="shared" si="93"/>
        <v>73in</v>
      </c>
      <c r="O351" t="str">
        <f t="shared" si="94"/>
        <v>986643426</v>
      </c>
      <c r="P351">
        <f t="shared" si="95"/>
        <v>0</v>
      </c>
      <c r="Q351">
        <f t="shared" si="96"/>
        <v>0</v>
      </c>
      <c r="R351">
        <f t="shared" si="100"/>
        <v>1</v>
      </c>
      <c r="S351">
        <f t="shared" si="101"/>
        <v>0</v>
      </c>
      <c r="T351">
        <f t="shared" si="102"/>
        <v>1</v>
      </c>
      <c r="U351">
        <f t="shared" si="103"/>
        <v>1</v>
      </c>
      <c r="V351">
        <f t="shared" si="104"/>
        <v>1</v>
      </c>
      <c r="W351">
        <f t="shared" si="105"/>
        <v>0</v>
      </c>
      <c r="X351">
        <f t="shared" si="97"/>
        <v>0</v>
      </c>
      <c r="Y351" t="str">
        <f t="shared" si="98"/>
        <v/>
      </c>
      <c r="Z351">
        <f t="shared" si="106"/>
        <v>0</v>
      </c>
    </row>
    <row r="352" spans="1:26">
      <c r="A352" s="2" t="s">
        <v>1561</v>
      </c>
      <c r="B352" t="str">
        <f t="shared" si="99"/>
        <v xml:space="preserve">byr:1956 iyr:2012 hgt:73in pid:986643426 ecl:blu </v>
      </c>
      <c r="I352">
        <f t="shared" si="107"/>
        <v>0</v>
      </c>
      <c r="K352" t="str">
        <f t="shared" si="90"/>
        <v>1956</v>
      </c>
      <c r="L352">
        <f t="shared" si="91"/>
        <v>0</v>
      </c>
      <c r="M352" t="str">
        <f t="shared" si="92"/>
        <v>2012</v>
      </c>
      <c r="N352" t="str">
        <f t="shared" si="93"/>
        <v>73in</v>
      </c>
      <c r="O352" t="str">
        <f t="shared" si="94"/>
        <v>986643426</v>
      </c>
      <c r="P352">
        <f t="shared" si="95"/>
        <v>0</v>
      </c>
      <c r="Q352" t="str">
        <f t="shared" si="96"/>
        <v>blu</v>
      </c>
      <c r="R352">
        <f t="shared" si="100"/>
        <v>1</v>
      </c>
      <c r="S352">
        <f t="shared" si="101"/>
        <v>0</v>
      </c>
      <c r="T352">
        <f t="shared" si="102"/>
        <v>1</v>
      </c>
      <c r="U352">
        <f t="shared" si="103"/>
        <v>1</v>
      </c>
      <c r="V352">
        <f t="shared" si="104"/>
        <v>1</v>
      </c>
      <c r="W352">
        <f t="shared" si="105"/>
        <v>0</v>
      </c>
      <c r="X352">
        <f t="shared" si="97"/>
        <v>1</v>
      </c>
      <c r="Y352" t="str">
        <f t="shared" si="98"/>
        <v/>
      </c>
      <c r="Z352">
        <f t="shared" si="106"/>
        <v>0</v>
      </c>
    </row>
    <row r="353" spans="1:26">
      <c r="A353" s="2" t="s">
        <v>1562</v>
      </c>
      <c r="B353" t="str">
        <f t="shared" si="99"/>
        <v xml:space="preserve">byr:1956 iyr:2012 hgt:73in pid:986643426 ecl:blu cid:235 eyr:2025 </v>
      </c>
      <c r="I353">
        <f t="shared" si="107"/>
        <v>0</v>
      </c>
      <c r="K353" t="str">
        <f t="shared" si="90"/>
        <v>1956</v>
      </c>
      <c r="L353" t="str">
        <f t="shared" si="91"/>
        <v>2025</v>
      </c>
      <c r="M353" t="str">
        <f t="shared" si="92"/>
        <v>2012</v>
      </c>
      <c r="N353" t="str">
        <f t="shared" si="93"/>
        <v>73in</v>
      </c>
      <c r="O353" t="str">
        <f t="shared" si="94"/>
        <v>986643426</v>
      </c>
      <c r="P353">
        <f t="shared" si="95"/>
        <v>0</v>
      </c>
      <c r="Q353" t="str">
        <f t="shared" si="96"/>
        <v>blu</v>
      </c>
      <c r="R353">
        <f t="shared" si="100"/>
        <v>1</v>
      </c>
      <c r="S353">
        <f t="shared" si="101"/>
        <v>1</v>
      </c>
      <c r="T353">
        <f t="shared" si="102"/>
        <v>1</v>
      </c>
      <c r="U353">
        <f t="shared" si="103"/>
        <v>1</v>
      </c>
      <c r="V353">
        <f t="shared" si="104"/>
        <v>1</v>
      </c>
      <c r="W353">
        <f t="shared" si="105"/>
        <v>0</v>
      </c>
      <c r="X353">
        <f t="shared" si="97"/>
        <v>1</v>
      </c>
      <c r="Y353" t="str">
        <f t="shared" si="98"/>
        <v/>
      </c>
      <c r="Z353">
        <f t="shared" si="106"/>
        <v>0</v>
      </c>
    </row>
    <row r="354" spans="1:26">
      <c r="A354" s="1"/>
      <c r="B354" t="str">
        <f t="shared" si="99"/>
        <v/>
      </c>
      <c r="I354">
        <f t="shared" si="107"/>
        <v>6</v>
      </c>
      <c r="K354">
        <f t="shared" si="90"/>
        <v>0</v>
      </c>
      <c r="L354">
        <f t="shared" si="91"/>
        <v>0</v>
      </c>
      <c r="M354">
        <f t="shared" si="92"/>
        <v>0</v>
      </c>
      <c r="N354">
        <f t="shared" si="93"/>
        <v>0</v>
      </c>
      <c r="O354">
        <f t="shared" si="94"/>
        <v>0</v>
      </c>
      <c r="P354">
        <f t="shared" si="95"/>
        <v>0</v>
      </c>
      <c r="Q354">
        <f t="shared" si="96"/>
        <v>0</v>
      </c>
      <c r="R354">
        <f t="shared" si="100"/>
        <v>0</v>
      </c>
      <c r="S354">
        <f t="shared" si="101"/>
        <v>0</v>
      </c>
      <c r="T354">
        <f t="shared" si="102"/>
        <v>0</v>
      </c>
      <c r="U354">
        <f t="shared" si="103"/>
        <v>0</v>
      </c>
      <c r="V354">
        <f t="shared" si="104"/>
        <v>0</v>
      </c>
      <c r="W354">
        <f t="shared" si="105"/>
        <v>0</v>
      </c>
      <c r="X354">
        <f t="shared" si="97"/>
        <v>0</v>
      </c>
      <c r="Y354">
        <f t="shared" si="98"/>
        <v>6</v>
      </c>
      <c r="Z354">
        <f t="shared" si="106"/>
        <v>0</v>
      </c>
    </row>
    <row r="355" spans="1:26">
      <c r="A355" s="2" t="s">
        <v>1396</v>
      </c>
      <c r="B355" t="str">
        <f t="shared" si="99"/>
        <v xml:space="preserve">hcl:#cfa07d </v>
      </c>
      <c r="I355">
        <f t="shared" si="107"/>
        <v>0</v>
      </c>
      <c r="K355">
        <f t="shared" si="90"/>
        <v>0</v>
      </c>
      <c r="L355">
        <f t="shared" si="91"/>
        <v>0</v>
      </c>
      <c r="M355">
        <f t="shared" si="92"/>
        <v>0</v>
      </c>
      <c r="N355">
        <f t="shared" si="93"/>
        <v>0</v>
      </c>
      <c r="O355">
        <f t="shared" si="94"/>
        <v>0</v>
      </c>
      <c r="P355" t="str">
        <f t="shared" si="95"/>
        <v>#cfa07d</v>
      </c>
      <c r="Q355">
        <f t="shared" si="96"/>
        <v>0</v>
      </c>
      <c r="R355">
        <f t="shared" si="100"/>
        <v>0</v>
      </c>
      <c r="S355">
        <f t="shared" si="101"/>
        <v>0</v>
      </c>
      <c r="T355">
        <f t="shared" si="102"/>
        <v>0</v>
      </c>
      <c r="U355">
        <f t="shared" si="103"/>
        <v>0</v>
      </c>
      <c r="V355">
        <f t="shared" si="104"/>
        <v>0</v>
      </c>
      <c r="W355">
        <f t="shared" si="105"/>
        <v>1</v>
      </c>
      <c r="X355">
        <f t="shared" si="97"/>
        <v>0</v>
      </c>
      <c r="Y355" t="str">
        <f t="shared" si="98"/>
        <v/>
      </c>
      <c r="Z355">
        <f t="shared" si="106"/>
        <v>0</v>
      </c>
    </row>
    <row r="356" spans="1:26">
      <c r="A356" s="2" t="s">
        <v>1563</v>
      </c>
      <c r="B356" t="str">
        <f t="shared" si="99"/>
        <v xml:space="preserve">hcl:#cfa07d cid:320 byr:1930 </v>
      </c>
      <c r="I356">
        <f t="shared" si="107"/>
        <v>0</v>
      </c>
      <c r="K356" t="str">
        <f t="shared" si="90"/>
        <v>1930</v>
      </c>
      <c r="L356">
        <f t="shared" si="91"/>
        <v>0</v>
      </c>
      <c r="M356">
        <f t="shared" si="92"/>
        <v>0</v>
      </c>
      <c r="N356">
        <f t="shared" si="93"/>
        <v>0</v>
      </c>
      <c r="O356">
        <f t="shared" si="94"/>
        <v>0</v>
      </c>
      <c r="P356" t="str">
        <f t="shared" si="95"/>
        <v>#cfa07d</v>
      </c>
      <c r="Q356">
        <f t="shared" si="96"/>
        <v>0</v>
      </c>
      <c r="R356">
        <f t="shared" si="100"/>
        <v>1</v>
      </c>
      <c r="S356">
        <f t="shared" si="101"/>
        <v>0</v>
      </c>
      <c r="T356">
        <f t="shared" si="102"/>
        <v>0</v>
      </c>
      <c r="U356">
        <f t="shared" si="103"/>
        <v>0</v>
      </c>
      <c r="V356">
        <f t="shared" si="104"/>
        <v>0</v>
      </c>
      <c r="W356">
        <f t="shared" si="105"/>
        <v>1</v>
      </c>
      <c r="X356">
        <f t="shared" si="97"/>
        <v>0</v>
      </c>
      <c r="Y356" t="str">
        <f t="shared" si="98"/>
        <v/>
      </c>
      <c r="Z356">
        <f t="shared" si="106"/>
        <v>0</v>
      </c>
    </row>
    <row r="357" spans="1:26">
      <c r="A357" s="2" t="s">
        <v>1564</v>
      </c>
      <c r="B357" t="str">
        <f t="shared" si="99"/>
        <v xml:space="preserve">hcl:#cfa07d cid:320 byr:1930 hgt:172cm </v>
      </c>
      <c r="I357">
        <f t="shared" si="107"/>
        <v>0</v>
      </c>
      <c r="K357" t="str">
        <f t="shared" si="90"/>
        <v>1930</v>
      </c>
      <c r="L357">
        <f t="shared" si="91"/>
        <v>0</v>
      </c>
      <c r="M357">
        <f t="shared" si="92"/>
        <v>0</v>
      </c>
      <c r="N357" t="str">
        <f t="shared" si="93"/>
        <v>172cm</v>
      </c>
      <c r="O357">
        <f t="shared" si="94"/>
        <v>0</v>
      </c>
      <c r="P357" t="str">
        <f t="shared" si="95"/>
        <v>#cfa07d</v>
      </c>
      <c r="Q357">
        <f t="shared" si="96"/>
        <v>0</v>
      </c>
      <c r="R357">
        <f t="shared" si="100"/>
        <v>1</v>
      </c>
      <c r="S357">
        <f t="shared" si="101"/>
        <v>0</v>
      </c>
      <c r="T357">
        <f t="shared" si="102"/>
        <v>0</v>
      </c>
      <c r="U357">
        <f t="shared" si="103"/>
        <v>1</v>
      </c>
      <c r="V357">
        <f t="shared" si="104"/>
        <v>0</v>
      </c>
      <c r="W357">
        <f t="shared" si="105"/>
        <v>1</v>
      </c>
      <c r="X357">
        <f t="shared" si="97"/>
        <v>0</v>
      </c>
      <c r="Y357" t="str">
        <f t="shared" si="98"/>
        <v/>
      </c>
      <c r="Z357">
        <f t="shared" si="106"/>
        <v>0</v>
      </c>
    </row>
    <row r="358" spans="1:26">
      <c r="A358" s="2" t="s">
        <v>1565</v>
      </c>
      <c r="B358" t="str">
        <f t="shared" si="99"/>
        <v xml:space="preserve">hcl:#cfa07d cid:320 byr:1930 hgt:172cm ecl:oth eyr:2024 iyr:2019 </v>
      </c>
      <c r="I358">
        <f t="shared" si="107"/>
        <v>0</v>
      </c>
      <c r="K358" t="str">
        <f t="shared" si="90"/>
        <v>1930</v>
      </c>
      <c r="L358" t="str">
        <f t="shared" si="91"/>
        <v>2024</v>
      </c>
      <c r="M358" t="str">
        <f t="shared" si="92"/>
        <v>2019</v>
      </c>
      <c r="N358" t="str">
        <f t="shared" si="93"/>
        <v>172cm</v>
      </c>
      <c r="O358">
        <f t="shared" si="94"/>
        <v>0</v>
      </c>
      <c r="P358" t="str">
        <f t="shared" si="95"/>
        <v>#cfa07d</v>
      </c>
      <c r="Q358" t="str">
        <f t="shared" si="96"/>
        <v>oth</v>
      </c>
      <c r="R358">
        <f t="shared" si="100"/>
        <v>1</v>
      </c>
      <c r="S358">
        <f t="shared" si="101"/>
        <v>1</v>
      </c>
      <c r="T358">
        <f t="shared" si="102"/>
        <v>1</v>
      </c>
      <c r="U358">
        <f t="shared" si="103"/>
        <v>1</v>
      </c>
      <c r="V358">
        <f t="shared" si="104"/>
        <v>0</v>
      </c>
      <c r="W358">
        <f t="shared" si="105"/>
        <v>1</v>
      </c>
      <c r="X358">
        <f t="shared" si="97"/>
        <v>1</v>
      </c>
      <c r="Y358" t="str">
        <f t="shared" si="98"/>
        <v/>
      </c>
      <c r="Z358">
        <f t="shared" si="106"/>
        <v>0</v>
      </c>
    </row>
    <row r="359" spans="1:26">
      <c r="A359" s="1"/>
      <c r="B359" t="str">
        <f t="shared" si="99"/>
        <v/>
      </c>
      <c r="I359">
        <f t="shared" si="107"/>
        <v>6</v>
      </c>
      <c r="K359">
        <f t="shared" si="90"/>
        <v>0</v>
      </c>
      <c r="L359">
        <f t="shared" si="91"/>
        <v>0</v>
      </c>
      <c r="M359">
        <f t="shared" si="92"/>
        <v>0</v>
      </c>
      <c r="N359">
        <f t="shared" si="93"/>
        <v>0</v>
      </c>
      <c r="O359">
        <f t="shared" si="94"/>
        <v>0</v>
      </c>
      <c r="P359">
        <f t="shared" si="95"/>
        <v>0</v>
      </c>
      <c r="Q359">
        <f t="shared" si="96"/>
        <v>0</v>
      </c>
      <c r="R359">
        <f t="shared" si="100"/>
        <v>0</v>
      </c>
      <c r="S359">
        <f t="shared" si="101"/>
        <v>0</v>
      </c>
      <c r="T359">
        <f t="shared" si="102"/>
        <v>0</v>
      </c>
      <c r="U359">
        <f t="shared" si="103"/>
        <v>0</v>
      </c>
      <c r="V359">
        <f t="shared" si="104"/>
        <v>0</v>
      </c>
      <c r="W359">
        <f t="shared" si="105"/>
        <v>0</v>
      </c>
      <c r="X359">
        <f t="shared" si="97"/>
        <v>0</v>
      </c>
      <c r="Y359">
        <f t="shared" si="98"/>
        <v>6</v>
      </c>
      <c r="Z359">
        <f t="shared" si="106"/>
        <v>0</v>
      </c>
    </row>
    <row r="360" spans="1:26">
      <c r="A360" s="2" t="s">
        <v>1566</v>
      </c>
      <c r="B360" t="str">
        <f t="shared" si="99"/>
        <v xml:space="preserve">byr:1935 hgt:182cm pid:22794407 hcl:1b96fb eyr:1961 iyr:1941 ecl:#5e80cd cid:70 </v>
      </c>
      <c r="I360">
        <f t="shared" si="107"/>
        <v>0</v>
      </c>
      <c r="K360" t="str">
        <f t="shared" si="90"/>
        <v>1935</v>
      </c>
      <c r="L360" t="str">
        <f t="shared" si="91"/>
        <v>1961</v>
      </c>
      <c r="M360" t="str">
        <f t="shared" si="92"/>
        <v>1941</v>
      </c>
      <c r="N360" t="str">
        <f t="shared" si="93"/>
        <v>182cm</v>
      </c>
      <c r="O360" t="str">
        <f t="shared" si="94"/>
        <v>22794407</v>
      </c>
      <c r="P360" t="str">
        <f t="shared" si="95"/>
        <v>1b96fb</v>
      </c>
      <c r="Q360" t="str">
        <f t="shared" si="96"/>
        <v>#5e80cd</v>
      </c>
      <c r="R360">
        <f t="shared" si="100"/>
        <v>1</v>
      </c>
      <c r="S360">
        <f t="shared" si="101"/>
        <v>0</v>
      </c>
      <c r="T360">
        <f t="shared" si="102"/>
        <v>0</v>
      </c>
      <c r="U360">
        <f t="shared" si="103"/>
        <v>1</v>
      </c>
      <c r="V360">
        <f t="shared" si="104"/>
        <v>0</v>
      </c>
      <c r="W360">
        <f t="shared" si="105"/>
        <v>0</v>
      </c>
      <c r="X360">
        <f t="shared" si="97"/>
        <v>0</v>
      </c>
      <c r="Y360" t="str">
        <f t="shared" si="98"/>
        <v/>
      </c>
      <c r="Z360">
        <f t="shared" si="106"/>
        <v>0</v>
      </c>
    </row>
    <row r="361" spans="1:26">
      <c r="A361" s="1"/>
      <c r="B361" t="str">
        <f t="shared" si="99"/>
        <v/>
      </c>
      <c r="I361">
        <f t="shared" si="107"/>
        <v>7</v>
      </c>
      <c r="K361">
        <f t="shared" si="90"/>
        <v>0</v>
      </c>
      <c r="L361">
        <f t="shared" si="91"/>
        <v>0</v>
      </c>
      <c r="M361">
        <f t="shared" si="92"/>
        <v>0</v>
      </c>
      <c r="N361">
        <f t="shared" si="93"/>
        <v>0</v>
      </c>
      <c r="O361">
        <f t="shared" si="94"/>
        <v>0</v>
      </c>
      <c r="P361">
        <f t="shared" si="95"/>
        <v>0</v>
      </c>
      <c r="Q361">
        <f t="shared" si="96"/>
        <v>0</v>
      </c>
      <c r="R361">
        <f t="shared" si="100"/>
        <v>0</v>
      </c>
      <c r="S361">
        <f t="shared" si="101"/>
        <v>0</v>
      </c>
      <c r="T361">
        <f t="shared" si="102"/>
        <v>0</v>
      </c>
      <c r="U361">
        <f t="shared" si="103"/>
        <v>0</v>
      </c>
      <c r="V361">
        <f t="shared" si="104"/>
        <v>0</v>
      </c>
      <c r="W361">
        <f t="shared" si="105"/>
        <v>0</v>
      </c>
      <c r="X361">
        <f t="shared" si="97"/>
        <v>0</v>
      </c>
      <c r="Y361">
        <f t="shared" si="98"/>
        <v>2</v>
      </c>
      <c r="Z361">
        <f t="shared" si="106"/>
        <v>0</v>
      </c>
    </row>
    <row r="362" spans="1:26">
      <c r="A362" s="2" t="s">
        <v>1567</v>
      </c>
      <c r="B362" t="str">
        <f t="shared" si="99"/>
        <v xml:space="preserve">iyr:2020 eyr:2021 </v>
      </c>
      <c r="I362">
        <f t="shared" si="107"/>
        <v>0</v>
      </c>
      <c r="K362">
        <f t="shared" si="90"/>
        <v>0</v>
      </c>
      <c r="L362" t="str">
        <f t="shared" si="91"/>
        <v>2021</v>
      </c>
      <c r="M362" t="str">
        <f t="shared" si="92"/>
        <v>2020</v>
      </c>
      <c r="N362">
        <f t="shared" si="93"/>
        <v>0</v>
      </c>
      <c r="O362">
        <f t="shared" si="94"/>
        <v>0</v>
      </c>
      <c r="P362">
        <f t="shared" si="95"/>
        <v>0</v>
      </c>
      <c r="Q362">
        <f t="shared" si="96"/>
        <v>0</v>
      </c>
      <c r="R362">
        <f t="shared" si="100"/>
        <v>0</v>
      </c>
      <c r="S362">
        <f t="shared" si="101"/>
        <v>1</v>
      </c>
      <c r="T362">
        <f t="shared" si="102"/>
        <v>1</v>
      </c>
      <c r="U362">
        <f t="shared" si="103"/>
        <v>0</v>
      </c>
      <c r="V362">
        <f t="shared" si="104"/>
        <v>0</v>
      </c>
      <c r="W362">
        <f t="shared" si="105"/>
        <v>0</v>
      </c>
      <c r="X362">
        <f t="shared" si="97"/>
        <v>0</v>
      </c>
      <c r="Y362" t="str">
        <f t="shared" si="98"/>
        <v/>
      </c>
      <c r="Z362">
        <f t="shared" si="106"/>
        <v>0</v>
      </c>
    </row>
    <row r="363" spans="1:26">
      <c r="A363" s="2" t="s">
        <v>1397</v>
      </c>
      <c r="B363" t="str">
        <f t="shared" si="99"/>
        <v xml:space="preserve">iyr:2020 eyr:2021 ecl:amb </v>
      </c>
      <c r="I363">
        <f t="shared" si="107"/>
        <v>0</v>
      </c>
      <c r="K363">
        <f t="shared" si="90"/>
        <v>0</v>
      </c>
      <c r="L363" t="str">
        <f t="shared" si="91"/>
        <v>2021</v>
      </c>
      <c r="M363" t="str">
        <f t="shared" si="92"/>
        <v>2020</v>
      </c>
      <c r="N363">
        <f t="shared" si="93"/>
        <v>0</v>
      </c>
      <c r="O363">
        <f t="shared" si="94"/>
        <v>0</v>
      </c>
      <c r="P363">
        <f t="shared" si="95"/>
        <v>0</v>
      </c>
      <c r="Q363" t="str">
        <f t="shared" si="96"/>
        <v>amb</v>
      </c>
      <c r="R363">
        <f t="shared" si="100"/>
        <v>0</v>
      </c>
      <c r="S363">
        <f t="shared" si="101"/>
        <v>1</v>
      </c>
      <c r="T363">
        <f t="shared" si="102"/>
        <v>1</v>
      </c>
      <c r="U363">
        <f t="shared" si="103"/>
        <v>0</v>
      </c>
      <c r="V363">
        <f t="shared" si="104"/>
        <v>0</v>
      </c>
      <c r="W363">
        <f t="shared" si="105"/>
        <v>0</v>
      </c>
      <c r="X363">
        <f t="shared" si="97"/>
        <v>1</v>
      </c>
      <c r="Y363" t="str">
        <f t="shared" si="98"/>
        <v/>
      </c>
      <c r="Z363">
        <f t="shared" si="106"/>
        <v>0</v>
      </c>
    </row>
    <row r="364" spans="1:26">
      <c r="A364" s="2" t="s">
        <v>1568</v>
      </c>
      <c r="B364" t="str">
        <f t="shared" si="99"/>
        <v xml:space="preserve">iyr:2020 eyr:2021 ecl:amb hgt:59in pid:594829025 hcl:#93092e </v>
      </c>
      <c r="I364">
        <f t="shared" si="107"/>
        <v>0</v>
      </c>
      <c r="K364">
        <f t="shared" si="90"/>
        <v>0</v>
      </c>
      <c r="L364" t="str">
        <f t="shared" si="91"/>
        <v>2021</v>
      </c>
      <c r="M364" t="str">
        <f t="shared" si="92"/>
        <v>2020</v>
      </c>
      <c r="N364" t="str">
        <f t="shared" si="93"/>
        <v>59in</v>
      </c>
      <c r="O364" t="str">
        <f t="shared" si="94"/>
        <v>594829025</v>
      </c>
      <c r="P364" t="str">
        <f t="shared" si="95"/>
        <v>#93092e</v>
      </c>
      <c r="Q364" t="str">
        <f t="shared" si="96"/>
        <v>amb</v>
      </c>
      <c r="R364">
        <f t="shared" si="100"/>
        <v>0</v>
      </c>
      <c r="S364">
        <f t="shared" si="101"/>
        <v>1</v>
      </c>
      <c r="T364">
        <f t="shared" si="102"/>
        <v>1</v>
      </c>
      <c r="U364">
        <f t="shared" si="103"/>
        <v>1</v>
      </c>
      <c r="V364">
        <f t="shared" si="104"/>
        <v>1</v>
      </c>
      <c r="W364">
        <f t="shared" si="105"/>
        <v>1</v>
      </c>
      <c r="X364">
        <f t="shared" si="97"/>
        <v>1</v>
      </c>
      <c r="Y364" t="str">
        <f t="shared" si="98"/>
        <v/>
      </c>
      <c r="Z364">
        <f t="shared" si="106"/>
        <v>0</v>
      </c>
    </row>
    <row r="365" spans="1:26">
      <c r="A365" s="2" t="s">
        <v>1569</v>
      </c>
      <c r="B365" t="str">
        <f t="shared" si="99"/>
        <v xml:space="preserve">iyr:2020 eyr:2021 ecl:amb hgt:59in pid:594829025 hcl:#93092e byr:1976 </v>
      </c>
      <c r="I365">
        <f t="shared" si="107"/>
        <v>0</v>
      </c>
      <c r="K365" t="str">
        <f t="shared" si="90"/>
        <v>1976</v>
      </c>
      <c r="L365" t="str">
        <f t="shared" si="91"/>
        <v>2021</v>
      </c>
      <c r="M365" t="str">
        <f t="shared" si="92"/>
        <v>2020</v>
      </c>
      <c r="N365" t="str">
        <f t="shared" si="93"/>
        <v>59in</v>
      </c>
      <c r="O365" t="str">
        <f t="shared" si="94"/>
        <v>594829025</v>
      </c>
      <c r="P365" t="str">
        <f t="shared" si="95"/>
        <v>#93092e</v>
      </c>
      <c r="Q365" t="str">
        <f t="shared" si="96"/>
        <v>amb</v>
      </c>
      <c r="R365">
        <f t="shared" si="100"/>
        <v>1</v>
      </c>
      <c r="S365">
        <f t="shared" si="101"/>
        <v>1</v>
      </c>
      <c r="T365">
        <f t="shared" si="102"/>
        <v>1</v>
      </c>
      <c r="U365">
        <f t="shared" si="103"/>
        <v>1</v>
      </c>
      <c r="V365">
        <f t="shared" si="104"/>
        <v>1</v>
      </c>
      <c r="W365">
        <f t="shared" si="105"/>
        <v>1</v>
      </c>
      <c r="X365">
        <f t="shared" si="97"/>
        <v>1</v>
      </c>
      <c r="Y365" t="str">
        <f t="shared" si="98"/>
        <v/>
      </c>
      <c r="Z365">
        <f t="shared" si="106"/>
        <v>0</v>
      </c>
    </row>
    <row r="366" spans="1:26">
      <c r="A366" s="1"/>
      <c r="B366" t="str">
        <f t="shared" si="99"/>
        <v/>
      </c>
      <c r="I366">
        <f t="shared" si="107"/>
        <v>7</v>
      </c>
      <c r="K366">
        <f t="shared" si="90"/>
        <v>0</v>
      </c>
      <c r="L366">
        <f t="shared" si="91"/>
        <v>0</v>
      </c>
      <c r="M366">
        <f t="shared" si="92"/>
        <v>0</v>
      </c>
      <c r="N366">
        <f t="shared" si="93"/>
        <v>0</v>
      </c>
      <c r="O366">
        <f t="shared" si="94"/>
        <v>0</v>
      </c>
      <c r="P366">
        <f t="shared" si="95"/>
        <v>0</v>
      </c>
      <c r="Q366">
        <f t="shared" si="96"/>
        <v>0</v>
      </c>
      <c r="R366">
        <f t="shared" si="100"/>
        <v>0</v>
      </c>
      <c r="S366">
        <f t="shared" si="101"/>
        <v>0</v>
      </c>
      <c r="T366">
        <f t="shared" si="102"/>
        <v>0</v>
      </c>
      <c r="U366">
        <f t="shared" si="103"/>
        <v>0</v>
      </c>
      <c r="V366">
        <f t="shared" si="104"/>
        <v>0</v>
      </c>
      <c r="W366">
        <f t="shared" si="105"/>
        <v>0</v>
      </c>
      <c r="X366">
        <f t="shared" si="97"/>
        <v>0</v>
      </c>
      <c r="Y366">
        <f t="shared" si="98"/>
        <v>7</v>
      </c>
      <c r="Z366">
        <f t="shared" si="106"/>
        <v>1</v>
      </c>
    </row>
    <row r="367" spans="1:26">
      <c r="A367" s="2" t="s">
        <v>1570</v>
      </c>
      <c r="B367" t="str">
        <f t="shared" si="99"/>
        <v xml:space="preserve">hcl:#a97842 eyr:2030 </v>
      </c>
      <c r="I367">
        <f t="shared" si="107"/>
        <v>0</v>
      </c>
      <c r="K367">
        <f t="shared" si="90"/>
        <v>0</v>
      </c>
      <c r="L367" t="str">
        <f t="shared" si="91"/>
        <v>2030</v>
      </c>
      <c r="M367">
        <f t="shared" si="92"/>
        <v>0</v>
      </c>
      <c r="N367">
        <f t="shared" si="93"/>
        <v>0</v>
      </c>
      <c r="O367">
        <f t="shared" si="94"/>
        <v>0</v>
      </c>
      <c r="P367" t="str">
        <f t="shared" si="95"/>
        <v>#a97842</v>
      </c>
      <c r="Q367">
        <f t="shared" si="96"/>
        <v>0</v>
      </c>
      <c r="R367">
        <f t="shared" si="100"/>
        <v>0</v>
      </c>
      <c r="S367">
        <f t="shared" si="101"/>
        <v>1</v>
      </c>
      <c r="T367">
        <f t="shared" si="102"/>
        <v>0</v>
      </c>
      <c r="U367">
        <f t="shared" si="103"/>
        <v>0</v>
      </c>
      <c r="V367">
        <f t="shared" si="104"/>
        <v>0</v>
      </c>
      <c r="W367">
        <f t="shared" si="105"/>
        <v>1</v>
      </c>
      <c r="X367">
        <f t="shared" si="97"/>
        <v>0</v>
      </c>
      <c r="Y367" t="str">
        <f t="shared" si="98"/>
        <v/>
      </c>
      <c r="Z367">
        <f t="shared" si="106"/>
        <v>0</v>
      </c>
    </row>
    <row r="368" spans="1:26">
      <c r="A368" s="2" t="s">
        <v>1571</v>
      </c>
      <c r="B368" t="str">
        <f t="shared" si="99"/>
        <v xml:space="preserve">hcl:#a97842 eyr:2030 byr:1937 iyr:2018 cid:295 ecl:oth </v>
      </c>
      <c r="I368">
        <f t="shared" si="107"/>
        <v>0</v>
      </c>
      <c r="K368" t="str">
        <f t="shared" si="90"/>
        <v>1937</v>
      </c>
      <c r="L368" t="str">
        <f t="shared" si="91"/>
        <v>2030</v>
      </c>
      <c r="M368" t="str">
        <f t="shared" si="92"/>
        <v>2018</v>
      </c>
      <c r="N368">
        <f t="shared" si="93"/>
        <v>0</v>
      </c>
      <c r="O368">
        <f t="shared" si="94"/>
        <v>0</v>
      </c>
      <c r="P368" t="str">
        <f t="shared" si="95"/>
        <v>#a97842</v>
      </c>
      <c r="Q368" t="str">
        <f t="shared" si="96"/>
        <v>oth</v>
      </c>
      <c r="R368">
        <f t="shared" si="100"/>
        <v>1</v>
      </c>
      <c r="S368">
        <f t="shared" si="101"/>
        <v>1</v>
      </c>
      <c r="T368">
        <f t="shared" si="102"/>
        <v>1</v>
      </c>
      <c r="U368">
        <f t="shared" si="103"/>
        <v>0</v>
      </c>
      <c r="V368">
        <f t="shared" si="104"/>
        <v>0</v>
      </c>
      <c r="W368">
        <f t="shared" si="105"/>
        <v>1</v>
      </c>
      <c r="X368">
        <f t="shared" si="97"/>
        <v>1</v>
      </c>
      <c r="Y368" t="str">
        <f t="shared" si="98"/>
        <v/>
      </c>
      <c r="Z368">
        <f t="shared" si="106"/>
        <v>0</v>
      </c>
    </row>
    <row r="369" spans="1:26">
      <c r="A369" s="2" t="s">
        <v>1572</v>
      </c>
      <c r="B369" t="str">
        <f t="shared" si="99"/>
        <v xml:space="preserve">hcl:#a97842 eyr:2030 byr:1937 iyr:2018 cid:295 ecl:oth hgt:166cm pid:282634012 </v>
      </c>
      <c r="I369">
        <f t="shared" si="107"/>
        <v>0</v>
      </c>
      <c r="K369" t="str">
        <f t="shared" si="90"/>
        <v>1937</v>
      </c>
      <c r="L369" t="str">
        <f t="shared" si="91"/>
        <v>2030</v>
      </c>
      <c r="M369" t="str">
        <f t="shared" si="92"/>
        <v>2018</v>
      </c>
      <c r="N369" t="str">
        <f t="shared" si="93"/>
        <v>166cm</v>
      </c>
      <c r="O369" t="str">
        <f t="shared" si="94"/>
        <v>282634012</v>
      </c>
      <c r="P369" t="str">
        <f t="shared" si="95"/>
        <v>#a97842</v>
      </c>
      <c r="Q369" t="str">
        <f t="shared" si="96"/>
        <v>oth</v>
      </c>
      <c r="R369">
        <f t="shared" si="100"/>
        <v>1</v>
      </c>
      <c r="S369">
        <f t="shared" si="101"/>
        <v>1</v>
      </c>
      <c r="T369">
        <f t="shared" si="102"/>
        <v>1</v>
      </c>
      <c r="U369">
        <f t="shared" si="103"/>
        <v>1</v>
      </c>
      <c r="V369">
        <f t="shared" si="104"/>
        <v>1</v>
      </c>
      <c r="W369">
        <f t="shared" si="105"/>
        <v>1</v>
      </c>
      <c r="X369">
        <f t="shared" si="97"/>
        <v>1</v>
      </c>
      <c r="Y369" t="str">
        <f t="shared" si="98"/>
        <v/>
      </c>
      <c r="Z369">
        <f t="shared" si="106"/>
        <v>0</v>
      </c>
    </row>
    <row r="370" spans="1:26">
      <c r="A370" s="1"/>
      <c r="B370" t="str">
        <f t="shared" si="99"/>
        <v/>
      </c>
      <c r="I370">
        <f t="shared" si="107"/>
        <v>7</v>
      </c>
      <c r="K370">
        <f t="shared" si="90"/>
        <v>0</v>
      </c>
      <c r="L370">
        <f t="shared" si="91"/>
        <v>0</v>
      </c>
      <c r="M370">
        <f t="shared" si="92"/>
        <v>0</v>
      </c>
      <c r="N370">
        <f t="shared" si="93"/>
        <v>0</v>
      </c>
      <c r="O370">
        <f t="shared" si="94"/>
        <v>0</v>
      </c>
      <c r="P370">
        <f t="shared" si="95"/>
        <v>0</v>
      </c>
      <c r="Q370">
        <f t="shared" si="96"/>
        <v>0</v>
      </c>
      <c r="R370">
        <f t="shared" si="100"/>
        <v>0</v>
      </c>
      <c r="S370">
        <f t="shared" si="101"/>
        <v>0</v>
      </c>
      <c r="T370">
        <f t="shared" si="102"/>
        <v>0</v>
      </c>
      <c r="U370">
        <f t="shared" si="103"/>
        <v>0</v>
      </c>
      <c r="V370">
        <f t="shared" si="104"/>
        <v>0</v>
      </c>
      <c r="W370">
        <f t="shared" si="105"/>
        <v>0</v>
      </c>
      <c r="X370">
        <f t="shared" si="97"/>
        <v>0</v>
      </c>
      <c r="Y370">
        <f t="shared" si="98"/>
        <v>7</v>
      </c>
      <c r="Z370">
        <f t="shared" si="106"/>
        <v>1</v>
      </c>
    </row>
    <row r="371" spans="1:26">
      <c r="A371" s="2" t="s">
        <v>1573</v>
      </c>
      <c r="B371" t="str">
        <f t="shared" si="99"/>
        <v xml:space="preserve">hgt:171cm hcl:#623a2f byr:1956 </v>
      </c>
      <c r="I371">
        <f t="shared" si="107"/>
        <v>0</v>
      </c>
      <c r="K371" t="str">
        <f t="shared" si="90"/>
        <v>1956</v>
      </c>
      <c r="L371">
        <f t="shared" si="91"/>
        <v>0</v>
      </c>
      <c r="M371">
        <f t="shared" si="92"/>
        <v>0</v>
      </c>
      <c r="N371" t="str">
        <f t="shared" si="93"/>
        <v>171cm</v>
      </c>
      <c r="O371">
        <f t="shared" si="94"/>
        <v>0</v>
      </c>
      <c r="P371" t="str">
        <f t="shared" si="95"/>
        <v>#623a2f</v>
      </c>
      <c r="Q371">
        <f t="shared" si="96"/>
        <v>0</v>
      </c>
      <c r="R371">
        <f t="shared" si="100"/>
        <v>1</v>
      </c>
      <c r="S371">
        <f t="shared" si="101"/>
        <v>0</v>
      </c>
      <c r="T371">
        <f t="shared" si="102"/>
        <v>0</v>
      </c>
      <c r="U371">
        <f t="shared" si="103"/>
        <v>1</v>
      </c>
      <c r="V371">
        <f t="shared" si="104"/>
        <v>0</v>
      </c>
      <c r="W371">
        <f t="shared" si="105"/>
        <v>1</v>
      </c>
      <c r="X371">
        <f t="shared" si="97"/>
        <v>0</v>
      </c>
      <c r="Y371" t="str">
        <f t="shared" si="98"/>
        <v/>
      </c>
      <c r="Z371">
        <f t="shared" si="106"/>
        <v>0</v>
      </c>
    </row>
    <row r="372" spans="1:26">
      <c r="A372" s="2" t="s">
        <v>1574</v>
      </c>
      <c r="B372" t="str">
        <f t="shared" si="99"/>
        <v xml:space="preserve">hgt:171cm hcl:#623a2f byr:1956 pid:068178613 cid:214 </v>
      </c>
      <c r="I372">
        <f t="shared" si="107"/>
        <v>0</v>
      </c>
      <c r="K372" t="str">
        <f t="shared" si="90"/>
        <v>1956</v>
      </c>
      <c r="L372">
        <f t="shared" si="91"/>
        <v>0</v>
      </c>
      <c r="M372">
        <f t="shared" si="92"/>
        <v>0</v>
      </c>
      <c r="N372" t="str">
        <f t="shared" si="93"/>
        <v>171cm</v>
      </c>
      <c r="O372" t="str">
        <f t="shared" si="94"/>
        <v>068178613</v>
      </c>
      <c r="P372" t="str">
        <f t="shared" si="95"/>
        <v>#623a2f</v>
      </c>
      <c r="Q372">
        <f t="shared" si="96"/>
        <v>0</v>
      </c>
      <c r="R372">
        <f t="shared" si="100"/>
        <v>1</v>
      </c>
      <c r="S372">
        <f t="shared" si="101"/>
        <v>0</v>
      </c>
      <c r="T372">
        <f t="shared" si="102"/>
        <v>0</v>
      </c>
      <c r="U372">
        <f t="shared" si="103"/>
        <v>1</v>
      </c>
      <c r="V372">
        <f t="shared" si="104"/>
        <v>1</v>
      </c>
      <c r="W372">
        <f t="shared" si="105"/>
        <v>1</v>
      </c>
      <c r="X372">
        <f t="shared" si="97"/>
        <v>0</v>
      </c>
      <c r="Y372" t="str">
        <f t="shared" si="98"/>
        <v/>
      </c>
      <c r="Z372">
        <f t="shared" si="106"/>
        <v>0</v>
      </c>
    </row>
    <row r="373" spans="1:26">
      <c r="A373" s="2" t="s">
        <v>1575</v>
      </c>
      <c r="B373" t="str">
        <f t="shared" si="99"/>
        <v xml:space="preserve">hgt:171cm hcl:#623a2f byr:1956 pid:068178613 cid:214 iyr:2012 eyr:2026 ecl:brn </v>
      </c>
      <c r="I373">
        <f t="shared" si="107"/>
        <v>0</v>
      </c>
      <c r="K373" t="str">
        <f t="shared" si="90"/>
        <v>1956</v>
      </c>
      <c r="L373" t="str">
        <f t="shared" si="91"/>
        <v>2026</v>
      </c>
      <c r="M373" t="str">
        <f t="shared" si="92"/>
        <v>2012</v>
      </c>
      <c r="N373" t="str">
        <f t="shared" si="93"/>
        <v>171cm</v>
      </c>
      <c r="O373" t="str">
        <f t="shared" si="94"/>
        <v>068178613</v>
      </c>
      <c r="P373" t="str">
        <f t="shared" si="95"/>
        <v>#623a2f</v>
      </c>
      <c r="Q373" t="str">
        <f t="shared" si="96"/>
        <v>brn</v>
      </c>
      <c r="R373">
        <f t="shared" si="100"/>
        <v>1</v>
      </c>
      <c r="S373">
        <f t="shared" si="101"/>
        <v>1</v>
      </c>
      <c r="T373">
        <f t="shared" si="102"/>
        <v>1</v>
      </c>
      <c r="U373">
        <f t="shared" si="103"/>
        <v>1</v>
      </c>
      <c r="V373">
        <f t="shared" si="104"/>
        <v>1</v>
      </c>
      <c r="W373">
        <f t="shared" si="105"/>
        <v>1</v>
      </c>
      <c r="X373">
        <f t="shared" si="97"/>
        <v>1</v>
      </c>
      <c r="Y373" t="str">
        <f t="shared" si="98"/>
        <v/>
      </c>
      <c r="Z373">
        <f t="shared" si="106"/>
        <v>0</v>
      </c>
    </row>
    <row r="374" spans="1:26">
      <c r="A374" s="1"/>
      <c r="B374" t="str">
        <f t="shared" si="99"/>
        <v/>
      </c>
      <c r="I374">
        <f t="shared" si="107"/>
        <v>7</v>
      </c>
      <c r="K374">
        <f t="shared" si="90"/>
        <v>0</v>
      </c>
      <c r="L374">
        <f t="shared" si="91"/>
        <v>0</v>
      </c>
      <c r="M374">
        <f t="shared" si="92"/>
        <v>0</v>
      </c>
      <c r="N374">
        <f t="shared" si="93"/>
        <v>0</v>
      </c>
      <c r="O374">
        <f t="shared" si="94"/>
        <v>0</v>
      </c>
      <c r="P374">
        <f t="shared" si="95"/>
        <v>0</v>
      </c>
      <c r="Q374">
        <f t="shared" si="96"/>
        <v>0</v>
      </c>
      <c r="R374">
        <f t="shared" si="100"/>
        <v>0</v>
      </c>
      <c r="S374">
        <f t="shared" si="101"/>
        <v>0</v>
      </c>
      <c r="T374">
        <f t="shared" si="102"/>
        <v>0</v>
      </c>
      <c r="U374">
        <f t="shared" si="103"/>
        <v>0</v>
      </c>
      <c r="V374">
        <f t="shared" si="104"/>
        <v>0</v>
      </c>
      <c r="W374">
        <f t="shared" si="105"/>
        <v>0</v>
      </c>
      <c r="X374">
        <f t="shared" si="97"/>
        <v>0</v>
      </c>
      <c r="Y374">
        <f t="shared" si="98"/>
        <v>7</v>
      </c>
      <c r="Z374">
        <f t="shared" si="106"/>
        <v>1</v>
      </c>
    </row>
    <row r="375" spans="1:26">
      <c r="A375" s="2" t="s">
        <v>1475</v>
      </c>
      <c r="B375" t="str">
        <f t="shared" si="99"/>
        <v xml:space="preserve">byr:1921 </v>
      </c>
      <c r="I375">
        <f t="shared" si="107"/>
        <v>0</v>
      </c>
      <c r="K375" t="str">
        <f t="shared" si="90"/>
        <v>1921</v>
      </c>
      <c r="L375">
        <f t="shared" si="91"/>
        <v>0</v>
      </c>
      <c r="M375">
        <f t="shared" si="92"/>
        <v>0</v>
      </c>
      <c r="N375">
        <f t="shared" si="93"/>
        <v>0</v>
      </c>
      <c r="O375">
        <f t="shared" si="94"/>
        <v>0</v>
      </c>
      <c r="P375">
        <f t="shared" si="95"/>
        <v>0</v>
      </c>
      <c r="Q375">
        <f t="shared" si="96"/>
        <v>0</v>
      </c>
      <c r="R375">
        <f t="shared" si="100"/>
        <v>1</v>
      </c>
      <c r="S375">
        <f t="shared" si="101"/>
        <v>0</v>
      </c>
      <c r="T375">
        <f t="shared" si="102"/>
        <v>0</v>
      </c>
      <c r="U375">
        <f t="shared" si="103"/>
        <v>0</v>
      </c>
      <c r="V375">
        <f t="shared" si="104"/>
        <v>0</v>
      </c>
      <c r="W375">
        <f t="shared" si="105"/>
        <v>0</v>
      </c>
      <c r="X375">
        <f t="shared" si="97"/>
        <v>0</v>
      </c>
      <c r="Y375" t="str">
        <f t="shared" si="98"/>
        <v/>
      </c>
      <c r="Z375">
        <f t="shared" si="106"/>
        <v>0</v>
      </c>
    </row>
    <row r="376" spans="1:26">
      <c r="A376" s="2" t="s">
        <v>1576</v>
      </c>
      <c r="B376" t="str">
        <f t="shared" si="99"/>
        <v xml:space="preserve">byr:1921 hgt:161cm hcl:#888785 </v>
      </c>
      <c r="I376">
        <f t="shared" si="107"/>
        <v>0</v>
      </c>
      <c r="K376" t="str">
        <f t="shared" si="90"/>
        <v>1921</v>
      </c>
      <c r="L376">
        <f t="shared" si="91"/>
        <v>0</v>
      </c>
      <c r="M376">
        <f t="shared" si="92"/>
        <v>0</v>
      </c>
      <c r="N376" t="str">
        <f t="shared" si="93"/>
        <v>161cm</v>
      </c>
      <c r="O376">
        <f t="shared" si="94"/>
        <v>0</v>
      </c>
      <c r="P376" t="str">
        <f t="shared" si="95"/>
        <v>#888785</v>
      </c>
      <c r="Q376">
        <f t="shared" si="96"/>
        <v>0</v>
      </c>
      <c r="R376">
        <f t="shared" si="100"/>
        <v>1</v>
      </c>
      <c r="S376">
        <f t="shared" si="101"/>
        <v>0</v>
      </c>
      <c r="T376">
        <f t="shared" si="102"/>
        <v>0</v>
      </c>
      <c r="U376">
        <f t="shared" si="103"/>
        <v>1</v>
      </c>
      <c r="V376">
        <f t="shared" si="104"/>
        <v>0</v>
      </c>
      <c r="W376">
        <f t="shared" si="105"/>
        <v>1</v>
      </c>
      <c r="X376">
        <f t="shared" si="97"/>
        <v>0</v>
      </c>
      <c r="Y376" t="str">
        <f t="shared" si="98"/>
        <v/>
      </c>
      <c r="Z376">
        <f t="shared" si="106"/>
        <v>0</v>
      </c>
    </row>
    <row r="377" spans="1:26">
      <c r="A377" s="2" t="s">
        <v>1577</v>
      </c>
      <c r="B377" t="str">
        <f t="shared" si="99"/>
        <v xml:space="preserve">byr:1921 hgt:161cm hcl:#888785 ecl:brn pid:010348794 </v>
      </c>
      <c r="I377">
        <f t="shared" si="107"/>
        <v>0</v>
      </c>
      <c r="K377" t="str">
        <f t="shared" si="90"/>
        <v>1921</v>
      </c>
      <c r="L377">
        <f t="shared" si="91"/>
        <v>0</v>
      </c>
      <c r="M377">
        <f t="shared" si="92"/>
        <v>0</v>
      </c>
      <c r="N377" t="str">
        <f t="shared" si="93"/>
        <v>161cm</v>
      </c>
      <c r="O377" t="str">
        <f t="shared" si="94"/>
        <v>010348794</v>
      </c>
      <c r="P377" t="str">
        <f t="shared" si="95"/>
        <v>#888785</v>
      </c>
      <c r="Q377" t="str">
        <f t="shared" si="96"/>
        <v>brn</v>
      </c>
      <c r="R377">
        <f t="shared" si="100"/>
        <v>1</v>
      </c>
      <c r="S377">
        <f t="shared" si="101"/>
        <v>0</v>
      </c>
      <c r="T377">
        <f t="shared" si="102"/>
        <v>0</v>
      </c>
      <c r="U377">
        <f t="shared" si="103"/>
        <v>1</v>
      </c>
      <c r="V377">
        <f t="shared" si="104"/>
        <v>1</v>
      </c>
      <c r="W377">
        <f t="shared" si="105"/>
        <v>1</v>
      </c>
      <c r="X377">
        <f t="shared" si="97"/>
        <v>1</v>
      </c>
      <c r="Y377" t="str">
        <f t="shared" si="98"/>
        <v/>
      </c>
      <c r="Z377">
        <f t="shared" si="106"/>
        <v>0</v>
      </c>
    </row>
    <row r="378" spans="1:26">
      <c r="A378" s="2" t="s">
        <v>1578</v>
      </c>
      <c r="B378" t="str">
        <f t="shared" si="99"/>
        <v xml:space="preserve">byr:1921 hgt:161cm hcl:#888785 ecl:brn pid:010348794 eyr:2023 iyr:2011 </v>
      </c>
      <c r="I378">
        <f t="shared" si="107"/>
        <v>0</v>
      </c>
      <c r="K378" t="str">
        <f t="shared" si="90"/>
        <v>1921</v>
      </c>
      <c r="L378" t="str">
        <f t="shared" si="91"/>
        <v>2023</v>
      </c>
      <c r="M378" t="str">
        <f t="shared" si="92"/>
        <v>2011</v>
      </c>
      <c r="N378" t="str">
        <f t="shared" si="93"/>
        <v>161cm</v>
      </c>
      <c r="O378" t="str">
        <f t="shared" si="94"/>
        <v>010348794</v>
      </c>
      <c r="P378" t="str">
        <f t="shared" si="95"/>
        <v>#888785</v>
      </c>
      <c r="Q378" t="str">
        <f t="shared" si="96"/>
        <v>brn</v>
      </c>
      <c r="R378">
        <f t="shared" si="100"/>
        <v>1</v>
      </c>
      <c r="S378">
        <f t="shared" si="101"/>
        <v>1</v>
      </c>
      <c r="T378">
        <f t="shared" si="102"/>
        <v>1</v>
      </c>
      <c r="U378">
        <f t="shared" si="103"/>
        <v>1</v>
      </c>
      <c r="V378">
        <f t="shared" si="104"/>
        <v>1</v>
      </c>
      <c r="W378">
        <f t="shared" si="105"/>
        <v>1</v>
      </c>
      <c r="X378">
        <f t="shared" si="97"/>
        <v>1</v>
      </c>
      <c r="Y378" t="str">
        <f t="shared" si="98"/>
        <v/>
      </c>
      <c r="Z378">
        <f t="shared" si="106"/>
        <v>0</v>
      </c>
    </row>
    <row r="379" spans="1:26">
      <c r="A379" s="1"/>
      <c r="B379" t="str">
        <f t="shared" si="99"/>
        <v/>
      </c>
      <c r="I379">
        <f t="shared" si="107"/>
        <v>7</v>
      </c>
      <c r="K379">
        <f t="shared" si="90"/>
        <v>0</v>
      </c>
      <c r="L379">
        <f t="shared" si="91"/>
        <v>0</v>
      </c>
      <c r="M379">
        <f t="shared" si="92"/>
        <v>0</v>
      </c>
      <c r="N379">
        <f t="shared" si="93"/>
        <v>0</v>
      </c>
      <c r="O379">
        <f t="shared" si="94"/>
        <v>0</v>
      </c>
      <c r="P379">
        <f t="shared" si="95"/>
        <v>0</v>
      </c>
      <c r="Q379">
        <f t="shared" si="96"/>
        <v>0</v>
      </c>
      <c r="R379">
        <f t="shared" si="100"/>
        <v>0</v>
      </c>
      <c r="S379">
        <f t="shared" si="101"/>
        <v>0</v>
      </c>
      <c r="T379">
        <f t="shared" si="102"/>
        <v>0</v>
      </c>
      <c r="U379">
        <f t="shared" si="103"/>
        <v>0</v>
      </c>
      <c r="V379">
        <f t="shared" si="104"/>
        <v>0</v>
      </c>
      <c r="W379">
        <f t="shared" si="105"/>
        <v>0</v>
      </c>
      <c r="X379">
        <f t="shared" si="97"/>
        <v>0</v>
      </c>
      <c r="Y379">
        <f t="shared" si="98"/>
        <v>7</v>
      </c>
      <c r="Z379">
        <f t="shared" si="106"/>
        <v>1</v>
      </c>
    </row>
    <row r="380" spans="1:26">
      <c r="A380" s="2" t="s">
        <v>1579</v>
      </c>
      <c r="B380" t="str">
        <f t="shared" si="99"/>
        <v xml:space="preserve">hcl:#a97842 iyr:2010 </v>
      </c>
      <c r="I380">
        <f t="shared" si="107"/>
        <v>0</v>
      </c>
      <c r="K380">
        <f t="shared" si="90"/>
        <v>0</v>
      </c>
      <c r="L380">
        <f t="shared" si="91"/>
        <v>0</v>
      </c>
      <c r="M380" t="str">
        <f t="shared" si="92"/>
        <v>2010</v>
      </c>
      <c r="N380">
        <f t="shared" si="93"/>
        <v>0</v>
      </c>
      <c r="O380">
        <f t="shared" si="94"/>
        <v>0</v>
      </c>
      <c r="P380" t="str">
        <f t="shared" si="95"/>
        <v>#a97842</v>
      </c>
      <c r="Q380">
        <f t="shared" si="96"/>
        <v>0</v>
      </c>
      <c r="R380">
        <f t="shared" si="100"/>
        <v>0</v>
      </c>
      <c r="S380">
        <f t="shared" si="101"/>
        <v>0</v>
      </c>
      <c r="T380">
        <f t="shared" si="102"/>
        <v>1</v>
      </c>
      <c r="U380">
        <f t="shared" si="103"/>
        <v>0</v>
      </c>
      <c r="V380">
        <f t="shared" si="104"/>
        <v>0</v>
      </c>
      <c r="W380">
        <f t="shared" si="105"/>
        <v>1</v>
      </c>
      <c r="X380">
        <f t="shared" si="97"/>
        <v>0</v>
      </c>
      <c r="Y380" t="str">
        <f t="shared" si="98"/>
        <v/>
      </c>
      <c r="Z380">
        <f t="shared" si="106"/>
        <v>0</v>
      </c>
    </row>
    <row r="381" spans="1:26">
      <c r="A381" s="2" t="s">
        <v>1580</v>
      </c>
      <c r="B381" t="str">
        <f t="shared" si="99"/>
        <v xml:space="preserve">hcl:#a97842 iyr:2010 byr:1955 eyr:2024 </v>
      </c>
      <c r="I381">
        <f t="shared" si="107"/>
        <v>0</v>
      </c>
      <c r="K381" t="str">
        <f t="shared" si="90"/>
        <v>1955</v>
      </c>
      <c r="L381" t="str">
        <f t="shared" si="91"/>
        <v>2024</v>
      </c>
      <c r="M381" t="str">
        <f t="shared" si="92"/>
        <v>2010</v>
      </c>
      <c r="N381">
        <f t="shared" si="93"/>
        <v>0</v>
      </c>
      <c r="O381">
        <f t="shared" si="94"/>
        <v>0</v>
      </c>
      <c r="P381" t="str">
        <f t="shared" si="95"/>
        <v>#a97842</v>
      </c>
      <c r="Q381">
        <f t="shared" si="96"/>
        <v>0</v>
      </c>
      <c r="R381">
        <f t="shared" si="100"/>
        <v>1</v>
      </c>
      <c r="S381">
        <f t="shared" si="101"/>
        <v>1</v>
      </c>
      <c r="T381">
        <f t="shared" si="102"/>
        <v>1</v>
      </c>
      <c r="U381">
        <f t="shared" si="103"/>
        <v>0</v>
      </c>
      <c r="V381">
        <f t="shared" si="104"/>
        <v>0</v>
      </c>
      <c r="W381">
        <f t="shared" si="105"/>
        <v>1</v>
      </c>
      <c r="X381">
        <f t="shared" si="97"/>
        <v>0</v>
      </c>
      <c r="Y381" t="str">
        <f t="shared" si="98"/>
        <v/>
      </c>
      <c r="Z381">
        <f t="shared" si="106"/>
        <v>0</v>
      </c>
    </row>
    <row r="382" spans="1:26">
      <c r="A382" s="2" t="s">
        <v>1581</v>
      </c>
      <c r="B382" t="str">
        <f t="shared" si="99"/>
        <v xml:space="preserve">hcl:#a97842 iyr:2010 byr:1955 eyr:2024 pid:473791166 </v>
      </c>
      <c r="I382">
        <f t="shared" si="107"/>
        <v>0</v>
      </c>
      <c r="K382" t="str">
        <f t="shared" si="90"/>
        <v>1955</v>
      </c>
      <c r="L382" t="str">
        <f t="shared" si="91"/>
        <v>2024</v>
      </c>
      <c r="M382" t="str">
        <f t="shared" si="92"/>
        <v>2010</v>
      </c>
      <c r="N382">
        <f t="shared" si="93"/>
        <v>0</v>
      </c>
      <c r="O382" t="str">
        <f t="shared" si="94"/>
        <v>473791166</v>
      </c>
      <c r="P382" t="str">
        <f t="shared" si="95"/>
        <v>#a97842</v>
      </c>
      <c r="Q382">
        <f t="shared" si="96"/>
        <v>0</v>
      </c>
      <c r="R382">
        <f t="shared" si="100"/>
        <v>1</v>
      </c>
      <c r="S382">
        <f t="shared" si="101"/>
        <v>1</v>
      </c>
      <c r="T382">
        <f t="shared" si="102"/>
        <v>1</v>
      </c>
      <c r="U382">
        <f t="shared" si="103"/>
        <v>0</v>
      </c>
      <c r="V382">
        <f t="shared" si="104"/>
        <v>1</v>
      </c>
      <c r="W382">
        <f t="shared" si="105"/>
        <v>1</v>
      </c>
      <c r="X382">
        <f t="shared" si="97"/>
        <v>0</v>
      </c>
      <c r="Y382" t="str">
        <f t="shared" si="98"/>
        <v/>
      </c>
      <c r="Z382">
        <f t="shared" si="106"/>
        <v>0</v>
      </c>
    </row>
    <row r="383" spans="1:26">
      <c r="A383" s="2" t="s">
        <v>1370</v>
      </c>
      <c r="B383" t="str">
        <f t="shared" si="99"/>
        <v xml:space="preserve">hcl:#a97842 iyr:2010 byr:1955 eyr:2024 pid:473791166 ecl:brn </v>
      </c>
      <c r="I383">
        <f t="shared" si="107"/>
        <v>0</v>
      </c>
      <c r="K383" t="str">
        <f t="shared" si="90"/>
        <v>1955</v>
      </c>
      <c r="L383" t="str">
        <f t="shared" si="91"/>
        <v>2024</v>
      </c>
      <c r="M383" t="str">
        <f t="shared" si="92"/>
        <v>2010</v>
      </c>
      <c r="N383">
        <f t="shared" si="93"/>
        <v>0</v>
      </c>
      <c r="O383" t="str">
        <f t="shared" si="94"/>
        <v>473791166</v>
      </c>
      <c r="P383" t="str">
        <f t="shared" si="95"/>
        <v>#a97842</v>
      </c>
      <c r="Q383" t="str">
        <f t="shared" si="96"/>
        <v>brn</v>
      </c>
      <c r="R383">
        <f t="shared" si="100"/>
        <v>1</v>
      </c>
      <c r="S383">
        <f t="shared" si="101"/>
        <v>1</v>
      </c>
      <c r="T383">
        <f t="shared" si="102"/>
        <v>1</v>
      </c>
      <c r="U383">
        <f t="shared" si="103"/>
        <v>0</v>
      </c>
      <c r="V383">
        <f t="shared" si="104"/>
        <v>1</v>
      </c>
      <c r="W383">
        <f t="shared" si="105"/>
        <v>1</v>
      </c>
      <c r="X383">
        <f t="shared" si="97"/>
        <v>1</v>
      </c>
      <c r="Y383" t="str">
        <f t="shared" si="98"/>
        <v/>
      </c>
      <c r="Z383">
        <f t="shared" si="106"/>
        <v>0</v>
      </c>
    </row>
    <row r="384" spans="1:26">
      <c r="A384" s="2" t="s">
        <v>1582</v>
      </c>
      <c r="B384" t="str">
        <f t="shared" si="99"/>
        <v xml:space="preserve">hcl:#a97842 iyr:2010 byr:1955 eyr:2024 pid:473791166 ecl:brn hgt:175cm </v>
      </c>
      <c r="I384">
        <f t="shared" si="107"/>
        <v>0</v>
      </c>
      <c r="K384" t="str">
        <f t="shared" si="90"/>
        <v>1955</v>
      </c>
      <c r="L384" t="str">
        <f t="shared" si="91"/>
        <v>2024</v>
      </c>
      <c r="M384" t="str">
        <f t="shared" si="92"/>
        <v>2010</v>
      </c>
      <c r="N384" t="str">
        <f t="shared" si="93"/>
        <v>175cm</v>
      </c>
      <c r="O384" t="str">
        <f t="shared" si="94"/>
        <v>473791166</v>
      </c>
      <c r="P384" t="str">
        <f t="shared" si="95"/>
        <v>#a97842</v>
      </c>
      <c r="Q384" t="str">
        <f t="shared" si="96"/>
        <v>brn</v>
      </c>
      <c r="R384">
        <f t="shared" si="100"/>
        <v>1</v>
      </c>
      <c r="S384">
        <f t="shared" si="101"/>
        <v>1</v>
      </c>
      <c r="T384">
        <f t="shared" si="102"/>
        <v>1</v>
      </c>
      <c r="U384">
        <f t="shared" si="103"/>
        <v>1</v>
      </c>
      <c r="V384">
        <f t="shared" si="104"/>
        <v>1</v>
      </c>
      <c r="W384">
        <f t="shared" si="105"/>
        <v>1</v>
      </c>
      <c r="X384">
        <f t="shared" si="97"/>
        <v>1</v>
      </c>
      <c r="Y384" t="str">
        <f t="shared" si="98"/>
        <v/>
      </c>
      <c r="Z384">
        <f t="shared" si="106"/>
        <v>0</v>
      </c>
    </row>
    <row r="385" spans="1:26">
      <c r="A385" s="1"/>
      <c r="B385" t="str">
        <f t="shared" si="99"/>
        <v/>
      </c>
      <c r="I385">
        <f t="shared" si="107"/>
        <v>7</v>
      </c>
      <c r="K385">
        <f t="shared" si="90"/>
        <v>0</v>
      </c>
      <c r="L385">
        <f t="shared" si="91"/>
        <v>0</v>
      </c>
      <c r="M385">
        <f t="shared" si="92"/>
        <v>0</v>
      </c>
      <c r="N385">
        <f t="shared" si="93"/>
        <v>0</v>
      </c>
      <c r="O385">
        <f t="shared" si="94"/>
        <v>0</v>
      </c>
      <c r="P385">
        <f t="shared" si="95"/>
        <v>0</v>
      </c>
      <c r="Q385">
        <f t="shared" si="96"/>
        <v>0</v>
      </c>
      <c r="R385">
        <f t="shared" si="100"/>
        <v>0</v>
      </c>
      <c r="S385">
        <f t="shared" si="101"/>
        <v>0</v>
      </c>
      <c r="T385">
        <f t="shared" si="102"/>
        <v>0</v>
      </c>
      <c r="U385">
        <f t="shared" si="103"/>
        <v>0</v>
      </c>
      <c r="V385">
        <f t="shared" si="104"/>
        <v>0</v>
      </c>
      <c r="W385">
        <f t="shared" si="105"/>
        <v>0</v>
      </c>
      <c r="X385">
        <f t="shared" si="97"/>
        <v>0</v>
      </c>
      <c r="Y385">
        <f t="shared" si="98"/>
        <v>7</v>
      </c>
      <c r="Z385">
        <f t="shared" si="106"/>
        <v>1</v>
      </c>
    </row>
    <row r="386" spans="1:26">
      <c r="A386" s="2" t="s">
        <v>1583</v>
      </c>
      <c r="B386" t="str">
        <f t="shared" si="99"/>
        <v xml:space="preserve">eyr:2028 ecl:grn pid:186196675 byr:1945 hgt:155cm cid:349 </v>
      </c>
      <c r="I386">
        <f t="shared" si="107"/>
        <v>0</v>
      </c>
      <c r="K386" t="str">
        <f t="shared" si="90"/>
        <v>1945</v>
      </c>
      <c r="L386" t="str">
        <f t="shared" si="91"/>
        <v>2028</v>
      </c>
      <c r="M386">
        <f t="shared" si="92"/>
        <v>0</v>
      </c>
      <c r="N386" t="str">
        <f t="shared" si="93"/>
        <v>155cm</v>
      </c>
      <c r="O386" t="str">
        <f t="shared" si="94"/>
        <v>186196675</v>
      </c>
      <c r="P386">
        <f t="shared" si="95"/>
        <v>0</v>
      </c>
      <c r="Q386" t="str">
        <f t="shared" si="96"/>
        <v>grn</v>
      </c>
      <c r="R386">
        <f t="shared" si="100"/>
        <v>1</v>
      </c>
      <c r="S386">
        <f t="shared" si="101"/>
        <v>1</v>
      </c>
      <c r="T386">
        <f t="shared" si="102"/>
        <v>0</v>
      </c>
      <c r="U386">
        <f t="shared" si="103"/>
        <v>1</v>
      </c>
      <c r="V386">
        <f t="shared" si="104"/>
        <v>1</v>
      </c>
      <c r="W386">
        <f t="shared" si="105"/>
        <v>0</v>
      </c>
      <c r="X386">
        <f t="shared" si="97"/>
        <v>1</v>
      </c>
      <c r="Y386" t="str">
        <f t="shared" si="98"/>
        <v/>
      </c>
      <c r="Z386">
        <f t="shared" si="106"/>
        <v>0</v>
      </c>
    </row>
    <row r="387" spans="1:26">
      <c r="A387" s="2" t="s">
        <v>1584</v>
      </c>
      <c r="B387" t="str">
        <f t="shared" si="99"/>
        <v xml:space="preserve">eyr:2028 ecl:grn pid:186196675 byr:1945 hgt:155cm cid:349 iyr:2011 hcl:#6b5442 </v>
      </c>
      <c r="I387">
        <f t="shared" si="107"/>
        <v>0</v>
      </c>
      <c r="K387" t="str">
        <f t="shared" ref="K387:K450" si="108">IFERROR(MID(B387,FIND("byr:",B387)+4,FIND(" ",B387,FIND("byr:",B387))-FIND("byr:",B387)-4),0)</f>
        <v>1945</v>
      </c>
      <c r="L387" t="str">
        <f t="shared" ref="L387:L450" si="109">IFERROR(MID(B387,FIND("eyr:",B387)+4,FIND(" ",B387,FIND("eyr:",B387))-FIND("eyr:",B387)-4),0)</f>
        <v>2028</v>
      </c>
      <c r="M387" t="str">
        <f t="shared" ref="M387:M450" si="110">IFERROR(MID(B387,FIND("iyr:",B387)+4,FIND(" ",B387,FIND("iyr:",B387))-FIND("iyr:",B387)-4),0)</f>
        <v>2011</v>
      </c>
      <c r="N387" t="str">
        <f t="shared" ref="N387:N450" si="111">IFERROR(MID(B387,FIND("hgt:",B387)+4,FIND(" ",B387,FIND("hgt:",B387))-FIND("hgt:",B387)-4),0)</f>
        <v>155cm</v>
      </c>
      <c r="O387" t="str">
        <f t="shared" ref="O387:O450" si="112">IFERROR(MID(B387,FIND("pid:",B387)+4,FIND(" ",B387,FIND("pid:",B387))-FIND("pid:",B387)-4),0)</f>
        <v>186196675</v>
      </c>
      <c r="P387" t="str">
        <f t="shared" ref="P387:P450" si="113">IFERROR(MID(B387,FIND("hcl:",B387)+4,FIND(" ",B387,FIND("hcl:",B387))-FIND("hcl:",B387)-4),0)</f>
        <v>#6b5442</v>
      </c>
      <c r="Q387" t="str">
        <f t="shared" ref="Q387:Q450" si="114">IFERROR(MID(B387,FIND("ecl:",B387)+4,FIND(" ",B387,FIND("ecl:",B387))-FIND("ecl:",B387)-4),0)</f>
        <v>grn</v>
      </c>
      <c r="R387">
        <f t="shared" si="100"/>
        <v>1</v>
      </c>
      <c r="S387">
        <f t="shared" si="101"/>
        <v>1</v>
      </c>
      <c r="T387">
        <f t="shared" si="102"/>
        <v>1</v>
      </c>
      <c r="U387">
        <f t="shared" si="103"/>
        <v>1</v>
      </c>
      <c r="V387">
        <f t="shared" si="104"/>
        <v>1</v>
      </c>
      <c r="W387">
        <f t="shared" si="105"/>
        <v>1</v>
      </c>
      <c r="X387">
        <f t="shared" ref="X387:X450" si="115">COUNTIF($AE$2:$AK$2,Q387)</f>
        <v>1</v>
      </c>
      <c r="Y387" t="str">
        <f t="shared" ref="Y387:Y450" si="116">IF(A387="",SUM(R386:X386),"")</f>
        <v/>
      </c>
      <c r="Z387">
        <f t="shared" si="106"/>
        <v>0</v>
      </c>
    </row>
    <row r="388" spans="1:26">
      <c r="A388" s="1"/>
      <c r="B388" t="str">
        <f t="shared" ref="B388:B451" si="117">IF(A388="","",CONCATENATE(B387,A388," "))</f>
        <v/>
      </c>
      <c r="I388">
        <f t="shared" si="107"/>
        <v>7</v>
      </c>
      <c r="K388">
        <f t="shared" si="108"/>
        <v>0</v>
      </c>
      <c r="L388">
        <f t="shared" si="109"/>
        <v>0</v>
      </c>
      <c r="M388">
        <f t="shared" si="110"/>
        <v>0</v>
      </c>
      <c r="N388">
        <f t="shared" si="111"/>
        <v>0</v>
      </c>
      <c r="O388">
        <f t="shared" si="112"/>
        <v>0</v>
      </c>
      <c r="P388">
        <f t="shared" si="113"/>
        <v>0</v>
      </c>
      <c r="Q388">
        <f t="shared" si="114"/>
        <v>0</v>
      </c>
      <c r="R388">
        <f t="shared" ref="R388:R451" si="118">IF(AND(INT(K388)&gt;=1920, INT(K388)&lt;=2002),1,0)</f>
        <v>0</v>
      </c>
      <c r="S388">
        <f t="shared" ref="S388:S451" si="119">IF(AND(INT(L388)&gt;=2020, INT(L388)&lt;=2030),1,0)</f>
        <v>0</v>
      </c>
      <c r="T388">
        <f t="shared" ref="T388:T451" si="120">IF(AND(INT(M388)&gt;=2010, INT(M388)&lt;=2020),1,0)</f>
        <v>0</v>
      </c>
      <c r="U388">
        <f t="shared" ref="U388:U451" si="121">IFERROR(IF(RIGHT(N388,2)="cm",IF(AND(INT(LEFT(N388,3))&gt;=150,INT(LEFT(N388,3))&lt;=193),1,0),IF(RIGHT(N388,2)="in",IF(AND(INT(LEFT(N388,2))&gt;=59,INT(LEFT(N388,2))&lt;=76),1,0),0)),0)</f>
        <v>0</v>
      </c>
      <c r="V388">
        <f t="shared" ref="V388:V451" si="122">IF(AND(LEN(O388)=9,NOT(ISERROR(INT(O388)))),1,0)</f>
        <v>0</v>
      </c>
      <c r="W388">
        <f t="shared" ref="W388:W451" si="123">IF(AND(LEFT(P388,1)="#",LEN(P388)=7,NOT(ISERROR(HEX2DEC(RIGHT(P388,6))))),1,0)</f>
        <v>0</v>
      </c>
      <c r="X388">
        <f t="shared" si="115"/>
        <v>0</v>
      </c>
      <c r="Y388">
        <f t="shared" si="116"/>
        <v>7</v>
      </c>
      <c r="Z388">
        <f t="shared" ref="Z388:Z451" si="124">IF(Y388=7,1,0)</f>
        <v>1</v>
      </c>
    </row>
    <row r="389" spans="1:26">
      <c r="A389" s="2" t="s">
        <v>1585</v>
      </c>
      <c r="B389" t="str">
        <f t="shared" si="117"/>
        <v xml:space="preserve">hgt:161cm eyr:2030 cid:221 </v>
      </c>
      <c r="I389">
        <f t="shared" ref="I389:I452" si="125">IF(B389&lt;&gt;"",0,IF(ISERROR(FIND("byr:",B388)),0,1)+IF(ISERROR(FIND("iyr:",B388)),0,1)+IF(ISERROR(FIND("eyr:",B388)),0,1)+IF(ISERROR(FIND("hgt:",B388)),0,1)+IF(ISERROR(FIND("hcl:",B388)),0,1)+IF(ISERROR(FIND("ecl:",B388)),0,1)+IF(ISERROR(FIND("pid:",B388)),0,1))</f>
        <v>0</v>
      </c>
      <c r="K389">
        <f t="shared" si="108"/>
        <v>0</v>
      </c>
      <c r="L389" t="str">
        <f t="shared" si="109"/>
        <v>2030</v>
      </c>
      <c r="M389">
        <f t="shared" si="110"/>
        <v>0</v>
      </c>
      <c r="N389" t="str">
        <f t="shared" si="111"/>
        <v>161cm</v>
      </c>
      <c r="O389">
        <f t="shared" si="112"/>
        <v>0</v>
      </c>
      <c r="P389">
        <f t="shared" si="113"/>
        <v>0</v>
      </c>
      <c r="Q389">
        <f t="shared" si="114"/>
        <v>0</v>
      </c>
      <c r="R389">
        <f t="shared" si="118"/>
        <v>0</v>
      </c>
      <c r="S389">
        <f t="shared" si="119"/>
        <v>1</v>
      </c>
      <c r="T389">
        <f t="shared" si="120"/>
        <v>0</v>
      </c>
      <c r="U389">
        <f t="shared" si="121"/>
        <v>1</v>
      </c>
      <c r="V389">
        <f t="shared" si="122"/>
        <v>0</v>
      </c>
      <c r="W389">
        <f t="shared" si="123"/>
        <v>0</v>
      </c>
      <c r="X389">
        <f t="shared" si="115"/>
        <v>0</v>
      </c>
      <c r="Y389" t="str">
        <f t="shared" si="116"/>
        <v/>
      </c>
      <c r="Z389">
        <f t="shared" si="124"/>
        <v>0</v>
      </c>
    </row>
    <row r="390" spans="1:26">
      <c r="A390" s="2" t="s">
        <v>1586</v>
      </c>
      <c r="B390" t="str">
        <f t="shared" si="117"/>
        <v xml:space="preserve">hgt:161cm eyr:2030 cid:221 pid:994494879 hcl:#733820 iyr:2012 ecl:blu </v>
      </c>
      <c r="I390">
        <f t="shared" si="125"/>
        <v>0</v>
      </c>
      <c r="K390">
        <f t="shared" si="108"/>
        <v>0</v>
      </c>
      <c r="L390" t="str">
        <f t="shared" si="109"/>
        <v>2030</v>
      </c>
      <c r="M390" t="str">
        <f t="shared" si="110"/>
        <v>2012</v>
      </c>
      <c r="N390" t="str">
        <f t="shared" si="111"/>
        <v>161cm</v>
      </c>
      <c r="O390" t="str">
        <f t="shared" si="112"/>
        <v>994494879</v>
      </c>
      <c r="P390" t="str">
        <f t="shared" si="113"/>
        <v>#733820</v>
      </c>
      <c r="Q390" t="str">
        <f t="shared" si="114"/>
        <v>blu</v>
      </c>
      <c r="R390">
        <f t="shared" si="118"/>
        <v>0</v>
      </c>
      <c r="S390">
        <f t="shared" si="119"/>
        <v>1</v>
      </c>
      <c r="T390">
        <f t="shared" si="120"/>
        <v>1</v>
      </c>
      <c r="U390">
        <f t="shared" si="121"/>
        <v>1</v>
      </c>
      <c r="V390">
        <f t="shared" si="122"/>
        <v>1</v>
      </c>
      <c r="W390">
        <f t="shared" si="123"/>
        <v>1</v>
      </c>
      <c r="X390">
        <f t="shared" si="115"/>
        <v>1</v>
      </c>
      <c r="Y390" t="str">
        <f t="shared" si="116"/>
        <v/>
      </c>
      <c r="Z390">
        <f t="shared" si="124"/>
        <v>0</v>
      </c>
    </row>
    <row r="391" spans="1:26">
      <c r="A391" s="2" t="s">
        <v>1587</v>
      </c>
      <c r="B391" t="str">
        <f t="shared" si="117"/>
        <v xml:space="preserve">hgt:161cm eyr:2030 cid:221 pid:994494879 hcl:#733820 iyr:2012 ecl:blu byr:1957 </v>
      </c>
      <c r="I391">
        <f t="shared" si="125"/>
        <v>0</v>
      </c>
      <c r="K391" t="str">
        <f t="shared" si="108"/>
        <v>1957</v>
      </c>
      <c r="L391" t="str">
        <f t="shared" si="109"/>
        <v>2030</v>
      </c>
      <c r="M391" t="str">
        <f t="shared" si="110"/>
        <v>2012</v>
      </c>
      <c r="N391" t="str">
        <f t="shared" si="111"/>
        <v>161cm</v>
      </c>
      <c r="O391" t="str">
        <f t="shared" si="112"/>
        <v>994494879</v>
      </c>
      <c r="P391" t="str">
        <f t="shared" si="113"/>
        <v>#733820</v>
      </c>
      <c r="Q391" t="str">
        <f t="shared" si="114"/>
        <v>blu</v>
      </c>
      <c r="R391">
        <f t="shared" si="118"/>
        <v>1</v>
      </c>
      <c r="S391">
        <f t="shared" si="119"/>
        <v>1</v>
      </c>
      <c r="T391">
        <f t="shared" si="120"/>
        <v>1</v>
      </c>
      <c r="U391">
        <f t="shared" si="121"/>
        <v>1</v>
      </c>
      <c r="V391">
        <f t="shared" si="122"/>
        <v>1</v>
      </c>
      <c r="W391">
        <f t="shared" si="123"/>
        <v>1</v>
      </c>
      <c r="X391">
        <f t="shared" si="115"/>
        <v>1</v>
      </c>
      <c r="Y391" t="str">
        <f t="shared" si="116"/>
        <v/>
      </c>
      <c r="Z391">
        <f t="shared" si="124"/>
        <v>0</v>
      </c>
    </row>
    <row r="392" spans="1:26">
      <c r="A392" s="1"/>
      <c r="B392" t="str">
        <f t="shared" si="117"/>
        <v/>
      </c>
      <c r="I392">
        <f t="shared" si="125"/>
        <v>7</v>
      </c>
      <c r="K392">
        <f t="shared" si="108"/>
        <v>0</v>
      </c>
      <c r="L392">
        <f t="shared" si="109"/>
        <v>0</v>
      </c>
      <c r="M392">
        <f t="shared" si="110"/>
        <v>0</v>
      </c>
      <c r="N392">
        <f t="shared" si="111"/>
        <v>0</v>
      </c>
      <c r="O392">
        <f t="shared" si="112"/>
        <v>0</v>
      </c>
      <c r="P392">
        <f t="shared" si="113"/>
        <v>0</v>
      </c>
      <c r="Q392">
        <f t="shared" si="114"/>
        <v>0</v>
      </c>
      <c r="R392">
        <f t="shared" si="118"/>
        <v>0</v>
      </c>
      <c r="S392">
        <f t="shared" si="119"/>
        <v>0</v>
      </c>
      <c r="T392">
        <f t="shared" si="120"/>
        <v>0</v>
      </c>
      <c r="U392">
        <f t="shared" si="121"/>
        <v>0</v>
      </c>
      <c r="V392">
        <f t="shared" si="122"/>
        <v>0</v>
      </c>
      <c r="W392">
        <f t="shared" si="123"/>
        <v>0</v>
      </c>
      <c r="X392">
        <f t="shared" si="115"/>
        <v>0</v>
      </c>
      <c r="Y392">
        <f t="shared" si="116"/>
        <v>7</v>
      </c>
      <c r="Z392">
        <f t="shared" si="124"/>
        <v>1</v>
      </c>
    </row>
    <row r="393" spans="1:26">
      <c r="A393" s="2" t="s">
        <v>1588</v>
      </c>
      <c r="B393" t="str">
        <f t="shared" si="117"/>
        <v xml:space="preserve">eyr:1993 iyr:2022 hcl:z byr:2020 pid:013428192 hgt:62cm </v>
      </c>
      <c r="I393">
        <f t="shared" si="125"/>
        <v>0</v>
      </c>
      <c r="K393" t="str">
        <f t="shared" si="108"/>
        <v>2020</v>
      </c>
      <c r="L393" t="str">
        <f t="shared" si="109"/>
        <v>1993</v>
      </c>
      <c r="M393" t="str">
        <f t="shared" si="110"/>
        <v>2022</v>
      </c>
      <c r="N393" t="str">
        <f t="shared" si="111"/>
        <v>62cm</v>
      </c>
      <c r="O393" t="str">
        <f t="shared" si="112"/>
        <v>013428192</v>
      </c>
      <c r="P393" t="str">
        <f t="shared" si="113"/>
        <v>z</v>
      </c>
      <c r="Q393">
        <f t="shared" si="114"/>
        <v>0</v>
      </c>
      <c r="R393">
        <f t="shared" si="118"/>
        <v>0</v>
      </c>
      <c r="S393">
        <f t="shared" si="119"/>
        <v>0</v>
      </c>
      <c r="T393">
        <f t="shared" si="120"/>
        <v>0</v>
      </c>
      <c r="U393">
        <f t="shared" si="121"/>
        <v>0</v>
      </c>
      <c r="V393">
        <f t="shared" si="122"/>
        <v>1</v>
      </c>
      <c r="W393">
        <f t="shared" si="123"/>
        <v>0</v>
      </c>
      <c r="X393">
        <f t="shared" si="115"/>
        <v>0</v>
      </c>
      <c r="Y393" t="str">
        <f t="shared" si="116"/>
        <v/>
      </c>
      <c r="Z393">
        <f t="shared" si="124"/>
        <v>0</v>
      </c>
    </row>
    <row r="394" spans="1:26">
      <c r="A394" s="2" t="s">
        <v>1589</v>
      </c>
      <c r="B394" t="str">
        <f t="shared" si="117"/>
        <v xml:space="preserve">eyr:1993 iyr:2022 hcl:z byr:2020 pid:013428192 hgt:62cm ecl:dne </v>
      </c>
      <c r="I394">
        <f t="shared" si="125"/>
        <v>0</v>
      </c>
      <c r="K394" t="str">
        <f t="shared" si="108"/>
        <v>2020</v>
      </c>
      <c r="L394" t="str">
        <f t="shared" si="109"/>
        <v>1993</v>
      </c>
      <c r="M394" t="str">
        <f t="shared" si="110"/>
        <v>2022</v>
      </c>
      <c r="N394" t="str">
        <f t="shared" si="111"/>
        <v>62cm</v>
      </c>
      <c r="O394" t="str">
        <f t="shared" si="112"/>
        <v>013428192</v>
      </c>
      <c r="P394" t="str">
        <f t="shared" si="113"/>
        <v>z</v>
      </c>
      <c r="Q394" t="str">
        <f t="shared" si="114"/>
        <v>dne</v>
      </c>
      <c r="R394">
        <f t="shared" si="118"/>
        <v>0</v>
      </c>
      <c r="S394">
        <f t="shared" si="119"/>
        <v>0</v>
      </c>
      <c r="T394">
        <f t="shared" si="120"/>
        <v>0</v>
      </c>
      <c r="U394">
        <f t="shared" si="121"/>
        <v>0</v>
      </c>
      <c r="V394">
        <f t="shared" si="122"/>
        <v>1</v>
      </c>
      <c r="W394">
        <f t="shared" si="123"/>
        <v>0</v>
      </c>
      <c r="X394">
        <f t="shared" si="115"/>
        <v>0</v>
      </c>
      <c r="Y394" t="str">
        <f t="shared" si="116"/>
        <v/>
      </c>
      <c r="Z394">
        <f t="shared" si="124"/>
        <v>0</v>
      </c>
    </row>
    <row r="395" spans="1:26">
      <c r="A395" s="1"/>
      <c r="B395" t="str">
        <f t="shared" si="117"/>
        <v/>
      </c>
      <c r="I395">
        <f t="shared" si="125"/>
        <v>7</v>
      </c>
      <c r="K395">
        <f t="shared" si="108"/>
        <v>0</v>
      </c>
      <c r="L395">
        <f t="shared" si="109"/>
        <v>0</v>
      </c>
      <c r="M395">
        <f t="shared" si="110"/>
        <v>0</v>
      </c>
      <c r="N395">
        <f t="shared" si="111"/>
        <v>0</v>
      </c>
      <c r="O395">
        <f t="shared" si="112"/>
        <v>0</v>
      </c>
      <c r="P395">
        <f t="shared" si="113"/>
        <v>0</v>
      </c>
      <c r="Q395">
        <f t="shared" si="114"/>
        <v>0</v>
      </c>
      <c r="R395">
        <f t="shared" si="118"/>
        <v>0</v>
      </c>
      <c r="S395">
        <f t="shared" si="119"/>
        <v>0</v>
      </c>
      <c r="T395">
        <f t="shared" si="120"/>
        <v>0</v>
      </c>
      <c r="U395">
        <f t="shared" si="121"/>
        <v>0</v>
      </c>
      <c r="V395">
        <f t="shared" si="122"/>
        <v>0</v>
      </c>
      <c r="W395">
        <f t="shared" si="123"/>
        <v>0</v>
      </c>
      <c r="X395">
        <f t="shared" si="115"/>
        <v>0</v>
      </c>
      <c r="Y395">
        <f t="shared" si="116"/>
        <v>1</v>
      </c>
      <c r="Z395">
        <f t="shared" si="124"/>
        <v>0</v>
      </c>
    </row>
    <row r="396" spans="1:26">
      <c r="A396" s="2" t="s">
        <v>1590</v>
      </c>
      <c r="B396" t="str">
        <f t="shared" si="117"/>
        <v xml:space="preserve">hgt:178cm eyr:2029 hcl:#733820 byr:1962 iyr:2017 ecl:blu pid:567713232 </v>
      </c>
      <c r="I396">
        <f t="shared" si="125"/>
        <v>0</v>
      </c>
      <c r="K396" t="str">
        <f t="shared" si="108"/>
        <v>1962</v>
      </c>
      <c r="L396" t="str">
        <f t="shared" si="109"/>
        <v>2029</v>
      </c>
      <c r="M396" t="str">
        <f t="shared" si="110"/>
        <v>2017</v>
      </c>
      <c r="N396" t="str">
        <f t="shared" si="111"/>
        <v>178cm</v>
      </c>
      <c r="O396" t="str">
        <f t="shared" si="112"/>
        <v>567713232</v>
      </c>
      <c r="P396" t="str">
        <f t="shared" si="113"/>
        <v>#733820</v>
      </c>
      <c r="Q396" t="str">
        <f t="shared" si="114"/>
        <v>blu</v>
      </c>
      <c r="R396">
        <f t="shared" si="118"/>
        <v>1</v>
      </c>
      <c r="S396">
        <f t="shared" si="119"/>
        <v>1</v>
      </c>
      <c r="T396">
        <f t="shared" si="120"/>
        <v>1</v>
      </c>
      <c r="U396">
        <f t="shared" si="121"/>
        <v>1</v>
      </c>
      <c r="V396">
        <f t="shared" si="122"/>
        <v>1</v>
      </c>
      <c r="W396">
        <f t="shared" si="123"/>
        <v>1</v>
      </c>
      <c r="X396">
        <f t="shared" si="115"/>
        <v>1</v>
      </c>
      <c r="Y396" t="str">
        <f t="shared" si="116"/>
        <v/>
      </c>
      <c r="Z396">
        <f t="shared" si="124"/>
        <v>0</v>
      </c>
    </row>
    <row r="397" spans="1:26">
      <c r="A397" s="1"/>
      <c r="B397" t="str">
        <f t="shared" si="117"/>
        <v/>
      </c>
      <c r="I397">
        <f t="shared" si="125"/>
        <v>7</v>
      </c>
      <c r="K397">
        <f t="shared" si="108"/>
        <v>0</v>
      </c>
      <c r="L397">
        <f t="shared" si="109"/>
        <v>0</v>
      </c>
      <c r="M397">
        <f t="shared" si="110"/>
        <v>0</v>
      </c>
      <c r="N397">
        <f t="shared" si="111"/>
        <v>0</v>
      </c>
      <c r="O397">
        <f t="shared" si="112"/>
        <v>0</v>
      </c>
      <c r="P397">
        <f t="shared" si="113"/>
        <v>0</v>
      </c>
      <c r="Q397">
        <f t="shared" si="114"/>
        <v>0</v>
      </c>
      <c r="R397">
        <f t="shared" si="118"/>
        <v>0</v>
      </c>
      <c r="S397">
        <f t="shared" si="119"/>
        <v>0</v>
      </c>
      <c r="T397">
        <f t="shared" si="120"/>
        <v>0</v>
      </c>
      <c r="U397">
        <f t="shared" si="121"/>
        <v>0</v>
      </c>
      <c r="V397">
        <f t="shared" si="122"/>
        <v>0</v>
      </c>
      <c r="W397">
        <f t="shared" si="123"/>
        <v>0</v>
      </c>
      <c r="X397">
        <f t="shared" si="115"/>
        <v>0</v>
      </c>
      <c r="Y397">
        <f t="shared" si="116"/>
        <v>7</v>
      </c>
      <c r="Z397">
        <f t="shared" si="124"/>
        <v>1</v>
      </c>
    </row>
    <row r="398" spans="1:26">
      <c r="A398" s="2" t="s">
        <v>1591</v>
      </c>
      <c r="B398" t="str">
        <f t="shared" si="117"/>
        <v xml:space="preserve">hcl:#fffffd </v>
      </c>
      <c r="I398">
        <f t="shared" si="125"/>
        <v>0</v>
      </c>
      <c r="K398">
        <f t="shared" si="108"/>
        <v>0</v>
      </c>
      <c r="L398">
        <f t="shared" si="109"/>
        <v>0</v>
      </c>
      <c r="M398">
        <f t="shared" si="110"/>
        <v>0</v>
      </c>
      <c r="N398">
        <f t="shared" si="111"/>
        <v>0</v>
      </c>
      <c r="O398">
        <f t="shared" si="112"/>
        <v>0</v>
      </c>
      <c r="P398" t="str">
        <f t="shared" si="113"/>
        <v>#fffffd</v>
      </c>
      <c r="Q398">
        <f t="shared" si="114"/>
        <v>0</v>
      </c>
      <c r="R398">
        <f t="shared" si="118"/>
        <v>0</v>
      </c>
      <c r="S398">
        <f t="shared" si="119"/>
        <v>0</v>
      </c>
      <c r="T398">
        <f t="shared" si="120"/>
        <v>0</v>
      </c>
      <c r="U398">
        <f t="shared" si="121"/>
        <v>0</v>
      </c>
      <c r="V398">
        <f t="shared" si="122"/>
        <v>0</v>
      </c>
      <c r="W398">
        <f t="shared" si="123"/>
        <v>1</v>
      </c>
      <c r="X398">
        <f t="shared" si="115"/>
        <v>0</v>
      </c>
      <c r="Y398" t="str">
        <f t="shared" si="116"/>
        <v/>
      </c>
      <c r="Z398">
        <f t="shared" si="124"/>
        <v>0</v>
      </c>
    </row>
    <row r="399" spans="1:26">
      <c r="A399" s="2" t="s">
        <v>1592</v>
      </c>
      <c r="B399" t="str">
        <f t="shared" si="117"/>
        <v xml:space="preserve">hcl:#fffffd byr:1928 pid:390162554 </v>
      </c>
      <c r="I399">
        <f t="shared" si="125"/>
        <v>0</v>
      </c>
      <c r="K399" t="str">
        <f t="shared" si="108"/>
        <v>1928</v>
      </c>
      <c r="L399">
        <f t="shared" si="109"/>
        <v>0</v>
      </c>
      <c r="M399">
        <f t="shared" si="110"/>
        <v>0</v>
      </c>
      <c r="N399">
        <f t="shared" si="111"/>
        <v>0</v>
      </c>
      <c r="O399" t="str">
        <f t="shared" si="112"/>
        <v>390162554</v>
      </c>
      <c r="P399" t="str">
        <f t="shared" si="113"/>
        <v>#fffffd</v>
      </c>
      <c r="Q399">
        <f t="shared" si="114"/>
        <v>0</v>
      </c>
      <c r="R399">
        <f t="shared" si="118"/>
        <v>1</v>
      </c>
      <c r="S399">
        <f t="shared" si="119"/>
        <v>0</v>
      </c>
      <c r="T399">
        <f t="shared" si="120"/>
        <v>0</v>
      </c>
      <c r="U399">
        <f t="shared" si="121"/>
        <v>0</v>
      </c>
      <c r="V399">
        <f t="shared" si="122"/>
        <v>1</v>
      </c>
      <c r="W399">
        <f t="shared" si="123"/>
        <v>1</v>
      </c>
      <c r="X399">
        <f t="shared" si="115"/>
        <v>0</v>
      </c>
      <c r="Y399" t="str">
        <f t="shared" si="116"/>
        <v/>
      </c>
      <c r="Z399">
        <f t="shared" si="124"/>
        <v>0</v>
      </c>
    </row>
    <row r="400" spans="1:26">
      <c r="A400" s="2" t="s">
        <v>1593</v>
      </c>
      <c r="B400" t="str">
        <f t="shared" si="117"/>
        <v xml:space="preserve">hcl:#fffffd byr:1928 pid:390162554 eyr:2030 cid:79 hgt:150cm ecl:amb iyr:2019 </v>
      </c>
      <c r="I400">
        <f t="shared" si="125"/>
        <v>0</v>
      </c>
      <c r="K400" t="str">
        <f t="shared" si="108"/>
        <v>1928</v>
      </c>
      <c r="L400" t="str">
        <f t="shared" si="109"/>
        <v>2030</v>
      </c>
      <c r="M400" t="str">
        <f t="shared" si="110"/>
        <v>2019</v>
      </c>
      <c r="N400" t="str">
        <f t="shared" si="111"/>
        <v>150cm</v>
      </c>
      <c r="O400" t="str">
        <f t="shared" si="112"/>
        <v>390162554</v>
      </c>
      <c r="P400" t="str">
        <f t="shared" si="113"/>
        <v>#fffffd</v>
      </c>
      <c r="Q400" t="str">
        <f t="shared" si="114"/>
        <v>amb</v>
      </c>
      <c r="R400">
        <f t="shared" si="118"/>
        <v>1</v>
      </c>
      <c r="S400">
        <f t="shared" si="119"/>
        <v>1</v>
      </c>
      <c r="T400">
        <f t="shared" si="120"/>
        <v>1</v>
      </c>
      <c r="U400">
        <f t="shared" si="121"/>
        <v>1</v>
      </c>
      <c r="V400">
        <f t="shared" si="122"/>
        <v>1</v>
      </c>
      <c r="W400">
        <f t="shared" si="123"/>
        <v>1</v>
      </c>
      <c r="X400">
        <f t="shared" si="115"/>
        <v>1</v>
      </c>
      <c r="Y400" t="str">
        <f t="shared" si="116"/>
        <v/>
      </c>
      <c r="Z400">
        <f t="shared" si="124"/>
        <v>0</v>
      </c>
    </row>
    <row r="401" spans="1:26">
      <c r="A401" s="1"/>
      <c r="B401" t="str">
        <f t="shared" si="117"/>
        <v/>
      </c>
      <c r="I401">
        <f t="shared" si="125"/>
        <v>7</v>
      </c>
      <c r="K401">
        <f t="shared" si="108"/>
        <v>0</v>
      </c>
      <c r="L401">
        <f t="shared" si="109"/>
        <v>0</v>
      </c>
      <c r="M401">
        <f t="shared" si="110"/>
        <v>0</v>
      </c>
      <c r="N401">
        <f t="shared" si="111"/>
        <v>0</v>
      </c>
      <c r="O401">
        <f t="shared" si="112"/>
        <v>0</v>
      </c>
      <c r="P401">
        <f t="shared" si="113"/>
        <v>0</v>
      </c>
      <c r="Q401">
        <f t="shared" si="114"/>
        <v>0</v>
      </c>
      <c r="R401">
        <f t="shared" si="118"/>
        <v>0</v>
      </c>
      <c r="S401">
        <f t="shared" si="119"/>
        <v>0</v>
      </c>
      <c r="T401">
        <f t="shared" si="120"/>
        <v>0</v>
      </c>
      <c r="U401">
        <f t="shared" si="121"/>
        <v>0</v>
      </c>
      <c r="V401">
        <f t="shared" si="122"/>
        <v>0</v>
      </c>
      <c r="W401">
        <f t="shared" si="123"/>
        <v>0</v>
      </c>
      <c r="X401">
        <f t="shared" si="115"/>
        <v>0</v>
      </c>
      <c r="Y401">
        <f t="shared" si="116"/>
        <v>7</v>
      </c>
      <c r="Z401">
        <f t="shared" si="124"/>
        <v>1</v>
      </c>
    </row>
    <row r="402" spans="1:26">
      <c r="A402" s="2" t="s">
        <v>1594</v>
      </c>
      <c r="B402" t="str">
        <f t="shared" si="117"/>
        <v xml:space="preserve">eyr:2030 cid:320 hgt:171cm hcl:#888785 pid:540720799 ecl:amb iyr:2012 byr:1979 </v>
      </c>
      <c r="I402">
        <f t="shared" si="125"/>
        <v>0</v>
      </c>
      <c r="K402" t="str">
        <f t="shared" si="108"/>
        <v>1979</v>
      </c>
      <c r="L402" t="str">
        <f t="shared" si="109"/>
        <v>2030</v>
      </c>
      <c r="M402" t="str">
        <f t="shared" si="110"/>
        <v>2012</v>
      </c>
      <c r="N402" t="str">
        <f t="shared" si="111"/>
        <v>171cm</v>
      </c>
      <c r="O402" t="str">
        <f t="shared" si="112"/>
        <v>540720799</v>
      </c>
      <c r="P402" t="str">
        <f t="shared" si="113"/>
        <v>#888785</v>
      </c>
      <c r="Q402" t="str">
        <f t="shared" si="114"/>
        <v>amb</v>
      </c>
      <c r="R402">
        <f t="shared" si="118"/>
        <v>1</v>
      </c>
      <c r="S402">
        <f t="shared" si="119"/>
        <v>1</v>
      </c>
      <c r="T402">
        <f t="shared" si="120"/>
        <v>1</v>
      </c>
      <c r="U402">
        <f t="shared" si="121"/>
        <v>1</v>
      </c>
      <c r="V402">
        <f t="shared" si="122"/>
        <v>1</v>
      </c>
      <c r="W402">
        <f t="shared" si="123"/>
        <v>1</v>
      </c>
      <c r="X402">
        <f t="shared" si="115"/>
        <v>1</v>
      </c>
      <c r="Y402" t="str">
        <f t="shared" si="116"/>
        <v/>
      </c>
      <c r="Z402">
        <f t="shared" si="124"/>
        <v>0</v>
      </c>
    </row>
    <row r="403" spans="1:26">
      <c r="A403" s="1"/>
      <c r="B403" t="str">
        <f t="shared" si="117"/>
        <v/>
      </c>
      <c r="I403">
        <f t="shared" si="125"/>
        <v>7</v>
      </c>
      <c r="K403">
        <f t="shared" si="108"/>
        <v>0</v>
      </c>
      <c r="L403">
        <f t="shared" si="109"/>
        <v>0</v>
      </c>
      <c r="M403">
        <f t="shared" si="110"/>
        <v>0</v>
      </c>
      <c r="N403">
        <f t="shared" si="111"/>
        <v>0</v>
      </c>
      <c r="O403">
        <f t="shared" si="112"/>
        <v>0</v>
      </c>
      <c r="P403">
        <f t="shared" si="113"/>
        <v>0</v>
      </c>
      <c r="Q403">
        <f t="shared" si="114"/>
        <v>0</v>
      </c>
      <c r="R403">
        <f t="shared" si="118"/>
        <v>0</v>
      </c>
      <c r="S403">
        <f t="shared" si="119"/>
        <v>0</v>
      </c>
      <c r="T403">
        <f t="shared" si="120"/>
        <v>0</v>
      </c>
      <c r="U403">
        <f t="shared" si="121"/>
        <v>0</v>
      </c>
      <c r="V403">
        <f t="shared" si="122"/>
        <v>0</v>
      </c>
      <c r="W403">
        <f t="shared" si="123"/>
        <v>0</v>
      </c>
      <c r="X403">
        <f t="shared" si="115"/>
        <v>0</v>
      </c>
      <c r="Y403">
        <f t="shared" si="116"/>
        <v>7</v>
      </c>
      <c r="Z403">
        <f t="shared" si="124"/>
        <v>1</v>
      </c>
    </row>
    <row r="404" spans="1:26">
      <c r="A404" s="2" t="s">
        <v>1475</v>
      </c>
      <c r="B404" t="str">
        <f t="shared" si="117"/>
        <v xml:space="preserve">byr:1921 </v>
      </c>
      <c r="I404">
        <f t="shared" si="125"/>
        <v>0</v>
      </c>
      <c r="K404" t="str">
        <f t="shared" si="108"/>
        <v>1921</v>
      </c>
      <c r="L404">
        <f t="shared" si="109"/>
        <v>0</v>
      </c>
      <c r="M404">
        <f t="shared" si="110"/>
        <v>0</v>
      </c>
      <c r="N404">
        <f t="shared" si="111"/>
        <v>0</v>
      </c>
      <c r="O404">
        <f t="shared" si="112"/>
        <v>0</v>
      </c>
      <c r="P404">
        <f t="shared" si="113"/>
        <v>0</v>
      </c>
      <c r="Q404">
        <f t="shared" si="114"/>
        <v>0</v>
      </c>
      <c r="R404">
        <f t="shared" si="118"/>
        <v>1</v>
      </c>
      <c r="S404">
        <f t="shared" si="119"/>
        <v>0</v>
      </c>
      <c r="T404">
        <f t="shared" si="120"/>
        <v>0</v>
      </c>
      <c r="U404">
        <f t="shared" si="121"/>
        <v>0</v>
      </c>
      <c r="V404">
        <f t="shared" si="122"/>
        <v>0</v>
      </c>
      <c r="W404">
        <f t="shared" si="123"/>
        <v>0</v>
      </c>
      <c r="X404">
        <f t="shared" si="115"/>
        <v>0</v>
      </c>
      <c r="Y404" t="str">
        <f t="shared" si="116"/>
        <v/>
      </c>
      <c r="Z404">
        <f t="shared" si="124"/>
        <v>0</v>
      </c>
    </row>
    <row r="405" spans="1:26">
      <c r="A405" s="2" t="s">
        <v>1595</v>
      </c>
      <c r="B405" t="str">
        <f t="shared" si="117"/>
        <v xml:space="preserve">byr:1921 ecl:oth pid:204986110 eyr:2023 hgt:154cm iyr:2017 hcl:#341e13 cid:126 </v>
      </c>
      <c r="I405">
        <f t="shared" si="125"/>
        <v>0</v>
      </c>
      <c r="K405" t="str">
        <f t="shared" si="108"/>
        <v>1921</v>
      </c>
      <c r="L405" t="str">
        <f t="shared" si="109"/>
        <v>2023</v>
      </c>
      <c r="M405" t="str">
        <f t="shared" si="110"/>
        <v>2017</v>
      </c>
      <c r="N405" t="str">
        <f t="shared" si="111"/>
        <v>154cm</v>
      </c>
      <c r="O405" t="str">
        <f t="shared" si="112"/>
        <v>204986110</v>
      </c>
      <c r="P405" t="str">
        <f t="shared" si="113"/>
        <v>#341e13</v>
      </c>
      <c r="Q405" t="str">
        <f t="shared" si="114"/>
        <v>oth</v>
      </c>
      <c r="R405">
        <f t="shared" si="118"/>
        <v>1</v>
      </c>
      <c r="S405">
        <f t="shared" si="119"/>
        <v>1</v>
      </c>
      <c r="T405">
        <f t="shared" si="120"/>
        <v>1</v>
      </c>
      <c r="U405">
        <f t="shared" si="121"/>
        <v>1</v>
      </c>
      <c r="V405">
        <f t="shared" si="122"/>
        <v>1</v>
      </c>
      <c r="W405">
        <f t="shared" si="123"/>
        <v>1</v>
      </c>
      <c r="X405">
        <f t="shared" si="115"/>
        <v>1</v>
      </c>
      <c r="Y405" t="str">
        <f t="shared" si="116"/>
        <v/>
      </c>
      <c r="Z405">
        <f t="shared" si="124"/>
        <v>0</v>
      </c>
    </row>
    <row r="406" spans="1:26">
      <c r="A406" s="1"/>
      <c r="B406" t="str">
        <f t="shared" si="117"/>
        <v/>
      </c>
      <c r="I406">
        <f t="shared" si="125"/>
        <v>7</v>
      </c>
      <c r="K406">
        <f t="shared" si="108"/>
        <v>0</v>
      </c>
      <c r="L406">
        <f t="shared" si="109"/>
        <v>0</v>
      </c>
      <c r="M406">
        <f t="shared" si="110"/>
        <v>0</v>
      </c>
      <c r="N406">
        <f t="shared" si="111"/>
        <v>0</v>
      </c>
      <c r="O406">
        <f t="shared" si="112"/>
        <v>0</v>
      </c>
      <c r="P406">
        <f t="shared" si="113"/>
        <v>0</v>
      </c>
      <c r="Q406">
        <f t="shared" si="114"/>
        <v>0</v>
      </c>
      <c r="R406">
        <f t="shared" si="118"/>
        <v>0</v>
      </c>
      <c r="S406">
        <f t="shared" si="119"/>
        <v>0</v>
      </c>
      <c r="T406">
        <f t="shared" si="120"/>
        <v>0</v>
      </c>
      <c r="U406">
        <f t="shared" si="121"/>
        <v>0</v>
      </c>
      <c r="V406">
        <f t="shared" si="122"/>
        <v>0</v>
      </c>
      <c r="W406">
        <f t="shared" si="123"/>
        <v>0</v>
      </c>
      <c r="X406">
        <f t="shared" si="115"/>
        <v>0</v>
      </c>
      <c r="Y406">
        <f t="shared" si="116"/>
        <v>7</v>
      </c>
      <c r="Z406">
        <f t="shared" si="124"/>
        <v>1</v>
      </c>
    </row>
    <row r="407" spans="1:26">
      <c r="A407" s="2" t="s">
        <v>1596</v>
      </c>
      <c r="B407" t="str">
        <f t="shared" si="117"/>
        <v xml:space="preserve">eyr:2020 cid:175 ecl:dne byr:1983 iyr:2016 hcl:#c0946f hgt:65cm </v>
      </c>
      <c r="I407">
        <f t="shared" si="125"/>
        <v>0</v>
      </c>
      <c r="K407" t="str">
        <f t="shared" si="108"/>
        <v>1983</v>
      </c>
      <c r="L407" t="str">
        <f t="shared" si="109"/>
        <v>2020</v>
      </c>
      <c r="M407" t="str">
        <f t="shared" si="110"/>
        <v>2016</v>
      </c>
      <c r="N407" t="str">
        <f t="shared" si="111"/>
        <v>65cm</v>
      </c>
      <c r="O407">
        <f t="shared" si="112"/>
        <v>0</v>
      </c>
      <c r="P407" t="str">
        <f t="shared" si="113"/>
        <v>#c0946f</v>
      </c>
      <c r="Q407" t="str">
        <f t="shared" si="114"/>
        <v>dne</v>
      </c>
      <c r="R407">
        <f t="shared" si="118"/>
        <v>1</v>
      </c>
      <c r="S407">
        <f t="shared" si="119"/>
        <v>1</v>
      </c>
      <c r="T407">
        <f t="shared" si="120"/>
        <v>1</v>
      </c>
      <c r="U407">
        <f t="shared" si="121"/>
        <v>0</v>
      </c>
      <c r="V407">
        <f t="shared" si="122"/>
        <v>0</v>
      </c>
      <c r="W407">
        <f t="shared" si="123"/>
        <v>1</v>
      </c>
      <c r="X407">
        <f t="shared" si="115"/>
        <v>0</v>
      </c>
      <c r="Y407" t="str">
        <f t="shared" si="116"/>
        <v/>
      </c>
      <c r="Z407">
        <f t="shared" si="124"/>
        <v>0</v>
      </c>
    </row>
    <row r="408" spans="1:26">
      <c r="A408" s="1"/>
      <c r="B408" t="str">
        <f t="shared" si="117"/>
        <v/>
      </c>
      <c r="I408">
        <f t="shared" si="125"/>
        <v>6</v>
      </c>
      <c r="K408">
        <f t="shared" si="108"/>
        <v>0</v>
      </c>
      <c r="L408">
        <f t="shared" si="109"/>
        <v>0</v>
      </c>
      <c r="M408">
        <f t="shared" si="110"/>
        <v>0</v>
      </c>
      <c r="N408">
        <f t="shared" si="111"/>
        <v>0</v>
      </c>
      <c r="O408">
        <f t="shared" si="112"/>
        <v>0</v>
      </c>
      <c r="P408">
        <f t="shared" si="113"/>
        <v>0</v>
      </c>
      <c r="Q408">
        <f t="shared" si="114"/>
        <v>0</v>
      </c>
      <c r="R408">
        <f t="shared" si="118"/>
        <v>0</v>
      </c>
      <c r="S408">
        <f t="shared" si="119"/>
        <v>0</v>
      </c>
      <c r="T408">
        <f t="shared" si="120"/>
        <v>0</v>
      </c>
      <c r="U408">
        <f t="shared" si="121"/>
        <v>0</v>
      </c>
      <c r="V408">
        <f t="shared" si="122"/>
        <v>0</v>
      </c>
      <c r="W408">
        <f t="shared" si="123"/>
        <v>0</v>
      </c>
      <c r="X408">
        <f t="shared" si="115"/>
        <v>0</v>
      </c>
      <c r="Y408">
        <f t="shared" si="116"/>
        <v>4</v>
      </c>
      <c r="Z408">
        <f t="shared" si="124"/>
        <v>0</v>
      </c>
    </row>
    <row r="409" spans="1:26">
      <c r="A409" s="2" t="s">
        <v>1597</v>
      </c>
      <c r="B409" t="str">
        <f t="shared" si="117"/>
        <v xml:space="preserve">hgt:191cm </v>
      </c>
      <c r="I409">
        <f t="shared" si="125"/>
        <v>0</v>
      </c>
      <c r="K409">
        <f t="shared" si="108"/>
        <v>0</v>
      </c>
      <c r="L409">
        <f t="shared" si="109"/>
        <v>0</v>
      </c>
      <c r="M409">
        <f t="shared" si="110"/>
        <v>0</v>
      </c>
      <c r="N409" t="str">
        <f t="shared" si="111"/>
        <v>191cm</v>
      </c>
      <c r="O409">
        <f t="shared" si="112"/>
        <v>0</v>
      </c>
      <c r="P409">
        <f t="shared" si="113"/>
        <v>0</v>
      </c>
      <c r="Q409">
        <f t="shared" si="114"/>
        <v>0</v>
      </c>
      <c r="R409">
        <f t="shared" si="118"/>
        <v>0</v>
      </c>
      <c r="S409">
        <f t="shared" si="119"/>
        <v>0</v>
      </c>
      <c r="T409">
        <f t="shared" si="120"/>
        <v>0</v>
      </c>
      <c r="U409">
        <f t="shared" si="121"/>
        <v>1</v>
      </c>
      <c r="V409">
        <f t="shared" si="122"/>
        <v>0</v>
      </c>
      <c r="W409">
        <f t="shared" si="123"/>
        <v>0</v>
      </c>
      <c r="X409">
        <f t="shared" si="115"/>
        <v>0</v>
      </c>
      <c r="Y409" t="str">
        <f t="shared" si="116"/>
        <v/>
      </c>
      <c r="Z409">
        <f t="shared" si="124"/>
        <v>0</v>
      </c>
    </row>
    <row r="410" spans="1:26">
      <c r="A410" s="2" t="s">
        <v>1598</v>
      </c>
      <c r="B410" t="str">
        <f t="shared" si="117"/>
        <v xml:space="preserve">hgt:191cm iyr:2010 cid:295 byr:1984 eyr:2025 hcl:#cfa07d pid:799775698 </v>
      </c>
      <c r="I410">
        <f t="shared" si="125"/>
        <v>0</v>
      </c>
      <c r="K410" t="str">
        <f t="shared" si="108"/>
        <v>1984</v>
      </c>
      <c r="L410" t="str">
        <f t="shared" si="109"/>
        <v>2025</v>
      </c>
      <c r="M410" t="str">
        <f t="shared" si="110"/>
        <v>2010</v>
      </c>
      <c r="N410" t="str">
        <f t="shared" si="111"/>
        <v>191cm</v>
      </c>
      <c r="O410" t="str">
        <f t="shared" si="112"/>
        <v>799775698</v>
      </c>
      <c r="P410" t="str">
        <f t="shared" si="113"/>
        <v>#cfa07d</v>
      </c>
      <c r="Q410">
        <f t="shared" si="114"/>
        <v>0</v>
      </c>
      <c r="R410">
        <f t="shared" si="118"/>
        <v>1</v>
      </c>
      <c r="S410">
        <f t="shared" si="119"/>
        <v>1</v>
      </c>
      <c r="T410">
        <f t="shared" si="120"/>
        <v>1</v>
      </c>
      <c r="U410">
        <f t="shared" si="121"/>
        <v>1</v>
      </c>
      <c r="V410">
        <f t="shared" si="122"/>
        <v>1</v>
      </c>
      <c r="W410">
        <f t="shared" si="123"/>
        <v>1</v>
      </c>
      <c r="X410">
        <f t="shared" si="115"/>
        <v>0</v>
      </c>
      <c r="Y410" t="str">
        <f t="shared" si="116"/>
        <v/>
      </c>
      <c r="Z410">
        <f t="shared" si="124"/>
        <v>0</v>
      </c>
    </row>
    <row r="411" spans="1:26">
      <c r="A411" s="2" t="s">
        <v>1397</v>
      </c>
      <c r="B411" t="str">
        <f t="shared" si="117"/>
        <v xml:space="preserve">hgt:191cm iyr:2010 cid:295 byr:1984 eyr:2025 hcl:#cfa07d pid:799775698 ecl:amb </v>
      </c>
      <c r="I411">
        <f t="shared" si="125"/>
        <v>0</v>
      </c>
      <c r="K411" t="str">
        <f t="shared" si="108"/>
        <v>1984</v>
      </c>
      <c r="L411" t="str">
        <f t="shared" si="109"/>
        <v>2025</v>
      </c>
      <c r="M411" t="str">
        <f t="shared" si="110"/>
        <v>2010</v>
      </c>
      <c r="N411" t="str">
        <f t="shared" si="111"/>
        <v>191cm</v>
      </c>
      <c r="O411" t="str">
        <f t="shared" si="112"/>
        <v>799775698</v>
      </c>
      <c r="P411" t="str">
        <f t="shared" si="113"/>
        <v>#cfa07d</v>
      </c>
      <c r="Q411" t="str">
        <f t="shared" si="114"/>
        <v>amb</v>
      </c>
      <c r="R411">
        <f t="shared" si="118"/>
        <v>1</v>
      </c>
      <c r="S411">
        <f t="shared" si="119"/>
        <v>1</v>
      </c>
      <c r="T411">
        <f t="shared" si="120"/>
        <v>1</v>
      </c>
      <c r="U411">
        <f t="shared" si="121"/>
        <v>1</v>
      </c>
      <c r="V411">
        <f t="shared" si="122"/>
        <v>1</v>
      </c>
      <c r="W411">
        <f t="shared" si="123"/>
        <v>1</v>
      </c>
      <c r="X411">
        <f t="shared" si="115"/>
        <v>1</v>
      </c>
      <c r="Y411" t="str">
        <f t="shared" si="116"/>
        <v/>
      </c>
      <c r="Z411">
        <f t="shared" si="124"/>
        <v>0</v>
      </c>
    </row>
    <row r="412" spans="1:26">
      <c r="A412" s="1"/>
      <c r="B412" t="str">
        <f t="shared" si="117"/>
        <v/>
      </c>
      <c r="I412">
        <f t="shared" si="125"/>
        <v>7</v>
      </c>
      <c r="K412">
        <f t="shared" si="108"/>
        <v>0</v>
      </c>
      <c r="L412">
        <f t="shared" si="109"/>
        <v>0</v>
      </c>
      <c r="M412">
        <f t="shared" si="110"/>
        <v>0</v>
      </c>
      <c r="N412">
        <f t="shared" si="111"/>
        <v>0</v>
      </c>
      <c r="O412">
        <f t="shared" si="112"/>
        <v>0</v>
      </c>
      <c r="P412">
        <f t="shared" si="113"/>
        <v>0</v>
      </c>
      <c r="Q412">
        <f t="shared" si="114"/>
        <v>0</v>
      </c>
      <c r="R412">
        <f t="shared" si="118"/>
        <v>0</v>
      </c>
      <c r="S412">
        <f t="shared" si="119"/>
        <v>0</v>
      </c>
      <c r="T412">
        <f t="shared" si="120"/>
        <v>0</v>
      </c>
      <c r="U412">
        <f t="shared" si="121"/>
        <v>0</v>
      </c>
      <c r="V412">
        <f t="shared" si="122"/>
        <v>0</v>
      </c>
      <c r="W412">
        <f t="shared" si="123"/>
        <v>0</v>
      </c>
      <c r="X412">
        <f t="shared" si="115"/>
        <v>0</v>
      </c>
      <c r="Y412">
        <f t="shared" si="116"/>
        <v>7</v>
      </c>
      <c r="Z412">
        <f t="shared" si="124"/>
        <v>1</v>
      </c>
    </row>
    <row r="413" spans="1:26">
      <c r="A413" s="2" t="s">
        <v>1599</v>
      </c>
      <c r="B413" t="str">
        <f t="shared" si="117"/>
        <v xml:space="preserve">iyr:2020 cid:278 hcl:#c0946f byr:1970 pid:773144393 eyr:2024 hgt:180cm </v>
      </c>
      <c r="I413">
        <f t="shared" si="125"/>
        <v>0</v>
      </c>
      <c r="K413" t="str">
        <f t="shared" si="108"/>
        <v>1970</v>
      </c>
      <c r="L413" t="str">
        <f t="shared" si="109"/>
        <v>2024</v>
      </c>
      <c r="M413" t="str">
        <f t="shared" si="110"/>
        <v>2020</v>
      </c>
      <c r="N413" t="str">
        <f t="shared" si="111"/>
        <v>180cm</v>
      </c>
      <c r="O413" t="str">
        <f t="shared" si="112"/>
        <v>773144393</v>
      </c>
      <c r="P413" t="str">
        <f t="shared" si="113"/>
        <v>#c0946f</v>
      </c>
      <c r="Q413">
        <f t="shared" si="114"/>
        <v>0</v>
      </c>
      <c r="R413">
        <f t="shared" si="118"/>
        <v>1</v>
      </c>
      <c r="S413">
        <f t="shared" si="119"/>
        <v>1</v>
      </c>
      <c r="T413">
        <f t="shared" si="120"/>
        <v>1</v>
      </c>
      <c r="U413">
        <f t="shared" si="121"/>
        <v>1</v>
      </c>
      <c r="V413">
        <f t="shared" si="122"/>
        <v>1</v>
      </c>
      <c r="W413">
        <f t="shared" si="123"/>
        <v>1</v>
      </c>
      <c r="X413">
        <f t="shared" si="115"/>
        <v>0</v>
      </c>
      <c r="Y413" t="str">
        <f t="shared" si="116"/>
        <v/>
      </c>
      <c r="Z413">
        <f t="shared" si="124"/>
        <v>0</v>
      </c>
    </row>
    <row r="414" spans="1:26">
      <c r="A414" s="1"/>
      <c r="B414" t="str">
        <f t="shared" si="117"/>
        <v/>
      </c>
      <c r="I414">
        <f t="shared" si="125"/>
        <v>6</v>
      </c>
      <c r="K414">
        <f t="shared" si="108"/>
        <v>0</v>
      </c>
      <c r="L414">
        <f t="shared" si="109"/>
        <v>0</v>
      </c>
      <c r="M414">
        <f t="shared" si="110"/>
        <v>0</v>
      </c>
      <c r="N414">
        <f t="shared" si="111"/>
        <v>0</v>
      </c>
      <c r="O414">
        <f t="shared" si="112"/>
        <v>0</v>
      </c>
      <c r="P414">
        <f t="shared" si="113"/>
        <v>0</v>
      </c>
      <c r="Q414">
        <f t="shared" si="114"/>
        <v>0</v>
      </c>
      <c r="R414">
        <f t="shared" si="118"/>
        <v>0</v>
      </c>
      <c r="S414">
        <f t="shared" si="119"/>
        <v>0</v>
      </c>
      <c r="T414">
        <f t="shared" si="120"/>
        <v>0</v>
      </c>
      <c r="U414">
        <f t="shared" si="121"/>
        <v>0</v>
      </c>
      <c r="V414">
        <f t="shared" si="122"/>
        <v>0</v>
      </c>
      <c r="W414">
        <f t="shared" si="123"/>
        <v>0</v>
      </c>
      <c r="X414">
        <f t="shared" si="115"/>
        <v>0</v>
      </c>
      <c r="Y414">
        <f t="shared" si="116"/>
        <v>6</v>
      </c>
      <c r="Z414">
        <f t="shared" si="124"/>
        <v>0</v>
      </c>
    </row>
    <row r="415" spans="1:26">
      <c r="A415" s="2" t="s">
        <v>1421</v>
      </c>
      <c r="B415" t="str">
        <f t="shared" si="117"/>
        <v xml:space="preserve">hgt:176cm </v>
      </c>
      <c r="I415">
        <f t="shared" si="125"/>
        <v>0</v>
      </c>
      <c r="K415">
        <f t="shared" si="108"/>
        <v>0</v>
      </c>
      <c r="L415">
        <f t="shared" si="109"/>
        <v>0</v>
      </c>
      <c r="M415">
        <f t="shared" si="110"/>
        <v>0</v>
      </c>
      <c r="N415" t="str">
        <f t="shared" si="111"/>
        <v>176cm</v>
      </c>
      <c r="O415">
        <f t="shared" si="112"/>
        <v>0</v>
      </c>
      <c r="P415">
        <f t="shared" si="113"/>
        <v>0</v>
      </c>
      <c r="Q415">
        <f t="shared" si="114"/>
        <v>0</v>
      </c>
      <c r="R415">
        <f t="shared" si="118"/>
        <v>0</v>
      </c>
      <c r="S415">
        <f t="shared" si="119"/>
        <v>0</v>
      </c>
      <c r="T415">
        <f t="shared" si="120"/>
        <v>0</v>
      </c>
      <c r="U415">
        <f t="shared" si="121"/>
        <v>1</v>
      </c>
      <c r="V415">
        <f t="shared" si="122"/>
        <v>0</v>
      </c>
      <c r="W415">
        <f t="shared" si="123"/>
        <v>0</v>
      </c>
      <c r="X415">
        <f t="shared" si="115"/>
        <v>0</v>
      </c>
      <c r="Y415" t="str">
        <f t="shared" si="116"/>
        <v/>
      </c>
      <c r="Z415">
        <f t="shared" si="124"/>
        <v>0</v>
      </c>
    </row>
    <row r="416" spans="1:26">
      <c r="A416" s="2" t="s">
        <v>1600</v>
      </c>
      <c r="B416" t="str">
        <f t="shared" si="117"/>
        <v xml:space="preserve">hgt:176cm byr:1963 </v>
      </c>
      <c r="I416">
        <f t="shared" si="125"/>
        <v>0</v>
      </c>
      <c r="K416" t="str">
        <f t="shared" si="108"/>
        <v>1963</v>
      </c>
      <c r="L416">
        <f t="shared" si="109"/>
        <v>0</v>
      </c>
      <c r="M416">
        <f t="shared" si="110"/>
        <v>0</v>
      </c>
      <c r="N416" t="str">
        <f t="shared" si="111"/>
        <v>176cm</v>
      </c>
      <c r="O416">
        <f t="shared" si="112"/>
        <v>0</v>
      </c>
      <c r="P416">
        <f t="shared" si="113"/>
        <v>0</v>
      </c>
      <c r="Q416">
        <f t="shared" si="114"/>
        <v>0</v>
      </c>
      <c r="R416">
        <f t="shared" si="118"/>
        <v>1</v>
      </c>
      <c r="S416">
        <f t="shared" si="119"/>
        <v>0</v>
      </c>
      <c r="T416">
        <f t="shared" si="120"/>
        <v>0</v>
      </c>
      <c r="U416">
        <f t="shared" si="121"/>
        <v>1</v>
      </c>
      <c r="V416">
        <f t="shared" si="122"/>
        <v>0</v>
      </c>
      <c r="W416">
        <f t="shared" si="123"/>
        <v>0</v>
      </c>
      <c r="X416">
        <f t="shared" si="115"/>
        <v>0</v>
      </c>
      <c r="Y416" t="str">
        <f t="shared" si="116"/>
        <v/>
      </c>
      <c r="Z416">
        <f t="shared" si="124"/>
        <v>0</v>
      </c>
    </row>
    <row r="417" spans="1:26">
      <c r="A417" s="2" t="s">
        <v>1601</v>
      </c>
      <c r="B417" t="str">
        <f t="shared" si="117"/>
        <v xml:space="preserve">hgt:176cm byr:1963 pid:252396293 iyr:2012 ecl:brn hcl:#ceb3a1 </v>
      </c>
      <c r="I417">
        <f t="shared" si="125"/>
        <v>0</v>
      </c>
      <c r="K417" t="str">
        <f t="shared" si="108"/>
        <v>1963</v>
      </c>
      <c r="L417">
        <f t="shared" si="109"/>
        <v>0</v>
      </c>
      <c r="M417" t="str">
        <f t="shared" si="110"/>
        <v>2012</v>
      </c>
      <c r="N417" t="str">
        <f t="shared" si="111"/>
        <v>176cm</v>
      </c>
      <c r="O417" t="str">
        <f t="shared" si="112"/>
        <v>252396293</v>
      </c>
      <c r="P417" t="str">
        <f t="shared" si="113"/>
        <v>#ceb3a1</v>
      </c>
      <c r="Q417" t="str">
        <f t="shared" si="114"/>
        <v>brn</v>
      </c>
      <c r="R417">
        <f t="shared" si="118"/>
        <v>1</v>
      </c>
      <c r="S417">
        <f t="shared" si="119"/>
        <v>0</v>
      </c>
      <c r="T417">
        <f t="shared" si="120"/>
        <v>1</v>
      </c>
      <c r="U417">
        <f t="shared" si="121"/>
        <v>1</v>
      </c>
      <c r="V417">
        <f t="shared" si="122"/>
        <v>1</v>
      </c>
      <c r="W417">
        <f t="shared" si="123"/>
        <v>1</v>
      </c>
      <c r="X417">
        <f t="shared" si="115"/>
        <v>1</v>
      </c>
      <c r="Y417" t="str">
        <f t="shared" si="116"/>
        <v/>
      </c>
      <c r="Z417">
        <f t="shared" si="124"/>
        <v>0</v>
      </c>
    </row>
    <row r="418" spans="1:26">
      <c r="A418" s="2" t="s">
        <v>1477</v>
      </c>
      <c r="B418" t="str">
        <f t="shared" si="117"/>
        <v xml:space="preserve">hgt:176cm byr:1963 pid:252396293 iyr:2012 ecl:brn hcl:#ceb3a1 eyr:2030 </v>
      </c>
      <c r="I418">
        <f t="shared" si="125"/>
        <v>0</v>
      </c>
      <c r="K418" t="str">
        <f t="shared" si="108"/>
        <v>1963</v>
      </c>
      <c r="L418" t="str">
        <f t="shared" si="109"/>
        <v>2030</v>
      </c>
      <c r="M418" t="str">
        <f t="shared" si="110"/>
        <v>2012</v>
      </c>
      <c r="N418" t="str">
        <f t="shared" si="111"/>
        <v>176cm</v>
      </c>
      <c r="O418" t="str">
        <f t="shared" si="112"/>
        <v>252396293</v>
      </c>
      <c r="P418" t="str">
        <f t="shared" si="113"/>
        <v>#ceb3a1</v>
      </c>
      <c r="Q418" t="str">
        <f t="shared" si="114"/>
        <v>brn</v>
      </c>
      <c r="R418">
        <f t="shared" si="118"/>
        <v>1</v>
      </c>
      <c r="S418">
        <f t="shared" si="119"/>
        <v>1</v>
      </c>
      <c r="T418">
        <f t="shared" si="120"/>
        <v>1</v>
      </c>
      <c r="U418">
        <f t="shared" si="121"/>
        <v>1</v>
      </c>
      <c r="V418">
        <f t="shared" si="122"/>
        <v>1</v>
      </c>
      <c r="W418">
        <f t="shared" si="123"/>
        <v>1</v>
      </c>
      <c r="X418">
        <f t="shared" si="115"/>
        <v>1</v>
      </c>
      <c r="Y418" t="str">
        <f t="shared" si="116"/>
        <v/>
      </c>
      <c r="Z418">
        <f t="shared" si="124"/>
        <v>0</v>
      </c>
    </row>
    <row r="419" spans="1:26">
      <c r="A419" s="1"/>
      <c r="B419" t="str">
        <f t="shared" si="117"/>
        <v/>
      </c>
      <c r="I419">
        <f t="shared" si="125"/>
        <v>7</v>
      </c>
      <c r="K419">
        <f t="shared" si="108"/>
        <v>0</v>
      </c>
      <c r="L419">
        <f t="shared" si="109"/>
        <v>0</v>
      </c>
      <c r="M419">
        <f t="shared" si="110"/>
        <v>0</v>
      </c>
      <c r="N419">
        <f t="shared" si="111"/>
        <v>0</v>
      </c>
      <c r="O419">
        <f t="shared" si="112"/>
        <v>0</v>
      </c>
      <c r="P419">
        <f t="shared" si="113"/>
        <v>0</v>
      </c>
      <c r="Q419">
        <f t="shared" si="114"/>
        <v>0</v>
      </c>
      <c r="R419">
        <f t="shared" si="118"/>
        <v>0</v>
      </c>
      <c r="S419">
        <f t="shared" si="119"/>
        <v>0</v>
      </c>
      <c r="T419">
        <f t="shared" si="120"/>
        <v>0</v>
      </c>
      <c r="U419">
        <f t="shared" si="121"/>
        <v>0</v>
      </c>
      <c r="V419">
        <f t="shared" si="122"/>
        <v>0</v>
      </c>
      <c r="W419">
        <f t="shared" si="123"/>
        <v>0</v>
      </c>
      <c r="X419">
        <f t="shared" si="115"/>
        <v>0</v>
      </c>
      <c r="Y419">
        <f t="shared" si="116"/>
        <v>7</v>
      </c>
      <c r="Z419">
        <f t="shared" si="124"/>
        <v>1</v>
      </c>
    </row>
    <row r="420" spans="1:26">
      <c r="A420" s="2" t="s">
        <v>1602</v>
      </c>
      <c r="B420" t="str">
        <f t="shared" si="117"/>
        <v xml:space="preserve">pid:545130492 </v>
      </c>
      <c r="I420">
        <f t="shared" si="125"/>
        <v>0</v>
      </c>
      <c r="K420">
        <f t="shared" si="108"/>
        <v>0</v>
      </c>
      <c r="L420">
        <f t="shared" si="109"/>
        <v>0</v>
      </c>
      <c r="M420">
        <f t="shared" si="110"/>
        <v>0</v>
      </c>
      <c r="N420">
        <f t="shared" si="111"/>
        <v>0</v>
      </c>
      <c r="O420" t="str">
        <f t="shared" si="112"/>
        <v>545130492</v>
      </c>
      <c r="P420">
        <f t="shared" si="113"/>
        <v>0</v>
      </c>
      <c r="Q420">
        <f t="shared" si="114"/>
        <v>0</v>
      </c>
      <c r="R420">
        <f t="shared" si="118"/>
        <v>0</v>
      </c>
      <c r="S420">
        <f t="shared" si="119"/>
        <v>0</v>
      </c>
      <c r="T420">
        <f t="shared" si="120"/>
        <v>0</v>
      </c>
      <c r="U420">
        <f t="shared" si="121"/>
        <v>0</v>
      </c>
      <c r="V420">
        <f t="shared" si="122"/>
        <v>1</v>
      </c>
      <c r="W420">
        <f t="shared" si="123"/>
        <v>0</v>
      </c>
      <c r="X420">
        <f t="shared" si="115"/>
        <v>0</v>
      </c>
      <c r="Y420" t="str">
        <f t="shared" si="116"/>
        <v/>
      </c>
      <c r="Z420">
        <f t="shared" si="124"/>
        <v>0</v>
      </c>
    </row>
    <row r="421" spans="1:26">
      <c r="A421" s="2" t="s">
        <v>1603</v>
      </c>
      <c r="B421" t="str">
        <f t="shared" si="117"/>
        <v xml:space="preserve">pid:545130492 byr:2030 iyr:2020 </v>
      </c>
      <c r="I421">
        <f t="shared" si="125"/>
        <v>0</v>
      </c>
      <c r="K421" t="str">
        <f t="shared" si="108"/>
        <v>2030</v>
      </c>
      <c r="L421">
        <f t="shared" si="109"/>
        <v>0</v>
      </c>
      <c r="M421" t="str">
        <f t="shared" si="110"/>
        <v>2020</v>
      </c>
      <c r="N421">
        <f t="shared" si="111"/>
        <v>0</v>
      </c>
      <c r="O421" t="str">
        <f t="shared" si="112"/>
        <v>545130492</v>
      </c>
      <c r="P421">
        <f t="shared" si="113"/>
        <v>0</v>
      </c>
      <c r="Q421">
        <f t="shared" si="114"/>
        <v>0</v>
      </c>
      <c r="R421">
        <f t="shared" si="118"/>
        <v>0</v>
      </c>
      <c r="S421">
        <f t="shared" si="119"/>
        <v>0</v>
      </c>
      <c r="T421">
        <f t="shared" si="120"/>
        <v>1</v>
      </c>
      <c r="U421">
        <f t="shared" si="121"/>
        <v>0</v>
      </c>
      <c r="V421">
        <f t="shared" si="122"/>
        <v>1</v>
      </c>
      <c r="W421">
        <f t="shared" si="123"/>
        <v>0</v>
      </c>
      <c r="X421">
        <f t="shared" si="115"/>
        <v>0</v>
      </c>
      <c r="Y421" t="str">
        <f t="shared" si="116"/>
        <v/>
      </c>
      <c r="Z421">
        <f t="shared" si="124"/>
        <v>0</v>
      </c>
    </row>
    <row r="422" spans="1:26">
      <c r="A422" s="2" t="s">
        <v>1604</v>
      </c>
      <c r="B422" t="str">
        <f t="shared" si="117"/>
        <v xml:space="preserve">pid:545130492 byr:2030 iyr:2020 hgt:190cm eyr:2034 ecl:blu hcl:#fffffd </v>
      </c>
      <c r="I422">
        <f t="shared" si="125"/>
        <v>0</v>
      </c>
      <c r="K422" t="str">
        <f t="shared" si="108"/>
        <v>2030</v>
      </c>
      <c r="L422" t="str">
        <f t="shared" si="109"/>
        <v>2034</v>
      </c>
      <c r="M422" t="str">
        <f t="shared" si="110"/>
        <v>2020</v>
      </c>
      <c r="N422" t="str">
        <f t="shared" si="111"/>
        <v>190cm</v>
      </c>
      <c r="O422" t="str">
        <f t="shared" si="112"/>
        <v>545130492</v>
      </c>
      <c r="P422" t="str">
        <f t="shared" si="113"/>
        <v>#fffffd</v>
      </c>
      <c r="Q422" t="str">
        <f t="shared" si="114"/>
        <v>blu</v>
      </c>
      <c r="R422">
        <f t="shared" si="118"/>
        <v>0</v>
      </c>
      <c r="S422">
        <f t="shared" si="119"/>
        <v>0</v>
      </c>
      <c r="T422">
        <f t="shared" si="120"/>
        <v>1</v>
      </c>
      <c r="U422">
        <f t="shared" si="121"/>
        <v>1</v>
      </c>
      <c r="V422">
        <f t="shared" si="122"/>
        <v>1</v>
      </c>
      <c r="W422">
        <f t="shared" si="123"/>
        <v>1</v>
      </c>
      <c r="X422">
        <f t="shared" si="115"/>
        <v>1</v>
      </c>
      <c r="Y422" t="str">
        <f t="shared" si="116"/>
        <v/>
      </c>
      <c r="Z422">
        <f t="shared" si="124"/>
        <v>0</v>
      </c>
    </row>
    <row r="423" spans="1:26">
      <c r="A423" s="1"/>
      <c r="B423" t="str">
        <f t="shared" si="117"/>
        <v/>
      </c>
      <c r="I423">
        <f t="shared" si="125"/>
        <v>7</v>
      </c>
      <c r="K423">
        <f t="shared" si="108"/>
        <v>0</v>
      </c>
      <c r="L423">
        <f t="shared" si="109"/>
        <v>0</v>
      </c>
      <c r="M423">
        <f t="shared" si="110"/>
        <v>0</v>
      </c>
      <c r="N423">
        <f t="shared" si="111"/>
        <v>0</v>
      </c>
      <c r="O423">
        <f t="shared" si="112"/>
        <v>0</v>
      </c>
      <c r="P423">
        <f t="shared" si="113"/>
        <v>0</v>
      </c>
      <c r="Q423">
        <f t="shared" si="114"/>
        <v>0</v>
      </c>
      <c r="R423">
        <f t="shared" si="118"/>
        <v>0</v>
      </c>
      <c r="S423">
        <f t="shared" si="119"/>
        <v>0</v>
      </c>
      <c r="T423">
        <f t="shared" si="120"/>
        <v>0</v>
      </c>
      <c r="U423">
        <f t="shared" si="121"/>
        <v>0</v>
      </c>
      <c r="V423">
        <f t="shared" si="122"/>
        <v>0</v>
      </c>
      <c r="W423">
        <f t="shared" si="123"/>
        <v>0</v>
      </c>
      <c r="X423">
        <f t="shared" si="115"/>
        <v>0</v>
      </c>
      <c r="Y423">
        <f t="shared" si="116"/>
        <v>5</v>
      </c>
      <c r="Z423">
        <f t="shared" si="124"/>
        <v>0</v>
      </c>
    </row>
    <row r="424" spans="1:26">
      <c r="A424" s="2" t="s">
        <v>1605</v>
      </c>
      <c r="B424" t="str">
        <f t="shared" si="117"/>
        <v xml:space="preserve">hcl:#a97842 pid:032201787 hgt:190cm ecl:gry </v>
      </c>
      <c r="I424">
        <f t="shared" si="125"/>
        <v>0</v>
      </c>
      <c r="K424">
        <f t="shared" si="108"/>
        <v>0</v>
      </c>
      <c r="L424">
        <f t="shared" si="109"/>
        <v>0</v>
      </c>
      <c r="M424">
        <f t="shared" si="110"/>
        <v>0</v>
      </c>
      <c r="N424" t="str">
        <f t="shared" si="111"/>
        <v>190cm</v>
      </c>
      <c r="O424" t="str">
        <f t="shared" si="112"/>
        <v>032201787</v>
      </c>
      <c r="P424" t="str">
        <f t="shared" si="113"/>
        <v>#a97842</v>
      </c>
      <c r="Q424" t="str">
        <f t="shared" si="114"/>
        <v>gry</v>
      </c>
      <c r="R424">
        <f t="shared" si="118"/>
        <v>0</v>
      </c>
      <c r="S424">
        <f t="shared" si="119"/>
        <v>0</v>
      </c>
      <c r="T424">
        <f t="shared" si="120"/>
        <v>0</v>
      </c>
      <c r="U424">
        <f t="shared" si="121"/>
        <v>1</v>
      </c>
      <c r="V424">
        <f t="shared" si="122"/>
        <v>1</v>
      </c>
      <c r="W424">
        <f t="shared" si="123"/>
        <v>1</v>
      </c>
      <c r="X424">
        <f t="shared" si="115"/>
        <v>1</v>
      </c>
      <c r="Y424" t="str">
        <f t="shared" si="116"/>
        <v/>
      </c>
      <c r="Z424">
        <f t="shared" si="124"/>
        <v>0</v>
      </c>
    </row>
    <row r="425" spans="1:26">
      <c r="A425" s="2" t="s">
        <v>1606</v>
      </c>
      <c r="B425" t="str">
        <f t="shared" si="117"/>
        <v xml:space="preserve">hcl:#a97842 pid:032201787 hgt:190cm ecl:gry eyr:2028 iyr:2012 byr:1994 </v>
      </c>
      <c r="I425">
        <f t="shared" si="125"/>
        <v>0</v>
      </c>
      <c r="K425" t="str">
        <f t="shared" si="108"/>
        <v>1994</v>
      </c>
      <c r="L425" t="str">
        <f t="shared" si="109"/>
        <v>2028</v>
      </c>
      <c r="M425" t="str">
        <f t="shared" si="110"/>
        <v>2012</v>
      </c>
      <c r="N425" t="str">
        <f t="shared" si="111"/>
        <v>190cm</v>
      </c>
      <c r="O425" t="str">
        <f t="shared" si="112"/>
        <v>032201787</v>
      </c>
      <c r="P425" t="str">
        <f t="shared" si="113"/>
        <v>#a97842</v>
      </c>
      <c r="Q425" t="str">
        <f t="shared" si="114"/>
        <v>gry</v>
      </c>
      <c r="R425">
        <f t="shared" si="118"/>
        <v>1</v>
      </c>
      <c r="S425">
        <f t="shared" si="119"/>
        <v>1</v>
      </c>
      <c r="T425">
        <f t="shared" si="120"/>
        <v>1</v>
      </c>
      <c r="U425">
        <f t="shared" si="121"/>
        <v>1</v>
      </c>
      <c r="V425">
        <f t="shared" si="122"/>
        <v>1</v>
      </c>
      <c r="W425">
        <f t="shared" si="123"/>
        <v>1</v>
      </c>
      <c r="X425">
        <f t="shared" si="115"/>
        <v>1</v>
      </c>
      <c r="Y425" t="str">
        <f t="shared" si="116"/>
        <v/>
      </c>
      <c r="Z425">
        <f t="shared" si="124"/>
        <v>0</v>
      </c>
    </row>
    <row r="426" spans="1:26">
      <c r="A426" s="1"/>
      <c r="B426" t="str">
        <f t="shared" si="117"/>
        <v/>
      </c>
      <c r="I426">
        <f t="shared" si="125"/>
        <v>7</v>
      </c>
      <c r="K426">
        <f t="shared" si="108"/>
        <v>0</v>
      </c>
      <c r="L426">
        <f t="shared" si="109"/>
        <v>0</v>
      </c>
      <c r="M426">
        <f t="shared" si="110"/>
        <v>0</v>
      </c>
      <c r="N426">
        <f t="shared" si="111"/>
        <v>0</v>
      </c>
      <c r="O426">
        <f t="shared" si="112"/>
        <v>0</v>
      </c>
      <c r="P426">
        <f t="shared" si="113"/>
        <v>0</v>
      </c>
      <c r="Q426">
        <f t="shared" si="114"/>
        <v>0</v>
      </c>
      <c r="R426">
        <f t="shared" si="118"/>
        <v>0</v>
      </c>
      <c r="S426">
        <f t="shared" si="119"/>
        <v>0</v>
      </c>
      <c r="T426">
        <f t="shared" si="120"/>
        <v>0</v>
      </c>
      <c r="U426">
        <f t="shared" si="121"/>
        <v>0</v>
      </c>
      <c r="V426">
        <f t="shared" si="122"/>
        <v>0</v>
      </c>
      <c r="W426">
        <f t="shared" si="123"/>
        <v>0</v>
      </c>
      <c r="X426">
        <f t="shared" si="115"/>
        <v>0</v>
      </c>
      <c r="Y426">
        <f t="shared" si="116"/>
        <v>7</v>
      </c>
      <c r="Z426">
        <f t="shared" si="124"/>
        <v>1</v>
      </c>
    </row>
    <row r="427" spans="1:26">
      <c r="A427" s="2" t="s">
        <v>1607</v>
      </c>
      <c r="B427" t="str">
        <f t="shared" si="117"/>
        <v xml:space="preserve">hcl:#a97842 pid:064591809 </v>
      </c>
      <c r="I427">
        <f t="shared" si="125"/>
        <v>0</v>
      </c>
      <c r="K427">
        <f t="shared" si="108"/>
        <v>0</v>
      </c>
      <c r="L427">
        <f t="shared" si="109"/>
        <v>0</v>
      </c>
      <c r="M427">
        <f t="shared" si="110"/>
        <v>0</v>
      </c>
      <c r="N427">
        <f t="shared" si="111"/>
        <v>0</v>
      </c>
      <c r="O427" t="str">
        <f t="shared" si="112"/>
        <v>064591809</v>
      </c>
      <c r="P427" t="str">
        <f t="shared" si="113"/>
        <v>#a97842</v>
      </c>
      <c r="Q427">
        <f t="shared" si="114"/>
        <v>0</v>
      </c>
      <c r="R427">
        <f t="shared" si="118"/>
        <v>0</v>
      </c>
      <c r="S427">
        <f t="shared" si="119"/>
        <v>0</v>
      </c>
      <c r="T427">
        <f t="shared" si="120"/>
        <v>0</v>
      </c>
      <c r="U427">
        <f t="shared" si="121"/>
        <v>0</v>
      </c>
      <c r="V427">
        <f t="shared" si="122"/>
        <v>1</v>
      </c>
      <c r="W427">
        <f t="shared" si="123"/>
        <v>1</v>
      </c>
      <c r="X427">
        <f t="shared" si="115"/>
        <v>0</v>
      </c>
      <c r="Y427" t="str">
        <f t="shared" si="116"/>
        <v/>
      </c>
      <c r="Z427">
        <f t="shared" si="124"/>
        <v>0</v>
      </c>
    </row>
    <row r="428" spans="1:26">
      <c r="A428" s="2" t="s">
        <v>1608</v>
      </c>
      <c r="B428" t="str">
        <f t="shared" si="117"/>
        <v xml:space="preserve">hcl:#a97842 pid:064591809 ecl:hzl byr:1927 hgt:165cm </v>
      </c>
      <c r="I428">
        <f t="shared" si="125"/>
        <v>0</v>
      </c>
      <c r="K428" t="str">
        <f t="shared" si="108"/>
        <v>1927</v>
      </c>
      <c r="L428">
        <f t="shared" si="109"/>
        <v>0</v>
      </c>
      <c r="M428">
        <f t="shared" si="110"/>
        <v>0</v>
      </c>
      <c r="N428" t="str">
        <f t="shared" si="111"/>
        <v>165cm</v>
      </c>
      <c r="O428" t="str">
        <f t="shared" si="112"/>
        <v>064591809</v>
      </c>
      <c r="P428" t="str">
        <f t="shared" si="113"/>
        <v>#a97842</v>
      </c>
      <c r="Q428" t="str">
        <f t="shared" si="114"/>
        <v>hzl</v>
      </c>
      <c r="R428">
        <f t="shared" si="118"/>
        <v>1</v>
      </c>
      <c r="S428">
        <f t="shared" si="119"/>
        <v>0</v>
      </c>
      <c r="T428">
        <f t="shared" si="120"/>
        <v>0</v>
      </c>
      <c r="U428">
        <f t="shared" si="121"/>
        <v>1</v>
      </c>
      <c r="V428">
        <f t="shared" si="122"/>
        <v>1</v>
      </c>
      <c r="W428">
        <f t="shared" si="123"/>
        <v>1</v>
      </c>
      <c r="X428">
        <f t="shared" si="115"/>
        <v>1</v>
      </c>
      <c r="Y428" t="str">
        <f t="shared" si="116"/>
        <v/>
      </c>
      <c r="Z428">
        <f t="shared" si="124"/>
        <v>0</v>
      </c>
    </row>
    <row r="429" spans="1:26">
      <c r="A429" s="2" t="s">
        <v>1609</v>
      </c>
      <c r="B429" t="str">
        <f t="shared" si="117"/>
        <v xml:space="preserve">hcl:#a97842 pid:064591809 ecl:hzl byr:1927 hgt:165cm iyr:2011 </v>
      </c>
      <c r="I429">
        <f t="shared" si="125"/>
        <v>0</v>
      </c>
      <c r="K429" t="str">
        <f t="shared" si="108"/>
        <v>1927</v>
      </c>
      <c r="L429">
        <f t="shared" si="109"/>
        <v>0</v>
      </c>
      <c r="M429" t="str">
        <f t="shared" si="110"/>
        <v>2011</v>
      </c>
      <c r="N429" t="str">
        <f t="shared" si="111"/>
        <v>165cm</v>
      </c>
      <c r="O429" t="str">
        <f t="shared" si="112"/>
        <v>064591809</v>
      </c>
      <c r="P429" t="str">
        <f t="shared" si="113"/>
        <v>#a97842</v>
      </c>
      <c r="Q429" t="str">
        <f t="shared" si="114"/>
        <v>hzl</v>
      </c>
      <c r="R429">
        <f t="shared" si="118"/>
        <v>1</v>
      </c>
      <c r="S429">
        <f t="shared" si="119"/>
        <v>0</v>
      </c>
      <c r="T429">
        <f t="shared" si="120"/>
        <v>1</v>
      </c>
      <c r="U429">
        <f t="shared" si="121"/>
        <v>1</v>
      </c>
      <c r="V429">
        <f t="shared" si="122"/>
        <v>1</v>
      </c>
      <c r="W429">
        <f t="shared" si="123"/>
        <v>1</v>
      </c>
      <c r="X429">
        <f t="shared" si="115"/>
        <v>1</v>
      </c>
      <c r="Y429" t="str">
        <f t="shared" si="116"/>
        <v/>
      </c>
      <c r="Z429">
        <f t="shared" si="124"/>
        <v>0</v>
      </c>
    </row>
    <row r="430" spans="1:26">
      <c r="A430" s="2" t="s">
        <v>1519</v>
      </c>
      <c r="B430" t="str">
        <f t="shared" si="117"/>
        <v xml:space="preserve">hcl:#a97842 pid:064591809 ecl:hzl byr:1927 hgt:165cm iyr:2011 eyr:2028 </v>
      </c>
      <c r="I430">
        <f t="shared" si="125"/>
        <v>0</v>
      </c>
      <c r="K430" t="str">
        <f t="shared" si="108"/>
        <v>1927</v>
      </c>
      <c r="L430" t="str">
        <f t="shared" si="109"/>
        <v>2028</v>
      </c>
      <c r="M430" t="str">
        <f t="shared" si="110"/>
        <v>2011</v>
      </c>
      <c r="N430" t="str">
        <f t="shared" si="111"/>
        <v>165cm</v>
      </c>
      <c r="O430" t="str">
        <f t="shared" si="112"/>
        <v>064591809</v>
      </c>
      <c r="P430" t="str">
        <f t="shared" si="113"/>
        <v>#a97842</v>
      </c>
      <c r="Q430" t="str">
        <f t="shared" si="114"/>
        <v>hzl</v>
      </c>
      <c r="R430">
        <f t="shared" si="118"/>
        <v>1</v>
      </c>
      <c r="S430">
        <f t="shared" si="119"/>
        <v>1</v>
      </c>
      <c r="T430">
        <f t="shared" si="120"/>
        <v>1</v>
      </c>
      <c r="U430">
        <f t="shared" si="121"/>
        <v>1</v>
      </c>
      <c r="V430">
        <f t="shared" si="122"/>
        <v>1</v>
      </c>
      <c r="W430">
        <f t="shared" si="123"/>
        <v>1</v>
      </c>
      <c r="X430">
        <f t="shared" si="115"/>
        <v>1</v>
      </c>
      <c r="Y430" t="str">
        <f t="shared" si="116"/>
        <v/>
      </c>
      <c r="Z430">
        <f t="shared" si="124"/>
        <v>0</v>
      </c>
    </row>
    <row r="431" spans="1:26">
      <c r="A431" s="1"/>
      <c r="B431" t="str">
        <f t="shared" si="117"/>
        <v/>
      </c>
      <c r="I431">
        <f t="shared" si="125"/>
        <v>7</v>
      </c>
      <c r="K431">
        <f t="shared" si="108"/>
        <v>0</v>
      </c>
      <c r="L431">
        <f t="shared" si="109"/>
        <v>0</v>
      </c>
      <c r="M431">
        <f t="shared" si="110"/>
        <v>0</v>
      </c>
      <c r="N431">
        <f t="shared" si="111"/>
        <v>0</v>
      </c>
      <c r="O431">
        <f t="shared" si="112"/>
        <v>0</v>
      </c>
      <c r="P431">
        <f t="shared" si="113"/>
        <v>0</v>
      </c>
      <c r="Q431">
        <f t="shared" si="114"/>
        <v>0</v>
      </c>
      <c r="R431">
        <f t="shared" si="118"/>
        <v>0</v>
      </c>
      <c r="S431">
        <f t="shared" si="119"/>
        <v>0</v>
      </c>
      <c r="T431">
        <f t="shared" si="120"/>
        <v>0</v>
      </c>
      <c r="U431">
        <f t="shared" si="121"/>
        <v>0</v>
      </c>
      <c r="V431">
        <f t="shared" si="122"/>
        <v>0</v>
      </c>
      <c r="W431">
        <f t="shared" si="123"/>
        <v>0</v>
      </c>
      <c r="X431">
        <f t="shared" si="115"/>
        <v>0</v>
      </c>
      <c r="Y431">
        <f t="shared" si="116"/>
        <v>7</v>
      </c>
      <c r="Z431">
        <f t="shared" si="124"/>
        <v>1</v>
      </c>
    </row>
    <row r="432" spans="1:26">
      <c r="A432" s="2" t="s">
        <v>1610</v>
      </c>
      <c r="B432" t="str">
        <f t="shared" si="117"/>
        <v xml:space="preserve">cid:77 </v>
      </c>
      <c r="I432">
        <f t="shared" si="125"/>
        <v>0</v>
      </c>
      <c r="K432">
        <f t="shared" si="108"/>
        <v>0</v>
      </c>
      <c r="L432">
        <f t="shared" si="109"/>
        <v>0</v>
      </c>
      <c r="M432">
        <f t="shared" si="110"/>
        <v>0</v>
      </c>
      <c r="N432">
        <f t="shared" si="111"/>
        <v>0</v>
      </c>
      <c r="O432">
        <f t="shared" si="112"/>
        <v>0</v>
      </c>
      <c r="P432">
        <f t="shared" si="113"/>
        <v>0</v>
      </c>
      <c r="Q432">
        <f t="shared" si="114"/>
        <v>0</v>
      </c>
      <c r="R432">
        <f t="shared" si="118"/>
        <v>0</v>
      </c>
      <c r="S432">
        <f t="shared" si="119"/>
        <v>0</v>
      </c>
      <c r="T432">
        <f t="shared" si="120"/>
        <v>0</v>
      </c>
      <c r="U432">
        <f t="shared" si="121"/>
        <v>0</v>
      </c>
      <c r="V432">
        <f t="shared" si="122"/>
        <v>0</v>
      </c>
      <c r="W432">
        <f t="shared" si="123"/>
        <v>0</v>
      </c>
      <c r="X432">
        <f t="shared" si="115"/>
        <v>0</v>
      </c>
      <c r="Y432" t="str">
        <f t="shared" si="116"/>
        <v/>
      </c>
      <c r="Z432">
        <f t="shared" si="124"/>
        <v>0</v>
      </c>
    </row>
    <row r="433" spans="1:26">
      <c r="A433" s="2" t="s">
        <v>1611</v>
      </c>
      <c r="B433" t="str">
        <f t="shared" si="117"/>
        <v xml:space="preserve">cid:77 byr:2005 </v>
      </c>
      <c r="I433">
        <f t="shared" si="125"/>
        <v>0</v>
      </c>
      <c r="K433" t="str">
        <f t="shared" si="108"/>
        <v>2005</v>
      </c>
      <c r="L433">
        <f t="shared" si="109"/>
        <v>0</v>
      </c>
      <c r="M433">
        <f t="shared" si="110"/>
        <v>0</v>
      </c>
      <c r="N433">
        <f t="shared" si="111"/>
        <v>0</v>
      </c>
      <c r="O433">
        <f t="shared" si="112"/>
        <v>0</v>
      </c>
      <c r="P433">
        <f t="shared" si="113"/>
        <v>0</v>
      </c>
      <c r="Q433">
        <f t="shared" si="114"/>
        <v>0</v>
      </c>
      <c r="R433">
        <f t="shared" si="118"/>
        <v>0</v>
      </c>
      <c r="S433">
        <f t="shared" si="119"/>
        <v>0</v>
      </c>
      <c r="T433">
        <f t="shared" si="120"/>
        <v>0</v>
      </c>
      <c r="U433">
        <f t="shared" si="121"/>
        <v>0</v>
      </c>
      <c r="V433">
        <f t="shared" si="122"/>
        <v>0</v>
      </c>
      <c r="W433">
        <f t="shared" si="123"/>
        <v>0</v>
      </c>
      <c r="X433">
        <f t="shared" si="115"/>
        <v>0</v>
      </c>
      <c r="Y433" t="str">
        <f t="shared" si="116"/>
        <v/>
      </c>
      <c r="Z433">
        <f t="shared" si="124"/>
        <v>0</v>
      </c>
    </row>
    <row r="434" spans="1:26">
      <c r="A434" s="2" t="s">
        <v>1612</v>
      </c>
      <c r="B434" t="str">
        <f t="shared" si="117"/>
        <v xml:space="preserve">cid:77 byr:2005 hgt:125 iyr:1923 ecl:#605d73 </v>
      </c>
      <c r="I434">
        <f t="shared" si="125"/>
        <v>0</v>
      </c>
      <c r="K434" t="str">
        <f t="shared" si="108"/>
        <v>2005</v>
      </c>
      <c r="L434">
        <f t="shared" si="109"/>
        <v>0</v>
      </c>
      <c r="M434" t="str">
        <f t="shared" si="110"/>
        <v>1923</v>
      </c>
      <c r="N434" t="str">
        <f t="shared" si="111"/>
        <v>125</v>
      </c>
      <c r="O434">
        <f t="shared" si="112"/>
        <v>0</v>
      </c>
      <c r="P434">
        <f t="shared" si="113"/>
        <v>0</v>
      </c>
      <c r="Q434" t="str">
        <f t="shared" si="114"/>
        <v>#605d73</v>
      </c>
      <c r="R434">
        <f t="shared" si="118"/>
        <v>0</v>
      </c>
      <c r="S434">
        <f t="shared" si="119"/>
        <v>0</v>
      </c>
      <c r="T434">
        <f t="shared" si="120"/>
        <v>0</v>
      </c>
      <c r="U434">
        <f t="shared" si="121"/>
        <v>0</v>
      </c>
      <c r="V434">
        <f t="shared" si="122"/>
        <v>0</v>
      </c>
      <c r="W434">
        <f t="shared" si="123"/>
        <v>0</v>
      </c>
      <c r="X434">
        <f t="shared" si="115"/>
        <v>0</v>
      </c>
      <c r="Y434" t="str">
        <f t="shared" si="116"/>
        <v/>
      </c>
      <c r="Z434">
        <f t="shared" si="124"/>
        <v>0</v>
      </c>
    </row>
    <row r="435" spans="1:26">
      <c r="A435" s="2" t="s">
        <v>1613</v>
      </c>
      <c r="B435" t="str">
        <f t="shared" si="117"/>
        <v xml:space="preserve">cid:77 byr:2005 hgt:125 iyr:1923 ecl:#605d73 eyr:2022 pid:90184674 hcl:z </v>
      </c>
      <c r="I435">
        <f t="shared" si="125"/>
        <v>0</v>
      </c>
      <c r="K435" t="str">
        <f t="shared" si="108"/>
        <v>2005</v>
      </c>
      <c r="L435" t="str">
        <f t="shared" si="109"/>
        <v>2022</v>
      </c>
      <c r="M435" t="str">
        <f t="shared" si="110"/>
        <v>1923</v>
      </c>
      <c r="N435" t="str">
        <f t="shared" si="111"/>
        <v>125</v>
      </c>
      <c r="O435" t="str">
        <f t="shared" si="112"/>
        <v>90184674</v>
      </c>
      <c r="P435" t="str">
        <f t="shared" si="113"/>
        <v>z</v>
      </c>
      <c r="Q435" t="str">
        <f t="shared" si="114"/>
        <v>#605d73</v>
      </c>
      <c r="R435">
        <f t="shared" si="118"/>
        <v>0</v>
      </c>
      <c r="S435">
        <f t="shared" si="119"/>
        <v>1</v>
      </c>
      <c r="T435">
        <f t="shared" si="120"/>
        <v>0</v>
      </c>
      <c r="U435">
        <f t="shared" si="121"/>
        <v>0</v>
      </c>
      <c r="V435">
        <f t="shared" si="122"/>
        <v>0</v>
      </c>
      <c r="W435">
        <f t="shared" si="123"/>
        <v>0</v>
      </c>
      <c r="X435">
        <f t="shared" si="115"/>
        <v>0</v>
      </c>
      <c r="Y435" t="str">
        <f t="shared" si="116"/>
        <v/>
      </c>
      <c r="Z435">
        <f t="shared" si="124"/>
        <v>0</v>
      </c>
    </row>
    <row r="436" spans="1:26">
      <c r="A436" s="1"/>
      <c r="B436" t="str">
        <f t="shared" si="117"/>
        <v/>
      </c>
      <c r="I436">
        <f t="shared" si="125"/>
        <v>7</v>
      </c>
      <c r="K436">
        <f t="shared" si="108"/>
        <v>0</v>
      </c>
      <c r="L436">
        <f t="shared" si="109"/>
        <v>0</v>
      </c>
      <c r="M436">
        <f t="shared" si="110"/>
        <v>0</v>
      </c>
      <c r="N436">
        <f t="shared" si="111"/>
        <v>0</v>
      </c>
      <c r="O436">
        <f t="shared" si="112"/>
        <v>0</v>
      </c>
      <c r="P436">
        <f t="shared" si="113"/>
        <v>0</v>
      </c>
      <c r="Q436">
        <f t="shared" si="114"/>
        <v>0</v>
      </c>
      <c r="R436">
        <f t="shared" si="118"/>
        <v>0</v>
      </c>
      <c r="S436">
        <f t="shared" si="119"/>
        <v>0</v>
      </c>
      <c r="T436">
        <f t="shared" si="120"/>
        <v>0</v>
      </c>
      <c r="U436">
        <f t="shared" si="121"/>
        <v>0</v>
      </c>
      <c r="V436">
        <f t="shared" si="122"/>
        <v>0</v>
      </c>
      <c r="W436">
        <f t="shared" si="123"/>
        <v>0</v>
      </c>
      <c r="X436">
        <f t="shared" si="115"/>
        <v>0</v>
      </c>
      <c r="Y436">
        <f t="shared" si="116"/>
        <v>1</v>
      </c>
      <c r="Z436">
        <f t="shared" si="124"/>
        <v>0</v>
      </c>
    </row>
    <row r="437" spans="1:26">
      <c r="A437" s="2" t="s">
        <v>1614</v>
      </c>
      <c r="B437" t="str">
        <f t="shared" si="117"/>
        <v xml:space="preserve">cid:301 pid:106820988 </v>
      </c>
      <c r="I437">
        <f t="shared" si="125"/>
        <v>0</v>
      </c>
      <c r="K437">
        <f t="shared" si="108"/>
        <v>0</v>
      </c>
      <c r="L437">
        <f t="shared" si="109"/>
        <v>0</v>
      </c>
      <c r="M437">
        <f t="shared" si="110"/>
        <v>0</v>
      </c>
      <c r="N437">
        <f t="shared" si="111"/>
        <v>0</v>
      </c>
      <c r="O437" t="str">
        <f t="shared" si="112"/>
        <v>106820988</v>
      </c>
      <c r="P437">
        <f t="shared" si="113"/>
        <v>0</v>
      </c>
      <c r="Q437">
        <f t="shared" si="114"/>
        <v>0</v>
      </c>
      <c r="R437">
        <f t="shared" si="118"/>
        <v>0</v>
      </c>
      <c r="S437">
        <f t="shared" si="119"/>
        <v>0</v>
      </c>
      <c r="T437">
        <f t="shared" si="120"/>
        <v>0</v>
      </c>
      <c r="U437">
        <f t="shared" si="121"/>
        <v>0</v>
      </c>
      <c r="V437">
        <f t="shared" si="122"/>
        <v>1</v>
      </c>
      <c r="W437">
        <f t="shared" si="123"/>
        <v>0</v>
      </c>
      <c r="X437">
        <f t="shared" si="115"/>
        <v>0</v>
      </c>
      <c r="Y437" t="str">
        <f t="shared" si="116"/>
        <v/>
      </c>
      <c r="Z437">
        <f t="shared" si="124"/>
        <v>0</v>
      </c>
    </row>
    <row r="438" spans="1:26">
      <c r="A438" s="2" t="s">
        <v>1615</v>
      </c>
      <c r="B438" t="str">
        <f t="shared" si="117"/>
        <v xml:space="preserve">cid:301 pid:106820988 iyr:2018 </v>
      </c>
      <c r="I438">
        <f t="shared" si="125"/>
        <v>0</v>
      </c>
      <c r="K438">
        <f t="shared" si="108"/>
        <v>0</v>
      </c>
      <c r="L438">
        <f t="shared" si="109"/>
        <v>0</v>
      </c>
      <c r="M438" t="str">
        <f t="shared" si="110"/>
        <v>2018</v>
      </c>
      <c r="N438">
        <f t="shared" si="111"/>
        <v>0</v>
      </c>
      <c r="O438" t="str">
        <f t="shared" si="112"/>
        <v>106820988</v>
      </c>
      <c r="P438">
        <f t="shared" si="113"/>
        <v>0</v>
      </c>
      <c r="Q438">
        <f t="shared" si="114"/>
        <v>0</v>
      </c>
      <c r="R438">
        <f t="shared" si="118"/>
        <v>0</v>
      </c>
      <c r="S438">
        <f t="shared" si="119"/>
        <v>0</v>
      </c>
      <c r="T438">
        <f t="shared" si="120"/>
        <v>1</v>
      </c>
      <c r="U438">
        <f t="shared" si="121"/>
        <v>0</v>
      </c>
      <c r="V438">
        <f t="shared" si="122"/>
        <v>1</v>
      </c>
      <c r="W438">
        <f t="shared" si="123"/>
        <v>0</v>
      </c>
      <c r="X438">
        <f t="shared" si="115"/>
        <v>0</v>
      </c>
      <c r="Y438" t="str">
        <f t="shared" si="116"/>
        <v/>
      </c>
      <c r="Z438">
        <f t="shared" si="124"/>
        <v>0</v>
      </c>
    </row>
    <row r="439" spans="1:26">
      <c r="A439" s="2" t="s">
        <v>1616</v>
      </c>
      <c r="B439" t="str">
        <f t="shared" si="117"/>
        <v xml:space="preserve">cid:301 pid:106820988 iyr:2018 hcl:#cfa07d eyr:2029 </v>
      </c>
      <c r="I439">
        <f t="shared" si="125"/>
        <v>0</v>
      </c>
      <c r="K439">
        <f t="shared" si="108"/>
        <v>0</v>
      </c>
      <c r="L439" t="str">
        <f t="shared" si="109"/>
        <v>2029</v>
      </c>
      <c r="M439" t="str">
        <f t="shared" si="110"/>
        <v>2018</v>
      </c>
      <c r="N439">
        <f t="shared" si="111"/>
        <v>0</v>
      </c>
      <c r="O439" t="str">
        <f t="shared" si="112"/>
        <v>106820988</v>
      </c>
      <c r="P439" t="str">
        <f t="shared" si="113"/>
        <v>#cfa07d</v>
      </c>
      <c r="Q439">
        <f t="shared" si="114"/>
        <v>0</v>
      </c>
      <c r="R439">
        <f t="shared" si="118"/>
        <v>0</v>
      </c>
      <c r="S439">
        <f t="shared" si="119"/>
        <v>1</v>
      </c>
      <c r="T439">
        <f t="shared" si="120"/>
        <v>1</v>
      </c>
      <c r="U439">
        <f t="shared" si="121"/>
        <v>0</v>
      </c>
      <c r="V439">
        <f t="shared" si="122"/>
        <v>1</v>
      </c>
      <c r="W439">
        <f t="shared" si="123"/>
        <v>1</v>
      </c>
      <c r="X439">
        <f t="shared" si="115"/>
        <v>0</v>
      </c>
      <c r="Y439" t="str">
        <f t="shared" si="116"/>
        <v/>
      </c>
      <c r="Z439">
        <f t="shared" si="124"/>
        <v>0</v>
      </c>
    </row>
    <row r="440" spans="1:26">
      <c r="A440" s="2" t="s">
        <v>1617</v>
      </c>
      <c r="B440" t="str">
        <f t="shared" si="117"/>
        <v xml:space="preserve">cid:301 pid:106820988 iyr:2018 hcl:#cfa07d eyr:2029 byr:1993 </v>
      </c>
      <c r="I440">
        <f t="shared" si="125"/>
        <v>0</v>
      </c>
      <c r="K440" t="str">
        <f t="shared" si="108"/>
        <v>1993</v>
      </c>
      <c r="L440" t="str">
        <f t="shared" si="109"/>
        <v>2029</v>
      </c>
      <c r="M440" t="str">
        <f t="shared" si="110"/>
        <v>2018</v>
      </c>
      <c r="N440">
        <f t="shared" si="111"/>
        <v>0</v>
      </c>
      <c r="O440" t="str">
        <f t="shared" si="112"/>
        <v>106820988</v>
      </c>
      <c r="P440" t="str">
        <f t="shared" si="113"/>
        <v>#cfa07d</v>
      </c>
      <c r="Q440">
        <f t="shared" si="114"/>
        <v>0</v>
      </c>
      <c r="R440">
        <f t="shared" si="118"/>
        <v>1</v>
      </c>
      <c r="S440">
        <f t="shared" si="119"/>
        <v>1</v>
      </c>
      <c r="T440">
        <f t="shared" si="120"/>
        <v>1</v>
      </c>
      <c r="U440">
        <f t="shared" si="121"/>
        <v>0</v>
      </c>
      <c r="V440">
        <f t="shared" si="122"/>
        <v>1</v>
      </c>
      <c r="W440">
        <f t="shared" si="123"/>
        <v>1</v>
      </c>
      <c r="X440">
        <f t="shared" si="115"/>
        <v>0</v>
      </c>
      <c r="Y440" t="str">
        <f t="shared" si="116"/>
        <v/>
      </c>
      <c r="Z440">
        <f t="shared" si="124"/>
        <v>0</v>
      </c>
    </row>
    <row r="441" spans="1:26">
      <c r="A441" s="2" t="s">
        <v>1618</v>
      </c>
      <c r="B441" t="str">
        <f t="shared" si="117"/>
        <v xml:space="preserve">cid:301 pid:106820988 iyr:2018 hcl:#cfa07d eyr:2029 byr:1993 hgt:193cm ecl:grn </v>
      </c>
      <c r="I441">
        <f t="shared" si="125"/>
        <v>0</v>
      </c>
      <c r="K441" t="str">
        <f t="shared" si="108"/>
        <v>1993</v>
      </c>
      <c r="L441" t="str">
        <f t="shared" si="109"/>
        <v>2029</v>
      </c>
      <c r="M441" t="str">
        <f t="shared" si="110"/>
        <v>2018</v>
      </c>
      <c r="N441" t="str">
        <f t="shared" si="111"/>
        <v>193cm</v>
      </c>
      <c r="O441" t="str">
        <f t="shared" si="112"/>
        <v>106820988</v>
      </c>
      <c r="P441" t="str">
        <f t="shared" si="113"/>
        <v>#cfa07d</v>
      </c>
      <c r="Q441" t="str">
        <f t="shared" si="114"/>
        <v>grn</v>
      </c>
      <c r="R441">
        <f t="shared" si="118"/>
        <v>1</v>
      </c>
      <c r="S441">
        <f t="shared" si="119"/>
        <v>1</v>
      </c>
      <c r="T441">
        <f t="shared" si="120"/>
        <v>1</v>
      </c>
      <c r="U441">
        <f t="shared" si="121"/>
        <v>1</v>
      </c>
      <c r="V441">
        <f t="shared" si="122"/>
        <v>1</v>
      </c>
      <c r="W441">
        <f t="shared" si="123"/>
        <v>1</v>
      </c>
      <c r="X441">
        <f t="shared" si="115"/>
        <v>1</v>
      </c>
      <c r="Y441" t="str">
        <f t="shared" si="116"/>
        <v/>
      </c>
      <c r="Z441">
        <f t="shared" si="124"/>
        <v>0</v>
      </c>
    </row>
    <row r="442" spans="1:26">
      <c r="A442" s="1"/>
      <c r="B442" t="str">
        <f t="shared" si="117"/>
        <v/>
      </c>
      <c r="I442">
        <f t="shared" si="125"/>
        <v>7</v>
      </c>
      <c r="K442">
        <f t="shared" si="108"/>
        <v>0</v>
      </c>
      <c r="L442">
        <f t="shared" si="109"/>
        <v>0</v>
      </c>
      <c r="M442">
        <f t="shared" si="110"/>
        <v>0</v>
      </c>
      <c r="N442">
        <f t="shared" si="111"/>
        <v>0</v>
      </c>
      <c r="O442">
        <f t="shared" si="112"/>
        <v>0</v>
      </c>
      <c r="P442">
        <f t="shared" si="113"/>
        <v>0</v>
      </c>
      <c r="Q442">
        <f t="shared" si="114"/>
        <v>0</v>
      </c>
      <c r="R442">
        <f t="shared" si="118"/>
        <v>0</v>
      </c>
      <c r="S442">
        <f t="shared" si="119"/>
        <v>0</v>
      </c>
      <c r="T442">
        <f t="shared" si="120"/>
        <v>0</v>
      </c>
      <c r="U442">
        <f t="shared" si="121"/>
        <v>0</v>
      </c>
      <c r="V442">
        <f t="shared" si="122"/>
        <v>0</v>
      </c>
      <c r="W442">
        <f t="shared" si="123"/>
        <v>0</v>
      </c>
      <c r="X442">
        <f t="shared" si="115"/>
        <v>0</v>
      </c>
      <c r="Y442">
        <f t="shared" si="116"/>
        <v>7</v>
      </c>
      <c r="Z442">
        <f t="shared" si="124"/>
        <v>1</v>
      </c>
    </row>
    <row r="443" spans="1:26">
      <c r="A443" s="2" t="s">
        <v>1619</v>
      </c>
      <c r="B443" t="str">
        <f t="shared" si="117"/>
        <v xml:space="preserve">hcl:#623a2f </v>
      </c>
      <c r="I443">
        <f t="shared" si="125"/>
        <v>0</v>
      </c>
      <c r="K443">
        <f t="shared" si="108"/>
        <v>0</v>
      </c>
      <c r="L443">
        <f t="shared" si="109"/>
        <v>0</v>
      </c>
      <c r="M443">
        <f t="shared" si="110"/>
        <v>0</v>
      </c>
      <c r="N443">
        <f t="shared" si="111"/>
        <v>0</v>
      </c>
      <c r="O443">
        <f t="shared" si="112"/>
        <v>0</v>
      </c>
      <c r="P443" t="str">
        <f t="shared" si="113"/>
        <v>#623a2f</v>
      </c>
      <c r="Q443">
        <f t="shared" si="114"/>
        <v>0</v>
      </c>
      <c r="R443">
        <f t="shared" si="118"/>
        <v>0</v>
      </c>
      <c r="S443">
        <f t="shared" si="119"/>
        <v>0</v>
      </c>
      <c r="T443">
        <f t="shared" si="120"/>
        <v>0</v>
      </c>
      <c r="U443">
        <f t="shared" si="121"/>
        <v>0</v>
      </c>
      <c r="V443">
        <f t="shared" si="122"/>
        <v>0</v>
      </c>
      <c r="W443">
        <f t="shared" si="123"/>
        <v>1</v>
      </c>
      <c r="X443">
        <f t="shared" si="115"/>
        <v>0</v>
      </c>
      <c r="Y443" t="str">
        <f t="shared" si="116"/>
        <v/>
      </c>
      <c r="Z443">
        <f t="shared" si="124"/>
        <v>0</v>
      </c>
    </row>
    <row r="444" spans="1:26">
      <c r="A444" s="2" t="s">
        <v>1620</v>
      </c>
      <c r="B444" t="str">
        <f t="shared" si="117"/>
        <v xml:space="preserve">hcl:#623a2f cid:118 </v>
      </c>
      <c r="I444">
        <f t="shared" si="125"/>
        <v>0</v>
      </c>
      <c r="K444">
        <f t="shared" si="108"/>
        <v>0</v>
      </c>
      <c r="L444">
        <f t="shared" si="109"/>
        <v>0</v>
      </c>
      <c r="M444">
        <f t="shared" si="110"/>
        <v>0</v>
      </c>
      <c r="N444">
        <f t="shared" si="111"/>
        <v>0</v>
      </c>
      <c r="O444">
        <f t="shared" si="112"/>
        <v>0</v>
      </c>
      <c r="P444" t="str">
        <f t="shared" si="113"/>
        <v>#623a2f</v>
      </c>
      <c r="Q444">
        <f t="shared" si="114"/>
        <v>0</v>
      </c>
      <c r="R444">
        <f t="shared" si="118"/>
        <v>0</v>
      </c>
      <c r="S444">
        <f t="shared" si="119"/>
        <v>0</v>
      </c>
      <c r="T444">
        <f t="shared" si="120"/>
        <v>0</v>
      </c>
      <c r="U444">
        <f t="shared" si="121"/>
        <v>0</v>
      </c>
      <c r="V444">
        <f t="shared" si="122"/>
        <v>0</v>
      </c>
      <c r="W444">
        <f t="shared" si="123"/>
        <v>1</v>
      </c>
      <c r="X444">
        <f t="shared" si="115"/>
        <v>0</v>
      </c>
      <c r="Y444" t="str">
        <f t="shared" si="116"/>
        <v/>
      </c>
      <c r="Z444">
        <f t="shared" si="124"/>
        <v>0</v>
      </c>
    </row>
    <row r="445" spans="1:26">
      <c r="A445" s="2" t="s">
        <v>1621</v>
      </c>
      <c r="B445" t="str">
        <f t="shared" si="117"/>
        <v xml:space="preserve">hcl:#623a2f cid:118 ecl:oth pid:75827285 </v>
      </c>
      <c r="I445">
        <f t="shared" si="125"/>
        <v>0</v>
      </c>
      <c r="K445">
        <f t="shared" si="108"/>
        <v>0</v>
      </c>
      <c r="L445">
        <f t="shared" si="109"/>
        <v>0</v>
      </c>
      <c r="M445">
        <f t="shared" si="110"/>
        <v>0</v>
      </c>
      <c r="N445">
        <f t="shared" si="111"/>
        <v>0</v>
      </c>
      <c r="O445" t="str">
        <f t="shared" si="112"/>
        <v>75827285</v>
      </c>
      <c r="P445" t="str">
        <f t="shared" si="113"/>
        <v>#623a2f</v>
      </c>
      <c r="Q445" t="str">
        <f t="shared" si="114"/>
        <v>oth</v>
      </c>
      <c r="R445">
        <f t="shared" si="118"/>
        <v>0</v>
      </c>
      <c r="S445">
        <f t="shared" si="119"/>
        <v>0</v>
      </c>
      <c r="T445">
        <f t="shared" si="120"/>
        <v>0</v>
      </c>
      <c r="U445">
        <f t="shared" si="121"/>
        <v>0</v>
      </c>
      <c r="V445">
        <f t="shared" si="122"/>
        <v>0</v>
      </c>
      <c r="W445">
        <f t="shared" si="123"/>
        <v>1</v>
      </c>
      <c r="X445">
        <f t="shared" si="115"/>
        <v>1</v>
      </c>
      <c r="Y445" t="str">
        <f t="shared" si="116"/>
        <v/>
      </c>
      <c r="Z445">
        <f t="shared" si="124"/>
        <v>0</v>
      </c>
    </row>
    <row r="446" spans="1:26">
      <c r="A446" s="2" t="s">
        <v>1622</v>
      </c>
      <c r="B446" t="str">
        <f t="shared" si="117"/>
        <v xml:space="preserve">hcl:#623a2f cid:118 ecl:oth pid:75827285 hgt:189cm iyr:2010 </v>
      </c>
      <c r="I446">
        <f t="shared" si="125"/>
        <v>0</v>
      </c>
      <c r="K446">
        <f t="shared" si="108"/>
        <v>0</v>
      </c>
      <c r="L446">
        <f t="shared" si="109"/>
        <v>0</v>
      </c>
      <c r="M446" t="str">
        <f t="shared" si="110"/>
        <v>2010</v>
      </c>
      <c r="N446" t="str">
        <f t="shared" si="111"/>
        <v>189cm</v>
      </c>
      <c r="O446" t="str">
        <f t="shared" si="112"/>
        <v>75827285</v>
      </c>
      <c r="P446" t="str">
        <f t="shared" si="113"/>
        <v>#623a2f</v>
      </c>
      <c r="Q446" t="str">
        <f t="shared" si="114"/>
        <v>oth</v>
      </c>
      <c r="R446">
        <f t="shared" si="118"/>
        <v>0</v>
      </c>
      <c r="S446">
        <f t="shared" si="119"/>
        <v>0</v>
      </c>
      <c r="T446">
        <f t="shared" si="120"/>
        <v>1</v>
      </c>
      <c r="U446">
        <f t="shared" si="121"/>
        <v>1</v>
      </c>
      <c r="V446">
        <f t="shared" si="122"/>
        <v>0</v>
      </c>
      <c r="W446">
        <f t="shared" si="123"/>
        <v>1</v>
      </c>
      <c r="X446">
        <f t="shared" si="115"/>
        <v>1</v>
      </c>
      <c r="Y446" t="str">
        <f t="shared" si="116"/>
        <v/>
      </c>
      <c r="Z446">
        <f t="shared" si="124"/>
        <v>0</v>
      </c>
    </row>
    <row r="447" spans="1:26">
      <c r="A447" s="2" t="s">
        <v>1623</v>
      </c>
      <c r="B447" t="str">
        <f t="shared" si="117"/>
        <v xml:space="preserve">hcl:#623a2f cid:118 ecl:oth pid:75827285 hgt:189cm iyr:2010 eyr:2030 byr:1976 </v>
      </c>
      <c r="I447">
        <f t="shared" si="125"/>
        <v>0</v>
      </c>
      <c r="K447" t="str">
        <f t="shared" si="108"/>
        <v>1976</v>
      </c>
      <c r="L447" t="str">
        <f t="shared" si="109"/>
        <v>2030</v>
      </c>
      <c r="M447" t="str">
        <f t="shared" si="110"/>
        <v>2010</v>
      </c>
      <c r="N447" t="str">
        <f t="shared" si="111"/>
        <v>189cm</v>
      </c>
      <c r="O447" t="str">
        <f t="shared" si="112"/>
        <v>75827285</v>
      </c>
      <c r="P447" t="str">
        <f t="shared" si="113"/>
        <v>#623a2f</v>
      </c>
      <c r="Q447" t="str">
        <f t="shared" si="114"/>
        <v>oth</v>
      </c>
      <c r="R447">
        <f t="shared" si="118"/>
        <v>1</v>
      </c>
      <c r="S447">
        <f t="shared" si="119"/>
        <v>1</v>
      </c>
      <c r="T447">
        <f t="shared" si="120"/>
        <v>1</v>
      </c>
      <c r="U447">
        <f t="shared" si="121"/>
        <v>1</v>
      </c>
      <c r="V447">
        <f t="shared" si="122"/>
        <v>0</v>
      </c>
      <c r="W447">
        <f t="shared" si="123"/>
        <v>1</v>
      </c>
      <c r="X447">
        <f t="shared" si="115"/>
        <v>1</v>
      </c>
      <c r="Y447" t="str">
        <f t="shared" si="116"/>
        <v/>
      </c>
      <c r="Z447">
        <f t="shared" si="124"/>
        <v>0</v>
      </c>
    </row>
    <row r="448" spans="1:26">
      <c r="A448" s="1"/>
      <c r="B448" t="str">
        <f t="shared" si="117"/>
        <v/>
      </c>
      <c r="I448">
        <f t="shared" si="125"/>
        <v>7</v>
      </c>
      <c r="K448">
        <f t="shared" si="108"/>
        <v>0</v>
      </c>
      <c r="L448">
        <f t="shared" si="109"/>
        <v>0</v>
      </c>
      <c r="M448">
        <f t="shared" si="110"/>
        <v>0</v>
      </c>
      <c r="N448">
        <f t="shared" si="111"/>
        <v>0</v>
      </c>
      <c r="O448">
        <f t="shared" si="112"/>
        <v>0</v>
      </c>
      <c r="P448">
        <f t="shared" si="113"/>
        <v>0</v>
      </c>
      <c r="Q448">
        <f t="shared" si="114"/>
        <v>0</v>
      </c>
      <c r="R448">
        <f t="shared" si="118"/>
        <v>0</v>
      </c>
      <c r="S448">
        <f t="shared" si="119"/>
        <v>0</v>
      </c>
      <c r="T448">
        <f t="shared" si="120"/>
        <v>0</v>
      </c>
      <c r="U448">
        <f t="shared" si="121"/>
        <v>0</v>
      </c>
      <c r="V448">
        <f t="shared" si="122"/>
        <v>0</v>
      </c>
      <c r="W448">
        <f t="shared" si="123"/>
        <v>0</v>
      </c>
      <c r="X448">
        <f t="shared" si="115"/>
        <v>0</v>
      </c>
      <c r="Y448">
        <f t="shared" si="116"/>
        <v>6</v>
      </c>
      <c r="Z448">
        <f t="shared" si="124"/>
        <v>0</v>
      </c>
    </row>
    <row r="449" spans="1:26">
      <c r="A449" s="2" t="s">
        <v>1624</v>
      </c>
      <c r="B449" t="str">
        <f t="shared" si="117"/>
        <v xml:space="preserve">ecl:blu iyr:2023 eyr:1996 </v>
      </c>
      <c r="I449">
        <f t="shared" si="125"/>
        <v>0</v>
      </c>
      <c r="K449">
        <f t="shared" si="108"/>
        <v>0</v>
      </c>
      <c r="L449" t="str">
        <f t="shared" si="109"/>
        <v>1996</v>
      </c>
      <c r="M449" t="str">
        <f t="shared" si="110"/>
        <v>2023</v>
      </c>
      <c r="N449">
        <f t="shared" si="111"/>
        <v>0</v>
      </c>
      <c r="O449">
        <f t="shared" si="112"/>
        <v>0</v>
      </c>
      <c r="P449">
        <f t="shared" si="113"/>
        <v>0</v>
      </c>
      <c r="Q449" t="str">
        <f t="shared" si="114"/>
        <v>blu</v>
      </c>
      <c r="R449">
        <f t="shared" si="118"/>
        <v>0</v>
      </c>
      <c r="S449">
        <f t="shared" si="119"/>
        <v>0</v>
      </c>
      <c r="T449">
        <f t="shared" si="120"/>
        <v>0</v>
      </c>
      <c r="U449">
        <f t="shared" si="121"/>
        <v>0</v>
      </c>
      <c r="V449">
        <f t="shared" si="122"/>
        <v>0</v>
      </c>
      <c r="W449">
        <f t="shared" si="123"/>
        <v>0</v>
      </c>
      <c r="X449">
        <f t="shared" si="115"/>
        <v>1</v>
      </c>
      <c r="Y449" t="str">
        <f t="shared" si="116"/>
        <v/>
      </c>
      <c r="Z449">
        <f t="shared" si="124"/>
        <v>0</v>
      </c>
    </row>
    <row r="450" spans="1:26">
      <c r="A450" s="2" t="s">
        <v>1625</v>
      </c>
      <c r="B450" t="str">
        <f t="shared" si="117"/>
        <v xml:space="preserve">ecl:blu iyr:2023 eyr:1996 hgt:66cm cid:251 byr:1972 hcl:z </v>
      </c>
      <c r="I450">
        <f t="shared" si="125"/>
        <v>0</v>
      </c>
      <c r="K450" t="str">
        <f t="shared" si="108"/>
        <v>1972</v>
      </c>
      <c r="L450" t="str">
        <f t="shared" si="109"/>
        <v>1996</v>
      </c>
      <c r="M450" t="str">
        <f t="shared" si="110"/>
        <v>2023</v>
      </c>
      <c r="N450" t="str">
        <f t="shared" si="111"/>
        <v>66cm</v>
      </c>
      <c r="O450">
        <f t="shared" si="112"/>
        <v>0</v>
      </c>
      <c r="P450" t="str">
        <f t="shared" si="113"/>
        <v>z</v>
      </c>
      <c r="Q450" t="str">
        <f t="shared" si="114"/>
        <v>blu</v>
      </c>
      <c r="R450">
        <f t="shared" si="118"/>
        <v>1</v>
      </c>
      <c r="S450">
        <f t="shared" si="119"/>
        <v>0</v>
      </c>
      <c r="T450">
        <f t="shared" si="120"/>
        <v>0</v>
      </c>
      <c r="U450">
        <f t="shared" si="121"/>
        <v>0</v>
      </c>
      <c r="V450">
        <f t="shared" si="122"/>
        <v>0</v>
      </c>
      <c r="W450">
        <f t="shared" si="123"/>
        <v>0</v>
      </c>
      <c r="X450">
        <f t="shared" si="115"/>
        <v>1</v>
      </c>
      <c r="Y450" t="str">
        <f t="shared" si="116"/>
        <v/>
      </c>
      <c r="Z450">
        <f t="shared" si="124"/>
        <v>0</v>
      </c>
    </row>
    <row r="451" spans="1:26">
      <c r="A451" s="2" t="s">
        <v>1626</v>
      </c>
      <c r="B451" t="str">
        <f t="shared" si="117"/>
        <v xml:space="preserve">ecl:blu iyr:2023 eyr:1996 hgt:66cm cid:251 byr:1972 hcl:z pid:557774244 </v>
      </c>
      <c r="I451">
        <f t="shared" si="125"/>
        <v>0</v>
      </c>
      <c r="K451" t="str">
        <f t="shared" ref="K451:K514" si="126">IFERROR(MID(B451,FIND("byr:",B451)+4,FIND(" ",B451,FIND("byr:",B451))-FIND("byr:",B451)-4),0)</f>
        <v>1972</v>
      </c>
      <c r="L451" t="str">
        <f t="shared" ref="L451:L514" si="127">IFERROR(MID(B451,FIND("eyr:",B451)+4,FIND(" ",B451,FIND("eyr:",B451))-FIND("eyr:",B451)-4),0)</f>
        <v>1996</v>
      </c>
      <c r="M451" t="str">
        <f t="shared" ref="M451:M514" si="128">IFERROR(MID(B451,FIND("iyr:",B451)+4,FIND(" ",B451,FIND("iyr:",B451))-FIND("iyr:",B451)-4),0)</f>
        <v>2023</v>
      </c>
      <c r="N451" t="str">
        <f t="shared" ref="N451:N514" si="129">IFERROR(MID(B451,FIND("hgt:",B451)+4,FIND(" ",B451,FIND("hgt:",B451))-FIND("hgt:",B451)-4),0)</f>
        <v>66cm</v>
      </c>
      <c r="O451" t="str">
        <f t="shared" ref="O451:O514" si="130">IFERROR(MID(B451,FIND("pid:",B451)+4,FIND(" ",B451,FIND("pid:",B451))-FIND("pid:",B451)-4),0)</f>
        <v>557774244</v>
      </c>
      <c r="P451" t="str">
        <f t="shared" ref="P451:P514" si="131">IFERROR(MID(B451,FIND("hcl:",B451)+4,FIND(" ",B451,FIND("hcl:",B451))-FIND("hcl:",B451)-4),0)</f>
        <v>z</v>
      </c>
      <c r="Q451" t="str">
        <f t="shared" ref="Q451:Q514" si="132">IFERROR(MID(B451,FIND("ecl:",B451)+4,FIND(" ",B451,FIND("ecl:",B451))-FIND("ecl:",B451)-4),0)</f>
        <v>blu</v>
      </c>
      <c r="R451">
        <f t="shared" si="118"/>
        <v>1</v>
      </c>
      <c r="S451">
        <f t="shared" si="119"/>
        <v>0</v>
      </c>
      <c r="T451">
        <f t="shared" si="120"/>
        <v>0</v>
      </c>
      <c r="U451">
        <f t="shared" si="121"/>
        <v>0</v>
      </c>
      <c r="V451">
        <f t="shared" si="122"/>
        <v>1</v>
      </c>
      <c r="W451">
        <f t="shared" si="123"/>
        <v>0</v>
      </c>
      <c r="X451">
        <f t="shared" ref="X451:X514" si="133">COUNTIF($AE$2:$AK$2,Q451)</f>
        <v>1</v>
      </c>
      <c r="Y451" t="str">
        <f t="shared" ref="Y451:Y514" si="134">IF(A451="",SUM(R450:X450),"")</f>
        <v/>
      </c>
      <c r="Z451">
        <f t="shared" si="124"/>
        <v>0</v>
      </c>
    </row>
    <row r="452" spans="1:26">
      <c r="A452" s="1"/>
      <c r="B452" t="str">
        <f t="shared" ref="B452:B515" si="135">IF(A452="","",CONCATENATE(B451,A452," "))</f>
        <v/>
      </c>
      <c r="I452">
        <f t="shared" si="125"/>
        <v>7</v>
      </c>
      <c r="K452">
        <f t="shared" si="126"/>
        <v>0</v>
      </c>
      <c r="L452">
        <f t="shared" si="127"/>
        <v>0</v>
      </c>
      <c r="M452">
        <f t="shared" si="128"/>
        <v>0</v>
      </c>
      <c r="N452">
        <f t="shared" si="129"/>
        <v>0</v>
      </c>
      <c r="O452">
        <f t="shared" si="130"/>
        <v>0</v>
      </c>
      <c r="P452">
        <f t="shared" si="131"/>
        <v>0</v>
      </c>
      <c r="Q452">
        <f t="shared" si="132"/>
        <v>0</v>
      </c>
      <c r="R452">
        <f t="shared" ref="R452:R515" si="136">IF(AND(INT(K452)&gt;=1920, INT(K452)&lt;=2002),1,0)</f>
        <v>0</v>
      </c>
      <c r="S452">
        <f t="shared" ref="S452:S515" si="137">IF(AND(INT(L452)&gt;=2020, INT(L452)&lt;=2030),1,0)</f>
        <v>0</v>
      </c>
      <c r="T452">
        <f t="shared" ref="T452:T515" si="138">IF(AND(INT(M452)&gt;=2010, INT(M452)&lt;=2020),1,0)</f>
        <v>0</v>
      </c>
      <c r="U452">
        <f t="shared" ref="U452:U515" si="139">IFERROR(IF(RIGHT(N452,2)="cm",IF(AND(INT(LEFT(N452,3))&gt;=150,INT(LEFT(N452,3))&lt;=193),1,0),IF(RIGHT(N452,2)="in",IF(AND(INT(LEFT(N452,2))&gt;=59,INT(LEFT(N452,2))&lt;=76),1,0),0)),0)</f>
        <v>0</v>
      </c>
      <c r="V452">
        <f t="shared" ref="V452:V515" si="140">IF(AND(LEN(O452)=9,NOT(ISERROR(INT(O452)))),1,0)</f>
        <v>0</v>
      </c>
      <c r="W452">
        <f t="shared" ref="W452:W515" si="141">IF(AND(LEFT(P452,1)="#",LEN(P452)=7,NOT(ISERROR(HEX2DEC(RIGHT(P452,6))))),1,0)</f>
        <v>0</v>
      </c>
      <c r="X452">
        <f t="shared" si="133"/>
        <v>0</v>
      </c>
      <c r="Y452">
        <f t="shared" si="134"/>
        <v>3</v>
      </c>
      <c r="Z452">
        <f t="shared" ref="Z452:Z515" si="142">IF(Y452=7,1,0)</f>
        <v>0</v>
      </c>
    </row>
    <row r="453" spans="1:26">
      <c r="A453" s="2" t="s">
        <v>1627</v>
      </c>
      <c r="B453" t="str">
        <f t="shared" si="135"/>
        <v xml:space="preserve">byr:2002 </v>
      </c>
      <c r="I453">
        <f t="shared" ref="I453:I516" si="143">IF(B453&lt;&gt;"",0,IF(ISERROR(FIND("byr:",B452)),0,1)+IF(ISERROR(FIND("iyr:",B452)),0,1)+IF(ISERROR(FIND("eyr:",B452)),0,1)+IF(ISERROR(FIND("hgt:",B452)),0,1)+IF(ISERROR(FIND("hcl:",B452)),0,1)+IF(ISERROR(FIND("ecl:",B452)),0,1)+IF(ISERROR(FIND("pid:",B452)),0,1))</f>
        <v>0</v>
      </c>
      <c r="K453" t="str">
        <f t="shared" si="126"/>
        <v>2002</v>
      </c>
      <c r="L453">
        <f t="shared" si="127"/>
        <v>0</v>
      </c>
      <c r="M453">
        <f t="shared" si="128"/>
        <v>0</v>
      </c>
      <c r="N453">
        <f t="shared" si="129"/>
        <v>0</v>
      </c>
      <c r="O453">
        <f t="shared" si="130"/>
        <v>0</v>
      </c>
      <c r="P453">
        <f t="shared" si="131"/>
        <v>0</v>
      </c>
      <c r="Q453">
        <f t="shared" si="132"/>
        <v>0</v>
      </c>
      <c r="R453">
        <f t="shared" si="136"/>
        <v>1</v>
      </c>
      <c r="S453">
        <f t="shared" si="137"/>
        <v>0</v>
      </c>
      <c r="T453">
        <f t="shared" si="138"/>
        <v>0</v>
      </c>
      <c r="U453">
        <f t="shared" si="139"/>
        <v>0</v>
      </c>
      <c r="V453">
        <f t="shared" si="140"/>
        <v>0</v>
      </c>
      <c r="W453">
        <f t="shared" si="141"/>
        <v>0</v>
      </c>
      <c r="X453">
        <f t="shared" si="133"/>
        <v>0</v>
      </c>
      <c r="Y453" t="str">
        <f t="shared" si="134"/>
        <v/>
      </c>
      <c r="Z453">
        <f t="shared" si="142"/>
        <v>0</v>
      </c>
    </row>
    <row r="454" spans="1:26">
      <c r="A454" s="2" t="s">
        <v>1628</v>
      </c>
      <c r="B454" t="str">
        <f t="shared" si="135"/>
        <v xml:space="preserve">byr:2002 hgt:169cm pid:629420566 eyr:2026 ecl:grn hcl:#341e13 </v>
      </c>
      <c r="I454">
        <f t="shared" si="143"/>
        <v>0</v>
      </c>
      <c r="K454" t="str">
        <f t="shared" si="126"/>
        <v>2002</v>
      </c>
      <c r="L454" t="str">
        <f t="shared" si="127"/>
        <v>2026</v>
      </c>
      <c r="M454">
        <f t="shared" si="128"/>
        <v>0</v>
      </c>
      <c r="N454" t="str">
        <f t="shared" si="129"/>
        <v>169cm</v>
      </c>
      <c r="O454" t="str">
        <f t="shared" si="130"/>
        <v>629420566</v>
      </c>
      <c r="P454" t="str">
        <f t="shared" si="131"/>
        <v>#341e13</v>
      </c>
      <c r="Q454" t="str">
        <f t="shared" si="132"/>
        <v>grn</v>
      </c>
      <c r="R454">
        <f t="shared" si="136"/>
        <v>1</v>
      </c>
      <c r="S454">
        <f t="shared" si="137"/>
        <v>1</v>
      </c>
      <c r="T454">
        <f t="shared" si="138"/>
        <v>0</v>
      </c>
      <c r="U454">
        <f t="shared" si="139"/>
        <v>1</v>
      </c>
      <c r="V454">
        <f t="shared" si="140"/>
        <v>1</v>
      </c>
      <c r="W454">
        <f t="shared" si="141"/>
        <v>1</v>
      </c>
      <c r="X454">
        <f t="shared" si="133"/>
        <v>1</v>
      </c>
      <c r="Y454" t="str">
        <f t="shared" si="134"/>
        <v/>
      </c>
      <c r="Z454">
        <f t="shared" si="142"/>
        <v>0</v>
      </c>
    </row>
    <row r="455" spans="1:26">
      <c r="A455" s="2" t="s">
        <v>1629</v>
      </c>
      <c r="B455" t="str">
        <f t="shared" si="135"/>
        <v xml:space="preserve">byr:2002 hgt:169cm pid:629420566 eyr:2026 ecl:grn hcl:#341e13 cid:166 iyr:2019 </v>
      </c>
      <c r="I455">
        <f t="shared" si="143"/>
        <v>0</v>
      </c>
      <c r="K455" t="str">
        <f t="shared" si="126"/>
        <v>2002</v>
      </c>
      <c r="L455" t="str">
        <f t="shared" si="127"/>
        <v>2026</v>
      </c>
      <c r="M455" t="str">
        <f t="shared" si="128"/>
        <v>2019</v>
      </c>
      <c r="N455" t="str">
        <f t="shared" si="129"/>
        <v>169cm</v>
      </c>
      <c r="O455" t="str">
        <f t="shared" si="130"/>
        <v>629420566</v>
      </c>
      <c r="P455" t="str">
        <f t="shared" si="131"/>
        <v>#341e13</v>
      </c>
      <c r="Q455" t="str">
        <f t="shared" si="132"/>
        <v>grn</v>
      </c>
      <c r="R455">
        <f t="shared" si="136"/>
        <v>1</v>
      </c>
      <c r="S455">
        <f t="shared" si="137"/>
        <v>1</v>
      </c>
      <c r="T455">
        <f t="shared" si="138"/>
        <v>1</v>
      </c>
      <c r="U455">
        <f t="shared" si="139"/>
        <v>1</v>
      </c>
      <c r="V455">
        <f t="shared" si="140"/>
        <v>1</v>
      </c>
      <c r="W455">
        <f t="shared" si="141"/>
        <v>1</v>
      </c>
      <c r="X455">
        <f t="shared" si="133"/>
        <v>1</v>
      </c>
      <c r="Y455" t="str">
        <f t="shared" si="134"/>
        <v/>
      </c>
      <c r="Z455">
        <f t="shared" si="142"/>
        <v>0</v>
      </c>
    </row>
    <row r="456" spans="1:26">
      <c r="A456" s="1"/>
      <c r="B456" t="str">
        <f t="shared" si="135"/>
        <v/>
      </c>
      <c r="I456">
        <f t="shared" si="143"/>
        <v>7</v>
      </c>
      <c r="K456">
        <f t="shared" si="126"/>
        <v>0</v>
      </c>
      <c r="L456">
        <f t="shared" si="127"/>
        <v>0</v>
      </c>
      <c r="M456">
        <f t="shared" si="128"/>
        <v>0</v>
      </c>
      <c r="N456">
        <f t="shared" si="129"/>
        <v>0</v>
      </c>
      <c r="O456">
        <f t="shared" si="130"/>
        <v>0</v>
      </c>
      <c r="P456">
        <f t="shared" si="131"/>
        <v>0</v>
      </c>
      <c r="Q456">
        <f t="shared" si="132"/>
        <v>0</v>
      </c>
      <c r="R456">
        <f t="shared" si="136"/>
        <v>0</v>
      </c>
      <c r="S456">
        <f t="shared" si="137"/>
        <v>0</v>
      </c>
      <c r="T456">
        <f t="shared" si="138"/>
        <v>0</v>
      </c>
      <c r="U456">
        <f t="shared" si="139"/>
        <v>0</v>
      </c>
      <c r="V456">
        <f t="shared" si="140"/>
        <v>0</v>
      </c>
      <c r="W456">
        <f t="shared" si="141"/>
        <v>0</v>
      </c>
      <c r="X456">
        <f t="shared" si="133"/>
        <v>0</v>
      </c>
      <c r="Y456">
        <f t="shared" si="134"/>
        <v>7</v>
      </c>
      <c r="Z456">
        <f t="shared" si="142"/>
        <v>1</v>
      </c>
    </row>
    <row r="457" spans="1:26">
      <c r="A457" s="2" t="s">
        <v>1630</v>
      </c>
      <c r="B457" t="str">
        <f t="shared" si="135"/>
        <v xml:space="preserve">iyr:2026 hcl:9b83a1 eyr:1979 </v>
      </c>
      <c r="I457">
        <f t="shared" si="143"/>
        <v>0</v>
      </c>
      <c r="K457">
        <f t="shared" si="126"/>
        <v>0</v>
      </c>
      <c r="L457" t="str">
        <f t="shared" si="127"/>
        <v>1979</v>
      </c>
      <c r="M457" t="str">
        <f t="shared" si="128"/>
        <v>2026</v>
      </c>
      <c r="N457">
        <f t="shared" si="129"/>
        <v>0</v>
      </c>
      <c r="O457">
        <f t="shared" si="130"/>
        <v>0</v>
      </c>
      <c r="P457" t="str">
        <f t="shared" si="131"/>
        <v>9b83a1</v>
      </c>
      <c r="Q457">
        <f t="shared" si="132"/>
        <v>0</v>
      </c>
      <c r="R457">
        <f t="shared" si="136"/>
        <v>0</v>
      </c>
      <c r="S457">
        <f t="shared" si="137"/>
        <v>0</v>
      </c>
      <c r="T457">
        <f t="shared" si="138"/>
        <v>0</v>
      </c>
      <c r="U457">
        <f t="shared" si="139"/>
        <v>0</v>
      </c>
      <c r="V457">
        <f t="shared" si="140"/>
        <v>0</v>
      </c>
      <c r="W457">
        <f t="shared" si="141"/>
        <v>0</v>
      </c>
      <c r="X457">
        <f t="shared" si="133"/>
        <v>0</v>
      </c>
      <c r="Y457" t="str">
        <f t="shared" si="134"/>
        <v/>
      </c>
      <c r="Z457">
        <f t="shared" si="142"/>
        <v>0</v>
      </c>
    </row>
    <row r="458" spans="1:26">
      <c r="A458" s="2" t="s">
        <v>1631</v>
      </c>
      <c r="B458" t="str">
        <f t="shared" si="135"/>
        <v xml:space="preserve">iyr:2026 hcl:9b83a1 eyr:1979 ecl:dne hgt:111 pid:176cm </v>
      </c>
      <c r="I458">
        <f t="shared" si="143"/>
        <v>0</v>
      </c>
      <c r="K458">
        <f t="shared" si="126"/>
        <v>0</v>
      </c>
      <c r="L458" t="str">
        <f t="shared" si="127"/>
        <v>1979</v>
      </c>
      <c r="M458" t="str">
        <f t="shared" si="128"/>
        <v>2026</v>
      </c>
      <c r="N458" t="str">
        <f t="shared" si="129"/>
        <v>111</v>
      </c>
      <c r="O458" t="str">
        <f t="shared" si="130"/>
        <v>176cm</v>
      </c>
      <c r="P458" t="str">
        <f t="shared" si="131"/>
        <v>9b83a1</v>
      </c>
      <c r="Q458" t="str">
        <f t="shared" si="132"/>
        <v>dne</v>
      </c>
      <c r="R458">
        <f t="shared" si="136"/>
        <v>0</v>
      </c>
      <c r="S458">
        <f t="shared" si="137"/>
        <v>0</v>
      </c>
      <c r="T458">
        <f t="shared" si="138"/>
        <v>0</v>
      </c>
      <c r="U458">
        <f t="shared" si="139"/>
        <v>0</v>
      </c>
      <c r="V458">
        <f t="shared" si="140"/>
        <v>0</v>
      </c>
      <c r="W458">
        <f t="shared" si="141"/>
        <v>0</v>
      </c>
      <c r="X458">
        <f t="shared" si="133"/>
        <v>0</v>
      </c>
      <c r="Y458" t="str">
        <f t="shared" si="134"/>
        <v/>
      </c>
      <c r="Z458">
        <f t="shared" si="142"/>
        <v>0</v>
      </c>
    </row>
    <row r="459" spans="1:26">
      <c r="A459" s="1"/>
      <c r="B459" t="str">
        <f t="shared" si="135"/>
        <v/>
      </c>
      <c r="I459">
        <f t="shared" si="143"/>
        <v>6</v>
      </c>
      <c r="K459">
        <f t="shared" si="126"/>
        <v>0</v>
      </c>
      <c r="L459">
        <f t="shared" si="127"/>
        <v>0</v>
      </c>
      <c r="M459">
        <f t="shared" si="128"/>
        <v>0</v>
      </c>
      <c r="N459">
        <f t="shared" si="129"/>
        <v>0</v>
      </c>
      <c r="O459">
        <f t="shared" si="130"/>
        <v>0</v>
      </c>
      <c r="P459">
        <f t="shared" si="131"/>
        <v>0</v>
      </c>
      <c r="Q459">
        <f t="shared" si="132"/>
        <v>0</v>
      </c>
      <c r="R459">
        <f t="shared" si="136"/>
        <v>0</v>
      </c>
      <c r="S459">
        <f t="shared" si="137"/>
        <v>0</v>
      </c>
      <c r="T459">
        <f t="shared" si="138"/>
        <v>0</v>
      </c>
      <c r="U459">
        <f t="shared" si="139"/>
        <v>0</v>
      </c>
      <c r="V459">
        <f t="shared" si="140"/>
        <v>0</v>
      </c>
      <c r="W459">
        <f t="shared" si="141"/>
        <v>0</v>
      </c>
      <c r="X459">
        <f t="shared" si="133"/>
        <v>0</v>
      </c>
      <c r="Y459">
        <f t="shared" si="134"/>
        <v>0</v>
      </c>
      <c r="Z459">
        <f t="shared" si="142"/>
        <v>0</v>
      </c>
    </row>
    <row r="460" spans="1:26">
      <c r="A460" s="2" t="s">
        <v>1632</v>
      </c>
      <c r="B460" t="str">
        <f t="shared" si="135"/>
        <v xml:space="preserve">pid:#89718c byr:2026 </v>
      </c>
      <c r="I460">
        <f t="shared" si="143"/>
        <v>0</v>
      </c>
      <c r="K460" t="str">
        <f t="shared" si="126"/>
        <v>2026</v>
      </c>
      <c r="L460">
        <f t="shared" si="127"/>
        <v>0</v>
      </c>
      <c r="M460">
        <f t="shared" si="128"/>
        <v>0</v>
      </c>
      <c r="N460">
        <f t="shared" si="129"/>
        <v>0</v>
      </c>
      <c r="O460" t="str">
        <f t="shared" si="130"/>
        <v>#89718c</v>
      </c>
      <c r="P460">
        <f t="shared" si="131"/>
        <v>0</v>
      </c>
      <c r="Q460">
        <f t="shared" si="132"/>
        <v>0</v>
      </c>
      <c r="R460">
        <f t="shared" si="136"/>
        <v>0</v>
      </c>
      <c r="S460">
        <f t="shared" si="137"/>
        <v>0</v>
      </c>
      <c r="T460">
        <f t="shared" si="138"/>
        <v>0</v>
      </c>
      <c r="U460">
        <f t="shared" si="139"/>
        <v>0</v>
      </c>
      <c r="V460">
        <f t="shared" si="140"/>
        <v>0</v>
      </c>
      <c r="W460">
        <f t="shared" si="141"/>
        <v>0</v>
      </c>
      <c r="X460">
        <f t="shared" si="133"/>
        <v>0</v>
      </c>
      <c r="Y460" t="str">
        <f t="shared" si="134"/>
        <v/>
      </c>
      <c r="Z460">
        <f t="shared" si="142"/>
        <v>0</v>
      </c>
    </row>
    <row r="461" spans="1:26">
      <c r="A461" s="2" t="s">
        <v>1633</v>
      </c>
      <c r="B461" t="str">
        <f t="shared" si="135"/>
        <v xml:space="preserve">pid:#89718c byr:2026 hcl:2ca5c7 hgt:142 eyr:2040 </v>
      </c>
      <c r="I461">
        <f t="shared" si="143"/>
        <v>0</v>
      </c>
      <c r="K461" t="str">
        <f t="shared" si="126"/>
        <v>2026</v>
      </c>
      <c r="L461" t="str">
        <f t="shared" si="127"/>
        <v>2040</v>
      </c>
      <c r="M461">
        <f t="shared" si="128"/>
        <v>0</v>
      </c>
      <c r="N461" t="str">
        <f t="shared" si="129"/>
        <v>142</v>
      </c>
      <c r="O461" t="str">
        <f t="shared" si="130"/>
        <v>#89718c</v>
      </c>
      <c r="P461" t="str">
        <f t="shared" si="131"/>
        <v>2ca5c7</v>
      </c>
      <c r="Q461">
        <f t="shared" si="132"/>
        <v>0</v>
      </c>
      <c r="R461">
        <f t="shared" si="136"/>
        <v>0</v>
      </c>
      <c r="S461">
        <f t="shared" si="137"/>
        <v>0</v>
      </c>
      <c r="T461">
        <f t="shared" si="138"/>
        <v>0</v>
      </c>
      <c r="U461">
        <f t="shared" si="139"/>
        <v>0</v>
      </c>
      <c r="V461">
        <f t="shared" si="140"/>
        <v>0</v>
      </c>
      <c r="W461">
        <f t="shared" si="141"/>
        <v>0</v>
      </c>
      <c r="X461">
        <f t="shared" si="133"/>
        <v>0</v>
      </c>
      <c r="Y461" t="str">
        <f t="shared" si="134"/>
        <v/>
      </c>
      <c r="Z461">
        <f t="shared" si="142"/>
        <v>0</v>
      </c>
    </row>
    <row r="462" spans="1:26">
      <c r="A462" s="2" t="s">
        <v>1634</v>
      </c>
      <c r="B462" t="str">
        <f t="shared" si="135"/>
        <v xml:space="preserve">pid:#89718c byr:2026 hcl:2ca5c7 hgt:142 eyr:2040 ecl:lzr iyr:2029 </v>
      </c>
      <c r="I462">
        <f t="shared" si="143"/>
        <v>0</v>
      </c>
      <c r="K462" t="str">
        <f t="shared" si="126"/>
        <v>2026</v>
      </c>
      <c r="L462" t="str">
        <f t="shared" si="127"/>
        <v>2040</v>
      </c>
      <c r="M462" t="str">
        <f t="shared" si="128"/>
        <v>2029</v>
      </c>
      <c r="N462" t="str">
        <f t="shared" si="129"/>
        <v>142</v>
      </c>
      <c r="O462" t="str">
        <f t="shared" si="130"/>
        <v>#89718c</v>
      </c>
      <c r="P462" t="str">
        <f t="shared" si="131"/>
        <v>2ca5c7</v>
      </c>
      <c r="Q462" t="str">
        <f t="shared" si="132"/>
        <v>lzr</v>
      </c>
      <c r="R462">
        <f t="shared" si="136"/>
        <v>0</v>
      </c>
      <c r="S462">
        <f t="shared" si="137"/>
        <v>0</v>
      </c>
      <c r="T462">
        <f t="shared" si="138"/>
        <v>0</v>
      </c>
      <c r="U462">
        <f t="shared" si="139"/>
        <v>0</v>
      </c>
      <c r="V462">
        <f t="shared" si="140"/>
        <v>0</v>
      </c>
      <c r="W462">
        <f t="shared" si="141"/>
        <v>0</v>
      </c>
      <c r="X462">
        <f t="shared" si="133"/>
        <v>0</v>
      </c>
      <c r="Y462" t="str">
        <f t="shared" si="134"/>
        <v/>
      </c>
      <c r="Z462">
        <f t="shared" si="142"/>
        <v>0</v>
      </c>
    </row>
    <row r="463" spans="1:26">
      <c r="A463" s="1"/>
      <c r="B463" t="str">
        <f t="shared" si="135"/>
        <v/>
      </c>
      <c r="I463">
        <f t="shared" si="143"/>
        <v>7</v>
      </c>
      <c r="K463">
        <f t="shared" si="126"/>
        <v>0</v>
      </c>
      <c r="L463">
        <f t="shared" si="127"/>
        <v>0</v>
      </c>
      <c r="M463">
        <f t="shared" si="128"/>
        <v>0</v>
      </c>
      <c r="N463">
        <f t="shared" si="129"/>
        <v>0</v>
      </c>
      <c r="O463">
        <f t="shared" si="130"/>
        <v>0</v>
      </c>
      <c r="P463">
        <f t="shared" si="131"/>
        <v>0</v>
      </c>
      <c r="Q463">
        <f t="shared" si="132"/>
        <v>0</v>
      </c>
      <c r="R463">
        <f t="shared" si="136"/>
        <v>0</v>
      </c>
      <c r="S463">
        <f t="shared" si="137"/>
        <v>0</v>
      </c>
      <c r="T463">
        <f t="shared" si="138"/>
        <v>0</v>
      </c>
      <c r="U463">
        <f t="shared" si="139"/>
        <v>0</v>
      </c>
      <c r="V463">
        <f t="shared" si="140"/>
        <v>0</v>
      </c>
      <c r="W463">
        <f t="shared" si="141"/>
        <v>0</v>
      </c>
      <c r="X463">
        <f t="shared" si="133"/>
        <v>0</v>
      </c>
      <c r="Y463">
        <f t="shared" si="134"/>
        <v>0</v>
      </c>
      <c r="Z463">
        <f t="shared" si="142"/>
        <v>0</v>
      </c>
    </row>
    <row r="464" spans="1:26">
      <c r="A464" s="2" t="s">
        <v>1478</v>
      </c>
      <c r="B464" t="str">
        <f t="shared" si="135"/>
        <v xml:space="preserve">ecl:grn </v>
      </c>
      <c r="I464">
        <f t="shared" si="143"/>
        <v>0</v>
      </c>
      <c r="K464">
        <f t="shared" si="126"/>
        <v>0</v>
      </c>
      <c r="L464">
        <f t="shared" si="127"/>
        <v>0</v>
      </c>
      <c r="M464">
        <f t="shared" si="128"/>
        <v>0</v>
      </c>
      <c r="N464">
        <f t="shared" si="129"/>
        <v>0</v>
      </c>
      <c r="O464">
        <f t="shared" si="130"/>
        <v>0</v>
      </c>
      <c r="P464">
        <f t="shared" si="131"/>
        <v>0</v>
      </c>
      <c r="Q464" t="str">
        <f t="shared" si="132"/>
        <v>grn</v>
      </c>
      <c r="R464">
        <f t="shared" si="136"/>
        <v>0</v>
      </c>
      <c r="S464">
        <f t="shared" si="137"/>
        <v>0</v>
      </c>
      <c r="T464">
        <f t="shared" si="138"/>
        <v>0</v>
      </c>
      <c r="U464">
        <f t="shared" si="139"/>
        <v>0</v>
      </c>
      <c r="V464">
        <f t="shared" si="140"/>
        <v>0</v>
      </c>
      <c r="W464">
        <f t="shared" si="141"/>
        <v>0</v>
      </c>
      <c r="X464">
        <f t="shared" si="133"/>
        <v>1</v>
      </c>
      <c r="Y464" t="str">
        <f t="shared" si="134"/>
        <v/>
      </c>
      <c r="Z464">
        <f t="shared" si="142"/>
        <v>0</v>
      </c>
    </row>
    <row r="465" spans="1:26">
      <c r="A465" s="2" t="s">
        <v>1635</v>
      </c>
      <c r="B465" t="str">
        <f t="shared" si="135"/>
        <v xml:space="preserve">ecl:grn byr:2022 eyr:2020 </v>
      </c>
      <c r="I465">
        <f t="shared" si="143"/>
        <v>0</v>
      </c>
      <c r="K465" t="str">
        <f t="shared" si="126"/>
        <v>2022</v>
      </c>
      <c r="L465" t="str">
        <f t="shared" si="127"/>
        <v>2020</v>
      </c>
      <c r="M465">
        <f t="shared" si="128"/>
        <v>0</v>
      </c>
      <c r="N465">
        <f t="shared" si="129"/>
        <v>0</v>
      </c>
      <c r="O465">
        <f t="shared" si="130"/>
        <v>0</v>
      </c>
      <c r="P465">
        <f t="shared" si="131"/>
        <v>0</v>
      </c>
      <c r="Q465" t="str">
        <f t="shared" si="132"/>
        <v>grn</v>
      </c>
      <c r="R465">
        <f t="shared" si="136"/>
        <v>0</v>
      </c>
      <c r="S465">
        <f t="shared" si="137"/>
        <v>1</v>
      </c>
      <c r="T465">
        <f t="shared" si="138"/>
        <v>0</v>
      </c>
      <c r="U465">
        <f t="shared" si="139"/>
        <v>0</v>
      </c>
      <c r="V465">
        <f t="shared" si="140"/>
        <v>0</v>
      </c>
      <c r="W465">
        <f t="shared" si="141"/>
        <v>0</v>
      </c>
      <c r="X465">
        <f t="shared" si="133"/>
        <v>1</v>
      </c>
      <c r="Y465" t="str">
        <f t="shared" si="134"/>
        <v/>
      </c>
      <c r="Z465">
        <f t="shared" si="142"/>
        <v>0</v>
      </c>
    </row>
    <row r="466" spans="1:26">
      <c r="A466" s="2" t="s">
        <v>1636</v>
      </c>
      <c r="B466" t="str">
        <f t="shared" si="135"/>
        <v xml:space="preserve">ecl:grn byr:2022 eyr:2020 pid:7024869 hgt:123 iyr:2019 hcl:z </v>
      </c>
      <c r="I466">
        <f t="shared" si="143"/>
        <v>0</v>
      </c>
      <c r="K466" t="str">
        <f t="shared" si="126"/>
        <v>2022</v>
      </c>
      <c r="L466" t="str">
        <f t="shared" si="127"/>
        <v>2020</v>
      </c>
      <c r="M466" t="str">
        <f t="shared" si="128"/>
        <v>2019</v>
      </c>
      <c r="N466" t="str">
        <f t="shared" si="129"/>
        <v>123</v>
      </c>
      <c r="O466" t="str">
        <f t="shared" si="130"/>
        <v>7024869</v>
      </c>
      <c r="P466" t="str">
        <f t="shared" si="131"/>
        <v>z</v>
      </c>
      <c r="Q466" t="str">
        <f t="shared" si="132"/>
        <v>grn</v>
      </c>
      <c r="R466">
        <f t="shared" si="136"/>
        <v>0</v>
      </c>
      <c r="S466">
        <f t="shared" si="137"/>
        <v>1</v>
      </c>
      <c r="T466">
        <f t="shared" si="138"/>
        <v>1</v>
      </c>
      <c r="U466">
        <f t="shared" si="139"/>
        <v>0</v>
      </c>
      <c r="V466">
        <f t="shared" si="140"/>
        <v>0</v>
      </c>
      <c r="W466">
        <f t="shared" si="141"/>
        <v>0</v>
      </c>
      <c r="X466">
        <f t="shared" si="133"/>
        <v>1</v>
      </c>
      <c r="Y466" t="str">
        <f t="shared" si="134"/>
        <v/>
      </c>
      <c r="Z466">
        <f t="shared" si="142"/>
        <v>0</v>
      </c>
    </row>
    <row r="467" spans="1:26">
      <c r="A467" s="1"/>
      <c r="B467" t="str">
        <f t="shared" si="135"/>
        <v/>
      </c>
      <c r="I467">
        <f t="shared" si="143"/>
        <v>7</v>
      </c>
      <c r="K467">
        <f t="shared" si="126"/>
        <v>0</v>
      </c>
      <c r="L467">
        <f t="shared" si="127"/>
        <v>0</v>
      </c>
      <c r="M467">
        <f t="shared" si="128"/>
        <v>0</v>
      </c>
      <c r="N467">
        <f t="shared" si="129"/>
        <v>0</v>
      </c>
      <c r="O467">
        <f t="shared" si="130"/>
        <v>0</v>
      </c>
      <c r="P467">
        <f t="shared" si="131"/>
        <v>0</v>
      </c>
      <c r="Q467">
        <f t="shared" si="132"/>
        <v>0</v>
      </c>
      <c r="R467">
        <f t="shared" si="136"/>
        <v>0</v>
      </c>
      <c r="S467">
        <f t="shared" si="137"/>
        <v>0</v>
      </c>
      <c r="T467">
        <f t="shared" si="138"/>
        <v>0</v>
      </c>
      <c r="U467">
        <f t="shared" si="139"/>
        <v>0</v>
      </c>
      <c r="V467">
        <f t="shared" si="140"/>
        <v>0</v>
      </c>
      <c r="W467">
        <f t="shared" si="141"/>
        <v>0</v>
      </c>
      <c r="X467">
        <f t="shared" si="133"/>
        <v>0</v>
      </c>
      <c r="Y467">
        <f t="shared" si="134"/>
        <v>3</v>
      </c>
      <c r="Z467">
        <f t="shared" si="142"/>
        <v>0</v>
      </c>
    </row>
    <row r="468" spans="1:26">
      <c r="A468" s="2" t="s">
        <v>1637</v>
      </c>
      <c r="B468" t="str">
        <f t="shared" si="135"/>
        <v xml:space="preserve">hcl:#733820 hgt:155cm ecl:grn iyr:2020 byr:1955 eyr:2028 </v>
      </c>
      <c r="I468">
        <f t="shared" si="143"/>
        <v>0</v>
      </c>
      <c r="K468" t="str">
        <f t="shared" si="126"/>
        <v>1955</v>
      </c>
      <c r="L468" t="str">
        <f t="shared" si="127"/>
        <v>2028</v>
      </c>
      <c r="M468" t="str">
        <f t="shared" si="128"/>
        <v>2020</v>
      </c>
      <c r="N468" t="str">
        <f t="shared" si="129"/>
        <v>155cm</v>
      </c>
      <c r="O468">
        <f t="shared" si="130"/>
        <v>0</v>
      </c>
      <c r="P468" t="str">
        <f t="shared" si="131"/>
        <v>#733820</v>
      </c>
      <c r="Q468" t="str">
        <f t="shared" si="132"/>
        <v>grn</v>
      </c>
      <c r="R468">
        <f t="shared" si="136"/>
        <v>1</v>
      </c>
      <c r="S468">
        <f t="shared" si="137"/>
        <v>1</v>
      </c>
      <c r="T468">
        <f t="shared" si="138"/>
        <v>1</v>
      </c>
      <c r="U468">
        <f t="shared" si="139"/>
        <v>1</v>
      </c>
      <c r="V468">
        <f t="shared" si="140"/>
        <v>0</v>
      </c>
      <c r="W468">
        <f t="shared" si="141"/>
        <v>1</v>
      </c>
      <c r="X468">
        <f t="shared" si="133"/>
        <v>1</v>
      </c>
      <c r="Y468" t="str">
        <f t="shared" si="134"/>
        <v/>
      </c>
      <c r="Z468">
        <f t="shared" si="142"/>
        <v>0</v>
      </c>
    </row>
    <row r="469" spans="1:26">
      <c r="A469" s="2" t="s">
        <v>1638</v>
      </c>
      <c r="B469" t="str">
        <f t="shared" si="135"/>
        <v xml:space="preserve">hcl:#733820 hgt:155cm ecl:grn iyr:2020 byr:1955 eyr:2028 pid:217362007 </v>
      </c>
      <c r="I469">
        <f t="shared" si="143"/>
        <v>0</v>
      </c>
      <c r="K469" t="str">
        <f t="shared" si="126"/>
        <v>1955</v>
      </c>
      <c r="L469" t="str">
        <f t="shared" si="127"/>
        <v>2028</v>
      </c>
      <c r="M469" t="str">
        <f t="shared" si="128"/>
        <v>2020</v>
      </c>
      <c r="N469" t="str">
        <f t="shared" si="129"/>
        <v>155cm</v>
      </c>
      <c r="O469" t="str">
        <f t="shared" si="130"/>
        <v>217362007</v>
      </c>
      <c r="P469" t="str">
        <f t="shared" si="131"/>
        <v>#733820</v>
      </c>
      <c r="Q469" t="str">
        <f t="shared" si="132"/>
        <v>grn</v>
      </c>
      <c r="R469">
        <f t="shared" si="136"/>
        <v>1</v>
      </c>
      <c r="S469">
        <f t="shared" si="137"/>
        <v>1</v>
      </c>
      <c r="T469">
        <f t="shared" si="138"/>
        <v>1</v>
      </c>
      <c r="U469">
        <f t="shared" si="139"/>
        <v>1</v>
      </c>
      <c r="V469">
        <f t="shared" si="140"/>
        <v>1</v>
      </c>
      <c r="W469">
        <f t="shared" si="141"/>
        <v>1</v>
      </c>
      <c r="X469">
        <f t="shared" si="133"/>
        <v>1</v>
      </c>
      <c r="Y469" t="str">
        <f t="shared" si="134"/>
        <v/>
      </c>
      <c r="Z469">
        <f t="shared" si="142"/>
        <v>0</v>
      </c>
    </row>
    <row r="470" spans="1:26">
      <c r="A470" s="1"/>
      <c r="B470" t="str">
        <f t="shared" si="135"/>
        <v/>
      </c>
      <c r="I470">
        <f t="shared" si="143"/>
        <v>7</v>
      </c>
      <c r="K470">
        <f t="shared" si="126"/>
        <v>0</v>
      </c>
      <c r="L470">
        <f t="shared" si="127"/>
        <v>0</v>
      </c>
      <c r="M470">
        <f t="shared" si="128"/>
        <v>0</v>
      </c>
      <c r="N470">
        <f t="shared" si="129"/>
        <v>0</v>
      </c>
      <c r="O470">
        <f t="shared" si="130"/>
        <v>0</v>
      </c>
      <c r="P470">
        <f t="shared" si="131"/>
        <v>0</v>
      </c>
      <c r="Q470">
        <f t="shared" si="132"/>
        <v>0</v>
      </c>
      <c r="R470">
        <f t="shared" si="136"/>
        <v>0</v>
      </c>
      <c r="S470">
        <f t="shared" si="137"/>
        <v>0</v>
      </c>
      <c r="T470">
        <f t="shared" si="138"/>
        <v>0</v>
      </c>
      <c r="U470">
        <f t="shared" si="139"/>
        <v>0</v>
      </c>
      <c r="V470">
        <f t="shared" si="140"/>
        <v>0</v>
      </c>
      <c r="W470">
        <f t="shared" si="141"/>
        <v>0</v>
      </c>
      <c r="X470">
        <f t="shared" si="133"/>
        <v>0</v>
      </c>
      <c r="Y470">
        <f t="shared" si="134"/>
        <v>7</v>
      </c>
      <c r="Z470">
        <f t="shared" si="142"/>
        <v>1</v>
      </c>
    </row>
    <row r="471" spans="1:26">
      <c r="A471" s="2" t="s">
        <v>1639</v>
      </c>
      <c r="B471" t="str">
        <f t="shared" si="135"/>
        <v xml:space="preserve">hcl:#18171d ecl:gry </v>
      </c>
      <c r="I471">
        <f t="shared" si="143"/>
        <v>0</v>
      </c>
      <c r="K471">
        <f t="shared" si="126"/>
        <v>0</v>
      </c>
      <c r="L471">
        <f t="shared" si="127"/>
        <v>0</v>
      </c>
      <c r="M471">
        <f t="shared" si="128"/>
        <v>0</v>
      </c>
      <c r="N471">
        <f t="shared" si="129"/>
        <v>0</v>
      </c>
      <c r="O471">
        <f t="shared" si="130"/>
        <v>0</v>
      </c>
      <c r="P471" t="str">
        <f t="shared" si="131"/>
        <v>#18171d</v>
      </c>
      <c r="Q471" t="str">
        <f t="shared" si="132"/>
        <v>gry</v>
      </c>
      <c r="R471">
        <f t="shared" si="136"/>
        <v>0</v>
      </c>
      <c r="S471">
        <f t="shared" si="137"/>
        <v>0</v>
      </c>
      <c r="T471">
        <f t="shared" si="138"/>
        <v>0</v>
      </c>
      <c r="U471">
        <f t="shared" si="139"/>
        <v>0</v>
      </c>
      <c r="V471">
        <f t="shared" si="140"/>
        <v>0</v>
      </c>
      <c r="W471">
        <f t="shared" si="141"/>
        <v>1</v>
      </c>
      <c r="X471">
        <f t="shared" si="133"/>
        <v>1</v>
      </c>
      <c r="Y471" t="str">
        <f t="shared" si="134"/>
        <v/>
      </c>
      <c r="Z471">
        <f t="shared" si="142"/>
        <v>0</v>
      </c>
    </row>
    <row r="472" spans="1:26">
      <c r="A472" s="2" t="s">
        <v>1640</v>
      </c>
      <c r="B472" t="str">
        <f t="shared" si="135"/>
        <v xml:space="preserve">hcl:#18171d ecl:gry byr:1971 hgt:193cm </v>
      </c>
      <c r="I472">
        <f t="shared" si="143"/>
        <v>0</v>
      </c>
      <c r="K472" t="str">
        <f t="shared" si="126"/>
        <v>1971</v>
      </c>
      <c r="L472">
        <f t="shared" si="127"/>
        <v>0</v>
      </c>
      <c r="M472">
        <f t="shared" si="128"/>
        <v>0</v>
      </c>
      <c r="N472" t="str">
        <f t="shared" si="129"/>
        <v>193cm</v>
      </c>
      <c r="O472">
        <f t="shared" si="130"/>
        <v>0</v>
      </c>
      <c r="P472" t="str">
        <f t="shared" si="131"/>
        <v>#18171d</v>
      </c>
      <c r="Q472" t="str">
        <f t="shared" si="132"/>
        <v>gry</v>
      </c>
      <c r="R472">
        <f t="shared" si="136"/>
        <v>1</v>
      </c>
      <c r="S472">
        <f t="shared" si="137"/>
        <v>0</v>
      </c>
      <c r="T472">
        <f t="shared" si="138"/>
        <v>0</v>
      </c>
      <c r="U472">
        <f t="shared" si="139"/>
        <v>1</v>
      </c>
      <c r="V472">
        <f t="shared" si="140"/>
        <v>0</v>
      </c>
      <c r="W472">
        <f t="shared" si="141"/>
        <v>1</v>
      </c>
      <c r="X472">
        <f t="shared" si="133"/>
        <v>1</v>
      </c>
      <c r="Y472" t="str">
        <f t="shared" si="134"/>
        <v/>
      </c>
      <c r="Z472">
        <f t="shared" si="142"/>
        <v>0</v>
      </c>
    </row>
    <row r="473" spans="1:26">
      <c r="A473" s="2" t="s">
        <v>1456</v>
      </c>
      <c r="B473" t="str">
        <f t="shared" si="135"/>
        <v xml:space="preserve">hcl:#18171d ecl:gry byr:1971 hgt:193cm eyr:2020 </v>
      </c>
      <c r="I473">
        <f t="shared" si="143"/>
        <v>0</v>
      </c>
      <c r="K473" t="str">
        <f t="shared" si="126"/>
        <v>1971</v>
      </c>
      <c r="L473" t="str">
        <f t="shared" si="127"/>
        <v>2020</v>
      </c>
      <c r="M473">
        <f t="shared" si="128"/>
        <v>0</v>
      </c>
      <c r="N473" t="str">
        <f t="shared" si="129"/>
        <v>193cm</v>
      </c>
      <c r="O473">
        <f t="shared" si="130"/>
        <v>0</v>
      </c>
      <c r="P473" t="str">
        <f t="shared" si="131"/>
        <v>#18171d</v>
      </c>
      <c r="Q473" t="str">
        <f t="shared" si="132"/>
        <v>gry</v>
      </c>
      <c r="R473">
        <f t="shared" si="136"/>
        <v>1</v>
      </c>
      <c r="S473">
        <f t="shared" si="137"/>
        <v>1</v>
      </c>
      <c r="T473">
        <f t="shared" si="138"/>
        <v>0</v>
      </c>
      <c r="U473">
        <f t="shared" si="139"/>
        <v>1</v>
      </c>
      <c r="V473">
        <f t="shared" si="140"/>
        <v>0</v>
      </c>
      <c r="W473">
        <f t="shared" si="141"/>
        <v>1</v>
      </c>
      <c r="X473">
        <f t="shared" si="133"/>
        <v>1</v>
      </c>
      <c r="Y473" t="str">
        <f t="shared" si="134"/>
        <v/>
      </c>
      <c r="Z473">
        <f t="shared" si="142"/>
        <v>0</v>
      </c>
    </row>
    <row r="474" spans="1:26">
      <c r="A474" s="2" t="s">
        <v>1641</v>
      </c>
      <c r="B474" t="str">
        <f t="shared" si="135"/>
        <v xml:space="preserve">hcl:#18171d ecl:gry byr:1971 hgt:193cm eyr:2020 pid:352009857 iyr:2013 </v>
      </c>
      <c r="I474">
        <f t="shared" si="143"/>
        <v>0</v>
      </c>
      <c r="K474" t="str">
        <f t="shared" si="126"/>
        <v>1971</v>
      </c>
      <c r="L474" t="str">
        <f t="shared" si="127"/>
        <v>2020</v>
      </c>
      <c r="M474" t="str">
        <f t="shared" si="128"/>
        <v>2013</v>
      </c>
      <c r="N474" t="str">
        <f t="shared" si="129"/>
        <v>193cm</v>
      </c>
      <c r="O474" t="str">
        <f t="shared" si="130"/>
        <v>352009857</v>
      </c>
      <c r="P474" t="str">
        <f t="shared" si="131"/>
        <v>#18171d</v>
      </c>
      <c r="Q474" t="str">
        <f t="shared" si="132"/>
        <v>gry</v>
      </c>
      <c r="R474">
        <f t="shared" si="136"/>
        <v>1</v>
      </c>
      <c r="S474">
        <f t="shared" si="137"/>
        <v>1</v>
      </c>
      <c r="T474">
        <f t="shared" si="138"/>
        <v>1</v>
      </c>
      <c r="U474">
        <f t="shared" si="139"/>
        <v>1</v>
      </c>
      <c r="V474">
        <f t="shared" si="140"/>
        <v>1</v>
      </c>
      <c r="W474">
        <f t="shared" si="141"/>
        <v>1</v>
      </c>
      <c r="X474">
        <f t="shared" si="133"/>
        <v>1</v>
      </c>
      <c r="Y474" t="str">
        <f t="shared" si="134"/>
        <v/>
      </c>
      <c r="Z474">
        <f t="shared" si="142"/>
        <v>0</v>
      </c>
    </row>
    <row r="475" spans="1:26">
      <c r="A475" s="1"/>
      <c r="B475" t="str">
        <f t="shared" si="135"/>
        <v/>
      </c>
      <c r="I475">
        <f t="shared" si="143"/>
        <v>7</v>
      </c>
      <c r="K475">
        <f t="shared" si="126"/>
        <v>0</v>
      </c>
      <c r="L475">
        <f t="shared" si="127"/>
        <v>0</v>
      </c>
      <c r="M475">
        <f t="shared" si="128"/>
        <v>0</v>
      </c>
      <c r="N475">
        <f t="shared" si="129"/>
        <v>0</v>
      </c>
      <c r="O475">
        <f t="shared" si="130"/>
        <v>0</v>
      </c>
      <c r="P475">
        <f t="shared" si="131"/>
        <v>0</v>
      </c>
      <c r="Q475">
        <f t="shared" si="132"/>
        <v>0</v>
      </c>
      <c r="R475">
        <f t="shared" si="136"/>
        <v>0</v>
      </c>
      <c r="S475">
        <f t="shared" si="137"/>
        <v>0</v>
      </c>
      <c r="T475">
        <f t="shared" si="138"/>
        <v>0</v>
      </c>
      <c r="U475">
        <f t="shared" si="139"/>
        <v>0</v>
      </c>
      <c r="V475">
        <f t="shared" si="140"/>
        <v>0</v>
      </c>
      <c r="W475">
        <f t="shared" si="141"/>
        <v>0</v>
      </c>
      <c r="X475">
        <f t="shared" si="133"/>
        <v>0</v>
      </c>
      <c r="Y475">
        <f t="shared" si="134"/>
        <v>7</v>
      </c>
      <c r="Z475">
        <f t="shared" si="142"/>
        <v>1</v>
      </c>
    </row>
    <row r="476" spans="1:26">
      <c r="A476" s="2" t="s">
        <v>1642</v>
      </c>
      <c r="B476" t="str">
        <f t="shared" si="135"/>
        <v xml:space="preserve">byr:2018 </v>
      </c>
      <c r="I476">
        <f t="shared" si="143"/>
        <v>0</v>
      </c>
      <c r="K476" t="str">
        <f t="shared" si="126"/>
        <v>2018</v>
      </c>
      <c r="L476">
        <f t="shared" si="127"/>
        <v>0</v>
      </c>
      <c r="M476">
        <f t="shared" si="128"/>
        <v>0</v>
      </c>
      <c r="N476">
        <f t="shared" si="129"/>
        <v>0</v>
      </c>
      <c r="O476">
        <f t="shared" si="130"/>
        <v>0</v>
      </c>
      <c r="P476">
        <f t="shared" si="131"/>
        <v>0</v>
      </c>
      <c r="Q476">
        <f t="shared" si="132"/>
        <v>0</v>
      </c>
      <c r="R476">
        <f t="shared" si="136"/>
        <v>0</v>
      </c>
      <c r="S476">
        <f t="shared" si="137"/>
        <v>0</v>
      </c>
      <c r="T476">
        <f t="shared" si="138"/>
        <v>0</v>
      </c>
      <c r="U476">
        <f t="shared" si="139"/>
        <v>0</v>
      </c>
      <c r="V476">
        <f t="shared" si="140"/>
        <v>0</v>
      </c>
      <c r="W476">
        <f t="shared" si="141"/>
        <v>0</v>
      </c>
      <c r="X476">
        <f t="shared" si="133"/>
        <v>0</v>
      </c>
      <c r="Y476" t="str">
        <f t="shared" si="134"/>
        <v/>
      </c>
      <c r="Z476">
        <f t="shared" si="142"/>
        <v>0</v>
      </c>
    </row>
    <row r="477" spans="1:26">
      <c r="A477" s="2" t="s">
        <v>1643</v>
      </c>
      <c r="B477" t="str">
        <f t="shared" si="135"/>
        <v xml:space="preserve">byr:2018 hgt:175in ecl:xry iyr:2015 </v>
      </c>
      <c r="I477">
        <f t="shared" si="143"/>
        <v>0</v>
      </c>
      <c r="K477" t="str">
        <f t="shared" si="126"/>
        <v>2018</v>
      </c>
      <c r="L477">
        <f t="shared" si="127"/>
        <v>0</v>
      </c>
      <c r="M477" t="str">
        <f t="shared" si="128"/>
        <v>2015</v>
      </c>
      <c r="N477" t="str">
        <f t="shared" si="129"/>
        <v>175in</v>
      </c>
      <c r="O477">
        <f t="shared" si="130"/>
        <v>0</v>
      </c>
      <c r="P477">
        <f t="shared" si="131"/>
        <v>0</v>
      </c>
      <c r="Q477" t="str">
        <f t="shared" si="132"/>
        <v>xry</v>
      </c>
      <c r="R477">
        <f t="shared" si="136"/>
        <v>0</v>
      </c>
      <c r="S477">
        <f t="shared" si="137"/>
        <v>0</v>
      </c>
      <c r="T477">
        <f t="shared" si="138"/>
        <v>1</v>
      </c>
      <c r="U477">
        <f t="shared" si="139"/>
        <v>0</v>
      </c>
      <c r="V477">
        <f t="shared" si="140"/>
        <v>0</v>
      </c>
      <c r="W477">
        <f t="shared" si="141"/>
        <v>0</v>
      </c>
      <c r="X477">
        <f t="shared" si="133"/>
        <v>0</v>
      </c>
      <c r="Y477" t="str">
        <f t="shared" si="134"/>
        <v/>
      </c>
      <c r="Z477">
        <f t="shared" si="142"/>
        <v>0</v>
      </c>
    </row>
    <row r="478" spans="1:26">
      <c r="A478" s="2" t="s">
        <v>1644</v>
      </c>
      <c r="B478" t="str">
        <f t="shared" si="135"/>
        <v xml:space="preserve">byr:2018 hgt:175in ecl:xry iyr:2015 eyr:2036 </v>
      </c>
      <c r="I478">
        <f t="shared" si="143"/>
        <v>0</v>
      </c>
      <c r="K478" t="str">
        <f t="shared" si="126"/>
        <v>2018</v>
      </c>
      <c r="L478" t="str">
        <f t="shared" si="127"/>
        <v>2036</v>
      </c>
      <c r="M478" t="str">
        <f t="shared" si="128"/>
        <v>2015</v>
      </c>
      <c r="N478" t="str">
        <f t="shared" si="129"/>
        <v>175in</v>
      </c>
      <c r="O478">
        <f t="shared" si="130"/>
        <v>0</v>
      </c>
      <c r="P478">
        <f t="shared" si="131"/>
        <v>0</v>
      </c>
      <c r="Q478" t="str">
        <f t="shared" si="132"/>
        <v>xry</v>
      </c>
      <c r="R478">
        <f t="shared" si="136"/>
        <v>0</v>
      </c>
      <c r="S478">
        <f t="shared" si="137"/>
        <v>0</v>
      </c>
      <c r="T478">
        <f t="shared" si="138"/>
        <v>1</v>
      </c>
      <c r="U478">
        <f t="shared" si="139"/>
        <v>0</v>
      </c>
      <c r="V478">
        <f t="shared" si="140"/>
        <v>0</v>
      </c>
      <c r="W478">
        <f t="shared" si="141"/>
        <v>0</v>
      </c>
      <c r="X478">
        <f t="shared" si="133"/>
        <v>0</v>
      </c>
      <c r="Y478" t="str">
        <f t="shared" si="134"/>
        <v/>
      </c>
      <c r="Z478">
        <f t="shared" si="142"/>
        <v>0</v>
      </c>
    </row>
    <row r="479" spans="1:26">
      <c r="A479" s="2" t="s">
        <v>1645</v>
      </c>
      <c r="B479" t="str">
        <f t="shared" si="135"/>
        <v xml:space="preserve">byr:2018 hgt:175in ecl:xry iyr:2015 eyr:2036 cid:171 pid:6132398 hcl:#efcc98 </v>
      </c>
      <c r="I479">
        <f t="shared" si="143"/>
        <v>0</v>
      </c>
      <c r="K479" t="str">
        <f t="shared" si="126"/>
        <v>2018</v>
      </c>
      <c r="L479" t="str">
        <f t="shared" si="127"/>
        <v>2036</v>
      </c>
      <c r="M479" t="str">
        <f t="shared" si="128"/>
        <v>2015</v>
      </c>
      <c r="N479" t="str">
        <f t="shared" si="129"/>
        <v>175in</v>
      </c>
      <c r="O479" t="str">
        <f t="shared" si="130"/>
        <v>6132398</v>
      </c>
      <c r="P479" t="str">
        <f t="shared" si="131"/>
        <v>#efcc98</v>
      </c>
      <c r="Q479" t="str">
        <f t="shared" si="132"/>
        <v>xry</v>
      </c>
      <c r="R479">
        <f t="shared" si="136"/>
        <v>0</v>
      </c>
      <c r="S479">
        <f t="shared" si="137"/>
        <v>0</v>
      </c>
      <c r="T479">
        <f t="shared" si="138"/>
        <v>1</v>
      </c>
      <c r="U479">
        <f t="shared" si="139"/>
        <v>0</v>
      </c>
      <c r="V479">
        <f t="shared" si="140"/>
        <v>0</v>
      </c>
      <c r="W479">
        <f t="shared" si="141"/>
        <v>1</v>
      </c>
      <c r="X479">
        <f t="shared" si="133"/>
        <v>0</v>
      </c>
      <c r="Y479" t="str">
        <f t="shared" si="134"/>
        <v/>
      </c>
      <c r="Z479">
        <f t="shared" si="142"/>
        <v>0</v>
      </c>
    </row>
    <row r="480" spans="1:26">
      <c r="A480" s="1"/>
      <c r="B480" t="str">
        <f t="shared" si="135"/>
        <v/>
      </c>
      <c r="I480">
        <f t="shared" si="143"/>
        <v>7</v>
      </c>
      <c r="K480">
        <f t="shared" si="126"/>
        <v>0</v>
      </c>
      <c r="L480">
        <f t="shared" si="127"/>
        <v>0</v>
      </c>
      <c r="M480">
        <f t="shared" si="128"/>
        <v>0</v>
      </c>
      <c r="N480">
        <f t="shared" si="129"/>
        <v>0</v>
      </c>
      <c r="O480">
        <f t="shared" si="130"/>
        <v>0</v>
      </c>
      <c r="P480">
        <f t="shared" si="131"/>
        <v>0</v>
      </c>
      <c r="Q480">
        <f t="shared" si="132"/>
        <v>0</v>
      </c>
      <c r="R480">
        <f t="shared" si="136"/>
        <v>0</v>
      </c>
      <c r="S480">
        <f t="shared" si="137"/>
        <v>0</v>
      </c>
      <c r="T480">
        <f t="shared" si="138"/>
        <v>0</v>
      </c>
      <c r="U480">
        <f t="shared" si="139"/>
        <v>0</v>
      </c>
      <c r="V480">
        <f t="shared" si="140"/>
        <v>0</v>
      </c>
      <c r="W480">
        <f t="shared" si="141"/>
        <v>0</v>
      </c>
      <c r="X480">
        <f t="shared" si="133"/>
        <v>0</v>
      </c>
      <c r="Y480">
        <f t="shared" si="134"/>
        <v>2</v>
      </c>
      <c r="Z480">
        <f t="shared" si="142"/>
        <v>0</v>
      </c>
    </row>
    <row r="481" spans="1:26">
      <c r="A481" s="2" t="s">
        <v>1646</v>
      </c>
      <c r="B481" t="str">
        <f t="shared" si="135"/>
        <v xml:space="preserve">pid:839955293 </v>
      </c>
      <c r="I481">
        <f t="shared" si="143"/>
        <v>0</v>
      </c>
      <c r="K481">
        <f t="shared" si="126"/>
        <v>0</v>
      </c>
      <c r="L481">
        <f t="shared" si="127"/>
        <v>0</v>
      </c>
      <c r="M481">
        <f t="shared" si="128"/>
        <v>0</v>
      </c>
      <c r="N481">
        <f t="shared" si="129"/>
        <v>0</v>
      </c>
      <c r="O481" t="str">
        <f t="shared" si="130"/>
        <v>839955293</v>
      </c>
      <c r="P481">
        <f t="shared" si="131"/>
        <v>0</v>
      </c>
      <c r="Q481">
        <f t="shared" si="132"/>
        <v>0</v>
      </c>
      <c r="R481">
        <f t="shared" si="136"/>
        <v>0</v>
      </c>
      <c r="S481">
        <f t="shared" si="137"/>
        <v>0</v>
      </c>
      <c r="T481">
        <f t="shared" si="138"/>
        <v>0</v>
      </c>
      <c r="U481">
        <f t="shared" si="139"/>
        <v>0</v>
      </c>
      <c r="V481">
        <f t="shared" si="140"/>
        <v>1</v>
      </c>
      <c r="W481">
        <f t="shared" si="141"/>
        <v>0</v>
      </c>
      <c r="X481">
        <f t="shared" si="133"/>
        <v>0</v>
      </c>
      <c r="Y481" t="str">
        <f t="shared" si="134"/>
        <v/>
      </c>
      <c r="Z481">
        <f t="shared" si="142"/>
        <v>0</v>
      </c>
    </row>
    <row r="482" spans="1:26">
      <c r="A482" s="2" t="s">
        <v>1647</v>
      </c>
      <c r="B482" t="str">
        <f t="shared" si="135"/>
        <v xml:space="preserve">pid:839955293 byr:1928 hcl:#fffffd ecl:hzl iyr:2011 </v>
      </c>
      <c r="I482">
        <f t="shared" si="143"/>
        <v>0</v>
      </c>
      <c r="K482" t="str">
        <f t="shared" si="126"/>
        <v>1928</v>
      </c>
      <c r="L482">
        <f t="shared" si="127"/>
        <v>0</v>
      </c>
      <c r="M482" t="str">
        <f t="shared" si="128"/>
        <v>2011</v>
      </c>
      <c r="N482">
        <f t="shared" si="129"/>
        <v>0</v>
      </c>
      <c r="O482" t="str">
        <f t="shared" si="130"/>
        <v>839955293</v>
      </c>
      <c r="P482" t="str">
        <f t="shared" si="131"/>
        <v>#fffffd</v>
      </c>
      <c r="Q482" t="str">
        <f t="shared" si="132"/>
        <v>hzl</v>
      </c>
      <c r="R482">
        <f t="shared" si="136"/>
        <v>1</v>
      </c>
      <c r="S482">
        <f t="shared" si="137"/>
        <v>0</v>
      </c>
      <c r="T482">
        <f t="shared" si="138"/>
        <v>1</v>
      </c>
      <c r="U482">
        <f t="shared" si="139"/>
        <v>0</v>
      </c>
      <c r="V482">
        <f t="shared" si="140"/>
        <v>1</v>
      </c>
      <c r="W482">
        <f t="shared" si="141"/>
        <v>1</v>
      </c>
      <c r="X482">
        <f t="shared" si="133"/>
        <v>1</v>
      </c>
      <c r="Y482" t="str">
        <f t="shared" si="134"/>
        <v/>
      </c>
      <c r="Z482">
        <f t="shared" si="142"/>
        <v>0</v>
      </c>
    </row>
    <row r="483" spans="1:26">
      <c r="A483" s="2" t="s">
        <v>1648</v>
      </c>
      <c r="B483" t="str">
        <f t="shared" si="135"/>
        <v xml:space="preserve">pid:839955293 byr:1928 hcl:#fffffd ecl:hzl iyr:2011 hgt:162cm eyr:2023 </v>
      </c>
      <c r="I483">
        <f t="shared" si="143"/>
        <v>0</v>
      </c>
      <c r="K483" t="str">
        <f t="shared" si="126"/>
        <v>1928</v>
      </c>
      <c r="L483" t="str">
        <f t="shared" si="127"/>
        <v>2023</v>
      </c>
      <c r="M483" t="str">
        <f t="shared" si="128"/>
        <v>2011</v>
      </c>
      <c r="N483" t="str">
        <f t="shared" si="129"/>
        <v>162cm</v>
      </c>
      <c r="O483" t="str">
        <f t="shared" si="130"/>
        <v>839955293</v>
      </c>
      <c r="P483" t="str">
        <f t="shared" si="131"/>
        <v>#fffffd</v>
      </c>
      <c r="Q483" t="str">
        <f t="shared" si="132"/>
        <v>hzl</v>
      </c>
      <c r="R483">
        <f t="shared" si="136"/>
        <v>1</v>
      </c>
      <c r="S483">
        <f t="shared" si="137"/>
        <v>1</v>
      </c>
      <c r="T483">
        <f t="shared" si="138"/>
        <v>1</v>
      </c>
      <c r="U483">
        <f t="shared" si="139"/>
        <v>1</v>
      </c>
      <c r="V483">
        <f t="shared" si="140"/>
        <v>1</v>
      </c>
      <c r="W483">
        <f t="shared" si="141"/>
        <v>1</v>
      </c>
      <c r="X483">
        <f t="shared" si="133"/>
        <v>1</v>
      </c>
      <c r="Y483" t="str">
        <f t="shared" si="134"/>
        <v/>
      </c>
      <c r="Z483">
        <f t="shared" si="142"/>
        <v>0</v>
      </c>
    </row>
    <row r="484" spans="1:26">
      <c r="A484" s="1"/>
      <c r="B484" t="str">
        <f t="shared" si="135"/>
        <v/>
      </c>
      <c r="I484">
        <f t="shared" si="143"/>
        <v>7</v>
      </c>
      <c r="K484">
        <f t="shared" si="126"/>
        <v>0</v>
      </c>
      <c r="L484">
        <f t="shared" si="127"/>
        <v>0</v>
      </c>
      <c r="M484">
        <f t="shared" si="128"/>
        <v>0</v>
      </c>
      <c r="N484">
        <f t="shared" si="129"/>
        <v>0</v>
      </c>
      <c r="O484">
        <f t="shared" si="130"/>
        <v>0</v>
      </c>
      <c r="P484">
        <f t="shared" si="131"/>
        <v>0</v>
      </c>
      <c r="Q484">
        <f t="shared" si="132"/>
        <v>0</v>
      </c>
      <c r="R484">
        <f t="shared" si="136"/>
        <v>0</v>
      </c>
      <c r="S484">
        <f t="shared" si="137"/>
        <v>0</v>
      </c>
      <c r="T484">
        <f t="shared" si="138"/>
        <v>0</v>
      </c>
      <c r="U484">
        <f t="shared" si="139"/>
        <v>0</v>
      </c>
      <c r="V484">
        <f t="shared" si="140"/>
        <v>0</v>
      </c>
      <c r="W484">
        <f t="shared" si="141"/>
        <v>0</v>
      </c>
      <c r="X484">
        <f t="shared" si="133"/>
        <v>0</v>
      </c>
      <c r="Y484">
        <f t="shared" si="134"/>
        <v>7</v>
      </c>
      <c r="Z484">
        <f t="shared" si="142"/>
        <v>1</v>
      </c>
    </row>
    <row r="485" spans="1:26">
      <c r="A485" s="2" t="s">
        <v>1649</v>
      </c>
      <c r="B485" t="str">
        <f t="shared" si="135"/>
        <v xml:space="preserve">hgt:175cm pid:482827478 eyr:2028 </v>
      </c>
      <c r="I485">
        <f t="shared" si="143"/>
        <v>0</v>
      </c>
      <c r="K485">
        <f t="shared" si="126"/>
        <v>0</v>
      </c>
      <c r="L485" t="str">
        <f t="shared" si="127"/>
        <v>2028</v>
      </c>
      <c r="M485">
        <f t="shared" si="128"/>
        <v>0</v>
      </c>
      <c r="N485" t="str">
        <f t="shared" si="129"/>
        <v>175cm</v>
      </c>
      <c r="O485" t="str">
        <f t="shared" si="130"/>
        <v>482827478</v>
      </c>
      <c r="P485">
        <f t="shared" si="131"/>
        <v>0</v>
      </c>
      <c r="Q485">
        <f t="shared" si="132"/>
        <v>0</v>
      </c>
      <c r="R485">
        <f t="shared" si="136"/>
        <v>0</v>
      </c>
      <c r="S485">
        <f t="shared" si="137"/>
        <v>1</v>
      </c>
      <c r="T485">
        <f t="shared" si="138"/>
        <v>0</v>
      </c>
      <c r="U485">
        <f t="shared" si="139"/>
        <v>1</v>
      </c>
      <c r="V485">
        <f t="shared" si="140"/>
        <v>1</v>
      </c>
      <c r="W485">
        <f t="shared" si="141"/>
        <v>0</v>
      </c>
      <c r="X485">
        <f t="shared" si="133"/>
        <v>0</v>
      </c>
      <c r="Y485" t="str">
        <f t="shared" si="134"/>
        <v/>
      </c>
      <c r="Z485">
        <f t="shared" si="142"/>
        <v>0</v>
      </c>
    </row>
    <row r="486" spans="1:26">
      <c r="A486" s="2" t="s">
        <v>1650</v>
      </c>
      <c r="B486" t="str">
        <f t="shared" si="135"/>
        <v xml:space="preserve">hgt:175cm pid:482827478 eyr:2028 hcl:#6b5442 ecl:blu byr:1932 iyr:2010 </v>
      </c>
      <c r="I486">
        <f t="shared" si="143"/>
        <v>0</v>
      </c>
      <c r="K486" t="str">
        <f t="shared" si="126"/>
        <v>1932</v>
      </c>
      <c r="L486" t="str">
        <f t="shared" si="127"/>
        <v>2028</v>
      </c>
      <c r="M486" t="str">
        <f t="shared" si="128"/>
        <v>2010</v>
      </c>
      <c r="N486" t="str">
        <f t="shared" si="129"/>
        <v>175cm</v>
      </c>
      <c r="O486" t="str">
        <f t="shared" si="130"/>
        <v>482827478</v>
      </c>
      <c r="P486" t="str">
        <f t="shared" si="131"/>
        <v>#6b5442</v>
      </c>
      <c r="Q486" t="str">
        <f t="shared" si="132"/>
        <v>blu</v>
      </c>
      <c r="R486">
        <f t="shared" si="136"/>
        <v>1</v>
      </c>
      <c r="S486">
        <f t="shared" si="137"/>
        <v>1</v>
      </c>
      <c r="T486">
        <f t="shared" si="138"/>
        <v>1</v>
      </c>
      <c r="U486">
        <f t="shared" si="139"/>
        <v>1</v>
      </c>
      <c r="V486">
        <f t="shared" si="140"/>
        <v>1</v>
      </c>
      <c r="W486">
        <f t="shared" si="141"/>
        <v>1</v>
      </c>
      <c r="X486">
        <f t="shared" si="133"/>
        <v>1</v>
      </c>
      <c r="Y486" t="str">
        <f t="shared" si="134"/>
        <v/>
      </c>
      <c r="Z486">
        <f t="shared" si="142"/>
        <v>0</v>
      </c>
    </row>
    <row r="487" spans="1:26">
      <c r="A487" s="1"/>
      <c r="B487" t="str">
        <f t="shared" si="135"/>
        <v/>
      </c>
      <c r="I487">
        <f t="shared" si="143"/>
        <v>7</v>
      </c>
      <c r="K487">
        <f t="shared" si="126"/>
        <v>0</v>
      </c>
      <c r="L487">
        <f t="shared" si="127"/>
        <v>0</v>
      </c>
      <c r="M487">
        <f t="shared" si="128"/>
        <v>0</v>
      </c>
      <c r="N487">
        <f t="shared" si="129"/>
        <v>0</v>
      </c>
      <c r="O487">
        <f t="shared" si="130"/>
        <v>0</v>
      </c>
      <c r="P487">
        <f t="shared" si="131"/>
        <v>0</v>
      </c>
      <c r="Q487">
        <f t="shared" si="132"/>
        <v>0</v>
      </c>
      <c r="R487">
        <f t="shared" si="136"/>
        <v>0</v>
      </c>
      <c r="S487">
        <f t="shared" si="137"/>
        <v>0</v>
      </c>
      <c r="T487">
        <f t="shared" si="138"/>
        <v>0</v>
      </c>
      <c r="U487">
        <f t="shared" si="139"/>
        <v>0</v>
      </c>
      <c r="V487">
        <f t="shared" si="140"/>
        <v>0</v>
      </c>
      <c r="W487">
        <f t="shared" si="141"/>
        <v>0</v>
      </c>
      <c r="X487">
        <f t="shared" si="133"/>
        <v>0</v>
      </c>
      <c r="Y487">
        <f t="shared" si="134"/>
        <v>7</v>
      </c>
      <c r="Z487">
        <f t="shared" si="142"/>
        <v>1</v>
      </c>
    </row>
    <row r="488" spans="1:26">
      <c r="A488" s="2" t="s">
        <v>1651</v>
      </c>
      <c r="B488" t="str">
        <f t="shared" si="135"/>
        <v xml:space="preserve">iyr:2020 hcl:#866857 </v>
      </c>
      <c r="I488">
        <f t="shared" si="143"/>
        <v>0</v>
      </c>
      <c r="K488">
        <f t="shared" si="126"/>
        <v>0</v>
      </c>
      <c r="L488">
        <f t="shared" si="127"/>
        <v>0</v>
      </c>
      <c r="M488" t="str">
        <f t="shared" si="128"/>
        <v>2020</v>
      </c>
      <c r="N488">
        <f t="shared" si="129"/>
        <v>0</v>
      </c>
      <c r="O488">
        <f t="shared" si="130"/>
        <v>0</v>
      </c>
      <c r="P488" t="str">
        <f t="shared" si="131"/>
        <v>#866857</v>
      </c>
      <c r="Q488">
        <f t="shared" si="132"/>
        <v>0</v>
      </c>
      <c r="R488">
        <f t="shared" si="136"/>
        <v>0</v>
      </c>
      <c r="S488">
        <f t="shared" si="137"/>
        <v>0</v>
      </c>
      <c r="T488">
        <f t="shared" si="138"/>
        <v>1</v>
      </c>
      <c r="U488">
        <f t="shared" si="139"/>
        <v>0</v>
      </c>
      <c r="V488">
        <f t="shared" si="140"/>
        <v>0</v>
      </c>
      <c r="W488">
        <f t="shared" si="141"/>
        <v>1</v>
      </c>
      <c r="X488">
        <f t="shared" si="133"/>
        <v>0</v>
      </c>
      <c r="Y488" t="str">
        <f t="shared" si="134"/>
        <v/>
      </c>
      <c r="Z488">
        <f t="shared" si="142"/>
        <v>0</v>
      </c>
    </row>
    <row r="489" spans="1:26">
      <c r="A489" s="2" t="s">
        <v>1652</v>
      </c>
      <c r="B489" t="str">
        <f t="shared" si="135"/>
        <v xml:space="preserve">iyr:2020 hcl:#866857 ecl:brn byr:1933 cid:269 pid:003931873 hgt:188cm </v>
      </c>
      <c r="I489">
        <f t="shared" si="143"/>
        <v>0</v>
      </c>
      <c r="K489" t="str">
        <f t="shared" si="126"/>
        <v>1933</v>
      </c>
      <c r="L489">
        <f t="shared" si="127"/>
        <v>0</v>
      </c>
      <c r="M489" t="str">
        <f t="shared" si="128"/>
        <v>2020</v>
      </c>
      <c r="N489" t="str">
        <f t="shared" si="129"/>
        <v>188cm</v>
      </c>
      <c r="O489" t="str">
        <f t="shared" si="130"/>
        <v>003931873</v>
      </c>
      <c r="P489" t="str">
        <f t="shared" si="131"/>
        <v>#866857</v>
      </c>
      <c r="Q489" t="str">
        <f t="shared" si="132"/>
        <v>brn</v>
      </c>
      <c r="R489">
        <f t="shared" si="136"/>
        <v>1</v>
      </c>
      <c r="S489">
        <f t="shared" si="137"/>
        <v>0</v>
      </c>
      <c r="T489">
        <f t="shared" si="138"/>
        <v>1</v>
      </c>
      <c r="U489">
        <f t="shared" si="139"/>
        <v>1</v>
      </c>
      <c r="V489">
        <f t="shared" si="140"/>
        <v>1</v>
      </c>
      <c r="W489">
        <f t="shared" si="141"/>
        <v>1</v>
      </c>
      <c r="X489">
        <f t="shared" si="133"/>
        <v>1</v>
      </c>
      <c r="Y489" t="str">
        <f t="shared" si="134"/>
        <v/>
      </c>
      <c r="Z489">
        <f t="shared" si="142"/>
        <v>0</v>
      </c>
    </row>
    <row r="490" spans="1:26">
      <c r="A490" s="2" t="s">
        <v>1653</v>
      </c>
      <c r="B490" t="str">
        <f t="shared" si="135"/>
        <v xml:space="preserve">iyr:2020 hcl:#866857 ecl:brn byr:1933 cid:269 pid:003931873 hgt:188cm eyr:2022 </v>
      </c>
      <c r="I490">
        <f t="shared" si="143"/>
        <v>0</v>
      </c>
      <c r="K490" t="str">
        <f t="shared" si="126"/>
        <v>1933</v>
      </c>
      <c r="L490" t="str">
        <f t="shared" si="127"/>
        <v>2022</v>
      </c>
      <c r="M490" t="str">
        <f t="shared" si="128"/>
        <v>2020</v>
      </c>
      <c r="N490" t="str">
        <f t="shared" si="129"/>
        <v>188cm</v>
      </c>
      <c r="O490" t="str">
        <f t="shared" si="130"/>
        <v>003931873</v>
      </c>
      <c r="P490" t="str">
        <f t="shared" si="131"/>
        <v>#866857</v>
      </c>
      <c r="Q490" t="str">
        <f t="shared" si="132"/>
        <v>brn</v>
      </c>
      <c r="R490">
        <f t="shared" si="136"/>
        <v>1</v>
      </c>
      <c r="S490">
        <f t="shared" si="137"/>
        <v>1</v>
      </c>
      <c r="T490">
        <f t="shared" si="138"/>
        <v>1</v>
      </c>
      <c r="U490">
        <f t="shared" si="139"/>
        <v>1</v>
      </c>
      <c r="V490">
        <f t="shared" si="140"/>
        <v>1</v>
      </c>
      <c r="W490">
        <f t="shared" si="141"/>
        <v>1</v>
      </c>
      <c r="X490">
        <f t="shared" si="133"/>
        <v>1</v>
      </c>
      <c r="Y490" t="str">
        <f t="shared" si="134"/>
        <v/>
      </c>
      <c r="Z490">
        <f t="shared" si="142"/>
        <v>0</v>
      </c>
    </row>
    <row r="491" spans="1:26">
      <c r="A491" s="1"/>
      <c r="B491" t="str">
        <f t="shared" si="135"/>
        <v/>
      </c>
      <c r="I491">
        <f t="shared" si="143"/>
        <v>7</v>
      </c>
      <c r="K491">
        <f t="shared" si="126"/>
        <v>0</v>
      </c>
      <c r="L491">
        <f t="shared" si="127"/>
        <v>0</v>
      </c>
      <c r="M491">
        <f t="shared" si="128"/>
        <v>0</v>
      </c>
      <c r="N491">
        <f t="shared" si="129"/>
        <v>0</v>
      </c>
      <c r="O491">
        <f t="shared" si="130"/>
        <v>0</v>
      </c>
      <c r="P491">
        <f t="shared" si="131"/>
        <v>0</v>
      </c>
      <c r="Q491">
        <f t="shared" si="132"/>
        <v>0</v>
      </c>
      <c r="R491">
        <f t="shared" si="136"/>
        <v>0</v>
      </c>
      <c r="S491">
        <f t="shared" si="137"/>
        <v>0</v>
      </c>
      <c r="T491">
        <f t="shared" si="138"/>
        <v>0</v>
      </c>
      <c r="U491">
        <f t="shared" si="139"/>
        <v>0</v>
      </c>
      <c r="V491">
        <f t="shared" si="140"/>
        <v>0</v>
      </c>
      <c r="W491">
        <f t="shared" si="141"/>
        <v>0</v>
      </c>
      <c r="X491">
        <f t="shared" si="133"/>
        <v>0</v>
      </c>
      <c r="Y491">
        <f t="shared" si="134"/>
        <v>7</v>
      </c>
      <c r="Z491">
        <f t="shared" si="142"/>
        <v>1</v>
      </c>
    </row>
    <row r="492" spans="1:26">
      <c r="A492" s="2" t="s">
        <v>1654</v>
      </c>
      <c r="B492" t="str">
        <f t="shared" si="135"/>
        <v xml:space="preserve">byr:1981 hcl:#fffffd hgt:160cm cid:311 ecl:brn eyr:2025 </v>
      </c>
      <c r="I492">
        <f t="shared" si="143"/>
        <v>0</v>
      </c>
      <c r="K492" t="str">
        <f t="shared" si="126"/>
        <v>1981</v>
      </c>
      <c r="L492" t="str">
        <f t="shared" si="127"/>
        <v>2025</v>
      </c>
      <c r="M492">
        <f t="shared" si="128"/>
        <v>0</v>
      </c>
      <c r="N492" t="str">
        <f t="shared" si="129"/>
        <v>160cm</v>
      </c>
      <c r="O492">
        <f t="shared" si="130"/>
        <v>0</v>
      </c>
      <c r="P492" t="str">
        <f t="shared" si="131"/>
        <v>#fffffd</v>
      </c>
      <c r="Q492" t="str">
        <f t="shared" si="132"/>
        <v>brn</v>
      </c>
      <c r="R492">
        <f t="shared" si="136"/>
        <v>1</v>
      </c>
      <c r="S492">
        <f t="shared" si="137"/>
        <v>1</v>
      </c>
      <c r="T492">
        <f t="shared" si="138"/>
        <v>0</v>
      </c>
      <c r="U492">
        <f t="shared" si="139"/>
        <v>1</v>
      </c>
      <c r="V492">
        <f t="shared" si="140"/>
        <v>0</v>
      </c>
      <c r="W492">
        <f t="shared" si="141"/>
        <v>1</v>
      </c>
      <c r="X492">
        <f t="shared" si="133"/>
        <v>1</v>
      </c>
      <c r="Y492" t="str">
        <f t="shared" si="134"/>
        <v/>
      </c>
      <c r="Z492">
        <f t="shared" si="142"/>
        <v>0</v>
      </c>
    </row>
    <row r="493" spans="1:26">
      <c r="A493" s="2" t="s">
        <v>1655</v>
      </c>
      <c r="B493" t="str">
        <f t="shared" si="135"/>
        <v xml:space="preserve">byr:1981 hcl:#fffffd hgt:160cm cid:311 ecl:brn eyr:2025 pid:930857758 iyr:2014 </v>
      </c>
      <c r="I493">
        <f t="shared" si="143"/>
        <v>0</v>
      </c>
      <c r="K493" t="str">
        <f t="shared" si="126"/>
        <v>1981</v>
      </c>
      <c r="L493" t="str">
        <f t="shared" si="127"/>
        <v>2025</v>
      </c>
      <c r="M493" t="str">
        <f t="shared" si="128"/>
        <v>2014</v>
      </c>
      <c r="N493" t="str">
        <f t="shared" si="129"/>
        <v>160cm</v>
      </c>
      <c r="O493" t="str">
        <f t="shared" si="130"/>
        <v>930857758</v>
      </c>
      <c r="P493" t="str">
        <f t="shared" si="131"/>
        <v>#fffffd</v>
      </c>
      <c r="Q493" t="str">
        <f t="shared" si="132"/>
        <v>brn</v>
      </c>
      <c r="R493">
        <f t="shared" si="136"/>
        <v>1</v>
      </c>
      <c r="S493">
        <f t="shared" si="137"/>
        <v>1</v>
      </c>
      <c r="T493">
        <f t="shared" si="138"/>
        <v>1</v>
      </c>
      <c r="U493">
        <f t="shared" si="139"/>
        <v>1</v>
      </c>
      <c r="V493">
        <f t="shared" si="140"/>
        <v>1</v>
      </c>
      <c r="W493">
        <f t="shared" si="141"/>
        <v>1</v>
      </c>
      <c r="X493">
        <f t="shared" si="133"/>
        <v>1</v>
      </c>
      <c r="Y493" t="str">
        <f t="shared" si="134"/>
        <v/>
      </c>
      <c r="Z493">
        <f t="shared" si="142"/>
        <v>0</v>
      </c>
    </row>
    <row r="494" spans="1:26">
      <c r="A494" s="1"/>
      <c r="B494" t="str">
        <f t="shared" si="135"/>
        <v/>
      </c>
      <c r="I494">
        <f t="shared" si="143"/>
        <v>7</v>
      </c>
      <c r="K494">
        <f t="shared" si="126"/>
        <v>0</v>
      </c>
      <c r="L494">
        <f t="shared" si="127"/>
        <v>0</v>
      </c>
      <c r="M494">
        <f t="shared" si="128"/>
        <v>0</v>
      </c>
      <c r="N494">
        <f t="shared" si="129"/>
        <v>0</v>
      </c>
      <c r="O494">
        <f t="shared" si="130"/>
        <v>0</v>
      </c>
      <c r="P494">
        <f t="shared" si="131"/>
        <v>0</v>
      </c>
      <c r="Q494">
        <f t="shared" si="132"/>
        <v>0</v>
      </c>
      <c r="R494">
        <f t="shared" si="136"/>
        <v>0</v>
      </c>
      <c r="S494">
        <f t="shared" si="137"/>
        <v>0</v>
      </c>
      <c r="T494">
        <f t="shared" si="138"/>
        <v>0</v>
      </c>
      <c r="U494">
        <f t="shared" si="139"/>
        <v>0</v>
      </c>
      <c r="V494">
        <f t="shared" si="140"/>
        <v>0</v>
      </c>
      <c r="W494">
        <f t="shared" si="141"/>
        <v>0</v>
      </c>
      <c r="X494">
        <f t="shared" si="133"/>
        <v>0</v>
      </c>
      <c r="Y494">
        <f t="shared" si="134"/>
        <v>7</v>
      </c>
      <c r="Z494">
        <f t="shared" si="142"/>
        <v>1</v>
      </c>
    </row>
    <row r="495" spans="1:26">
      <c r="A495" s="2" t="s">
        <v>1656</v>
      </c>
      <c r="B495" t="str">
        <f t="shared" si="135"/>
        <v xml:space="preserve">hcl:#cfa07d hgt:73in </v>
      </c>
      <c r="I495">
        <f t="shared" si="143"/>
        <v>0</v>
      </c>
      <c r="K495">
        <f t="shared" si="126"/>
        <v>0</v>
      </c>
      <c r="L495">
        <f t="shared" si="127"/>
        <v>0</v>
      </c>
      <c r="M495">
        <f t="shared" si="128"/>
        <v>0</v>
      </c>
      <c r="N495" t="str">
        <f t="shared" si="129"/>
        <v>73in</v>
      </c>
      <c r="O495">
        <f t="shared" si="130"/>
        <v>0</v>
      </c>
      <c r="P495" t="str">
        <f t="shared" si="131"/>
        <v>#cfa07d</v>
      </c>
      <c r="Q495">
        <f t="shared" si="132"/>
        <v>0</v>
      </c>
      <c r="R495">
        <f t="shared" si="136"/>
        <v>0</v>
      </c>
      <c r="S495">
        <f t="shared" si="137"/>
        <v>0</v>
      </c>
      <c r="T495">
        <f t="shared" si="138"/>
        <v>0</v>
      </c>
      <c r="U495">
        <f t="shared" si="139"/>
        <v>1</v>
      </c>
      <c r="V495">
        <f t="shared" si="140"/>
        <v>0</v>
      </c>
      <c r="W495">
        <f t="shared" si="141"/>
        <v>1</v>
      </c>
      <c r="X495">
        <f t="shared" si="133"/>
        <v>0</v>
      </c>
      <c r="Y495" t="str">
        <f t="shared" si="134"/>
        <v/>
      </c>
      <c r="Z495">
        <f t="shared" si="142"/>
        <v>0</v>
      </c>
    </row>
    <row r="496" spans="1:26">
      <c r="A496" s="2" t="s">
        <v>1657</v>
      </c>
      <c r="B496" t="str">
        <f t="shared" si="135"/>
        <v xml:space="preserve">hcl:#cfa07d hgt:73in ecl:gry </v>
      </c>
      <c r="I496">
        <f t="shared" si="143"/>
        <v>0</v>
      </c>
      <c r="K496">
        <f t="shared" si="126"/>
        <v>0</v>
      </c>
      <c r="L496">
        <f t="shared" si="127"/>
        <v>0</v>
      </c>
      <c r="M496">
        <f t="shared" si="128"/>
        <v>0</v>
      </c>
      <c r="N496" t="str">
        <f t="shared" si="129"/>
        <v>73in</v>
      </c>
      <c r="O496">
        <f t="shared" si="130"/>
        <v>0</v>
      </c>
      <c r="P496" t="str">
        <f t="shared" si="131"/>
        <v>#cfa07d</v>
      </c>
      <c r="Q496" t="str">
        <f t="shared" si="132"/>
        <v>gry</v>
      </c>
      <c r="R496">
        <f t="shared" si="136"/>
        <v>0</v>
      </c>
      <c r="S496">
        <f t="shared" si="137"/>
        <v>0</v>
      </c>
      <c r="T496">
        <f t="shared" si="138"/>
        <v>0</v>
      </c>
      <c r="U496">
        <f t="shared" si="139"/>
        <v>1</v>
      </c>
      <c r="V496">
        <f t="shared" si="140"/>
        <v>0</v>
      </c>
      <c r="W496">
        <f t="shared" si="141"/>
        <v>1</v>
      </c>
      <c r="X496">
        <f t="shared" si="133"/>
        <v>1</v>
      </c>
      <c r="Y496" t="str">
        <f t="shared" si="134"/>
        <v/>
      </c>
      <c r="Z496">
        <f t="shared" si="142"/>
        <v>0</v>
      </c>
    </row>
    <row r="497" spans="1:26">
      <c r="A497" s="2" t="s">
        <v>1658</v>
      </c>
      <c r="B497" t="str">
        <f t="shared" si="135"/>
        <v xml:space="preserve">hcl:#cfa07d hgt:73in ecl:gry pid:383281251 </v>
      </c>
      <c r="I497">
        <f t="shared" si="143"/>
        <v>0</v>
      </c>
      <c r="K497">
        <f t="shared" si="126"/>
        <v>0</v>
      </c>
      <c r="L497">
        <f t="shared" si="127"/>
        <v>0</v>
      </c>
      <c r="M497">
        <f t="shared" si="128"/>
        <v>0</v>
      </c>
      <c r="N497" t="str">
        <f t="shared" si="129"/>
        <v>73in</v>
      </c>
      <c r="O497" t="str">
        <f t="shared" si="130"/>
        <v>383281251</v>
      </c>
      <c r="P497" t="str">
        <f t="shared" si="131"/>
        <v>#cfa07d</v>
      </c>
      <c r="Q497" t="str">
        <f t="shared" si="132"/>
        <v>gry</v>
      </c>
      <c r="R497">
        <f t="shared" si="136"/>
        <v>0</v>
      </c>
      <c r="S497">
        <f t="shared" si="137"/>
        <v>0</v>
      </c>
      <c r="T497">
        <f t="shared" si="138"/>
        <v>0</v>
      </c>
      <c r="U497">
        <f t="shared" si="139"/>
        <v>1</v>
      </c>
      <c r="V497">
        <f t="shared" si="140"/>
        <v>1</v>
      </c>
      <c r="W497">
        <f t="shared" si="141"/>
        <v>1</v>
      </c>
      <c r="X497">
        <f t="shared" si="133"/>
        <v>1</v>
      </c>
      <c r="Y497" t="str">
        <f t="shared" si="134"/>
        <v/>
      </c>
      <c r="Z497">
        <f t="shared" si="142"/>
        <v>0</v>
      </c>
    </row>
    <row r="498" spans="1:26">
      <c r="A498" s="2" t="s">
        <v>1659</v>
      </c>
      <c r="B498" t="str">
        <f t="shared" si="135"/>
        <v xml:space="preserve">hcl:#cfa07d hgt:73in ecl:gry pid:383281251 iyr:2013 byr:1934 eyr:2026 </v>
      </c>
      <c r="I498">
        <f t="shared" si="143"/>
        <v>0</v>
      </c>
      <c r="K498" t="str">
        <f t="shared" si="126"/>
        <v>1934</v>
      </c>
      <c r="L498" t="str">
        <f t="shared" si="127"/>
        <v>2026</v>
      </c>
      <c r="M498" t="str">
        <f t="shared" si="128"/>
        <v>2013</v>
      </c>
      <c r="N498" t="str">
        <f t="shared" si="129"/>
        <v>73in</v>
      </c>
      <c r="O498" t="str">
        <f t="shared" si="130"/>
        <v>383281251</v>
      </c>
      <c r="P498" t="str">
        <f t="shared" si="131"/>
        <v>#cfa07d</v>
      </c>
      <c r="Q498" t="str">
        <f t="shared" si="132"/>
        <v>gry</v>
      </c>
      <c r="R498">
        <f t="shared" si="136"/>
        <v>1</v>
      </c>
      <c r="S498">
        <f t="shared" si="137"/>
        <v>1</v>
      </c>
      <c r="T498">
        <f t="shared" si="138"/>
        <v>1</v>
      </c>
      <c r="U498">
        <f t="shared" si="139"/>
        <v>1</v>
      </c>
      <c r="V498">
        <f t="shared" si="140"/>
        <v>1</v>
      </c>
      <c r="W498">
        <f t="shared" si="141"/>
        <v>1</v>
      </c>
      <c r="X498">
        <f t="shared" si="133"/>
        <v>1</v>
      </c>
      <c r="Y498" t="str">
        <f t="shared" si="134"/>
        <v/>
      </c>
      <c r="Z498">
        <f t="shared" si="142"/>
        <v>0</v>
      </c>
    </row>
    <row r="499" spans="1:26">
      <c r="A499" s="1"/>
      <c r="B499" t="str">
        <f t="shared" si="135"/>
        <v/>
      </c>
      <c r="I499">
        <f t="shared" si="143"/>
        <v>7</v>
      </c>
      <c r="K499">
        <f t="shared" si="126"/>
        <v>0</v>
      </c>
      <c r="L499">
        <f t="shared" si="127"/>
        <v>0</v>
      </c>
      <c r="M499">
        <f t="shared" si="128"/>
        <v>0</v>
      </c>
      <c r="N499">
        <f t="shared" si="129"/>
        <v>0</v>
      </c>
      <c r="O499">
        <f t="shared" si="130"/>
        <v>0</v>
      </c>
      <c r="P499">
        <f t="shared" si="131"/>
        <v>0</v>
      </c>
      <c r="Q499">
        <f t="shared" si="132"/>
        <v>0</v>
      </c>
      <c r="R499">
        <f t="shared" si="136"/>
        <v>0</v>
      </c>
      <c r="S499">
        <f t="shared" si="137"/>
        <v>0</v>
      </c>
      <c r="T499">
        <f t="shared" si="138"/>
        <v>0</v>
      </c>
      <c r="U499">
        <f t="shared" si="139"/>
        <v>0</v>
      </c>
      <c r="V499">
        <f t="shared" si="140"/>
        <v>0</v>
      </c>
      <c r="W499">
        <f t="shared" si="141"/>
        <v>0</v>
      </c>
      <c r="X499">
        <f t="shared" si="133"/>
        <v>0</v>
      </c>
      <c r="Y499">
        <f t="shared" si="134"/>
        <v>7</v>
      </c>
      <c r="Z499">
        <f t="shared" si="142"/>
        <v>1</v>
      </c>
    </row>
    <row r="500" spans="1:26">
      <c r="A500" s="2" t="s">
        <v>1660</v>
      </c>
      <c r="B500" t="str">
        <f t="shared" si="135"/>
        <v xml:space="preserve">byr:1988 eyr:2026 pid:458002476 </v>
      </c>
      <c r="I500">
        <f t="shared" si="143"/>
        <v>0</v>
      </c>
      <c r="K500" t="str">
        <f t="shared" si="126"/>
        <v>1988</v>
      </c>
      <c r="L500" t="str">
        <f t="shared" si="127"/>
        <v>2026</v>
      </c>
      <c r="M500">
        <f t="shared" si="128"/>
        <v>0</v>
      </c>
      <c r="N500">
        <f t="shared" si="129"/>
        <v>0</v>
      </c>
      <c r="O500" t="str">
        <f t="shared" si="130"/>
        <v>458002476</v>
      </c>
      <c r="P500">
        <f t="shared" si="131"/>
        <v>0</v>
      </c>
      <c r="Q500">
        <f t="shared" si="132"/>
        <v>0</v>
      </c>
      <c r="R500">
        <f t="shared" si="136"/>
        <v>1</v>
      </c>
      <c r="S500">
        <f t="shared" si="137"/>
        <v>1</v>
      </c>
      <c r="T500">
        <f t="shared" si="138"/>
        <v>0</v>
      </c>
      <c r="U500">
        <f t="shared" si="139"/>
        <v>0</v>
      </c>
      <c r="V500">
        <f t="shared" si="140"/>
        <v>1</v>
      </c>
      <c r="W500">
        <f t="shared" si="141"/>
        <v>0</v>
      </c>
      <c r="X500">
        <f t="shared" si="133"/>
        <v>0</v>
      </c>
      <c r="Y500" t="str">
        <f t="shared" si="134"/>
        <v/>
      </c>
      <c r="Z500">
        <f t="shared" si="142"/>
        <v>0</v>
      </c>
    </row>
    <row r="501" spans="1:26">
      <c r="A501" s="2" t="s">
        <v>1511</v>
      </c>
      <c r="B501" t="str">
        <f t="shared" si="135"/>
        <v xml:space="preserve">byr:1988 eyr:2026 pid:458002476 iyr:2017 </v>
      </c>
      <c r="I501">
        <f t="shared" si="143"/>
        <v>0</v>
      </c>
      <c r="K501" t="str">
        <f t="shared" si="126"/>
        <v>1988</v>
      </c>
      <c r="L501" t="str">
        <f t="shared" si="127"/>
        <v>2026</v>
      </c>
      <c r="M501" t="str">
        <f t="shared" si="128"/>
        <v>2017</v>
      </c>
      <c r="N501">
        <f t="shared" si="129"/>
        <v>0</v>
      </c>
      <c r="O501" t="str">
        <f t="shared" si="130"/>
        <v>458002476</v>
      </c>
      <c r="P501">
        <f t="shared" si="131"/>
        <v>0</v>
      </c>
      <c r="Q501">
        <f t="shared" si="132"/>
        <v>0</v>
      </c>
      <c r="R501">
        <f t="shared" si="136"/>
        <v>1</v>
      </c>
      <c r="S501">
        <f t="shared" si="137"/>
        <v>1</v>
      </c>
      <c r="T501">
        <f t="shared" si="138"/>
        <v>1</v>
      </c>
      <c r="U501">
        <f t="shared" si="139"/>
        <v>0</v>
      </c>
      <c r="V501">
        <f t="shared" si="140"/>
        <v>1</v>
      </c>
      <c r="W501">
        <f t="shared" si="141"/>
        <v>0</v>
      </c>
      <c r="X501">
        <f t="shared" si="133"/>
        <v>0</v>
      </c>
      <c r="Y501" t="str">
        <f t="shared" si="134"/>
        <v/>
      </c>
      <c r="Z501">
        <f t="shared" si="142"/>
        <v>0</v>
      </c>
    </row>
    <row r="502" spans="1:26">
      <c r="A502" s="2" t="s">
        <v>1661</v>
      </c>
      <c r="B502" t="str">
        <f t="shared" si="135"/>
        <v xml:space="preserve">byr:1988 eyr:2026 pid:458002476 iyr:2017 hgt:175cm ecl:amb </v>
      </c>
      <c r="I502">
        <f t="shared" si="143"/>
        <v>0</v>
      </c>
      <c r="K502" t="str">
        <f t="shared" si="126"/>
        <v>1988</v>
      </c>
      <c r="L502" t="str">
        <f t="shared" si="127"/>
        <v>2026</v>
      </c>
      <c r="M502" t="str">
        <f t="shared" si="128"/>
        <v>2017</v>
      </c>
      <c r="N502" t="str">
        <f t="shared" si="129"/>
        <v>175cm</v>
      </c>
      <c r="O502" t="str">
        <f t="shared" si="130"/>
        <v>458002476</v>
      </c>
      <c r="P502">
        <f t="shared" si="131"/>
        <v>0</v>
      </c>
      <c r="Q502" t="str">
        <f t="shared" si="132"/>
        <v>amb</v>
      </c>
      <c r="R502">
        <f t="shared" si="136"/>
        <v>1</v>
      </c>
      <c r="S502">
        <f t="shared" si="137"/>
        <v>1</v>
      </c>
      <c r="T502">
        <f t="shared" si="138"/>
        <v>1</v>
      </c>
      <c r="U502">
        <f t="shared" si="139"/>
        <v>1</v>
      </c>
      <c r="V502">
        <f t="shared" si="140"/>
        <v>1</v>
      </c>
      <c r="W502">
        <f t="shared" si="141"/>
        <v>0</v>
      </c>
      <c r="X502">
        <f t="shared" si="133"/>
        <v>1</v>
      </c>
      <c r="Y502" t="str">
        <f t="shared" si="134"/>
        <v/>
      </c>
      <c r="Z502">
        <f t="shared" si="142"/>
        <v>0</v>
      </c>
    </row>
    <row r="503" spans="1:26">
      <c r="A503" s="1"/>
      <c r="B503" t="str">
        <f t="shared" si="135"/>
        <v/>
      </c>
      <c r="I503">
        <f t="shared" si="143"/>
        <v>6</v>
      </c>
      <c r="K503">
        <f t="shared" si="126"/>
        <v>0</v>
      </c>
      <c r="L503">
        <f t="shared" si="127"/>
        <v>0</v>
      </c>
      <c r="M503">
        <f t="shared" si="128"/>
        <v>0</v>
      </c>
      <c r="N503">
        <f t="shared" si="129"/>
        <v>0</v>
      </c>
      <c r="O503">
        <f t="shared" si="130"/>
        <v>0</v>
      </c>
      <c r="P503">
        <f t="shared" si="131"/>
        <v>0</v>
      </c>
      <c r="Q503">
        <f t="shared" si="132"/>
        <v>0</v>
      </c>
      <c r="R503">
        <f t="shared" si="136"/>
        <v>0</v>
      </c>
      <c r="S503">
        <f t="shared" si="137"/>
        <v>0</v>
      </c>
      <c r="T503">
        <f t="shared" si="138"/>
        <v>0</v>
      </c>
      <c r="U503">
        <f t="shared" si="139"/>
        <v>0</v>
      </c>
      <c r="V503">
        <f t="shared" si="140"/>
        <v>0</v>
      </c>
      <c r="W503">
        <f t="shared" si="141"/>
        <v>0</v>
      </c>
      <c r="X503">
        <f t="shared" si="133"/>
        <v>0</v>
      </c>
      <c r="Y503">
        <f t="shared" si="134"/>
        <v>6</v>
      </c>
      <c r="Z503">
        <f t="shared" si="142"/>
        <v>0</v>
      </c>
    </row>
    <row r="504" spans="1:26">
      <c r="A504" s="2" t="s">
        <v>1662</v>
      </c>
      <c r="B504" t="str">
        <f t="shared" si="135"/>
        <v xml:space="preserve">eyr:1987 </v>
      </c>
      <c r="I504">
        <f t="shared" si="143"/>
        <v>0</v>
      </c>
      <c r="K504">
        <f t="shared" si="126"/>
        <v>0</v>
      </c>
      <c r="L504" t="str">
        <f t="shared" si="127"/>
        <v>1987</v>
      </c>
      <c r="M504">
        <f t="shared" si="128"/>
        <v>0</v>
      </c>
      <c r="N504">
        <f t="shared" si="129"/>
        <v>0</v>
      </c>
      <c r="O504">
        <f t="shared" si="130"/>
        <v>0</v>
      </c>
      <c r="P504">
        <f t="shared" si="131"/>
        <v>0</v>
      </c>
      <c r="Q504">
        <f t="shared" si="132"/>
        <v>0</v>
      </c>
      <c r="R504">
        <f t="shared" si="136"/>
        <v>0</v>
      </c>
      <c r="S504">
        <f t="shared" si="137"/>
        <v>0</v>
      </c>
      <c r="T504">
        <f t="shared" si="138"/>
        <v>0</v>
      </c>
      <c r="U504">
        <f t="shared" si="139"/>
        <v>0</v>
      </c>
      <c r="V504">
        <f t="shared" si="140"/>
        <v>0</v>
      </c>
      <c r="W504">
        <f t="shared" si="141"/>
        <v>0</v>
      </c>
      <c r="X504">
        <f t="shared" si="133"/>
        <v>0</v>
      </c>
      <c r="Y504" t="str">
        <f t="shared" si="134"/>
        <v/>
      </c>
      <c r="Z504">
        <f t="shared" si="142"/>
        <v>0</v>
      </c>
    </row>
    <row r="505" spans="1:26">
      <c r="A505" s="2" t="s">
        <v>1663</v>
      </c>
      <c r="B505" t="str">
        <f t="shared" si="135"/>
        <v xml:space="preserve">eyr:1987 byr:2020 pid:299341304 </v>
      </c>
      <c r="I505">
        <f t="shared" si="143"/>
        <v>0</v>
      </c>
      <c r="K505" t="str">
        <f t="shared" si="126"/>
        <v>2020</v>
      </c>
      <c r="L505" t="str">
        <f t="shared" si="127"/>
        <v>1987</v>
      </c>
      <c r="M505">
        <f t="shared" si="128"/>
        <v>0</v>
      </c>
      <c r="N505">
        <f t="shared" si="129"/>
        <v>0</v>
      </c>
      <c r="O505" t="str">
        <f t="shared" si="130"/>
        <v>299341304</v>
      </c>
      <c r="P505">
        <f t="shared" si="131"/>
        <v>0</v>
      </c>
      <c r="Q505">
        <f t="shared" si="132"/>
        <v>0</v>
      </c>
      <c r="R505">
        <f t="shared" si="136"/>
        <v>0</v>
      </c>
      <c r="S505">
        <f t="shared" si="137"/>
        <v>0</v>
      </c>
      <c r="T505">
        <f t="shared" si="138"/>
        <v>0</v>
      </c>
      <c r="U505">
        <f t="shared" si="139"/>
        <v>0</v>
      </c>
      <c r="V505">
        <f t="shared" si="140"/>
        <v>1</v>
      </c>
      <c r="W505">
        <f t="shared" si="141"/>
        <v>0</v>
      </c>
      <c r="X505">
        <f t="shared" si="133"/>
        <v>0</v>
      </c>
      <c r="Y505" t="str">
        <f t="shared" si="134"/>
        <v/>
      </c>
      <c r="Z505">
        <f t="shared" si="142"/>
        <v>0</v>
      </c>
    </row>
    <row r="506" spans="1:26">
      <c r="A506" s="2" t="s">
        <v>1664</v>
      </c>
      <c r="B506" t="str">
        <f t="shared" si="135"/>
        <v xml:space="preserve">eyr:1987 byr:2020 pid:299341304 hcl:#341e13 iyr:1935 cid:125 </v>
      </c>
      <c r="I506">
        <f t="shared" si="143"/>
        <v>0</v>
      </c>
      <c r="K506" t="str">
        <f t="shared" si="126"/>
        <v>2020</v>
      </c>
      <c r="L506" t="str">
        <f t="shared" si="127"/>
        <v>1987</v>
      </c>
      <c r="M506" t="str">
        <f t="shared" si="128"/>
        <v>1935</v>
      </c>
      <c r="N506">
        <f t="shared" si="129"/>
        <v>0</v>
      </c>
      <c r="O506" t="str">
        <f t="shared" si="130"/>
        <v>299341304</v>
      </c>
      <c r="P506" t="str">
        <f t="shared" si="131"/>
        <v>#341e13</v>
      </c>
      <c r="Q506">
        <f t="shared" si="132"/>
        <v>0</v>
      </c>
      <c r="R506">
        <f t="shared" si="136"/>
        <v>0</v>
      </c>
      <c r="S506">
        <f t="shared" si="137"/>
        <v>0</v>
      </c>
      <c r="T506">
        <f t="shared" si="138"/>
        <v>0</v>
      </c>
      <c r="U506">
        <f t="shared" si="139"/>
        <v>0</v>
      </c>
      <c r="V506">
        <f t="shared" si="140"/>
        <v>1</v>
      </c>
      <c r="W506">
        <f t="shared" si="141"/>
        <v>1</v>
      </c>
      <c r="X506">
        <f t="shared" si="133"/>
        <v>0</v>
      </c>
      <c r="Y506" t="str">
        <f t="shared" si="134"/>
        <v/>
      </c>
      <c r="Z506">
        <f t="shared" si="142"/>
        <v>0</v>
      </c>
    </row>
    <row r="507" spans="1:26">
      <c r="A507" s="2" t="s">
        <v>1665</v>
      </c>
      <c r="B507" t="str">
        <f t="shared" si="135"/>
        <v xml:space="preserve">eyr:1987 byr:2020 pid:299341304 hcl:#341e13 iyr:1935 cid:125 hgt:168cm </v>
      </c>
      <c r="I507">
        <f t="shared" si="143"/>
        <v>0</v>
      </c>
      <c r="K507" t="str">
        <f t="shared" si="126"/>
        <v>2020</v>
      </c>
      <c r="L507" t="str">
        <f t="shared" si="127"/>
        <v>1987</v>
      </c>
      <c r="M507" t="str">
        <f t="shared" si="128"/>
        <v>1935</v>
      </c>
      <c r="N507" t="str">
        <f t="shared" si="129"/>
        <v>168cm</v>
      </c>
      <c r="O507" t="str">
        <f t="shared" si="130"/>
        <v>299341304</v>
      </c>
      <c r="P507" t="str">
        <f t="shared" si="131"/>
        <v>#341e13</v>
      </c>
      <c r="Q507">
        <f t="shared" si="132"/>
        <v>0</v>
      </c>
      <c r="R507">
        <f t="shared" si="136"/>
        <v>0</v>
      </c>
      <c r="S507">
        <f t="shared" si="137"/>
        <v>0</v>
      </c>
      <c r="T507">
        <f t="shared" si="138"/>
        <v>0</v>
      </c>
      <c r="U507">
        <f t="shared" si="139"/>
        <v>1</v>
      </c>
      <c r="V507">
        <f t="shared" si="140"/>
        <v>1</v>
      </c>
      <c r="W507">
        <f t="shared" si="141"/>
        <v>1</v>
      </c>
      <c r="X507">
        <f t="shared" si="133"/>
        <v>0</v>
      </c>
      <c r="Y507" t="str">
        <f t="shared" si="134"/>
        <v/>
      </c>
      <c r="Z507">
        <f t="shared" si="142"/>
        <v>0</v>
      </c>
    </row>
    <row r="508" spans="1:26">
      <c r="A508" s="2" t="s">
        <v>1657</v>
      </c>
      <c r="B508" t="str">
        <f t="shared" si="135"/>
        <v xml:space="preserve">eyr:1987 byr:2020 pid:299341304 hcl:#341e13 iyr:1935 cid:125 hgt:168cm ecl:gry </v>
      </c>
      <c r="I508">
        <f t="shared" si="143"/>
        <v>0</v>
      </c>
      <c r="K508" t="str">
        <f t="shared" si="126"/>
        <v>2020</v>
      </c>
      <c r="L508" t="str">
        <f t="shared" si="127"/>
        <v>1987</v>
      </c>
      <c r="M508" t="str">
        <f t="shared" si="128"/>
        <v>1935</v>
      </c>
      <c r="N508" t="str">
        <f t="shared" si="129"/>
        <v>168cm</v>
      </c>
      <c r="O508" t="str">
        <f t="shared" si="130"/>
        <v>299341304</v>
      </c>
      <c r="P508" t="str">
        <f t="shared" si="131"/>
        <v>#341e13</v>
      </c>
      <c r="Q508" t="str">
        <f t="shared" si="132"/>
        <v>gry</v>
      </c>
      <c r="R508">
        <f t="shared" si="136"/>
        <v>0</v>
      </c>
      <c r="S508">
        <f t="shared" si="137"/>
        <v>0</v>
      </c>
      <c r="T508">
        <f t="shared" si="138"/>
        <v>0</v>
      </c>
      <c r="U508">
        <f t="shared" si="139"/>
        <v>1</v>
      </c>
      <c r="V508">
        <f t="shared" si="140"/>
        <v>1</v>
      </c>
      <c r="W508">
        <f t="shared" si="141"/>
        <v>1</v>
      </c>
      <c r="X508">
        <f t="shared" si="133"/>
        <v>1</v>
      </c>
      <c r="Y508" t="str">
        <f t="shared" si="134"/>
        <v/>
      </c>
      <c r="Z508">
        <f t="shared" si="142"/>
        <v>0</v>
      </c>
    </row>
    <row r="509" spans="1:26">
      <c r="A509" s="1"/>
      <c r="B509" t="str">
        <f t="shared" si="135"/>
        <v/>
      </c>
      <c r="I509">
        <f t="shared" si="143"/>
        <v>7</v>
      </c>
      <c r="K509">
        <f t="shared" si="126"/>
        <v>0</v>
      </c>
      <c r="L509">
        <f t="shared" si="127"/>
        <v>0</v>
      </c>
      <c r="M509">
        <f t="shared" si="128"/>
        <v>0</v>
      </c>
      <c r="N509">
        <f t="shared" si="129"/>
        <v>0</v>
      </c>
      <c r="O509">
        <f t="shared" si="130"/>
        <v>0</v>
      </c>
      <c r="P509">
        <f t="shared" si="131"/>
        <v>0</v>
      </c>
      <c r="Q509">
        <f t="shared" si="132"/>
        <v>0</v>
      </c>
      <c r="R509">
        <f t="shared" si="136"/>
        <v>0</v>
      </c>
      <c r="S509">
        <f t="shared" si="137"/>
        <v>0</v>
      </c>
      <c r="T509">
        <f t="shared" si="138"/>
        <v>0</v>
      </c>
      <c r="U509">
        <f t="shared" si="139"/>
        <v>0</v>
      </c>
      <c r="V509">
        <f t="shared" si="140"/>
        <v>0</v>
      </c>
      <c r="W509">
        <f t="shared" si="141"/>
        <v>0</v>
      </c>
      <c r="X509">
        <f t="shared" si="133"/>
        <v>0</v>
      </c>
      <c r="Y509">
        <f t="shared" si="134"/>
        <v>4</v>
      </c>
      <c r="Z509">
        <f t="shared" si="142"/>
        <v>0</v>
      </c>
    </row>
    <row r="510" spans="1:26">
      <c r="A510" s="2" t="s">
        <v>1666</v>
      </c>
      <c r="B510" t="str">
        <f t="shared" si="135"/>
        <v xml:space="preserve">iyr:2014 hcl:#b6652a pid:445799347 </v>
      </c>
      <c r="I510">
        <f t="shared" si="143"/>
        <v>0</v>
      </c>
      <c r="K510">
        <f t="shared" si="126"/>
        <v>0</v>
      </c>
      <c r="L510">
        <f t="shared" si="127"/>
        <v>0</v>
      </c>
      <c r="M510" t="str">
        <f t="shared" si="128"/>
        <v>2014</v>
      </c>
      <c r="N510">
        <f t="shared" si="129"/>
        <v>0</v>
      </c>
      <c r="O510" t="str">
        <f t="shared" si="130"/>
        <v>445799347</v>
      </c>
      <c r="P510" t="str">
        <f t="shared" si="131"/>
        <v>#b6652a</v>
      </c>
      <c r="Q510">
        <f t="shared" si="132"/>
        <v>0</v>
      </c>
      <c r="R510">
        <f t="shared" si="136"/>
        <v>0</v>
      </c>
      <c r="S510">
        <f t="shared" si="137"/>
        <v>0</v>
      </c>
      <c r="T510">
        <f t="shared" si="138"/>
        <v>1</v>
      </c>
      <c r="U510">
        <f t="shared" si="139"/>
        <v>0</v>
      </c>
      <c r="V510">
        <f t="shared" si="140"/>
        <v>1</v>
      </c>
      <c r="W510">
        <f t="shared" si="141"/>
        <v>1</v>
      </c>
      <c r="X510">
        <f t="shared" si="133"/>
        <v>0</v>
      </c>
      <c r="Y510" t="str">
        <f t="shared" si="134"/>
        <v/>
      </c>
      <c r="Z510">
        <f t="shared" si="142"/>
        <v>0</v>
      </c>
    </row>
    <row r="511" spans="1:26">
      <c r="A511" s="2" t="s">
        <v>1667</v>
      </c>
      <c r="B511" t="str">
        <f t="shared" si="135"/>
        <v xml:space="preserve">iyr:2014 hcl:#b6652a pid:445799347 hgt:188cm byr:1960 </v>
      </c>
      <c r="I511">
        <f t="shared" si="143"/>
        <v>0</v>
      </c>
      <c r="K511" t="str">
        <f t="shared" si="126"/>
        <v>1960</v>
      </c>
      <c r="L511">
        <f t="shared" si="127"/>
        <v>0</v>
      </c>
      <c r="M511" t="str">
        <f t="shared" si="128"/>
        <v>2014</v>
      </c>
      <c r="N511" t="str">
        <f t="shared" si="129"/>
        <v>188cm</v>
      </c>
      <c r="O511" t="str">
        <f t="shared" si="130"/>
        <v>445799347</v>
      </c>
      <c r="P511" t="str">
        <f t="shared" si="131"/>
        <v>#b6652a</v>
      </c>
      <c r="Q511">
        <f t="shared" si="132"/>
        <v>0</v>
      </c>
      <c r="R511">
        <f t="shared" si="136"/>
        <v>1</v>
      </c>
      <c r="S511">
        <f t="shared" si="137"/>
        <v>0</v>
      </c>
      <c r="T511">
        <f t="shared" si="138"/>
        <v>1</v>
      </c>
      <c r="U511">
        <f t="shared" si="139"/>
        <v>1</v>
      </c>
      <c r="V511">
        <f t="shared" si="140"/>
        <v>1</v>
      </c>
      <c r="W511">
        <f t="shared" si="141"/>
        <v>1</v>
      </c>
      <c r="X511">
        <f t="shared" si="133"/>
        <v>0</v>
      </c>
      <c r="Y511" t="str">
        <f t="shared" si="134"/>
        <v/>
      </c>
      <c r="Z511">
        <f t="shared" si="142"/>
        <v>0</v>
      </c>
    </row>
    <row r="512" spans="1:26">
      <c r="A512" s="2" t="s">
        <v>1668</v>
      </c>
      <c r="B512" t="str">
        <f t="shared" si="135"/>
        <v xml:space="preserve">iyr:2014 hcl:#b6652a pid:445799347 hgt:188cm byr:1960 eyr:2030 cid:290 ecl:amb </v>
      </c>
      <c r="I512">
        <f t="shared" si="143"/>
        <v>0</v>
      </c>
      <c r="K512" t="str">
        <f t="shared" si="126"/>
        <v>1960</v>
      </c>
      <c r="L512" t="str">
        <f t="shared" si="127"/>
        <v>2030</v>
      </c>
      <c r="M512" t="str">
        <f t="shared" si="128"/>
        <v>2014</v>
      </c>
      <c r="N512" t="str">
        <f t="shared" si="129"/>
        <v>188cm</v>
      </c>
      <c r="O512" t="str">
        <f t="shared" si="130"/>
        <v>445799347</v>
      </c>
      <c r="P512" t="str">
        <f t="shared" si="131"/>
        <v>#b6652a</v>
      </c>
      <c r="Q512" t="str">
        <f t="shared" si="132"/>
        <v>amb</v>
      </c>
      <c r="R512">
        <f t="shared" si="136"/>
        <v>1</v>
      </c>
      <c r="S512">
        <f t="shared" si="137"/>
        <v>1</v>
      </c>
      <c r="T512">
        <f t="shared" si="138"/>
        <v>1</v>
      </c>
      <c r="U512">
        <f t="shared" si="139"/>
        <v>1</v>
      </c>
      <c r="V512">
        <f t="shared" si="140"/>
        <v>1</v>
      </c>
      <c r="W512">
        <f t="shared" si="141"/>
        <v>1</v>
      </c>
      <c r="X512">
        <f t="shared" si="133"/>
        <v>1</v>
      </c>
      <c r="Y512" t="str">
        <f t="shared" si="134"/>
        <v/>
      </c>
      <c r="Z512">
        <f t="shared" si="142"/>
        <v>0</v>
      </c>
    </row>
    <row r="513" spans="1:26">
      <c r="A513" s="1"/>
      <c r="B513" t="str">
        <f t="shared" si="135"/>
        <v/>
      </c>
      <c r="I513">
        <f t="shared" si="143"/>
        <v>7</v>
      </c>
      <c r="K513">
        <f t="shared" si="126"/>
        <v>0</v>
      </c>
      <c r="L513">
        <f t="shared" si="127"/>
        <v>0</v>
      </c>
      <c r="M513">
        <f t="shared" si="128"/>
        <v>0</v>
      </c>
      <c r="N513">
        <f t="shared" si="129"/>
        <v>0</v>
      </c>
      <c r="O513">
        <f t="shared" si="130"/>
        <v>0</v>
      </c>
      <c r="P513">
        <f t="shared" si="131"/>
        <v>0</v>
      </c>
      <c r="Q513">
        <f t="shared" si="132"/>
        <v>0</v>
      </c>
      <c r="R513">
        <f t="shared" si="136"/>
        <v>0</v>
      </c>
      <c r="S513">
        <f t="shared" si="137"/>
        <v>0</v>
      </c>
      <c r="T513">
        <f t="shared" si="138"/>
        <v>0</v>
      </c>
      <c r="U513">
        <f t="shared" si="139"/>
        <v>0</v>
      </c>
      <c r="V513">
        <f t="shared" si="140"/>
        <v>0</v>
      </c>
      <c r="W513">
        <f t="shared" si="141"/>
        <v>0</v>
      </c>
      <c r="X513">
        <f t="shared" si="133"/>
        <v>0</v>
      </c>
      <c r="Y513">
        <f t="shared" si="134"/>
        <v>7</v>
      </c>
      <c r="Z513">
        <f t="shared" si="142"/>
        <v>1</v>
      </c>
    </row>
    <row r="514" spans="1:26">
      <c r="A514" s="2" t="s">
        <v>1324</v>
      </c>
      <c r="B514" t="str">
        <f t="shared" si="135"/>
        <v xml:space="preserve">eyr:2023 </v>
      </c>
      <c r="I514">
        <f t="shared" si="143"/>
        <v>0</v>
      </c>
      <c r="K514">
        <f t="shared" si="126"/>
        <v>0</v>
      </c>
      <c r="L514" t="str">
        <f t="shared" si="127"/>
        <v>2023</v>
      </c>
      <c r="M514">
        <f t="shared" si="128"/>
        <v>0</v>
      </c>
      <c r="N514">
        <f t="shared" si="129"/>
        <v>0</v>
      </c>
      <c r="O514">
        <f t="shared" si="130"/>
        <v>0</v>
      </c>
      <c r="P514">
        <f t="shared" si="131"/>
        <v>0</v>
      </c>
      <c r="Q514">
        <f t="shared" si="132"/>
        <v>0</v>
      </c>
      <c r="R514">
        <f t="shared" si="136"/>
        <v>0</v>
      </c>
      <c r="S514">
        <f t="shared" si="137"/>
        <v>1</v>
      </c>
      <c r="T514">
        <f t="shared" si="138"/>
        <v>0</v>
      </c>
      <c r="U514">
        <f t="shared" si="139"/>
        <v>0</v>
      </c>
      <c r="V514">
        <f t="shared" si="140"/>
        <v>0</v>
      </c>
      <c r="W514">
        <f t="shared" si="141"/>
        <v>0</v>
      </c>
      <c r="X514">
        <f t="shared" si="133"/>
        <v>0</v>
      </c>
      <c r="Y514" t="str">
        <f t="shared" si="134"/>
        <v/>
      </c>
      <c r="Z514">
        <f t="shared" si="142"/>
        <v>0</v>
      </c>
    </row>
    <row r="515" spans="1:26">
      <c r="A515" s="2" t="s">
        <v>1669</v>
      </c>
      <c r="B515" t="str">
        <f t="shared" si="135"/>
        <v xml:space="preserve">eyr:2023 hgt:75cm hcl:#733820 cid:195 byr:1933 </v>
      </c>
      <c r="I515">
        <f t="shared" si="143"/>
        <v>0</v>
      </c>
      <c r="K515" t="str">
        <f t="shared" ref="K515:K578" si="144">IFERROR(MID(B515,FIND("byr:",B515)+4,FIND(" ",B515,FIND("byr:",B515))-FIND("byr:",B515)-4),0)</f>
        <v>1933</v>
      </c>
      <c r="L515" t="str">
        <f t="shared" ref="L515:L578" si="145">IFERROR(MID(B515,FIND("eyr:",B515)+4,FIND(" ",B515,FIND("eyr:",B515))-FIND("eyr:",B515)-4),0)</f>
        <v>2023</v>
      </c>
      <c r="M515">
        <f t="shared" ref="M515:M578" si="146">IFERROR(MID(B515,FIND("iyr:",B515)+4,FIND(" ",B515,FIND("iyr:",B515))-FIND("iyr:",B515)-4),0)</f>
        <v>0</v>
      </c>
      <c r="N515" t="str">
        <f t="shared" ref="N515:N578" si="147">IFERROR(MID(B515,FIND("hgt:",B515)+4,FIND(" ",B515,FIND("hgt:",B515))-FIND("hgt:",B515)-4),0)</f>
        <v>75cm</v>
      </c>
      <c r="O515">
        <f t="shared" ref="O515:O578" si="148">IFERROR(MID(B515,FIND("pid:",B515)+4,FIND(" ",B515,FIND("pid:",B515))-FIND("pid:",B515)-4),0)</f>
        <v>0</v>
      </c>
      <c r="P515" t="str">
        <f t="shared" ref="P515:P578" si="149">IFERROR(MID(B515,FIND("hcl:",B515)+4,FIND(" ",B515,FIND("hcl:",B515))-FIND("hcl:",B515)-4),0)</f>
        <v>#733820</v>
      </c>
      <c r="Q515">
        <f t="shared" ref="Q515:Q578" si="150">IFERROR(MID(B515,FIND("ecl:",B515)+4,FIND(" ",B515,FIND("ecl:",B515))-FIND("ecl:",B515)-4),0)</f>
        <v>0</v>
      </c>
      <c r="R515">
        <f t="shared" si="136"/>
        <v>1</v>
      </c>
      <c r="S515">
        <f t="shared" si="137"/>
        <v>1</v>
      </c>
      <c r="T515">
        <f t="shared" si="138"/>
        <v>0</v>
      </c>
      <c r="U515">
        <f t="shared" si="139"/>
        <v>0</v>
      </c>
      <c r="V515">
        <f t="shared" si="140"/>
        <v>0</v>
      </c>
      <c r="W515">
        <f t="shared" si="141"/>
        <v>1</v>
      </c>
      <c r="X515">
        <f t="shared" ref="X515:X578" si="151">COUNTIF($AE$2:$AK$2,Q515)</f>
        <v>0</v>
      </c>
      <c r="Y515" t="str">
        <f t="shared" ref="Y515:Y578" si="152">IF(A515="",SUM(R514:X514),"")</f>
        <v/>
      </c>
      <c r="Z515">
        <f t="shared" si="142"/>
        <v>0</v>
      </c>
    </row>
    <row r="516" spans="1:26">
      <c r="A516" s="2" t="s">
        <v>1670</v>
      </c>
      <c r="B516" t="str">
        <f t="shared" ref="B516:B579" si="153">IF(A516="","",CONCATENATE(B515,A516," "))</f>
        <v xml:space="preserve">eyr:2023 hgt:75cm hcl:#733820 cid:195 byr:1933 ecl:amb pid:062770586 iyr:2019 </v>
      </c>
      <c r="I516">
        <f t="shared" si="143"/>
        <v>0</v>
      </c>
      <c r="K516" t="str">
        <f t="shared" si="144"/>
        <v>1933</v>
      </c>
      <c r="L516" t="str">
        <f t="shared" si="145"/>
        <v>2023</v>
      </c>
      <c r="M516" t="str">
        <f t="shared" si="146"/>
        <v>2019</v>
      </c>
      <c r="N516" t="str">
        <f t="shared" si="147"/>
        <v>75cm</v>
      </c>
      <c r="O516" t="str">
        <f t="shared" si="148"/>
        <v>062770586</v>
      </c>
      <c r="P516" t="str">
        <f t="shared" si="149"/>
        <v>#733820</v>
      </c>
      <c r="Q516" t="str">
        <f t="shared" si="150"/>
        <v>amb</v>
      </c>
      <c r="R516">
        <f t="shared" ref="R516:R579" si="154">IF(AND(INT(K516)&gt;=1920, INT(K516)&lt;=2002),1,0)</f>
        <v>1</v>
      </c>
      <c r="S516">
        <f t="shared" ref="S516:S579" si="155">IF(AND(INT(L516)&gt;=2020, INT(L516)&lt;=2030),1,0)</f>
        <v>1</v>
      </c>
      <c r="T516">
        <f t="shared" ref="T516:T579" si="156">IF(AND(INT(M516)&gt;=2010, INT(M516)&lt;=2020),1,0)</f>
        <v>1</v>
      </c>
      <c r="U516">
        <f t="shared" ref="U516:U579" si="157">IFERROR(IF(RIGHT(N516,2)="cm",IF(AND(INT(LEFT(N516,3))&gt;=150,INT(LEFT(N516,3))&lt;=193),1,0),IF(RIGHT(N516,2)="in",IF(AND(INT(LEFT(N516,2))&gt;=59,INT(LEFT(N516,2))&lt;=76),1,0),0)),0)</f>
        <v>0</v>
      </c>
      <c r="V516">
        <f t="shared" ref="V516:V579" si="158">IF(AND(LEN(O516)=9,NOT(ISERROR(INT(O516)))),1,0)</f>
        <v>1</v>
      </c>
      <c r="W516">
        <f t="shared" ref="W516:W579" si="159">IF(AND(LEFT(P516,1)="#",LEN(P516)=7,NOT(ISERROR(HEX2DEC(RIGHT(P516,6))))),1,0)</f>
        <v>1</v>
      </c>
      <c r="X516">
        <f t="shared" si="151"/>
        <v>1</v>
      </c>
      <c r="Y516" t="str">
        <f t="shared" si="152"/>
        <v/>
      </c>
      <c r="Z516">
        <f t="shared" ref="Z516:Z579" si="160">IF(Y516=7,1,0)</f>
        <v>0</v>
      </c>
    </row>
    <row r="517" spans="1:26">
      <c r="A517" s="1"/>
      <c r="B517" t="str">
        <f t="shared" si="153"/>
        <v/>
      </c>
      <c r="I517">
        <f t="shared" ref="I517:I580" si="161">IF(B517&lt;&gt;"",0,IF(ISERROR(FIND("byr:",B516)),0,1)+IF(ISERROR(FIND("iyr:",B516)),0,1)+IF(ISERROR(FIND("eyr:",B516)),0,1)+IF(ISERROR(FIND("hgt:",B516)),0,1)+IF(ISERROR(FIND("hcl:",B516)),0,1)+IF(ISERROR(FIND("ecl:",B516)),0,1)+IF(ISERROR(FIND("pid:",B516)),0,1))</f>
        <v>7</v>
      </c>
      <c r="K517">
        <f t="shared" si="144"/>
        <v>0</v>
      </c>
      <c r="L517">
        <f t="shared" si="145"/>
        <v>0</v>
      </c>
      <c r="M517">
        <f t="shared" si="146"/>
        <v>0</v>
      </c>
      <c r="N517">
        <f t="shared" si="147"/>
        <v>0</v>
      </c>
      <c r="O517">
        <f t="shared" si="148"/>
        <v>0</v>
      </c>
      <c r="P517">
        <f t="shared" si="149"/>
        <v>0</v>
      </c>
      <c r="Q517">
        <f t="shared" si="150"/>
        <v>0</v>
      </c>
      <c r="R517">
        <f t="shared" si="154"/>
        <v>0</v>
      </c>
      <c r="S517">
        <f t="shared" si="155"/>
        <v>0</v>
      </c>
      <c r="T517">
        <f t="shared" si="156"/>
        <v>0</v>
      </c>
      <c r="U517">
        <f t="shared" si="157"/>
        <v>0</v>
      </c>
      <c r="V517">
        <f t="shared" si="158"/>
        <v>0</v>
      </c>
      <c r="W517">
        <f t="shared" si="159"/>
        <v>0</v>
      </c>
      <c r="X517">
        <f t="shared" si="151"/>
        <v>0</v>
      </c>
      <c r="Y517">
        <f t="shared" si="152"/>
        <v>6</v>
      </c>
      <c r="Z517">
        <f t="shared" si="160"/>
        <v>0</v>
      </c>
    </row>
    <row r="518" spans="1:26">
      <c r="A518" s="2" t="s">
        <v>1665</v>
      </c>
      <c r="B518" t="str">
        <f t="shared" si="153"/>
        <v xml:space="preserve">hgt:168cm </v>
      </c>
      <c r="I518">
        <f t="shared" si="161"/>
        <v>0</v>
      </c>
      <c r="K518">
        <f t="shared" si="144"/>
        <v>0</v>
      </c>
      <c r="L518">
        <f t="shared" si="145"/>
        <v>0</v>
      </c>
      <c r="M518">
        <f t="shared" si="146"/>
        <v>0</v>
      </c>
      <c r="N518" t="str">
        <f t="shared" si="147"/>
        <v>168cm</v>
      </c>
      <c r="O518">
        <f t="shared" si="148"/>
        <v>0</v>
      </c>
      <c r="P518">
        <f t="shared" si="149"/>
        <v>0</v>
      </c>
      <c r="Q518">
        <f t="shared" si="150"/>
        <v>0</v>
      </c>
      <c r="R518">
        <f t="shared" si="154"/>
        <v>0</v>
      </c>
      <c r="S518">
        <f t="shared" si="155"/>
        <v>0</v>
      </c>
      <c r="T518">
        <f t="shared" si="156"/>
        <v>0</v>
      </c>
      <c r="U518">
        <f t="shared" si="157"/>
        <v>1</v>
      </c>
      <c r="V518">
        <f t="shared" si="158"/>
        <v>0</v>
      </c>
      <c r="W518">
        <f t="shared" si="159"/>
        <v>0</v>
      </c>
      <c r="X518">
        <f t="shared" si="151"/>
        <v>0</v>
      </c>
      <c r="Y518" t="str">
        <f t="shared" si="152"/>
        <v/>
      </c>
      <c r="Z518">
        <f t="shared" si="160"/>
        <v>0</v>
      </c>
    </row>
    <row r="519" spans="1:26">
      <c r="A519" s="2" t="s">
        <v>1671</v>
      </c>
      <c r="B519" t="str">
        <f t="shared" si="153"/>
        <v xml:space="preserve">hgt:168cm eyr:2021 </v>
      </c>
      <c r="I519">
        <f t="shared" si="161"/>
        <v>0</v>
      </c>
      <c r="K519">
        <f t="shared" si="144"/>
        <v>0</v>
      </c>
      <c r="L519" t="str">
        <f t="shared" si="145"/>
        <v>2021</v>
      </c>
      <c r="M519">
        <f t="shared" si="146"/>
        <v>0</v>
      </c>
      <c r="N519" t="str">
        <f t="shared" si="147"/>
        <v>168cm</v>
      </c>
      <c r="O519">
        <f t="shared" si="148"/>
        <v>0</v>
      </c>
      <c r="P519">
        <f t="shared" si="149"/>
        <v>0</v>
      </c>
      <c r="Q519">
        <f t="shared" si="150"/>
        <v>0</v>
      </c>
      <c r="R519">
        <f t="shared" si="154"/>
        <v>0</v>
      </c>
      <c r="S519">
        <f t="shared" si="155"/>
        <v>1</v>
      </c>
      <c r="T519">
        <f t="shared" si="156"/>
        <v>0</v>
      </c>
      <c r="U519">
        <f t="shared" si="157"/>
        <v>1</v>
      </c>
      <c r="V519">
        <f t="shared" si="158"/>
        <v>0</v>
      </c>
      <c r="W519">
        <f t="shared" si="159"/>
        <v>0</v>
      </c>
      <c r="X519">
        <f t="shared" si="151"/>
        <v>0</v>
      </c>
      <c r="Y519" t="str">
        <f t="shared" si="152"/>
        <v/>
      </c>
      <c r="Z519">
        <f t="shared" si="160"/>
        <v>0</v>
      </c>
    </row>
    <row r="520" spans="1:26">
      <c r="A520" s="2" t="s">
        <v>1672</v>
      </c>
      <c r="B520" t="str">
        <f t="shared" si="153"/>
        <v xml:space="preserve">hgt:168cm eyr:2021 pid:725299968 ecl:grn byr:1932 </v>
      </c>
      <c r="I520">
        <f t="shared" si="161"/>
        <v>0</v>
      </c>
      <c r="K520" t="str">
        <f t="shared" si="144"/>
        <v>1932</v>
      </c>
      <c r="L520" t="str">
        <f t="shared" si="145"/>
        <v>2021</v>
      </c>
      <c r="M520">
        <f t="shared" si="146"/>
        <v>0</v>
      </c>
      <c r="N520" t="str">
        <f t="shared" si="147"/>
        <v>168cm</v>
      </c>
      <c r="O520" t="str">
        <f t="shared" si="148"/>
        <v>725299968</v>
      </c>
      <c r="P520">
        <f t="shared" si="149"/>
        <v>0</v>
      </c>
      <c r="Q520" t="str">
        <f t="shared" si="150"/>
        <v>grn</v>
      </c>
      <c r="R520">
        <f t="shared" si="154"/>
        <v>1</v>
      </c>
      <c r="S520">
        <f t="shared" si="155"/>
        <v>1</v>
      </c>
      <c r="T520">
        <f t="shared" si="156"/>
        <v>0</v>
      </c>
      <c r="U520">
        <f t="shared" si="157"/>
        <v>1</v>
      </c>
      <c r="V520">
        <f t="shared" si="158"/>
        <v>1</v>
      </c>
      <c r="W520">
        <f t="shared" si="159"/>
        <v>0</v>
      </c>
      <c r="X520">
        <f t="shared" si="151"/>
        <v>1</v>
      </c>
      <c r="Y520" t="str">
        <f t="shared" si="152"/>
        <v/>
      </c>
      <c r="Z520">
        <f t="shared" si="160"/>
        <v>0</v>
      </c>
    </row>
    <row r="521" spans="1:26">
      <c r="A521" s="2" t="s">
        <v>1673</v>
      </c>
      <c r="B521" t="str">
        <f t="shared" si="153"/>
        <v xml:space="preserve">hgt:168cm eyr:2021 pid:725299968 ecl:grn byr:1932 iyr:2016 hcl:#888785 </v>
      </c>
      <c r="I521">
        <f t="shared" si="161"/>
        <v>0</v>
      </c>
      <c r="K521" t="str">
        <f t="shared" si="144"/>
        <v>1932</v>
      </c>
      <c r="L521" t="str">
        <f t="shared" si="145"/>
        <v>2021</v>
      </c>
      <c r="M521" t="str">
        <f t="shared" si="146"/>
        <v>2016</v>
      </c>
      <c r="N521" t="str">
        <f t="shared" si="147"/>
        <v>168cm</v>
      </c>
      <c r="O521" t="str">
        <f t="shared" si="148"/>
        <v>725299968</v>
      </c>
      <c r="P521" t="str">
        <f t="shared" si="149"/>
        <v>#888785</v>
      </c>
      <c r="Q521" t="str">
        <f t="shared" si="150"/>
        <v>grn</v>
      </c>
      <c r="R521">
        <f t="shared" si="154"/>
        <v>1</v>
      </c>
      <c r="S521">
        <f t="shared" si="155"/>
        <v>1</v>
      </c>
      <c r="T521">
        <f t="shared" si="156"/>
        <v>1</v>
      </c>
      <c r="U521">
        <f t="shared" si="157"/>
        <v>1</v>
      </c>
      <c r="V521">
        <f t="shared" si="158"/>
        <v>1</v>
      </c>
      <c r="W521">
        <f t="shared" si="159"/>
        <v>1</v>
      </c>
      <c r="X521">
        <f t="shared" si="151"/>
        <v>1</v>
      </c>
      <c r="Y521" t="str">
        <f t="shared" si="152"/>
        <v/>
      </c>
      <c r="Z521">
        <f t="shared" si="160"/>
        <v>0</v>
      </c>
    </row>
    <row r="522" spans="1:26">
      <c r="A522" s="1"/>
      <c r="B522" t="str">
        <f t="shared" si="153"/>
        <v/>
      </c>
      <c r="I522">
        <f t="shared" si="161"/>
        <v>7</v>
      </c>
      <c r="K522">
        <f t="shared" si="144"/>
        <v>0</v>
      </c>
      <c r="L522">
        <f t="shared" si="145"/>
        <v>0</v>
      </c>
      <c r="M522">
        <f t="shared" si="146"/>
        <v>0</v>
      </c>
      <c r="N522">
        <f t="shared" si="147"/>
        <v>0</v>
      </c>
      <c r="O522">
        <f t="shared" si="148"/>
        <v>0</v>
      </c>
      <c r="P522">
        <f t="shared" si="149"/>
        <v>0</v>
      </c>
      <c r="Q522">
        <f t="shared" si="150"/>
        <v>0</v>
      </c>
      <c r="R522">
        <f t="shared" si="154"/>
        <v>0</v>
      </c>
      <c r="S522">
        <f t="shared" si="155"/>
        <v>0</v>
      </c>
      <c r="T522">
        <f t="shared" si="156"/>
        <v>0</v>
      </c>
      <c r="U522">
        <f t="shared" si="157"/>
        <v>0</v>
      </c>
      <c r="V522">
        <f t="shared" si="158"/>
        <v>0</v>
      </c>
      <c r="W522">
        <f t="shared" si="159"/>
        <v>0</v>
      </c>
      <c r="X522">
        <f t="shared" si="151"/>
        <v>0</v>
      </c>
      <c r="Y522">
        <f t="shared" si="152"/>
        <v>7</v>
      </c>
      <c r="Z522">
        <f t="shared" si="160"/>
        <v>1</v>
      </c>
    </row>
    <row r="523" spans="1:26">
      <c r="A523" s="2" t="s">
        <v>1674</v>
      </c>
      <c r="B523" t="str">
        <f t="shared" si="153"/>
        <v xml:space="preserve">hgt:161cm hcl:#ceb3a1 byr:1962 eyr:2026 iyr:2013 ecl:amb pid:695426469 cid:227 </v>
      </c>
      <c r="I523">
        <f t="shared" si="161"/>
        <v>0</v>
      </c>
      <c r="K523" t="str">
        <f t="shared" si="144"/>
        <v>1962</v>
      </c>
      <c r="L523" t="str">
        <f t="shared" si="145"/>
        <v>2026</v>
      </c>
      <c r="M523" t="str">
        <f t="shared" si="146"/>
        <v>2013</v>
      </c>
      <c r="N523" t="str">
        <f t="shared" si="147"/>
        <v>161cm</v>
      </c>
      <c r="O523" t="str">
        <f t="shared" si="148"/>
        <v>695426469</v>
      </c>
      <c r="P523" t="str">
        <f t="shared" si="149"/>
        <v>#ceb3a1</v>
      </c>
      <c r="Q523" t="str">
        <f t="shared" si="150"/>
        <v>amb</v>
      </c>
      <c r="R523">
        <f t="shared" si="154"/>
        <v>1</v>
      </c>
      <c r="S523">
        <f t="shared" si="155"/>
        <v>1</v>
      </c>
      <c r="T523">
        <f t="shared" si="156"/>
        <v>1</v>
      </c>
      <c r="U523">
        <f t="shared" si="157"/>
        <v>1</v>
      </c>
      <c r="V523">
        <f t="shared" si="158"/>
        <v>1</v>
      </c>
      <c r="W523">
        <f t="shared" si="159"/>
        <v>1</v>
      </c>
      <c r="X523">
        <f t="shared" si="151"/>
        <v>1</v>
      </c>
      <c r="Y523" t="str">
        <f t="shared" si="152"/>
        <v/>
      </c>
      <c r="Z523">
        <f t="shared" si="160"/>
        <v>0</v>
      </c>
    </row>
    <row r="524" spans="1:26">
      <c r="A524" s="1"/>
      <c r="B524" t="str">
        <f t="shared" si="153"/>
        <v/>
      </c>
      <c r="I524">
        <f t="shared" si="161"/>
        <v>7</v>
      </c>
      <c r="K524">
        <f t="shared" si="144"/>
        <v>0</v>
      </c>
      <c r="L524">
        <f t="shared" si="145"/>
        <v>0</v>
      </c>
      <c r="M524">
        <f t="shared" si="146"/>
        <v>0</v>
      </c>
      <c r="N524">
        <f t="shared" si="147"/>
        <v>0</v>
      </c>
      <c r="O524">
        <f t="shared" si="148"/>
        <v>0</v>
      </c>
      <c r="P524">
        <f t="shared" si="149"/>
        <v>0</v>
      </c>
      <c r="Q524">
        <f t="shared" si="150"/>
        <v>0</v>
      </c>
      <c r="R524">
        <f t="shared" si="154"/>
        <v>0</v>
      </c>
      <c r="S524">
        <f t="shared" si="155"/>
        <v>0</v>
      </c>
      <c r="T524">
        <f t="shared" si="156"/>
        <v>0</v>
      </c>
      <c r="U524">
        <f t="shared" si="157"/>
        <v>0</v>
      </c>
      <c r="V524">
        <f t="shared" si="158"/>
        <v>0</v>
      </c>
      <c r="W524">
        <f t="shared" si="159"/>
        <v>0</v>
      </c>
      <c r="X524">
        <f t="shared" si="151"/>
        <v>0</v>
      </c>
      <c r="Y524">
        <f t="shared" si="152"/>
        <v>7</v>
      </c>
      <c r="Z524">
        <f t="shared" si="160"/>
        <v>1</v>
      </c>
    </row>
    <row r="525" spans="1:26">
      <c r="A525" s="2" t="s">
        <v>1675</v>
      </c>
      <c r="B525" t="str">
        <f t="shared" si="153"/>
        <v xml:space="preserve">ecl:dne hcl:#ceb3a1 iyr:2013 eyr:2022 </v>
      </c>
      <c r="I525">
        <f t="shared" si="161"/>
        <v>0</v>
      </c>
      <c r="K525">
        <f t="shared" si="144"/>
        <v>0</v>
      </c>
      <c r="L525" t="str">
        <f t="shared" si="145"/>
        <v>2022</v>
      </c>
      <c r="M525" t="str">
        <f t="shared" si="146"/>
        <v>2013</v>
      </c>
      <c r="N525">
        <f t="shared" si="147"/>
        <v>0</v>
      </c>
      <c r="O525">
        <f t="shared" si="148"/>
        <v>0</v>
      </c>
      <c r="P525" t="str">
        <f t="shared" si="149"/>
        <v>#ceb3a1</v>
      </c>
      <c r="Q525" t="str">
        <f t="shared" si="150"/>
        <v>dne</v>
      </c>
      <c r="R525">
        <f t="shared" si="154"/>
        <v>0</v>
      </c>
      <c r="S525">
        <f t="shared" si="155"/>
        <v>1</v>
      </c>
      <c r="T525">
        <f t="shared" si="156"/>
        <v>1</v>
      </c>
      <c r="U525">
        <f t="shared" si="157"/>
        <v>0</v>
      </c>
      <c r="V525">
        <f t="shared" si="158"/>
        <v>0</v>
      </c>
      <c r="W525">
        <f t="shared" si="159"/>
        <v>1</v>
      </c>
      <c r="X525">
        <f t="shared" si="151"/>
        <v>0</v>
      </c>
      <c r="Y525" t="str">
        <f t="shared" si="152"/>
        <v/>
      </c>
      <c r="Z525">
        <f t="shared" si="160"/>
        <v>0</v>
      </c>
    </row>
    <row r="526" spans="1:26">
      <c r="A526" s="2" t="s">
        <v>1676</v>
      </c>
      <c r="B526" t="str">
        <f t="shared" si="153"/>
        <v xml:space="preserve">ecl:dne hcl:#ceb3a1 iyr:2013 eyr:2022 pid:434786988 byr:1956 hgt:183cm </v>
      </c>
      <c r="I526">
        <f t="shared" si="161"/>
        <v>0</v>
      </c>
      <c r="K526" t="str">
        <f t="shared" si="144"/>
        <v>1956</v>
      </c>
      <c r="L526" t="str">
        <f t="shared" si="145"/>
        <v>2022</v>
      </c>
      <c r="M526" t="str">
        <f t="shared" si="146"/>
        <v>2013</v>
      </c>
      <c r="N526" t="str">
        <f t="shared" si="147"/>
        <v>183cm</v>
      </c>
      <c r="O526" t="str">
        <f t="shared" si="148"/>
        <v>434786988</v>
      </c>
      <c r="P526" t="str">
        <f t="shared" si="149"/>
        <v>#ceb3a1</v>
      </c>
      <c r="Q526" t="str">
        <f t="shared" si="150"/>
        <v>dne</v>
      </c>
      <c r="R526">
        <f t="shared" si="154"/>
        <v>1</v>
      </c>
      <c r="S526">
        <f t="shared" si="155"/>
        <v>1</v>
      </c>
      <c r="T526">
        <f t="shared" si="156"/>
        <v>1</v>
      </c>
      <c r="U526">
        <f t="shared" si="157"/>
        <v>1</v>
      </c>
      <c r="V526">
        <f t="shared" si="158"/>
        <v>1</v>
      </c>
      <c r="W526">
        <f t="shared" si="159"/>
        <v>1</v>
      </c>
      <c r="X526">
        <f t="shared" si="151"/>
        <v>0</v>
      </c>
      <c r="Y526" t="str">
        <f t="shared" si="152"/>
        <v/>
      </c>
      <c r="Z526">
        <f t="shared" si="160"/>
        <v>0</v>
      </c>
    </row>
    <row r="527" spans="1:26">
      <c r="A527" s="1"/>
      <c r="B527" t="str">
        <f t="shared" si="153"/>
        <v/>
      </c>
      <c r="I527">
        <f t="shared" si="161"/>
        <v>7</v>
      </c>
      <c r="K527">
        <f t="shared" si="144"/>
        <v>0</v>
      </c>
      <c r="L527">
        <f t="shared" si="145"/>
        <v>0</v>
      </c>
      <c r="M527">
        <f t="shared" si="146"/>
        <v>0</v>
      </c>
      <c r="N527">
        <f t="shared" si="147"/>
        <v>0</v>
      </c>
      <c r="O527">
        <f t="shared" si="148"/>
        <v>0</v>
      </c>
      <c r="P527">
        <f t="shared" si="149"/>
        <v>0</v>
      </c>
      <c r="Q527">
        <f t="shared" si="150"/>
        <v>0</v>
      </c>
      <c r="R527">
        <f t="shared" si="154"/>
        <v>0</v>
      </c>
      <c r="S527">
        <f t="shared" si="155"/>
        <v>0</v>
      </c>
      <c r="T527">
        <f t="shared" si="156"/>
        <v>0</v>
      </c>
      <c r="U527">
        <f t="shared" si="157"/>
        <v>0</v>
      </c>
      <c r="V527">
        <f t="shared" si="158"/>
        <v>0</v>
      </c>
      <c r="W527">
        <f t="shared" si="159"/>
        <v>0</v>
      </c>
      <c r="X527">
        <f t="shared" si="151"/>
        <v>0</v>
      </c>
      <c r="Y527">
        <f t="shared" si="152"/>
        <v>6</v>
      </c>
      <c r="Z527">
        <f t="shared" si="160"/>
        <v>0</v>
      </c>
    </row>
    <row r="528" spans="1:26">
      <c r="A528" s="2" t="s">
        <v>1677</v>
      </c>
      <c r="B528" t="str">
        <f t="shared" si="153"/>
        <v xml:space="preserve">pid:697500517 </v>
      </c>
      <c r="I528">
        <f t="shared" si="161"/>
        <v>0</v>
      </c>
      <c r="K528">
        <f t="shared" si="144"/>
        <v>0</v>
      </c>
      <c r="L528">
        <f t="shared" si="145"/>
        <v>0</v>
      </c>
      <c r="M528">
        <f t="shared" si="146"/>
        <v>0</v>
      </c>
      <c r="N528">
        <f t="shared" si="147"/>
        <v>0</v>
      </c>
      <c r="O528" t="str">
        <f t="shared" si="148"/>
        <v>697500517</v>
      </c>
      <c r="P528">
        <f t="shared" si="149"/>
        <v>0</v>
      </c>
      <c r="Q528">
        <f t="shared" si="150"/>
        <v>0</v>
      </c>
      <c r="R528">
        <f t="shared" si="154"/>
        <v>0</v>
      </c>
      <c r="S528">
        <f t="shared" si="155"/>
        <v>0</v>
      </c>
      <c r="T528">
        <f t="shared" si="156"/>
        <v>0</v>
      </c>
      <c r="U528">
        <f t="shared" si="157"/>
        <v>0</v>
      </c>
      <c r="V528">
        <f t="shared" si="158"/>
        <v>1</v>
      </c>
      <c r="W528">
        <f t="shared" si="159"/>
        <v>0</v>
      </c>
      <c r="X528">
        <f t="shared" si="151"/>
        <v>0</v>
      </c>
      <c r="Y528" t="str">
        <f t="shared" si="152"/>
        <v/>
      </c>
      <c r="Z528">
        <f t="shared" si="160"/>
        <v>0</v>
      </c>
    </row>
    <row r="529" spans="1:26">
      <c r="A529" s="2" t="s">
        <v>1678</v>
      </c>
      <c r="B529" t="str">
        <f t="shared" si="153"/>
        <v xml:space="preserve">pid:697500517 byr:1968 hgt:169cm hcl:#fffffd ecl:grn cid:143 </v>
      </c>
      <c r="I529">
        <f t="shared" si="161"/>
        <v>0</v>
      </c>
      <c r="K529" t="str">
        <f t="shared" si="144"/>
        <v>1968</v>
      </c>
      <c r="L529">
        <f t="shared" si="145"/>
        <v>0</v>
      </c>
      <c r="M529">
        <f t="shared" si="146"/>
        <v>0</v>
      </c>
      <c r="N529" t="str">
        <f t="shared" si="147"/>
        <v>169cm</v>
      </c>
      <c r="O529" t="str">
        <f t="shared" si="148"/>
        <v>697500517</v>
      </c>
      <c r="P529" t="str">
        <f t="shared" si="149"/>
        <v>#fffffd</v>
      </c>
      <c r="Q529" t="str">
        <f t="shared" si="150"/>
        <v>grn</v>
      </c>
      <c r="R529">
        <f t="shared" si="154"/>
        <v>1</v>
      </c>
      <c r="S529">
        <f t="shared" si="155"/>
        <v>0</v>
      </c>
      <c r="T529">
        <f t="shared" si="156"/>
        <v>0</v>
      </c>
      <c r="U529">
        <f t="shared" si="157"/>
        <v>1</v>
      </c>
      <c r="V529">
        <f t="shared" si="158"/>
        <v>1</v>
      </c>
      <c r="W529">
        <f t="shared" si="159"/>
        <v>1</v>
      </c>
      <c r="X529">
        <f t="shared" si="151"/>
        <v>1</v>
      </c>
      <c r="Y529" t="str">
        <f t="shared" si="152"/>
        <v/>
      </c>
      <c r="Z529">
        <f t="shared" si="160"/>
        <v>0</v>
      </c>
    </row>
    <row r="530" spans="1:26">
      <c r="A530" s="2" t="s">
        <v>1679</v>
      </c>
      <c r="B530" t="str">
        <f t="shared" si="153"/>
        <v xml:space="preserve">pid:697500517 byr:1968 hgt:169cm hcl:#fffffd ecl:grn cid:143 iyr:2010 </v>
      </c>
      <c r="I530">
        <f t="shared" si="161"/>
        <v>0</v>
      </c>
      <c r="K530" t="str">
        <f t="shared" si="144"/>
        <v>1968</v>
      </c>
      <c r="L530">
        <f t="shared" si="145"/>
        <v>0</v>
      </c>
      <c r="M530" t="str">
        <f t="shared" si="146"/>
        <v>2010</v>
      </c>
      <c r="N530" t="str">
        <f t="shared" si="147"/>
        <v>169cm</v>
      </c>
      <c r="O530" t="str">
        <f t="shared" si="148"/>
        <v>697500517</v>
      </c>
      <c r="P530" t="str">
        <f t="shared" si="149"/>
        <v>#fffffd</v>
      </c>
      <c r="Q530" t="str">
        <f t="shared" si="150"/>
        <v>grn</v>
      </c>
      <c r="R530">
        <f t="shared" si="154"/>
        <v>1</v>
      </c>
      <c r="S530">
        <f t="shared" si="155"/>
        <v>0</v>
      </c>
      <c r="T530">
        <f t="shared" si="156"/>
        <v>1</v>
      </c>
      <c r="U530">
        <f t="shared" si="157"/>
        <v>1</v>
      </c>
      <c r="V530">
        <f t="shared" si="158"/>
        <v>1</v>
      </c>
      <c r="W530">
        <f t="shared" si="159"/>
        <v>1</v>
      </c>
      <c r="X530">
        <f t="shared" si="151"/>
        <v>1</v>
      </c>
      <c r="Y530" t="str">
        <f t="shared" si="152"/>
        <v/>
      </c>
      <c r="Z530">
        <f t="shared" si="160"/>
        <v>0</v>
      </c>
    </row>
    <row r="531" spans="1:26">
      <c r="A531" s="2" t="s">
        <v>1680</v>
      </c>
      <c r="B531" t="str">
        <f t="shared" si="153"/>
        <v xml:space="preserve">pid:697500517 byr:1968 hgt:169cm hcl:#fffffd ecl:grn cid:143 iyr:2010 eyr:2027 </v>
      </c>
      <c r="I531">
        <f t="shared" si="161"/>
        <v>0</v>
      </c>
      <c r="K531" t="str">
        <f t="shared" si="144"/>
        <v>1968</v>
      </c>
      <c r="L531" t="str">
        <f t="shared" si="145"/>
        <v>2027</v>
      </c>
      <c r="M531" t="str">
        <f t="shared" si="146"/>
        <v>2010</v>
      </c>
      <c r="N531" t="str">
        <f t="shared" si="147"/>
        <v>169cm</v>
      </c>
      <c r="O531" t="str">
        <f t="shared" si="148"/>
        <v>697500517</v>
      </c>
      <c r="P531" t="str">
        <f t="shared" si="149"/>
        <v>#fffffd</v>
      </c>
      <c r="Q531" t="str">
        <f t="shared" si="150"/>
        <v>grn</v>
      </c>
      <c r="R531">
        <f t="shared" si="154"/>
        <v>1</v>
      </c>
      <c r="S531">
        <f t="shared" si="155"/>
        <v>1</v>
      </c>
      <c r="T531">
        <f t="shared" si="156"/>
        <v>1</v>
      </c>
      <c r="U531">
        <f t="shared" si="157"/>
        <v>1</v>
      </c>
      <c r="V531">
        <f t="shared" si="158"/>
        <v>1</v>
      </c>
      <c r="W531">
        <f t="shared" si="159"/>
        <v>1</v>
      </c>
      <c r="X531">
        <f t="shared" si="151"/>
        <v>1</v>
      </c>
      <c r="Y531" t="str">
        <f t="shared" si="152"/>
        <v/>
      </c>
      <c r="Z531">
        <f t="shared" si="160"/>
        <v>0</v>
      </c>
    </row>
    <row r="532" spans="1:26">
      <c r="A532" s="1"/>
      <c r="B532" t="str">
        <f t="shared" si="153"/>
        <v/>
      </c>
      <c r="I532">
        <f t="shared" si="161"/>
        <v>7</v>
      </c>
      <c r="K532">
        <f t="shared" si="144"/>
        <v>0</v>
      </c>
      <c r="L532">
        <f t="shared" si="145"/>
        <v>0</v>
      </c>
      <c r="M532">
        <f t="shared" si="146"/>
        <v>0</v>
      </c>
      <c r="N532">
        <f t="shared" si="147"/>
        <v>0</v>
      </c>
      <c r="O532">
        <f t="shared" si="148"/>
        <v>0</v>
      </c>
      <c r="P532">
        <f t="shared" si="149"/>
        <v>0</v>
      </c>
      <c r="Q532">
        <f t="shared" si="150"/>
        <v>0</v>
      </c>
      <c r="R532">
        <f t="shared" si="154"/>
        <v>0</v>
      </c>
      <c r="S532">
        <f t="shared" si="155"/>
        <v>0</v>
      </c>
      <c r="T532">
        <f t="shared" si="156"/>
        <v>0</v>
      </c>
      <c r="U532">
        <f t="shared" si="157"/>
        <v>0</v>
      </c>
      <c r="V532">
        <f t="shared" si="158"/>
        <v>0</v>
      </c>
      <c r="W532">
        <f t="shared" si="159"/>
        <v>0</v>
      </c>
      <c r="X532">
        <f t="shared" si="151"/>
        <v>0</v>
      </c>
      <c r="Y532">
        <f t="shared" si="152"/>
        <v>7</v>
      </c>
      <c r="Z532">
        <f t="shared" si="160"/>
        <v>1</v>
      </c>
    </row>
    <row r="533" spans="1:26">
      <c r="A533" s="2" t="s">
        <v>1681</v>
      </c>
      <c r="B533" t="str">
        <f t="shared" si="153"/>
        <v xml:space="preserve">byr:2029 ecl:amb hgt:175in iyr:2015 hcl:#ceb3a1 </v>
      </c>
      <c r="I533">
        <f t="shared" si="161"/>
        <v>0</v>
      </c>
      <c r="K533" t="str">
        <f t="shared" si="144"/>
        <v>2029</v>
      </c>
      <c r="L533">
        <f t="shared" si="145"/>
        <v>0</v>
      </c>
      <c r="M533" t="str">
        <f t="shared" si="146"/>
        <v>2015</v>
      </c>
      <c r="N533" t="str">
        <f t="shared" si="147"/>
        <v>175in</v>
      </c>
      <c r="O533">
        <f t="shared" si="148"/>
        <v>0</v>
      </c>
      <c r="P533" t="str">
        <f t="shared" si="149"/>
        <v>#ceb3a1</v>
      </c>
      <c r="Q533" t="str">
        <f t="shared" si="150"/>
        <v>amb</v>
      </c>
      <c r="R533">
        <f t="shared" si="154"/>
        <v>0</v>
      </c>
      <c r="S533">
        <f t="shared" si="155"/>
        <v>0</v>
      </c>
      <c r="T533">
        <f t="shared" si="156"/>
        <v>1</v>
      </c>
      <c r="U533">
        <f t="shared" si="157"/>
        <v>0</v>
      </c>
      <c r="V533">
        <f t="shared" si="158"/>
        <v>0</v>
      </c>
      <c r="W533">
        <f t="shared" si="159"/>
        <v>1</v>
      </c>
      <c r="X533">
        <f t="shared" si="151"/>
        <v>1</v>
      </c>
      <c r="Y533" t="str">
        <f t="shared" si="152"/>
        <v/>
      </c>
      <c r="Z533">
        <f t="shared" si="160"/>
        <v>0</v>
      </c>
    </row>
    <row r="534" spans="1:26">
      <c r="A534" s="2" t="s">
        <v>1682</v>
      </c>
      <c r="B534" t="str">
        <f t="shared" si="153"/>
        <v xml:space="preserve">byr:2029 ecl:amb hgt:175in iyr:2015 hcl:#ceb3a1 pid:39839448 </v>
      </c>
      <c r="I534">
        <f t="shared" si="161"/>
        <v>0</v>
      </c>
      <c r="K534" t="str">
        <f t="shared" si="144"/>
        <v>2029</v>
      </c>
      <c r="L534">
        <f t="shared" si="145"/>
        <v>0</v>
      </c>
      <c r="M534" t="str">
        <f t="shared" si="146"/>
        <v>2015</v>
      </c>
      <c r="N534" t="str">
        <f t="shared" si="147"/>
        <v>175in</v>
      </c>
      <c r="O534" t="str">
        <f t="shared" si="148"/>
        <v>39839448</v>
      </c>
      <c r="P534" t="str">
        <f t="shared" si="149"/>
        <v>#ceb3a1</v>
      </c>
      <c r="Q534" t="str">
        <f t="shared" si="150"/>
        <v>amb</v>
      </c>
      <c r="R534">
        <f t="shared" si="154"/>
        <v>0</v>
      </c>
      <c r="S534">
        <f t="shared" si="155"/>
        <v>0</v>
      </c>
      <c r="T534">
        <f t="shared" si="156"/>
        <v>1</v>
      </c>
      <c r="U534">
        <f t="shared" si="157"/>
        <v>0</v>
      </c>
      <c r="V534">
        <f t="shared" si="158"/>
        <v>0</v>
      </c>
      <c r="W534">
        <f t="shared" si="159"/>
        <v>1</v>
      </c>
      <c r="X534">
        <f t="shared" si="151"/>
        <v>1</v>
      </c>
      <c r="Y534" t="str">
        <f t="shared" si="152"/>
        <v/>
      </c>
      <c r="Z534">
        <f t="shared" si="160"/>
        <v>0</v>
      </c>
    </row>
    <row r="535" spans="1:26">
      <c r="A535" s="2" t="s">
        <v>1683</v>
      </c>
      <c r="B535" t="str">
        <f t="shared" si="153"/>
        <v xml:space="preserve">byr:2029 ecl:amb hgt:175in iyr:2015 hcl:#ceb3a1 pid:39839448 eyr:2021 cid:105 </v>
      </c>
      <c r="I535">
        <f t="shared" si="161"/>
        <v>0</v>
      </c>
      <c r="K535" t="str">
        <f t="shared" si="144"/>
        <v>2029</v>
      </c>
      <c r="L535" t="str">
        <f t="shared" si="145"/>
        <v>2021</v>
      </c>
      <c r="M535" t="str">
        <f t="shared" si="146"/>
        <v>2015</v>
      </c>
      <c r="N535" t="str">
        <f t="shared" si="147"/>
        <v>175in</v>
      </c>
      <c r="O535" t="str">
        <f t="shared" si="148"/>
        <v>39839448</v>
      </c>
      <c r="P535" t="str">
        <f t="shared" si="149"/>
        <v>#ceb3a1</v>
      </c>
      <c r="Q535" t="str">
        <f t="shared" si="150"/>
        <v>amb</v>
      </c>
      <c r="R535">
        <f t="shared" si="154"/>
        <v>0</v>
      </c>
      <c r="S535">
        <f t="shared" si="155"/>
        <v>1</v>
      </c>
      <c r="T535">
        <f t="shared" si="156"/>
        <v>1</v>
      </c>
      <c r="U535">
        <f t="shared" si="157"/>
        <v>0</v>
      </c>
      <c r="V535">
        <f t="shared" si="158"/>
        <v>0</v>
      </c>
      <c r="W535">
        <f t="shared" si="159"/>
        <v>1</v>
      </c>
      <c r="X535">
        <f t="shared" si="151"/>
        <v>1</v>
      </c>
      <c r="Y535" t="str">
        <f t="shared" si="152"/>
        <v/>
      </c>
      <c r="Z535">
        <f t="shared" si="160"/>
        <v>0</v>
      </c>
    </row>
    <row r="536" spans="1:26">
      <c r="A536" s="1"/>
      <c r="B536" t="str">
        <f t="shared" si="153"/>
        <v/>
      </c>
      <c r="I536">
        <f t="shared" si="161"/>
        <v>7</v>
      </c>
      <c r="K536">
        <f t="shared" si="144"/>
        <v>0</v>
      </c>
      <c r="L536">
        <f t="shared" si="145"/>
        <v>0</v>
      </c>
      <c r="M536">
        <f t="shared" si="146"/>
        <v>0</v>
      </c>
      <c r="N536">
        <f t="shared" si="147"/>
        <v>0</v>
      </c>
      <c r="O536">
        <f t="shared" si="148"/>
        <v>0</v>
      </c>
      <c r="P536">
        <f t="shared" si="149"/>
        <v>0</v>
      </c>
      <c r="Q536">
        <f t="shared" si="150"/>
        <v>0</v>
      </c>
      <c r="R536">
        <f t="shared" si="154"/>
        <v>0</v>
      </c>
      <c r="S536">
        <f t="shared" si="155"/>
        <v>0</v>
      </c>
      <c r="T536">
        <f t="shared" si="156"/>
        <v>0</v>
      </c>
      <c r="U536">
        <f t="shared" si="157"/>
        <v>0</v>
      </c>
      <c r="V536">
        <f t="shared" si="158"/>
        <v>0</v>
      </c>
      <c r="W536">
        <f t="shared" si="159"/>
        <v>0</v>
      </c>
      <c r="X536">
        <f t="shared" si="151"/>
        <v>0</v>
      </c>
      <c r="Y536">
        <f t="shared" si="152"/>
        <v>4</v>
      </c>
      <c r="Z536">
        <f t="shared" si="160"/>
        <v>0</v>
      </c>
    </row>
    <row r="537" spans="1:26">
      <c r="A537" s="2" t="s">
        <v>1684</v>
      </c>
      <c r="B537" t="str">
        <f t="shared" si="153"/>
        <v xml:space="preserve">pid:0985607981 ecl:hzl iyr:2012 </v>
      </c>
      <c r="I537">
        <f t="shared" si="161"/>
        <v>0</v>
      </c>
      <c r="K537">
        <f t="shared" si="144"/>
        <v>0</v>
      </c>
      <c r="L537">
        <f t="shared" si="145"/>
        <v>0</v>
      </c>
      <c r="M537" t="str">
        <f t="shared" si="146"/>
        <v>2012</v>
      </c>
      <c r="N537">
        <f t="shared" si="147"/>
        <v>0</v>
      </c>
      <c r="O537" t="str">
        <f t="shared" si="148"/>
        <v>0985607981</v>
      </c>
      <c r="P537">
        <f t="shared" si="149"/>
        <v>0</v>
      </c>
      <c r="Q537" t="str">
        <f t="shared" si="150"/>
        <v>hzl</v>
      </c>
      <c r="R537">
        <f t="shared" si="154"/>
        <v>0</v>
      </c>
      <c r="S537">
        <f t="shared" si="155"/>
        <v>0</v>
      </c>
      <c r="T537">
        <f t="shared" si="156"/>
        <v>1</v>
      </c>
      <c r="U537">
        <f t="shared" si="157"/>
        <v>0</v>
      </c>
      <c r="V537">
        <f t="shared" si="158"/>
        <v>0</v>
      </c>
      <c r="W537">
        <f t="shared" si="159"/>
        <v>0</v>
      </c>
      <c r="X537">
        <f t="shared" si="151"/>
        <v>1</v>
      </c>
      <c r="Y537" t="str">
        <f t="shared" si="152"/>
        <v/>
      </c>
      <c r="Z537">
        <f t="shared" si="160"/>
        <v>0</v>
      </c>
    </row>
    <row r="538" spans="1:26">
      <c r="A538" s="2" t="s">
        <v>1685</v>
      </c>
      <c r="B538" t="str">
        <f t="shared" si="153"/>
        <v xml:space="preserve">pid:0985607981 ecl:hzl iyr:2012 eyr:2021 byr:2024 hcl:5cad22 </v>
      </c>
      <c r="I538">
        <f t="shared" si="161"/>
        <v>0</v>
      </c>
      <c r="K538" t="str">
        <f t="shared" si="144"/>
        <v>2024</v>
      </c>
      <c r="L538" t="str">
        <f t="shared" si="145"/>
        <v>2021</v>
      </c>
      <c r="M538" t="str">
        <f t="shared" si="146"/>
        <v>2012</v>
      </c>
      <c r="N538">
        <f t="shared" si="147"/>
        <v>0</v>
      </c>
      <c r="O538" t="str">
        <f t="shared" si="148"/>
        <v>0985607981</v>
      </c>
      <c r="P538" t="str">
        <f t="shared" si="149"/>
        <v>5cad22</v>
      </c>
      <c r="Q538" t="str">
        <f t="shared" si="150"/>
        <v>hzl</v>
      </c>
      <c r="R538">
        <f t="shared" si="154"/>
        <v>0</v>
      </c>
      <c r="S538">
        <f t="shared" si="155"/>
        <v>1</v>
      </c>
      <c r="T538">
        <f t="shared" si="156"/>
        <v>1</v>
      </c>
      <c r="U538">
        <f t="shared" si="157"/>
        <v>0</v>
      </c>
      <c r="V538">
        <f t="shared" si="158"/>
        <v>0</v>
      </c>
      <c r="W538">
        <f t="shared" si="159"/>
        <v>0</v>
      </c>
      <c r="X538">
        <f t="shared" si="151"/>
        <v>1</v>
      </c>
      <c r="Y538" t="str">
        <f t="shared" si="152"/>
        <v/>
      </c>
      <c r="Z538">
        <f t="shared" si="160"/>
        <v>0</v>
      </c>
    </row>
    <row r="539" spans="1:26">
      <c r="A539" s="2" t="s">
        <v>1686</v>
      </c>
      <c r="B539" t="str">
        <f t="shared" si="153"/>
        <v xml:space="preserve">pid:0985607981 ecl:hzl iyr:2012 eyr:2021 byr:2024 hcl:5cad22 hgt:190cm </v>
      </c>
      <c r="I539">
        <f t="shared" si="161"/>
        <v>0</v>
      </c>
      <c r="K539" t="str">
        <f t="shared" si="144"/>
        <v>2024</v>
      </c>
      <c r="L539" t="str">
        <f t="shared" si="145"/>
        <v>2021</v>
      </c>
      <c r="M539" t="str">
        <f t="shared" si="146"/>
        <v>2012</v>
      </c>
      <c r="N539" t="str">
        <f t="shared" si="147"/>
        <v>190cm</v>
      </c>
      <c r="O539" t="str">
        <f t="shared" si="148"/>
        <v>0985607981</v>
      </c>
      <c r="P539" t="str">
        <f t="shared" si="149"/>
        <v>5cad22</v>
      </c>
      <c r="Q539" t="str">
        <f t="shared" si="150"/>
        <v>hzl</v>
      </c>
      <c r="R539">
        <f t="shared" si="154"/>
        <v>0</v>
      </c>
      <c r="S539">
        <f t="shared" si="155"/>
        <v>1</v>
      </c>
      <c r="T539">
        <f t="shared" si="156"/>
        <v>1</v>
      </c>
      <c r="U539">
        <f t="shared" si="157"/>
        <v>1</v>
      </c>
      <c r="V539">
        <f t="shared" si="158"/>
        <v>0</v>
      </c>
      <c r="W539">
        <f t="shared" si="159"/>
        <v>0</v>
      </c>
      <c r="X539">
        <f t="shared" si="151"/>
        <v>1</v>
      </c>
      <c r="Y539" t="str">
        <f t="shared" si="152"/>
        <v/>
      </c>
      <c r="Z539">
        <f t="shared" si="160"/>
        <v>0</v>
      </c>
    </row>
    <row r="540" spans="1:26">
      <c r="A540" s="1"/>
      <c r="B540" t="str">
        <f t="shared" si="153"/>
        <v/>
      </c>
      <c r="I540">
        <f t="shared" si="161"/>
        <v>7</v>
      </c>
      <c r="K540">
        <f t="shared" si="144"/>
        <v>0</v>
      </c>
      <c r="L540">
        <f t="shared" si="145"/>
        <v>0</v>
      </c>
      <c r="M540">
        <f t="shared" si="146"/>
        <v>0</v>
      </c>
      <c r="N540">
        <f t="shared" si="147"/>
        <v>0</v>
      </c>
      <c r="O540">
        <f t="shared" si="148"/>
        <v>0</v>
      </c>
      <c r="P540">
        <f t="shared" si="149"/>
        <v>0</v>
      </c>
      <c r="Q540">
        <f t="shared" si="150"/>
        <v>0</v>
      </c>
      <c r="R540">
        <f t="shared" si="154"/>
        <v>0</v>
      </c>
      <c r="S540">
        <f t="shared" si="155"/>
        <v>0</v>
      </c>
      <c r="T540">
        <f t="shared" si="156"/>
        <v>0</v>
      </c>
      <c r="U540">
        <f t="shared" si="157"/>
        <v>0</v>
      </c>
      <c r="V540">
        <f t="shared" si="158"/>
        <v>0</v>
      </c>
      <c r="W540">
        <f t="shared" si="159"/>
        <v>0</v>
      </c>
      <c r="X540">
        <f t="shared" si="151"/>
        <v>0</v>
      </c>
      <c r="Y540">
        <f t="shared" si="152"/>
        <v>4</v>
      </c>
      <c r="Z540">
        <f t="shared" si="160"/>
        <v>0</v>
      </c>
    </row>
    <row r="541" spans="1:26">
      <c r="A541" s="2" t="s">
        <v>1687</v>
      </c>
      <c r="B541" t="str">
        <f t="shared" si="153"/>
        <v xml:space="preserve">hcl:#b6652a hgt:178cm cid:222 byr:1992 ecl:grn </v>
      </c>
      <c r="I541">
        <f t="shared" si="161"/>
        <v>0</v>
      </c>
      <c r="K541" t="str">
        <f t="shared" si="144"/>
        <v>1992</v>
      </c>
      <c r="L541">
        <f t="shared" si="145"/>
        <v>0</v>
      </c>
      <c r="M541">
        <f t="shared" si="146"/>
        <v>0</v>
      </c>
      <c r="N541" t="str">
        <f t="shared" si="147"/>
        <v>178cm</v>
      </c>
      <c r="O541">
        <f t="shared" si="148"/>
        <v>0</v>
      </c>
      <c r="P541" t="str">
        <f t="shared" si="149"/>
        <v>#b6652a</v>
      </c>
      <c r="Q541" t="str">
        <f t="shared" si="150"/>
        <v>grn</v>
      </c>
      <c r="R541">
        <f t="shared" si="154"/>
        <v>1</v>
      </c>
      <c r="S541">
        <f t="shared" si="155"/>
        <v>0</v>
      </c>
      <c r="T541">
        <f t="shared" si="156"/>
        <v>0</v>
      </c>
      <c r="U541">
        <f t="shared" si="157"/>
        <v>1</v>
      </c>
      <c r="V541">
        <f t="shared" si="158"/>
        <v>0</v>
      </c>
      <c r="W541">
        <f t="shared" si="159"/>
        <v>1</v>
      </c>
      <c r="X541">
        <f t="shared" si="151"/>
        <v>1</v>
      </c>
      <c r="Y541" t="str">
        <f t="shared" si="152"/>
        <v/>
      </c>
      <c r="Z541">
        <f t="shared" si="160"/>
        <v>0</v>
      </c>
    </row>
    <row r="542" spans="1:26">
      <c r="A542" s="2" t="s">
        <v>1688</v>
      </c>
      <c r="B542" t="str">
        <f t="shared" si="153"/>
        <v xml:space="preserve">hcl:#b6652a hgt:178cm cid:222 byr:1992 ecl:grn iyr:2011 pid:419544742 </v>
      </c>
      <c r="I542">
        <f t="shared" si="161"/>
        <v>0</v>
      </c>
      <c r="K542" t="str">
        <f t="shared" si="144"/>
        <v>1992</v>
      </c>
      <c r="L542">
        <f t="shared" si="145"/>
        <v>0</v>
      </c>
      <c r="M542" t="str">
        <f t="shared" si="146"/>
        <v>2011</v>
      </c>
      <c r="N542" t="str">
        <f t="shared" si="147"/>
        <v>178cm</v>
      </c>
      <c r="O542" t="str">
        <f t="shared" si="148"/>
        <v>419544742</v>
      </c>
      <c r="P542" t="str">
        <f t="shared" si="149"/>
        <v>#b6652a</v>
      </c>
      <c r="Q542" t="str">
        <f t="shared" si="150"/>
        <v>grn</v>
      </c>
      <c r="R542">
        <f t="shared" si="154"/>
        <v>1</v>
      </c>
      <c r="S542">
        <f t="shared" si="155"/>
        <v>0</v>
      </c>
      <c r="T542">
        <f t="shared" si="156"/>
        <v>1</v>
      </c>
      <c r="U542">
        <f t="shared" si="157"/>
        <v>1</v>
      </c>
      <c r="V542">
        <f t="shared" si="158"/>
        <v>1</v>
      </c>
      <c r="W542">
        <f t="shared" si="159"/>
        <v>1</v>
      </c>
      <c r="X542">
        <f t="shared" si="151"/>
        <v>1</v>
      </c>
      <c r="Y542" t="str">
        <f t="shared" si="152"/>
        <v/>
      </c>
      <c r="Z542">
        <f t="shared" si="160"/>
        <v>0</v>
      </c>
    </row>
    <row r="543" spans="1:26">
      <c r="A543" s="1"/>
      <c r="B543" t="str">
        <f t="shared" si="153"/>
        <v/>
      </c>
      <c r="I543">
        <f t="shared" si="161"/>
        <v>6</v>
      </c>
      <c r="K543">
        <f t="shared" si="144"/>
        <v>0</v>
      </c>
      <c r="L543">
        <f t="shared" si="145"/>
        <v>0</v>
      </c>
      <c r="M543">
        <f t="shared" si="146"/>
        <v>0</v>
      </c>
      <c r="N543">
        <f t="shared" si="147"/>
        <v>0</v>
      </c>
      <c r="O543">
        <f t="shared" si="148"/>
        <v>0</v>
      </c>
      <c r="P543">
        <f t="shared" si="149"/>
        <v>0</v>
      </c>
      <c r="Q543">
        <f t="shared" si="150"/>
        <v>0</v>
      </c>
      <c r="R543">
        <f t="shared" si="154"/>
        <v>0</v>
      </c>
      <c r="S543">
        <f t="shared" si="155"/>
        <v>0</v>
      </c>
      <c r="T543">
        <f t="shared" si="156"/>
        <v>0</v>
      </c>
      <c r="U543">
        <f t="shared" si="157"/>
        <v>0</v>
      </c>
      <c r="V543">
        <f t="shared" si="158"/>
        <v>0</v>
      </c>
      <c r="W543">
        <f t="shared" si="159"/>
        <v>0</v>
      </c>
      <c r="X543">
        <f t="shared" si="151"/>
        <v>0</v>
      </c>
      <c r="Y543">
        <f t="shared" si="152"/>
        <v>6</v>
      </c>
      <c r="Z543">
        <f t="shared" si="160"/>
        <v>0</v>
      </c>
    </row>
    <row r="544" spans="1:26">
      <c r="A544" s="2" t="s">
        <v>1689</v>
      </c>
      <c r="B544" t="str">
        <f t="shared" si="153"/>
        <v xml:space="preserve">iyr:2019 byr:1960 ecl:hzl eyr:2021 hgt:184cm cid:66 hcl:#866857 pid:412920622 </v>
      </c>
      <c r="I544">
        <f t="shared" si="161"/>
        <v>0</v>
      </c>
      <c r="K544" t="str">
        <f t="shared" si="144"/>
        <v>1960</v>
      </c>
      <c r="L544" t="str">
        <f t="shared" si="145"/>
        <v>2021</v>
      </c>
      <c r="M544" t="str">
        <f t="shared" si="146"/>
        <v>2019</v>
      </c>
      <c r="N544" t="str">
        <f t="shared" si="147"/>
        <v>184cm</v>
      </c>
      <c r="O544" t="str">
        <f t="shared" si="148"/>
        <v>412920622</v>
      </c>
      <c r="P544" t="str">
        <f t="shared" si="149"/>
        <v>#866857</v>
      </c>
      <c r="Q544" t="str">
        <f t="shared" si="150"/>
        <v>hzl</v>
      </c>
      <c r="R544">
        <f t="shared" si="154"/>
        <v>1</v>
      </c>
      <c r="S544">
        <f t="shared" si="155"/>
        <v>1</v>
      </c>
      <c r="T544">
        <f t="shared" si="156"/>
        <v>1</v>
      </c>
      <c r="U544">
        <f t="shared" si="157"/>
        <v>1</v>
      </c>
      <c r="V544">
        <f t="shared" si="158"/>
        <v>1</v>
      </c>
      <c r="W544">
        <f t="shared" si="159"/>
        <v>1</v>
      </c>
      <c r="X544">
        <f t="shared" si="151"/>
        <v>1</v>
      </c>
      <c r="Y544" t="str">
        <f t="shared" si="152"/>
        <v/>
      </c>
      <c r="Z544">
        <f t="shared" si="160"/>
        <v>0</v>
      </c>
    </row>
    <row r="545" spans="1:26">
      <c r="A545" s="1"/>
      <c r="B545" t="str">
        <f t="shared" si="153"/>
        <v/>
      </c>
      <c r="I545">
        <f t="shared" si="161"/>
        <v>7</v>
      </c>
      <c r="K545">
        <f t="shared" si="144"/>
        <v>0</v>
      </c>
      <c r="L545">
        <f t="shared" si="145"/>
        <v>0</v>
      </c>
      <c r="M545">
        <f t="shared" si="146"/>
        <v>0</v>
      </c>
      <c r="N545">
        <f t="shared" si="147"/>
        <v>0</v>
      </c>
      <c r="O545">
        <f t="shared" si="148"/>
        <v>0</v>
      </c>
      <c r="P545">
        <f t="shared" si="149"/>
        <v>0</v>
      </c>
      <c r="Q545">
        <f t="shared" si="150"/>
        <v>0</v>
      </c>
      <c r="R545">
        <f t="shared" si="154"/>
        <v>0</v>
      </c>
      <c r="S545">
        <f t="shared" si="155"/>
        <v>0</v>
      </c>
      <c r="T545">
        <f t="shared" si="156"/>
        <v>0</v>
      </c>
      <c r="U545">
        <f t="shared" si="157"/>
        <v>0</v>
      </c>
      <c r="V545">
        <f t="shared" si="158"/>
        <v>0</v>
      </c>
      <c r="W545">
        <f t="shared" si="159"/>
        <v>0</v>
      </c>
      <c r="X545">
        <f t="shared" si="151"/>
        <v>0</v>
      </c>
      <c r="Y545">
        <f t="shared" si="152"/>
        <v>7</v>
      </c>
      <c r="Z545">
        <f t="shared" si="160"/>
        <v>1</v>
      </c>
    </row>
    <row r="546" spans="1:26">
      <c r="A546" s="2" t="s">
        <v>1690</v>
      </c>
      <c r="B546" t="str">
        <f t="shared" si="153"/>
        <v xml:space="preserve">eyr:2025 hcl:#888785 iyr:2018 byr:1956 pid:698098389 ecl:grn hgt:173cm </v>
      </c>
      <c r="I546">
        <f t="shared" si="161"/>
        <v>0</v>
      </c>
      <c r="K546" t="str">
        <f t="shared" si="144"/>
        <v>1956</v>
      </c>
      <c r="L546" t="str">
        <f t="shared" si="145"/>
        <v>2025</v>
      </c>
      <c r="M546" t="str">
        <f t="shared" si="146"/>
        <v>2018</v>
      </c>
      <c r="N546" t="str">
        <f t="shared" si="147"/>
        <v>173cm</v>
      </c>
      <c r="O546" t="str">
        <f t="shared" si="148"/>
        <v>698098389</v>
      </c>
      <c r="P546" t="str">
        <f t="shared" si="149"/>
        <v>#888785</v>
      </c>
      <c r="Q546" t="str">
        <f t="shared" si="150"/>
        <v>grn</v>
      </c>
      <c r="R546">
        <f t="shared" si="154"/>
        <v>1</v>
      </c>
      <c r="S546">
        <f t="shared" si="155"/>
        <v>1</v>
      </c>
      <c r="T546">
        <f t="shared" si="156"/>
        <v>1</v>
      </c>
      <c r="U546">
        <f t="shared" si="157"/>
        <v>1</v>
      </c>
      <c r="V546">
        <f t="shared" si="158"/>
        <v>1</v>
      </c>
      <c r="W546">
        <f t="shared" si="159"/>
        <v>1</v>
      </c>
      <c r="X546">
        <f t="shared" si="151"/>
        <v>1</v>
      </c>
      <c r="Y546" t="str">
        <f t="shared" si="152"/>
        <v/>
      </c>
      <c r="Z546">
        <f t="shared" si="160"/>
        <v>0</v>
      </c>
    </row>
    <row r="547" spans="1:26">
      <c r="A547" s="1"/>
      <c r="B547" t="str">
        <f t="shared" si="153"/>
        <v/>
      </c>
      <c r="I547">
        <f t="shared" si="161"/>
        <v>7</v>
      </c>
      <c r="K547">
        <f t="shared" si="144"/>
        <v>0</v>
      </c>
      <c r="L547">
        <f t="shared" si="145"/>
        <v>0</v>
      </c>
      <c r="M547">
        <f t="shared" si="146"/>
        <v>0</v>
      </c>
      <c r="N547">
        <f t="shared" si="147"/>
        <v>0</v>
      </c>
      <c r="O547">
        <f t="shared" si="148"/>
        <v>0</v>
      </c>
      <c r="P547">
        <f t="shared" si="149"/>
        <v>0</v>
      </c>
      <c r="Q547">
        <f t="shared" si="150"/>
        <v>0</v>
      </c>
      <c r="R547">
        <f t="shared" si="154"/>
        <v>0</v>
      </c>
      <c r="S547">
        <f t="shared" si="155"/>
        <v>0</v>
      </c>
      <c r="T547">
        <f t="shared" si="156"/>
        <v>0</v>
      </c>
      <c r="U547">
        <f t="shared" si="157"/>
        <v>0</v>
      </c>
      <c r="V547">
        <f t="shared" si="158"/>
        <v>0</v>
      </c>
      <c r="W547">
        <f t="shared" si="159"/>
        <v>0</v>
      </c>
      <c r="X547">
        <f t="shared" si="151"/>
        <v>0</v>
      </c>
      <c r="Y547">
        <f t="shared" si="152"/>
        <v>7</v>
      </c>
      <c r="Z547">
        <f t="shared" si="160"/>
        <v>1</v>
      </c>
    </row>
    <row r="548" spans="1:26">
      <c r="A548" s="2" t="s">
        <v>1691</v>
      </c>
      <c r="B548" t="str">
        <f t="shared" si="153"/>
        <v xml:space="preserve">ecl:blu byr:1935 </v>
      </c>
      <c r="I548">
        <f t="shared" si="161"/>
        <v>0</v>
      </c>
      <c r="K548" t="str">
        <f t="shared" si="144"/>
        <v>1935</v>
      </c>
      <c r="L548">
        <f t="shared" si="145"/>
        <v>0</v>
      </c>
      <c r="M548">
        <f t="shared" si="146"/>
        <v>0</v>
      </c>
      <c r="N548">
        <f t="shared" si="147"/>
        <v>0</v>
      </c>
      <c r="O548">
        <f t="shared" si="148"/>
        <v>0</v>
      </c>
      <c r="P548">
        <f t="shared" si="149"/>
        <v>0</v>
      </c>
      <c r="Q548" t="str">
        <f t="shared" si="150"/>
        <v>blu</v>
      </c>
      <c r="R548">
        <f t="shared" si="154"/>
        <v>1</v>
      </c>
      <c r="S548">
        <f t="shared" si="155"/>
        <v>0</v>
      </c>
      <c r="T548">
        <f t="shared" si="156"/>
        <v>0</v>
      </c>
      <c r="U548">
        <f t="shared" si="157"/>
        <v>0</v>
      </c>
      <c r="V548">
        <f t="shared" si="158"/>
        <v>0</v>
      </c>
      <c r="W548">
        <f t="shared" si="159"/>
        <v>0</v>
      </c>
      <c r="X548">
        <f t="shared" si="151"/>
        <v>1</v>
      </c>
      <c r="Y548" t="str">
        <f t="shared" si="152"/>
        <v/>
      </c>
      <c r="Z548">
        <f t="shared" si="160"/>
        <v>0</v>
      </c>
    </row>
    <row r="549" spans="1:26">
      <c r="A549" s="2" t="s">
        <v>1692</v>
      </c>
      <c r="B549" t="str">
        <f t="shared" si="153"/>
        <v xml:space="preserve">ecl:blu byr:1935 pid:354892542 hgt:161cm </v>
      </c>
      <c r="I549">
        <f t="shared" si="161"/>
        <v>0</v>
      </c>
      <c r="K549" t="str">
        <f t="shared" si="144"/>
        <v>1935</v>
      </c>
      <c r="L549">
        <f t="shared" si="145"/>
        <v>0</v>
      </c>
      <c r="M549">
        <f t="shared" si="146"/>
        <v>0</v>
      </c>
      <c r="N549" t="str">
        <f t="shared" si="147"/>
        <v>161cm</v>
      </c>
      <c r="O549" t="str">
        <f t="shared" si="148"/>
        <v>354892542</v>
      </c>
      <c r="P549">
        <f t="shared" si="149"/>
        <v>0</v>
      </c>
      <c r="Q549" t="str">
        <f t="shared" si="150"/>
        <v>blu</v>
      </c>
      <c r="R549">
        <f t="shared" si="154"/>
        <v>1</v>
      </c>
      <c r="S549">
        <f t="shared" si="155"/>
        <v>0</v>
      </c>
      <c r="T549">
        <f t="shared" si="156"/>
        <v>0</v>
      </c>
      <c r="U549">
        <f t="shared" si="157"/>
        <v>1</v>
      </c>
      <c r="V549">
        <f t="shared" si="158"/>
        <v>1</v>
      </c>
      <c r="W549">
        <f t="shared" si="159"/>
        <v>0</v>
      </c>
      <c r="X549">
        <f t="shared" si="151"/>
        <v>1</v>
      </c>
      <c r="Y549" t="str">
        <f t="shared" si="152"/>
        <v/>
      </c>
      <c r="Z549">
        <f t="shared" si="160"/>
        <v>0</v>
      </c>
    </row>
    <row r="550" spans="1:26">
      <c r="A550" s="2" t="s">
        <v>1615</v>
      </c>
      <c r="B550" t="str">
        <f t="shared" si="153"/>
        <v xml:space="preserve">ecl:blu byr:1935 pid:354892542 hgt:161cm iyr:2018 </v>
      </c>
      <c r="I550">
        <f t="shared" si="161"/>
        <v>0</v>
      </c>
      <c r="K550" t="str">
        <f t="shared" si="144"/>
        <v>1935</v>
      </c>
      <c r="L550">
        <f t="shared" si="145"/>
        <v>0</v>
      </c>
      <c r="M550" t="str">
        <f t="shared" si="146"/>
        <v>2018</v>
      </c>
      <c r="N550" t="str">
        <f t="shared" si="147"/>
        <v>161cm</v>
      </c>
      <c r="O550" t="str">
        <f t="shared" si="148"/>
        <v>354892542</v>
      </c>
      <c r="P550">
        <f t="shared" si="149"/>
        <v>0</v>
      </c>
      <c r="Q550" t="str">
        <f t="shared" si="150"/>
        <v>blu</v>
      </c>
      <c r="R550">
        <f t="shared" si="154"/>
        <v>1</v>
      </c>
      <c r="S550">
        <f t="shared" si="155"/>
        <v>0</v>
      </c>
      <c r="T550">
        <f t="shared" si="156"/>
        <v>1</v>
      </c>
      <c r="U550">
        <f t="shared" si="157"/>
        <v>1</v>
      </c>
      <c r="V550">
        <f t="shared" si="158"/>
        <v>1</v>
      </c>
      <c r="W550">
        <f t="shared" si="159"/>
        <v>0</v>
      </c>
      <c r="X550">
        <f t="shared" si="151"/>
        <v>1</v>
      </c>
      <c r="Y550" t="str">
        <f t="shared" si="152"/>
        <v/>
      </c>
      <c r="Z550">
        <f t="shared" si="160"/>
        <v>0</v>
      </c>
    </row>
    <row r="551" spans="1:26">
      <c r="A551" s="2" t="s">
        <v>1693</v>
      </c>
      <c r="B551" t="str">
        <f t="shared" si="153"/>
        <v xml:space="preserve">ecl:blu byr:1935 pid:354892542 hgt:161cm iyr:2018 eyr:2021 hcl:#b6652a </v>
      </c>
      <c r="I551">
        <f t="shared" si="161"/>
        <v>0</v>
      </c>
      <c r="K551" t="str">
        <f t="shared" si="144"/>
        <v>1935</v>
      </c>
      <c r="L551" t="str">
        <f t="shared" si="145"/>
        <v>2021</v>
      </c>
      <c r="M551" t="str">
        <f t="shared" si="146"/>
        <v>2018</v>
      </c>
      <c r="N551" t="str">
        <f t="shared" si="147"/>
        <v>161cm</v>
      </c>
      <c r="O551" t="str">
        <f t="shared" si="148"/>
        <v>354892542</v>
      </c>
      <c r="P551" t="str">
        <f t="shared" si="149"/>
        <v>#b6652a</v>
      </c>
      <c r="Q551" t="str">
        <f t="shared" si="150"/>
        <v>blu</v>
      </c>
      <c r="R551">
        <f t="shared" si="154"/>
        <v>1</v>
      </c>
      <c r="S551">
        <f t="shared" si="155"/>
        <v>1</v>
      </c>
      <c r="T551">
        <f t="shared" si="156"/>
        <v>1</v>
      </c>
      <c r="U551">
        <f t="shared" si="157"/>
        <v>1</v>
      </c>
      <c r="V551">
        <f t="shared" si="158"/>
        <v>1</v>
      </c>
      <c r="W551">
        <f t="shared" si="159"/>
        <v>1</v>
      </c>
      <c r="X551">
        <f t="shared" si="151"/>
        <v>1</v>
      </c>
      <c r="Y551" t="str">
        <f t="shared" si="152"/>
        <v/>
      </c>
      <c r="Z551">
        <f t="shared" si="160"/>
        <v>0</v>
      </c>
    </row>
    <row r="552" spans="1:26">
      <c r="A552" s="1"/>
      <c r="B552" t="str">
        <f t="shared" si="153"/>
        <v/>
      </c>
      <c r="I552">
        <f t="shared" si="161"/>
        <v>7</v>
      </c>
      <c r="K552">
        <f t="shared" si="144"/>
        <v>0</v>
      </c>
      <c r="L552">
        <f t="shared" si="145"/>
        <v>0</v>
      </c>
      <c r="M552">
        <f t="shared" si="146"/>
        <v>0</v>
      </c>
      <c r="N552">
        <f t="shared" si="147"/>
        <v>0</v>
      </c>
      <c r="O552">
        <f t="shared" si="148"/>
        <v>0</v>
      </c>
      <c r="P552">
        <f t="shared" si="149"/>
        <v>0</v>
      </c>
      <c r="Q552">
        <f t="shared" si="150"/>
        <v>0</v>
      </c>
      <c r="R552">
        <f t="shared" si="154"/>
        <v>0</v>
      </c>
      <c r="S552">
        <f t="shared" si="155"/>
        <v>0</v>
      </c>
      <c r="T552">
        <f t="shared" si="156"/>
        <v>0</v>
      </c>
      <c r="U552">
        <f t="shared" si="157"/>
        <v>0</v>
      </c>
      <c r="V552">
        <f t="shared" si="158"/>
        <v>0</v>
      </c>
      <c r="W552">
        <f t="shared" si="159"/>
        <v>0</v>
      </c>
      <c r="X552">
        <f t="shared" si="151"/>
        <v>0</v>
      </c>
      <c r="Y552">
        <f t="shared" si="152"/>
        <v>7</v>
      </c>
      <c r="Z552">
        <f t="shared" si="160"/>
        <v>1</v>
      </c>
    </row>
    <row r="553" spans="1:26">
      <c r="A553" s="2" t="s">
        <v>1694</v>
      </c>
      <c r="B553" t="str">
        <f t="shared" si="153"/>
        <v xml:space="preserve">ecl:oth cid:287 iyr:2028 byr:1953 eyr:2027 hcl:#7d3b0c hgt:151cm </v>
      </c>
      <c r="I553">
        <f t="shared" si="161"/>
        <v>0</v>
      </c>
      <c r="K553" t="str">
        <f t="shared" si="144"/>
        <v>1953</v>
      </c>
      <c r="L553" t="str">
        <f t="shared" si="145"/>
        <v>2027</v>
      </c>
      <c r="M553" t="str">
        <f t="shared" si="146"/>
        <v>2028</v>
      </c>
      <c r="N553" t="str">
        <f t="shared" si="147"/>
        <v>151cm</v>
      </c>
      <c r="O553">
        <f t="shared" si="148"/>
        <v>0</v>
      </c>
      <c r="P553" t="str">
        <f t="shared" si="149"/>
        <v>#7d3b0c</v>
      </c>
      <c r="Q553" t="str">
        <f t="shared" si="150"/>
        <v>oth</v>
      </c>
      <c r="R553">
        <f t="shared" si="154"/>
        <v>1</v>
      </c>
      <c r="S553">
        <f t="shared" si="155"/>
        <v>1</v>
      </c>
      <c r="T553">
        <f t="shared" si="156"/>
        <v>0</v>
      </c>
      <c r="U553">
        <f t="shared" si="157"/>
        <v>1</v>
      </c>
      <c r="V553">
        <f t="shared" si="158"/>
        <v>0</v>
      </c>
      <c r="W553">
        <f t="shared" si="159"/>
        <v>1</v>
      </c>
      <c r="X553">
        <f t="shared" si="151"/>
        <v>1</v>
      </c>
      <c r="Y553" t="str">
        <f t="shared" si="152"/>
        <v/>
      </c>
      <c r="Z553">
        <f t="shared" si="160"/>
        <v>0</v>
      </c>
    </row>
    <row r="554" spans="1:26">
      <c r="A554" s="2" t="s">
        <v>1695</v>
      </c>
      <c r="B554" t="str">
        <f t="shared" si="153"/>
        <v xml:space="preserve">ecl:oth cid:287 iyr:2028 byr:1953 eyr:2027 hcl:#7d3b0c hgt:151cm pid:211411839 </v>
      </c>
      <c r="I554">
        <f t="shared" si="161"/>
        <v>0</v>
      </c>
      <c r="K554" t="str">
        <f t="shared" si="144"/>
        <v>1953</v>
      </c>
      <c r="L554" t="str">
        <f t="shared" si="145"/>
        <v>2027</v>
      </c>
      <c r="M554" t="str">
        <f t="shared" si="146"/>
        <v>2028</v>
      </c>
      <c r="N554" t="str">
        <f t="shared" si="147"/>
        <v>151cm</v>
      </c>
      <c r="O554" t="str">
        <f t="shared" si="148"/>
        <v>211411839</v>
      </c>
      <c r="P554" t="str">
        <f t="shared" si="149"/>
        <v>#7d3b0c</v>
      </c>
      <c r="Q554" t="str">
        <f t="shared" si="150"/>
        <v>oth</v>
      </c>
      <c r="R554">
        <f t="shared" si="154"/>
        <v>1</v>
      </c>
      <c r="S554">
        <f t="shared" si="155"/>
        <v>1</v>
      </c>
      <c r="T554">
        <f t="shared" si="156"/>
        <v>0</v>
      </c>
      <c r="U554">
        <f t="shared" si="157"/>
        <v>1</v>
      </c>
      <c r="V554">
        <f t="shared" si="158"/>
        <v>1</v>
      </c>
      <c r="W554">
        <f t="shared" si="159"/>
        <v>1</v>
      </c>
      <c r="X554">
        <f t="shared" si="151"/>
        <v>1</v>
      </c>
      <c r="Y554" t="str">
        <f t="shared" si="152"/>
        <v/>
      </c>
      <c r="Z554">
        <f t="shared" si="160"/>
        <v>0</v>
      </c>
    </row>
    <row r="555" spans="1:26">
      <c r="A555" s="1"/>
      <c r="B555" t="str">
        <f t="shared" si="153"/>
        <v/>
      </c>
      <c r="I555">
        <f t="shared" si="161"/>
        <v>7</v>
      </c>
      <c r="K555">
        <f t="shared" si="144"/>
        <v>0</v>
      </c>
      <c r="L555">
        <f t="shared" si="145"/>
        <v>0</v>
      </c>
      <c r="M555">
        <f t="shared" si="146"/>
        <v>0</v>
      </c>
      <c r="N555">
        <f t="shared" si="147"/>
        <v>0</v>
      </c>
      <c r="O555">
        <f t="shared" si="148"/>
        <v>0</v>
      </c>
      <c r="P555">
        <f t="shared" si="149"/>
        <v>0</v>
      </c>
      <c r="Q555">
        <f t="shared" si="150"/>
        <v>0</v>
      </c>
      <c r="R555">
        <f t="shared" si="154"/>
        <v>0</v>
      </c>
      <c r="S555">
        <f t="shared" si="155"/>
        <v>0</v>
      </c>
      <c r="T555">
        <f t="shared" si="156"/>
        <v>0</v>
      </c>
      <c r="U555">
        <f t="shared" si="157"/>
        <v>0</v>
      </c>
      <c r="V555">
        <f t="shared" si="158"/>
        <v>0</v>
      </c>
      <c r="W555">
        <f t="shared" si="159"/>
        <v>0</v>
      </c>
      <c r="X555">
        <f t="shared" si="151"/>
        <v>0</v>
      </c>
      <c r="Y555">
        <f t="shared" si="152"/>
        <v>6</v>
      </c>
      <c r="Z555">
        <f t="shared" si="160"/>
        <v>0</v>
      </c>
    </row>
    <row r="556" spans="1:26">
      <c r="A556" s="2" t="s">
        <v>1696</v>
      </c>
      <c r="B556" t="str">
        <f t="shared" si="153"/>
        <v xml:space="preserve">iyr:2018 byr:1934 hcl:#a97842 </v>
      </c>
      <c r="I556">
        <f t="shared" si="161"/>
        <v>0</v>
      </c>
      <c r="K556" t="str">
        <f t="shared" si="144"/>
        <v>1934</v>
      </c>
      <c r="L556">
        <f t="shared" si="145"/>
        <v>0</v>
      </c>
      <c r="M556" t="str">
        <f t="shared" si="146"/>
        <v>2018</v>
      </c>
      <c r="N556">
        <f t="shared" si="147"/>
        <v>0</v>
      </c>
      <c r="O556">
        <f t="shared" si="148"/>
        <v>0</v>
      </c>
      <c r="P556" t="str">
        <f t="shared" si="149"/>
        <v>#a97842</v>
      </c>
      <c r="Q556">
        <f t="shared" si="150"/>
        <v>0</v>
      </c>
      <c r="R556">
        <f t="shared" si="154"/>
        <v>1</v>
      </c>
      <c r="S556">
        <f t="shared" si="155"/>
        <v>0</v>
      </c>
      <c r="T556">
        <f t="shared" si="156"/>
        <v>1</v>
      </c>
      <c r="U556">
        <f t="shared" si="157"/>
        <v>0</v>
      </c>
      <c r="V556">
        <f t="shared" si="158"/>
        <v>0</v>
      </c>
      <c r="W556">
        <f t="shared" si="159"/>
        <v>1</v>
      </c>
      <c r="X556">
        <f t="shared" si="151"/>
        <v>0</v>
      </c>
      <c r="Y556" t="str">
        <f t="shared" si="152"/>
        <v/>
      </c>
      <c r="Z556">
        <f t="shared" si="160"/>
        <v>0</v>
      </c>
    </row>
    <row r="557" spans="1:26">
      <c r="A557" s="2" t="s">
        <v>1697</v>
      </c>
      <c r="B557" t="str">
        <f t="shared" si="153"/>
        <v xml:space="preserve">iyr:2018 byr:1934 hcl:#a97842 pid:859748861 </v>
      </c>
      <c r="I557">
        <f t="shared" si="161"/>
        <v>0</v>
      </c>
      <c r="K557" t="str">
        <f t="shared" si="144"/>
        <v>1934</v>
      </c>
      <c r="L557">
        <f t="shared" si="145"/>
        <v>0</v>
      </c>
      <c r="M557" t="str">
        <f t="shared" si="146"/>
        <v>2018</v>
      </c>
      <c r="N557">
        <f t="shared" si="147"/>
        <v>0</v>
      </c>
      <c r="O557" t="str">
        <f t="shared" si="148"/>
        <v>859748861</v>
      </c>
      <c r="P557" t="str">
        <f t="shared" si="149"/>
        <v>#a97842</v>
      </c>
      <c r="Q557">
        <f t="shared" si="150"/>
        <v>0</v>
      </c>
      <c r="R557">
        <f t="shared" si="154"/>
        <v>1</v>
      </c>
      <c r="S557">
        <f t="shared" si="155"/>
        <v>0</v>
      </c>
      <c r="T557">
        <f t="shared" si="156"/>
        <v>1</v>
      </c>
      <c r="U557">
        <f t="shared" si="157"/>
        <v>0</v>
      </c>
      <c r="V557">
        <f t="shared" si="158"/>
        <v>1</v>
      </c>
      <c r="W557">
        <f t="shared" si="159"/>
        <v>1</v>
      </c>
      <c r="X557">
        <f t="shared" si="151"/>
        <v>0</v>
      </c>
      <c r="Y557" t="str">
        <f t="shared" si="152"/>
        <v/>
      </c>
      <c r="Z557">
        <f t="shared" si="160"/>
        <v>0</v>
      </c>
    </row>
    <row r="558" spans="1:26">
      <c r="A558" s="2" t="s">
        <v>1698</v>
      </c>
      <c r="B558" t="str">
        <f t="shared" si="153"/>
        <v xml:space="preserve">iyr:2018 byr:1934 hcl:#a97842 pid:859748861 ecl:oth hgt:175cm eyr:2025 </v>
      </c>
      <c r="I558">
        <f t="shared" si="161"/>
        <v>0</v>
      </c>
      <c r="K558" t="str">
        <f t="shared" si="144"/>
        <v>1934</v>
      </c>
      <c r="L558" t="str">
        <f t="shared" si="145"/>
        <v>2025</v>
      </c>
      <c r="M558" t="str">
        <f t="shared" si="146"/>
        <v>2018</v>
      </c>
      <c r="N558" t="str">
        <f t="shared" si="147"/>
        <v>175cm</v>
      </c>
      <c r="O558" t="str">
        <f t="shared" si="148"/>
        <v>859748861</v>
      </c>
      <c r="P558" t="str">
        <f t="shared" si="149"/>
        <v>#a97842</v>
      </c>
      <c r="Q558" t="str">
        <f t="shared" si="150"/>
        <v>oth</v>
      </c>
      <c r="R558">
        <f t="shared" si="154"/>
        <v>1</v>
      </c>
      <c r="S558">
        <f t="shared" si="155"/>
        <v>1</v>
      </c>
      <c r="T558">
        <f t="shared" si="156"/>
        <v>1</v>
      </c>
      <c r="U558">
        <f t="shared" si="157"/>
        <v>1</v>
      </c>
      <c r="V558">
        <f t="shared" si="158"/>
        <v>1</v>
      </c>
      <c r="W558">
        <f t="shared" si="159"/>
        <v>1</v>
      </c>
      <c r="X558">
        <f t="shared" si="151"/>
        <v>1</v>
      </c>
      <c r="Y558" t="str">
        <f t="shared" si="152"/>
        <v/>
      </c>
      <c r="Z558">
        <f t="shared" si="160"/>
        <v>0</v>
      </c>
    </row>
    <row r="559" spans="1:26">
      <c r="A559" s="1"/>
      <c r="B559" t="str">
        <f t="shared" si="153"/>
        <v/>
      </c>
      <c r="I559">
        <f t="shared" si="161"/>
        <v>7</v>
      </c>
      <c r="K559">
        <f t="shared" si="144"/>
        <v>0</v>
      </c>
      <c r="L559">
        <f t="shared" si="145"/>
        <v>0</v>
      </c>
      <c r="M559">
        <f t="shared" si="146"/>
        <v>0</v>
      </c>
      <c r="N559">
        <f t="shared" si="147"/>
        <v>0</v>
      </c>
      <c r="O559">
        <f t="shared" si="148"/>
        <v>0</v>
      </c>
      <c r="P559">
        <f t="shared" si="149"/>
        <v>0</v>
      </c>
      <c r="Q559">
        <f t="shared" si="150"/>
        <v>0</v>
      </c>
      <c r="R559">
        <f t="shared" si="154"/>
        <v>0</v>
      </c>
      <c r="S559">
        <f t="shared" si="155"/>
        <v>0</v>
      </c>
      <c r="T559">
        <f t="shared" si="156"/>
        <v>0</v>
      </c>
      <c r="U559">
        <f t="shared" si="157"/>
        <v>0</v>
      </c>
      <c r="V559">
        <f t="shared" si="158"/>
        <v>0</v>
      </c>
      <c r="W559">
        <f t="shared" si="159"/>
        <v>0</v>
      </c>
      <c r="X559">
        <f t="shared" si="151"/>
        <v>0</v>
      </c>
      <c r="Y559">
        <f t="shared" si="152"/>
        <v>7</v>
      </c>
      <c r="Z559">
        <f t="shared" si="160"/>
        <v>1</v>
      </c>
    </row>
    <row r="560" spans="1:26">
      <c r="A560" s="2" t="s">
        <v>1699</v>
      </c>
      <c r="B560" t="str">
        <f t="shared" si="153"/>
        <v xml:space="preserve">byr:1930 iyr:2018 eyr:2022 </v>
      </c>
      <c r="I560">
        <f t="shared" si="161"/>
        <v>0</v>
      </c>
      <c r="K560" t="str">
        <f t="shared" si="144"/>
        <v>1930</v>
      </c>
      <c r="L560" t="str">
        <f t="shared" si="145"/>
        <v>2022</v>
      </c>
      <c r="M560" t="str">
        <f t="shared" si="146"/>
        <v>2018</v>
      </c>
      <c r="N560">
        <f t="shared" si="147"/>
        <v>0</v>
      </c>
      <c r="O560">
        <f t="shared" si="148"/>
        <v>0</v>
      </c>
      <c r="P560">
        <f t="shared" si="149"/>
        <v>0</v>
      </c>
      <c r="Q560">
        <f t="shared" si="150"/>
        <v>0</v>
      </c>
      <c r="R560">
        <f t="shared" si="154"/>
        <v>1</v>
      </c>
      <c r="S560">
        <f t="shared" si="155"/>
        <v>1</v>
      </c>
      <c r="T560">
        <f t="shared" si="156"/>
        <v>1</v>
      </c>
      <c r="U560">
        <f t="shared" si="157"/>
        <v>0</v>
      </c>
      <c r="V560">
        <f t="shared" si="158"/>
        <v>0</v>
      </c>
      <c r="W560">
        <f t="shared" si="159"/>
        <v>0</v>
      </c>
      <c r="X560">
        <f t="shared" si="151"/>
        <v>0</v>
      </c>
      <c r="Y560" t="str">
        <f t="shared" si="152"/>
        <v/>
      </c>
      <c r="Z560">
        <f t="shared" si="160"/>
        <v>0</v>
      </c>
    </row>
    <row r="561" spans="1:26">
      <c r="A561" s="2" t="s">
        <v>1582</v>
      </c>
      <c r="B561" t="str">
        <f t="shared" si="153"/>
        <v xml:space="preserve">byr:1930 iyr:2018 eyr:2022 hgt:175cm </v>
      </c>
      <c r="I561">
        <f t="shared" si="161"/>
        <v>0</v>
      </c>
      <c r="K561" t="str">
        <f t="shared" si="144"/>
        <v>1930</v>
      </c>
      <c r="L561" t="str">
        <f t="shared" si="145"/>
        <v>2022</v>
      </c>
      <c r="M561" t="str">
        <f t="shared" si="146"/>
        <v>2018</v>
      </c>
      <c r="N561" t="str">
        <f t="shared" si="147"/>
        <v>175cm</v>
      </c>
      <c r="O561">
        <f t="shared" si="148"/>
        <v>0</v>
      </c>
      <c r="P561">
        <f t="shared" si="149"/>
        <v>0</v>
      </c>
      <c r="Q561">
        <f t="shared" si="150"/>
        <v>0</v>
      </c>
      <c r="R561">
        <f t="shared" si="154"/>
        <v>1</v>
      </c>
      <c r="S561">
        <f t="shared" si="155"/>
        <v>1</v>
      </c>
      <c r="T561">
        <f t="shared" si="156"/>
        <v>1</v>
      </c>
      <c r="U561">
        <f t="shared" si="157"/>
        <v>1</v>
      </c>
      <c r="V561">
        <f t="shared" si="158"/>
        <v>0</v>
      </c>
      <c r="W561">
        <f t="shared" si="159"/>
        <v>0</v>
      </c>
      <c r="X561">
        <f t="shared" si="151"/>
        <v>0</v>
      </c>
      <c r="Y561" t="str">
        <f t="shared" si="152"/>
        <v/>
      </c>
      <c r="Z561">
        <f t="shared" si="160"/>
        <v>0</v>
      </c>
    </row>
    <row r="562" spans="1:26">
      <c r="A562" s="2" t="s">
        <v>1700</v>
      </c>
      <c r="B562" t="str">
        <f t="shared" si="153"/>
        <v xml:space="preserve">byr:1930 iyr:2018 eyr:2022 hgt:175cm hcl:#292092 </v>
      </c>
      <c r="I562">
        <f t="shared" si="161"/>
        <v>0</v>
      </c>
      <c r="K562" t="str">
        <f t="shared" si="144"/>
        <v>1930</v>
      </c>
      <c r="L562" t="str">
        <f t="shared" si="145"/>
        <v>2022</v>
      </c>
      <c r="M562" t="str">
        <f t="shared" si="146"/>
        <v>2018</v>
      </c>
      <c r="N562" t="str">
        <f t="shared" si="147"/>
        <v>175cm</v>
      </c>
      <c r="O562">
        <f t="shared" si="148"/>
        <v>0</v>
      </c>
      <c r="P562" t="str">
        <f t="shared" si="149"/>
        <v>#292092</v>
      </c>
      <c r="Q562">
        <f t="shared" si="150"/>
        <v>0</v>
      </c>
      <c r="R562">
        <f t="shared" si="154"/>
        <v>1</v>
      </c>
      <c r="S562">
        <f t="shared" si="155"/>
        <v>1</v>
      </c>
      <c r="T562">
        <f t="shared" si="156"/>
        <v>1</v>
      </c>
      <c r="U562">
        <f t="shared" si="157"/>
        <v>1</v>
      </c>
      <c r="V562">
        <f t="shared" si="158"/>
        <v>0</v>
      </c>
      <c r="W562">
        <f t="shared" si="159"/>
        <v>1</v>
      </c>
      <c r="X562">
        <f t="shared" si="151"/>
        <v>0</v>
      </c>
      <c r="Y562" t="str">
        <f t="shared" si="152"/>
        <v/>
      </c>
      <c r="Z562">
        <f t="shared" si="160"/>
        <v>0</v>
      </c>
    </row>
    <row r="563" spans="1:26">
      <c r="A563" s="2" t="s">
        <v>1701</v>
      </c>
      <c r="B563" t="str">
        <f t="shared" si="153"/>
        <v xml:space="preserve">byr:1930 iyr:2018 eyr:2022 hgt:175cm hcl:#292092 ecl:brn pid:987163365 </v>
      </c>
      <c r="I563">
        <f t="shared" si="161"/>
        <v>0</v>
      </c>
      <c r="K563" t="str">
        <f t="shared" si="144"/>
        <v>1930</v>
      </c>
      <c r="L563" t="str">
        <f t="shared" si="145"/>
        <v>2022</v>
      </c>
      <c r="M563" t="str">
        <f t="shared" si="146"/>
        <v>2018</v>
      </c>
      <c r="N563" t="str">
        <f t="shared" si="147"/>
        <v>175cm</v>
      </c>
      <c r="O563" t="str">
        <f t="shared" si="148"/>
        <v>987163365</v>
      </c>
      <c r="P563" t="str">
        <f t="shared" si="149"/>
        <v>#292092</v>
      </c>
      <c r="Q563" t="str">
        <f t="shared" si="150"/>
        <v>brn</v>
      </c>
      <c r="R563">
        <f t="shared" si="154"/>
        <v>1</v>
      </c>
      <c r="S563">
        <f t="shared" si="155"/>
        <v>1</v>
      </c>
      <c r="T563">
        <f t="shared" si="156"/>
        <v>1</v>
      </c>
      <c r="U563">
        <f t="shared" si="157"/>
        <v>1</v>
      </c>
      <c r="V563">
        <f t="shared" si="158"/>
        <v>1</v>
      </c>
      <c r="W563">
        <f t="shared" si="159"/>
        <v>1</v>
      </c>
      <c r="X563">
        <f t="shared" si="151"/>
        <v>1</v>
      </c>
      <c r="Y563" t="str">
        <f t="shared" si="152"/>
        <v/>
      </c>
      <c r="Z563">
        <f t="shared" si="160"/>
        <v>0</v>
      </c>
    </row>
    <row r="564" spans="1:26">
      <c r="A564" s="1"/>
      <c r="B564" t="str">
        <f t="shared" si="153"/>
        <v/>
      </c>
      <c r="I564">
        <f t="shared" si="161"/>
        <v>7</v>
      </c>
      <c r="K564">
        <f t="shared" si="144"/>
        <v>0</v>
      </c>
      <c r="L564">
        <f t="shared" si="145"/>
        <v>0</v>
      </c>
      <c r="M564">
        <f t="shared" si="146"/>
        <v>0</v>
      </c>
      <c r="N564">
        <f t="shared" si="147"/>
        <v>0</v>
      </c>
      <c r="O564">
        <f t="shared" si="148"/>
        <v>0</v>
      </c>
      <c r="P564">
        <f t="shared" si="149"/>
        <v>0</v>
      </c>
      <c r="Q564">
        <f t="shared" si="150"/>
        <v>0</v>
      </c>
      <c r="R564">
        <f t="shared" si="154"/>
        <v>0</v>
      </c>
      <c r="S564">
        <f t="shared" si="155"/>
        <v>0</v>
      </c>
      <c r="T564">
        <f t="shared" si="156"/>
        <v>0</v>
      </c>
      <c r="U564">
        <f t="shared" si="157"/>
        <v>0</v>
      </c>
      <c r="V564">
        <f t="shared" si="158"/>
        <v>0</v>
      </c>
      <c r="W564">
        <f t="shared" si="159"/>
        <v>0</v>
      </c>
      <c r="X564">
        <f t="shared" si="151"/>
        <v>0</v>
      </c>
      <c r="Y564">
        <f t="shared" si="152"/>
        <v>7</v>
      </c>
      <c r="Z564">
        <f t="shared" si="160"/>
        <v>1</v>
      </c>
    </row>
    <row r="565" spans="1:26">
      <c r="A565" s="2" t="s">
        <v>1702</v>
      </c>
      <c r="B565" t="str">
        <f t="shared" si="153"/>
        <v xml:space="preserve">hgt:167in hcl:#888785 eyr:2040 pid:4646402867 byr:2013 iyr:1941 ecl:#389aec </v>
      </c>
      <c r="I565">
        <f t="shared" si="161"/>
        <v>0</v>
      </c>
      <c r="K565" t="str">
        <f t="shared" si="144"/>
        <v>2013</v>
      </c>
      <c r="L565" t="str">
        <f t="shared" si="145"/>
        <v>2040</v>
      </c>
      <c r="M565" t="str">
        <f t="shared" si="146"/>
        <v>1941</v>
      </c>
      <c r="N565" t="str">
        <f t="shared" si="147"/>
        <v>167in</v>
      </c>
      <c r="O565" t="str">
        <f t="shared" si="148"/>
        <v>4646402867</v>
      </c>
      <c r="P565" t="str">
        <f t="shared" si="149"/>
        <v>#888785</v>
      </c>
      <c r="Q565" t="str">
        <f t="shared" si="150"/>
        <v>#389aec</v>
      </c>
      <c r="R565">
        <f t="shared" si="154"/>
        <v>0</v>
      </c>
      <c r="S565">
        <f t="shared" si="155"/>
        <v>0</v>
      </c>
      <c r="T565">
        <f t="shared" si="156"/>
        <v>0</v>
      </c>
      <c r="U565">
        <f t="shared" si="157"/>
        <v>0</v>
      </c>
      <c r="V565">
        <f t="shared" si="158"/>
        <v>0</v>
      </c>
      <c r="W565">
        <f t="shared" si="159"/>
        <v>1</v>
      </c>
      <c r="X565">
        <f t="shared" si="151"/>
        <v>0</v>
      </c>
      <c r="Y565" t="str">
        <f t="shared" si="152"/>
        <v/>
      </c>
      <c r="Z565">
        <f t="shared" si="160"/>
        <v>0</v>
      </c>
    </row>
    <row r="566" spans="1:26">
      <c r="A566" s="1"/>
      <c r="B566" t="str">
        <f t="shared" si="153"/>
        <v/>
      </c>
      <c r="I566">
        <f t="shared" si="161"/>
        <v>7</v>
      </c>
      <c r="K566">
        <f t="shared" si="144"/>
        <v>0</v>
      </c>
      <c r="L566">
        <f t="shared" si="145"/>
        <v>0</v>
      </c>
      <c r="M566">
        <f t="shared" si="146"/>
        <v>0</v>
      </c>
      <c r="N566">
        <f t="shared" si="147"/>
        <v>0</v>
      </c>
      <c r="O566">
        <f t="shared" si="148"/>
        <v>0</v>
      </c>
      <c r="P566">
        <f t="shared" si="149"/>
        <v>0</v>
      </c>
      <c r="Q566">
        <f t="shared" si="150"/>
        <v>0</v>
      </c>
      <c r="R566">
        <f t="shared" si="154"/>
        <v>0</v>
      </c>
      <c r="S566">
        <f t="shared" si="155"/>
        <v>0</v>
      </c>
      <c r="T566">
        <f t="shared" si="156"/>
        <v>0</v>
      </c>
      <c r="U566">
        <f t="shared" si="157"/>
        <v>0</v>
      </c>
      <c r="V566">
        <f t="shared" si="158"/>
        <v>0</v>
      </c>
      <c r="W566">
        <f t="shared" si="159"/>
        <v>0</v>
      </c>
      <c r="X566">
        <f t="shared" si="151"/>
        <v>0</v>
      </c>
      <c r="Y566">
        <f t="shared" si="152"/>
        <v>1</v>
      </c>
      <c r="Z566">
        <f t="shared" si="160"/>
        <v>0</v>
      </c>
    </row>
    <row r="567" spans="1:26">
      <c r="A567" s="2" t="s">
        <v>1703</v>
      </c>
      <c r="B567" t="str">
        <f t="shared" si="153"/>
        <v xml:space="preserve">ecl:hzl hcl:#602927 </v>
      </c>
      <c r="I567">
        <f t="shared" si="161"/>
        <v>0</v>
      </c>
      <c r="K567">
        <f t="shared" si="144"/>
        <v>0</v>
      </c>
      <c r="L567">
        <f t="shared" si="145"/>
        <v>0</v>
      </c>
      <c r="M567">
        <f t="shared" si="146"/>
        <v>0</v>
      </c>
      <c r="N567">
        <f t="shared" si="147"/>
        <v>0</v>
      </c>
      <c r="O567">
        <f t="shared" si="148"/>
        <v>0</v>
      </c>
      <c r="P567" t="str">
        <f t="shared" si="149"/>
        <v>#602927</v>
      </c>
      <c r="Q567" t="str">
        <f t="shared" si="150"/>
        <v>hzl</v>
      </c>
      <c r="R567">
        <f t="shared" si="154"/>
        <v>0</v>
      </c>
      <c r="S567">
        <f t="shared" si="155"/>
        <v>0</v>
      </c>
      <c r="T567">
        <f t="shared" si="156"/>
        <v>0</v>
      </c>
      <c r="U567">
        <f t="shared" si="157"/>
        <v>0</v>
      </c>
      <c r="V567">
        <f t="shared" si="158"/>
        <v>0</v>
      </c>
      <c r="W567">
        <f t="shared" si="159"/>
        <v>1</v>
      </c>
      <c r="X567">
        <f t="shared" si="151"/>
        <v>1</v>
      </c>
      <c r="Y567" t="str">
        <f t="shared" si="152"/>
        <v/>
      </c>
      <c r="Z567">
        <f t="shared" si="160"/>
        <v>0</v>
      </c>
    </row>
    <row r="568" spans="1:26">
      <c r="A568" s="2" t="s">
        <v>1704</v>
      </c>
      <c r="B568" t="str">
        <f t="shared" si="153"/>
        <v xml:space="preserve">ecl:hzl hcl:#602927 hgt:168cm eyr:2026 </v>
      </c>
      <c r="I568">
        <f t="shared" si="161"/>
        <v>0</v>
      </c>
      <c r="K568">
        <f t="shared" si="144"/>
        <v>0</v>
      </c>
      <c r="L568" t="str">
        <f t="shared" si="145"/>
        <v>2026</v>
      </c>
      <c r="M568">
        <f t="shared" si="146"/>
        <v>0</v>
      </c>
      <c r="N568" t="str">
        <f t="shared" si="147"/>
        <v>168cm</v>
      </c>
      <c r="O568">
        <f t="shared" si="148"/>
        <v>0</v>
      </c>
      <c r="P568" t="str">
        <f t="shared" si="149"/>
        <v>#602927</v>
      </c>
      <c r="Q568" t="str">
        <f t="shared" si="150"/>
        <v>hzl</v>
      </c>
      <c r="R568">
        <f t="shared" si="154"/>
        <v>0</v>
      </c>
      <c r="S568">
        <f t="shared" si="155"/>
        <v>1</v>
      </c>
      <c r="T568">
        <f t="shared" si="156"/>
        <v>0</v>
      </c>
      <c r="U568">
        <f t="shared" si="157"/>
        <v>1</v>
      </c>
      <c r="V568">
        <f t="shared" si="158"/>
        <v>0</v>
      </c>
      <c r="W568">
        <f t="shared" si="159"/>
        <v>1</v>
      </c>
      <c r="X568">
        <f t="shared" si="151"/>
        <v>1</v>
      </c>
      <c r="Y568" t="str">
        <f t="shared" si="152"/>
        <v/>
      </c>
      <c r="Z568">
        <f t="shared" si="160"/>
        <v>0</v>
      </c>
    </row>
    <row r="569" spans="1:26">
      <c r="A569" s="2" t="s">
        <v>1705</v>
      </c>
      <c r="B569" t="str">
        <f t="shared" si="153"/>
        <v xml:space="preserve">ecl:hzl hcl:#602927 hgt:168cm eyr:2026 cid:235 iyr:2016 </v>
      </c>
      <c r="I569">
        <f t="shared" si="161"/>
        <v>0</v>
      </c>
      <c r="K569">
        <f t="shared" si="144"/>
        <v>0</v>
      </c>
      <c r="L569" t="str">
        <f t="shared" si="145"/>
        <v>2026</v>
      </c>
      <c r="M569" t="str">
        <f t="shared" si="146"/>
        <v>2016</v>
      </c>
      <c r="N569" t="str">
        <f t="shared" si="147"/>
        <v>168cm</v>
      </c>
      <c r="O569">
        <f t="shared" si="148"/>
        <v>0</v>
      </c>
      <c r="P569" t="str">
        <f t="shared" si="149"/>
        <v>#602927</v>
      </c>
      <c r="Q569" t="str">
        <f t="shared" si="150"/>
        <v>hzl</v>
      </c>
      <c r="R569">
        <f t="shared" si="154"/>
        <v>0</v>
      </c>
      <c r="S569">
        <f t="shared" si="155"/>
        <v>1</v>
      </c>
      <c r="T569">
        <f t="shared" si="156"/>
        <v>1</v>
      </c>
      <c r="U569">
        <f t="shared" si="157"/>
        <v>1</v>
      </c>
      <c r="V569">
        <f t="shared" si="158"/>
        <v>0</v>
      </c>
      <c r="W569">
        <f t="shared" si="159"/>
        <v>1</v>
      </c>
      <c r="X569">
        <f t="shared" si="151"/>
        <v>1</v>
      </c>
      <c r="Y569" t="str">
        <f t="shared" si="152"/>
        <v/>
      </c>
      <c r="Z569">
        <f t="shared" si="160"/>
        <v>0</v>
      </c>
    </row>
    <row r="570" spans="1:26">
      <c r="A570" s="2" t="s">
        <v>1706</v>
      </c>
      <c r="B570" t="str">
        <f t="shared" si="153"/>
        <v xml:space="preserve">ecl:hzl hcl:#602927 hgt:168cm eyr:2026 cid:235 iyr:2016 byr:1942 </v>
      </c>
      <c r="I570">
        <f t="shared" si="161"/>
        <v>0</v>
      </c>
      <c r="K570" t="str">
        <f t="shared" si="144"/>
        <v>1942</v>
      </c>
      <c r="L570" t="str">
        <f t="shared" si="145"/>
        <v>2026</v>
      </c>
      <c r="M570" t="str">
        <f t="shared" si="146"/>
        <v>2016</v>
      </c>
      <c r="N570" t="str">
        <f t="shared" si="147"/>
        <v>168cm</v>
      </c>
      <c r="O570">
        <f t="shared" si="148"/>
        <v>0</v>
      </c>
      <c r="P570" t="str">
        <f t="shared" si="149"/>
        <v>#602927</v>
      </c>
      <c r="Q570" t="str">
        <f t="shared" si="150"/>
        <v>hzl</v>
      </c>
      <c r="R570">
        <f t="shared" si="154"/>
        <v>1</v>
      </c>
      <c r="S570">
        <f t="shared" si="155"/>
        <v>1</v>
      </c>
      <c r="T570">
        <f t="shared" si="156"/>
        <v>1</v>
      </c>
      <c r="U570">
        <f t="shared" si="157"/>
        <v>1</v>
      </c>
      <c r="V570">
        <f t="shared" si="158"/>
        <v>0</v>
      </c>
      <c r="W570">
        <f t="shared" si="159"/>
        <v>1</v>
      </c>
      <c r="X570">
        <f t="shared" si="151"/>
        <v>1</v>
      </c>
      <c r="Y570" t="str">
        <f t="shared" si="152"/>
        <v/>
      </c>
      <c r="Z570">
        <f t="shared" si="160"/>
        <v>0</v>
      </c>
    </row>
    <row r="571" spans="1:26">
      <c r="A571" s="1"/>
      <c r="B571" t="str">
        <f t="shared" si="153"/>
        <v/>
      </c>
      <c r="I571">
        <f t="shared" si="161"/>
        <v>6</v>
      </c>
      <c r="K571">
        <f t="shared" si="144"/>
        <v>0</v>
      </c>
      <c r="L571">
        <f t="shared" si="145"/>
        <v>0</v>
      </c>
      <c r="M571">
        <f t="shared" si="146"/>
        <v>0</v>
      </c>
      <c r="N571">
        <f t="shared" si="147"/>
        <v>0</v>
      </c>
      <c r="O571">
        <f t="shared" si="148"/>
        <v>0</v>
      </c>
      <c r="P571">
        <f t="shared" si="149"/>
        <v>0</v>
      </c>
      <c r="Q571">
        <f t="shared" si="150"/>
        <v>0</v>
      </c>
      <c r="R571">
        <f t="shared" si="154"/>
        <v>0</v>
      </c>
      <c r="S571">
        <f t="shared" si="155"/>
        <v>0</v>
      </c>
      <c r="T571">
        <f t="shared" si="156"/>
        <v>0</v>
      </c>
      <c r="U571">
        <f t="shared" si="157"/>
        <v>0</v>
      </c>
      <c r="V571">
        <f t="shared" si="158"/>
        <v>0</v>
      </c>
      <c r="W571">
        <f t="shared" si="159"/>
        <v>0</v>
      </c>
      <c r="X571">
        <f t="shared" si="151"/>
        <v>0</v>
      </c>
      <c r="Y571">
        <f t="shared" si="152"/>
        <v>6</v>
      </c>
      <c r="Z571">
        <f t="shared" si="160"/>
        <v>0</v>
      </c>
    </row>
    <row r="572" spans="1:26">
      <c r="A572" s="2" t="s">
        <v>1707</v>
      </c>
      <c r="B572" t="str">
        <f t="shared" si="153"/>
        <v xml:space="preserve">iyr:1975 pid:11337832 ecl:#a25273 hgt:151 byr:2017 </v>
      </c>
      <c r="I572">
        <f t="shared" si="161"/>
        <v>0</v>
      </c>
      <c r="K572" t="str">
        <f t="shared" si="144"/>
        <v>2017</v>
      </c>
      <c r="L572">
        <f t="shared" si="145"/>
        <v>0</v>
      </c>
      <c r="M572" t="str">
        <f t="shared" si="146"/>
        <v>1975</v>
      </c>
      <c r="N572" t="str">
        <f t="shared" si="147"/>
        <v>151</v>
      </c>
      <c r="O572" t="str">
        <f t="shared" si="148"/>
        <v>11337832</v>
      </c>
      <c r="P572">
        <f t="shared" si="149"/>
        <v>0</v>
      </c>
      <c r="Q572" t="str">
        <f t="shared" si="150"/>
        <v>#a25273</v>
      </c>
      <c r="R572">
        <f t="shared" si="154"/>
        <v>0</v>
      </c>
      <c r="S572">
        <f t="shared" si="155"/>
        <v>0</v>
      </c>
      <c r="T572">
        <f t="shared" si="156"/>
        <v>0</v>
      </c>
      <c r="U572">
        <f t="shared" si="157"/>
        <v>0</v>
      </c>
      <c r="V572">
        <f t="shared" si="158"/>
        <v>0</v>
      </c>
      <c r="W572">
        <f t="shared" si="159"/>
        <v>0</v>
      </c>
      <c r="X572">
        <f t="shared" si="151"/>
        <v>0</v>
      </c>
      <c r="Y572" t="str">
        <f t="shared" si="152"/>
        <v/>
      </c>
      <c r="Z572">
        <f t="shared" si="160"/>
        <v>0</v>
      </c>
    </row>
    <row r="573" spans="1:26">
      <c r="A573" s="1"/>
      <c r="B573" t="str">
        <f t="shared" si="153"/>
        <v/>
      </c>
      <c r="I573">
        <f t="shared" si="161"/>
        <v>5</v>
      </c>
      <c r="K573">
        <f t="shared" si="144"/>
        <v>0</v>
      </c>
      <c r="L573">
        <f t="shared" si="145"/>
        <v>0</v>
      </c>
      <c r="M573">
        <f t="shared" si="146"/>
        <v>0</v>
      </c>
      <c r="N573">
        <f t="shared" si="147"/>
        <v>0</v>
      </c>
      <c r="O573">
        <f t="shared" si="148"/>
        <v>0</v>
      </c>
      <c r="P573">
        <f t="shared" si="149"/>
        <v>0</v>
      </c>
      <c r="Q573">
        <f t="shared" si="150"/>
        <v>0</v>
      </c>
      <c r="R573">
        <f t="shared" si="154"/>
        <v>0</v>
      </c>
      <c r="S573">
        <f t="shared" si="155"/>
        <v>0</v>
      </c>
      <c r="T573">
        <f t="shared" si="156"/>
        <v>0</v>
      </c>
      <c r="U573">
        <f t="shared" si="157"/>
        <v>0</v>
      </c>
      <c r="V573">
        <f t="shared" si="158"/>
        <v>0</v>
      </c>
      <c r="W573">
        <f t="shared" si="159"/>
        <v>0</v>
      </c>
      <c r="X573">
        <f t="shared" si="151"/>
        <v>0</v>
      </c>
      <c r="Y573">
        <f t="shared" si="152"/>
        <v>0</v>
      </c>
      <c r="Z573">
        <f t="shared" si="160"/>
        <v>0</v>
      </c>
    </row>
    <row r="574" spans="1:26">
      <c r="A574" s="2" t="s">
        <v>1708</v>
      </c>
      <c r="B574" t="str">
        <f t="shared" si="153"/>
        <v xml:space="preserve">eyr:1979 </v>
      </c>
      <c r="I574">
        <f t="shared" si="161"/>
        <v>0</v>
      </c>
      <c r="K574">
        <f t="shared" si="144"/>
        <v>0</v>
      </c>
      <c r="L574" t="str">
        <f t="shared" si="145"/>
        <v>1979</v>
      </c>
      <c r="M574">
        <f t="shared" si="146"/>
        <v>0</v>
      </c>
      <c r="N574">
        <f t="shared" si="147"/>
        <v>0</v>
      </c>
      <c r="O574">
        <f t="shared" si="148"/>
        <v>0</v>
      </c>
      <c r="P574">
        <f t="shared" si="149"/>
        <v>0</v>
      </c>
      <c r="Q574">
        <f t="shared" si="150"/>
        <v>0</v>
      </c>
      <c r="R574">
        <f t="shared" si="154"/>
        <v>0</v>
      </c>
      <c r="S574">
        <f t="shared" si="155"/>
        <v>0</v>
      </c>
      <c r="T574">
        <f t="shared" si="156"/>
        <v>0</v>
      </c>
      <c r="U574">
        <f t="shared" si="157"/>
        <v>0</v>
      </c>
      <c r="V574">
        <f t="shared" si="158"/>
        <v>0</v>
      </c>
      <c r="W574">
        <f t="shared" si="159"/>
        <v>0</v>
      </c>
      <c r="X574">
        <f t="shared" si="151"/>
        <v>0</v>
      </c>
      <c r="Y574" t="str">
        <f t="shared" si="152"/>
        <v/>
      </c>
      <c r="Z574">
        <f t="shared" si="160"/>
        <v>0</v>
      </c>
    </row>
    <row r="575" spans="1:26">
      <c r="A575" s="2" t="s">
        <v>1709</v>
      </c>
      <c r="B575" t="str">
        <f t="shared" si="153"/>
        <v xml:space="preserve">eyr:1979 hgt:71cm </v>
      </c>
      <c r="I575">
        <f t="shared" si="161"/>
        <v>0</v>
      </c>
      <c r="K575">
        <f t="shared" si="144"/>
        <v>0</v>
      </c>
      <c r="L575" t="str">
        <f t="shared" si="145"/>
        <v>1979</v>
      </c>
      <c r="M575">
        <f t="shared" si="146"/>
        <v>0</v>
      </c>
      <c r="N575" t="str">
        <f t="shared" si="147"/>
        <v>71cm</v>
      </c>
      <c r="O575">
        <f t="shared" si="148"/>
        <v>0</v>
      </c>
      <c r="P575">
        <f t="shared" si="149"/>
        <v>0</v>
      </c>
      <c r="Q575">
        <f t="shared" si="150"/>
        <v>0</v>
      </c>
      <c r="R575">
        <f t="shared" si="154"/>
        <v>0</v>
      </c>
      <c r="S575">
        <f t="shared" si="155"/>
        <v>0</v>
      </c>
      <c r="T575">
        <f t="shared" si="156"/>
        <v>0</v>
      </c>
      <c r="U575">
        <f t="shared" si="157"/>
        <v>0</v>
      </c>
      <c r="V575">
        <f t="shared" si="158"/>
        <v>0</v>
      </c>
      <c r="W575">
        <f t="shared" si="159"/>
        <v>0</v>
      </c>
      <c r="X575">
        <f t="shared" si="151"/>
        <v>0</v>
      </c>
      <c r="Y575" t="str">
        <f t="shared" si="152"/>
        <v/>
      </c>
      <c r="Z575">
        <f t="shared" si="160"/>
        <v>0</v>
      </c>
    </row>
    <row r="576" spans="1:26">
      <c r="A576" s="2" t="s">
        <v>1710</v>
      </c>
      <c r="B576" t="str">
        <f t="shared" si="153"/>
        <v xml:space="preserve">eyr:1979 hgt:71cm byr:2003 hcl:7e7da7 pid:151cm ecl:#a8afb3 iyr:1937 </v>
      </c>
      <c r="I576">
        <f t="shared" si="161"/>
        <v>0</v>
      </c>
      <c r="K576" t="str">
        <f t="shared" si="144"/>
        <v>2003</v>
      </c>
      <c r="L576" t="str">
        <f t="shared" si="145"/>
        <v>1979</v>
      </c>
      <c r="M576" t="str">
        <f t="shared" si="146"/>
        <v>1937</v>
      </c>
      <c r="N576" t="str">
        <f t="shared" si="147"/>
        <v>71cm</v>
      </c>
      <c r="O576" t="str">
        <f t="shared" si="148"/>
        <v>151cm</v>
      </c>
      <c r="P576" t="str">
        <f t="shared" si="149"/>
        <v>7e7da7</v>
      </c>
      <c r="Q576" t="str">
        <f t="shared" si="150"/>
        <v>#a8afb3</v>
      </c>
      <c r="R576">
        <f t="shared" si="154"/>
        <v>0</v>
      </c>
      <c r="S576">
        <f t="shared" si="155"/>
        <v>0</v>
      </c>
      <c r="T576">
        <f t="shared" si="156"/>
        <v>0</v>
      </c>
      <c r="U576">
        <f t="shared" si="157"/>
        <v>0</v>
      </c>
      <c r="V576">
        <f t="shared" si="158"/>
        <v>0</v>
      </c>
      <c r="W576">
        <f t="shared" si="159"/>
        <v>0</v>
      </c>
      <c r="X576">
        <f t="shared" si="151"/>
        <v>0</v>
      </c>
      <c r="Y576" t="str">
        <f t="shared" si="152"/>
        <v/>
      </c>
      <c r="Z576">
        <f t="shared" si="160"/>
        <v>0</v>
      </c>
    </row>
    <row r="577" spans="1:26">
      <c r="A577" s="1"/>
      <c r="B577" t="str">
        <f t="shared" si="153"/>
        <v/>
      </c>
      <c r="I577">
        <f t="shared" si="161"/>
        <v>7</v>
      </c>
      <c r="K577">
        <f t="shared" si="144"/>
        <v>0</v>
      </c>
      <c r="L577">
        <f t="shared" si="145"/>
        <v>0</v>
      </c>
      <c r="M577">
        <f t="shared" si="146"/>
        <v>0</v>
      </c>
      <c r="N577">
        <f t="shared" si="147"/>
        <v>0</v>
      </c>
      <c r="O577">
        <f t="shared" si="148"/>
        <v>0</v>
      </c>
      <c r="P577">
        <f t="shared" si="149"/>
        <v>0</v>
      </c>
      <c r="Q577">
        <f t="shared" si="150"/>
        <v>0</v>
      </c>
      <c r="R577">
        <f t="shared" si="154"/>
        <v>0</v>
      </c>
      <c r="S577">
        <f t="shared" si="155"/>
        <v>0</v>
      </c>
      <c r="T577">
        <f t="shared" si="156"/>
        <v>0</v>
      </c>
      <c r="U577">
        <f t="shared" si="157"/>
        <v>0</v>
      </c>
      <c r="V577">
        <f t="shared" si="158"/>
        <v>0</v>
      </c>
      <c r="W577">
        <f t="shared" si="159"/>
        <v>0</v>
      </c>
      <c r="X577">
        <f t="shared" si="151"/>
        <v>0</v>
      </c>
      <c r="Y577">
        <f t="shared" si="152"/>
        <v>0</v>
      </c>
      <c r="Z577">
        <f t="shared" si="160"/>
        <v>0</v>
      </c>
    </row>
    <row r="578" spans="1:26">
      <c r="A578" s="2" t="s">
        <v>1711</v>
      </c>
      <c r="B578" t="str">
        <f t="shared" si="153"/>
        <v xml:space="preserve">eyr:2021 hgt:74in hcl:#cfa07d iyr:2014 byr:1932 </v>
      </c>
      <c r="I578">
        <f t="shared" si="161"/>
        <v>0</v>
      </c>
      <c r="K578" t="str">
        <f t="shared" si="144"/>
        <v>1932</v>
      </c>
      <c r="L578" t="str">
        <f t="shared" si="145"/>
        <v>2021</v>
      </c>
      <c r="M578" t="str">
        <f t="shared" si="146"/>
        <v>2014</v>
      </c>
      <c r="N578" t="str">
        <f t="shared" si="147"/>
        <v>74in</v>
      </c>
      <c r="O578">
        <f t="shared" si="148"/>
        <v>0</v>
      </c>
      <c r="P578" t="str">
        <f t="shared" si="149"/>
        <v>#cfa07d</v>
      </c>
      <c r="Q578">
        <f t="shared" si="150"/>
        <v>0</v>
      </c>
      <c r="R578">
        <f t="shared" si="154"/>
        <v>1</v>
      </c>
      <c r="S578">
        <f t="shared" si="155"/>
        <v>1</v>
      </c>
      <c r="T578">
        <f t="shared" si="156"/>
        <v>1</v>
      </c>
      <c r="U578">
        <f t="shared" si="157"/>
        <v>1</v>
      </c>
      <c r="V578">
        <f t="shared" si="158"/>
        <v>0</v>
      </c>
      <c r="W578">
        <f t="shared" si="159"/>
        <v>1</v>
      </c>
      <c r="X578">
        <f t="shared" si="151"/>
        <v>0</v>
      </c>
      <c r="Y578" t="str">
        <f t="shared" si="152"/>
        <v/>
      </c>
      <c r="Z578">
        <f t="shared" si="160"/>
        <v>0</v>
      </c>
    </row>
    <row r="579" spans="1:26">
      <c r="A579" s="2" t="s">
        <v>1712</v>
      </c>
      <c r="B579" t="str">
        <f t="shared" si="153"/>
        <v xml:space="preserve">eyr:2021 hgt:74in hcl:#cfa07d iyr:2014 byr:1932 pid:641867677 ecl:grn </v>
      </c>
      <c r="I579">
        <f t="shared" si="161"/>
        <v>0</v>
      </c>
      <c r="K579" t="str">
        <f t="shared" ref="K579:K642" si="162">IFERROR(MID(B579,FIND("byr:",B579)+4,FIND(" ",B579,FIND("byr:",B579))-FIND("byr:",B579)-4),0)</f>
        <v>1932</v>
      </c>
      <c r="L579" t="str">
        <f t="shared" ref="L579:L642" si="163">IFERROR(MID(B579,FIND("eyr:",B579)+4,FIND(" ",B579,FIND("eyr:",B579))-FIND("eyr:",B579)-4),0)</f>
        <v>2021</v>
      </c>
      <c r="M579" t="str">
        <f t="shared" ref="M579:M642" si="164">IFERROR(MID(B579,FIND("iyr:",B579)+4,FIND(" ",B579,FIND("iyr:",B579))-FIND("iyr:",B579)-4),0)</f>
        <v>2014</v>
      </c>
      <c r="N579" t="str">
        <f t="shared" ref="N579:N642" si="165">IFERROR(MID(B579,FIND("hgt:",B579)+4,FIND(" ",B579,FIND("hgt:",B579))-FIND("hgt:",B579)-4),0)</f>
        <v>74in</v>
      </c>
      <c r="O579" t="str">
        <f t="shared" ref="O579:O642" si="166">IFERROR(MID(B579,FIND("pid:",B579)+4,FIND(" ",B579,FIND("pid:",B579))-FIND("pid:",B579)-4),0)</f>
        <v>641867677</v>
      </c>
      <c r="P579" t="str">
        <f t="shared" ref="P579:P642" si="167">IFERROR(MID(B579,FIND("hcl:",B579)+4,FIND(" ",B579,FIND("hcl:",B579))-FIND("hcl:",B579)-4),0)</f>
        <v>#cfa07d</v>
      </c>
      <c r="Q579" t="str">
        <f t="shared" ref="Q579:Q642" si="168">IFERROR(MID(B579,FIND("ecl:",B579)+4,FIND(" ",B579,FIND("ecl:",B579))-FIND("ecl:",B579)-4),0)</f>
        <v>grn</v>
      </c>
      <c r="R579">
        <f t="shared" si="154"/>
        <v>1</v>
      </c>
      <c r="S579">
        <f t="shared" si="155"/>
        <v>1</v>
      </c>
      <c r="T579">
        <f t="shared" si="156"/>
        <v>1</v>
      </c>
      <c r="U579">
        <f t="shared" si="157"/>
        <v>1</v>
      </c>
      <c r="V579">
        <f t="shared" si="158"/>
        <v>1</v>
      </c>
      <c r="W579">
        <f t="shared" si="159"/>
        <v>1</v>
      </c>
      <c r="X579">
        <f t="shared" ref="X579:X642" si="169">COUNTIF($AE$2:$AK$2,Q579)</f>
        <v>1</v>
      </c>
      <c r="Y579" t="str">
        <f t="shared" ref="Y579:Y642" si="170">IF(A579="",SUM(R578:X578),"")</f>
        <v/>
      </c>
      <c r="Z579">
        <f t="shared" si="160"/>
        <v>0</v>
      </c>
    </row>
    <row r="580" spans="1:26">
      <c r="A580" s="1"/>
      <c r="B580" t="str">
        <f t="shared" ref="B580:B643" si="171">IF(A580="","",CONCATENATE(B579,A580," "))</f>
        <v/>
      </c>
      <c r="I580">
        <f t="shared" si="161"/>
        <v>7</v>
      </c>
      <c r="K580">
        <f t="shared" si="162"/>
        <v>0</v>
      </c>
      <c r="L580">
        <f t="shared" si="163"/>
        <v>0</v>
      </c>
      <c r="M580">
        <f t="shared" si="164"/>
        <v>0</v>
      </c>
      <c r="N580">
        <f t="shared" si="165"/>
        <v>0</v>
      </c>
      <c r="O580">
        <f t="shared" si="166"/>
        <v>0</v>
      </c>
      <c r="P580">
        <f t="shared" si="167"/>
        <v>0</v>
      </c>
      <c r="Q580">
        <f t="shared" si="168"/>
        <v>0</v>
      </c>
      <c r="R580">
        <f t="shared" ref="R580:R643" si="172">IF(AND(INT(K580)&gt;=1920, INT(K580)&lt;=2002),1,0)</f>
        <v>0</v>
      </c>
      <c r="S580">
        <f t="shared" ref="S580:S643" si="173">IF(AND(INT(L580)&gt;=2020, INT(L580)&lt;=2030),1,0)</f>
        <v>0</v>
      </c>
      <c r="T580">
        <f t="shared" ref="T580:T643" si="174">IF(AND(INT(M580)&gt;=2010, INT(M580)&lt;=2020),1,0)</f>
        <v>0</v>
      </c>
      <c r="U580">
        <f t="shared" ref="U580:U643" si="175">IFERROR(IF(RIGHT(N580,2)="cm",IF(AND(INT(LEFT(N580,3))&gt;=150,INT(LEFT(N580,3))&lt;=193),1,0),IF(RIGHT(N580,2)="in",IF(AND(INT(LEFT(N580,2))&gt;=59,INT(LEFT(N580,2))&lt;=76),1,0),0)),0)</f>
        <v>0</v>
      </c>
      <c r="V580">
        <f t="shared" ref="V580:V643" si="176">IF(AND(LEN(O580)=9,NOT(ISERROR(INT(O580)))),1,0)</f>
        <v>0</v>
      </c>
      <c r="W580">
        <f t="shared" ref="W580:W643" si="177">IF(AND(LEFT(P580,1)="#",LEN(P580)=7,NOT(ISERROR(HEX2DEC(RIGHT(P580,6))))),1,0)</f>
        <v>0</v>
      </c>
      <c r="X580">
        <f t="shared" si="169"/>
        <v>0</v>
      </c>
      <c r="Y580">
        <f t="shared" si="170"/>
        <v>7</v>
      </c>
      <c r="Z580">
        <f t="shared" ref="Z580:Z643" si="178">IF(Y580=7,1,0)</f>
        <v>1</v>
      </c>
    </row>
    <row r="581" spans="1:26">
      <c r="A581" s="2" t="s">
        <v>1713</v>
      </c>
      <c r="B581" t="str">
        <f t="shared" si="171"/>
        <v xml:space="preserve">ecl:gry hgt:185cm pid:556229206 iyr:2013 </v>
      </c>
      <c r="I581">
        <f t="shared" ref="I581:I644" si="179">IF(B581&lt;&gt;"",0,IF(ISERROR(FIND("byr:",B580)),0,1)+IF(ISERROR(FIND("iyr:",B580)),0,1)+IF(ISERROR(FIND("eyr:",B580)),0,1)+IF(ISERROR(FIND("hgt:",B580)),0,1)+IF(ISERROR(FIND("hcl:",B580)),0,1)+IF(ISERROR(FIND("ecl:",B580)),0,1)+IF(ISERROR(FIND("pid:",B580)),0,1))</f>
        <v>0</v>
      </c>
      <c r="K581">
        <f t="shared" si="162"/>
        <v>0</v>
      </c>
      <c r="L581">
        <f t="shared" si="163"/>
        <v>0</v>
      </c>
      <c r="M581" t="str">
        <f t="shared" si="164"/>
        <v>2013</v>
      </c>
      <c r="N581" t="str">
        <f t="shared" si="165"/>
        <v>185cm</v>
      </c>
      <c r="O581" t="str">
        <f t="shared" si="166"/>
        <v>556229206</v>
      </c>
      <c r="P581">
        <f t="shared" si="167"/>
        <v>0</v>
      </c>
      <c r="Q581" t="str">
        <f t="shared" si="168"/>
        <v>gry</v>
      </c>
      <c r="R581">
        <f t="shared" si="172"/>
        <v>0</v>
      </c>
      <c r="S581">
        <f t="shared" si="173"/>
        <v>0</v>
      </c>
      <c r="T581">
        <f t="shared" si="174"/>
        <v>1</v>
      </c>
      <c r="U581">
        <f t="shared" si="175"/>
        <v>1</v>
      </c>
      <c r="V581">
        <f t="shared" si="176"/>
        <v>1</v>
      </c>
      <c r="W581">
        <f t="shared" si="177"/>
        <v>0</v>
      </c>
      <c r="X581">
        <f t="shared" si="169"/>
        <v>1</v>
      </c>
      <c r="Y581" t="str">
        <f t="shared" si="170"/>
        <v/>
      </c>
      <c r="Z581">
        <f t="shared" si="178"/>
        <v>0</v>
      </c>
    </row>
    <row r="582" spans="1:26">
      <c r="A582" s="2" t="s">
        <v>1714</v>
      </c>
      <c r="B582" t="str">
        <f t="shared" si="171"/>
        <v xml:space="preserve">ecl:gry hgt:185cm pid:556229206 iyr:2013 byr:1984 </v>
      </c>
      <c r="I582">
        <f t="shared" si="179"/>
        <v>0</v>
      </c>
      <c r="K582" t="str">
        <f t="shared" si="162"/>
        <v>1984</v>
      </c>
      <c r="L582">
        <f t="shared" si="163"/>
        <v>0</v>
      </c>
      <c r="M582" t="str">
        <f t="shared" si="164"/>
        <v>2013</v>
      </c>
      <c r="N582" t="str">
        <f t="shared" si="165"/>
        <v>185cm</v>
      </c>
      <c r="O582" t="str">
        <f t="shared" si="166"/>
        <v>556229206</v>
      </c>
      <c r="P582">
        <f t="shared" si="167"/>
        <v>0</v>
      </c>
      <c r="Q582" t="str">
        <f t="shared" si="168"/>
        <v>gry</v>
      </c>
      <c r="R582">
        <f t="shared" si="172"/>
        <v>1</v>
      </c>
      <c r="S582">
        <f t="shared" si="173"/>
        <v>0</v>
      </c>
      <c r="T582">
        <f t="shared" si="174"/>
        <v>1</v>
      </c>
      <c r="U582">
        <f t="shared" si="175"/>
        <v>1</v>
      </c>
      <c r="V582">
        <f t="shared" si="176"/>
        <v>1</v>
      </c>
      <c r="W582">
        <f t="shared" si="177"/>
        <v>0</v>
      </c>
      <c r="X582">
        <f t="shared" si="169"/>
        <v>1</v>
      </c>
      <c r="Y582" t="str">
        <f t="shared" si="170"/>
        <v/>
      </c>
      <c r="Z582">
        <f t="shared" si="178"/>
        <v>0</v>
      </c>
    </row>
    <row r="583" spans="1:26">
      <c r="A583" s="2" t="s">
        <v>1715</v>
      </c>
      <c r="B583" t="str">
        <f t="shared" si="171"/>
        <v xml:space="preserve">ecl:gry hgt:185cm pid:556229206 iyr:2013 byr:1984 hcl:#fffffd eyr:2028 </v>
      </c>
      <c r="I583">
        <f t="shared" si="179"/>
        <v>0</v>
      </c>
      <c r="K583" t="str">
        <f t="shared" si="162"/>
        <v>1984</v>
      </c>
      <c r="L583" t="str">
        <f t="shared" si="163"/>
        <v>2028</v>
      </c>
      <c r="M583" t="str">
        <f t="shared" si="164"/>
        <v>2013</v>
      </c>
      <c r="N583" t="str">
        <f t="shared" si="165"/>
        <v>185cm</v>
      </c>
      <c r="O583" t="str">
        <f t="shared" si="166"/>
        <v>556229206</v>
      </c>
      <c r="P583" t="str">
        <f t="shared" si="167"/>
        <v>#fffffd</v>
      </c>
      <c r="Q583" t="str">
        <f t="shared" si="168"/>
        <v>gry</v>
      </c>
      <c r="R583">
        <f t="shared" si="172"/>
        <v>1</v>
      </c>
      <c r="S583">
        <f t="shared" si="173"/>
        <v>1</v>
      </c>
      <c r="T583">
        <f t="shared" si="174"/>
        <v>1</v>
      </c>
      <c r="U583">
        <f t="shared" si="175"/>
        <v>1</v>
      </c>
      <c r="V583">
        <f t="shared" si="176"/>
        <v>1</v>
      </c>
      <c r="W583">
        <f t="shared" si="177"/>
        <v>1</v>
      </c>
      <c r="X583">
        <f t="shared" si="169"/>
        <v>1</v>
      </c>
      <c r="Y583" t="str">
        <f t="shared" si="170"/>
        <v/>
      </c>
      <c r="Z583">
        <f t="shared" si="178"/>
        <v>0</v>
      </c>
    </row>
    <row r="584" spans="1:26">
      <c r="A584" s="1"/>
      <c r="B584" t="str">
        <f t="shared" si="171"/>
        <v/>
      </c>
      <c r="I584">
        <f t="shared" si="179"/>
        <v>7</v>
      </c>
      <c r="K584">
        <f t="shared" si="162"/>
        <v>0</v>
      </c>
      <c r="L584">
        <f t="shared" si="163"/>
        <v>0</v>
      </c>
      <c r="M584">
        <f t="shared" si="164"/>
        <v>0</v>
      </c>
      <c r="N584">
        <f t="shared" si="165"/>
        <v>0</v>
      </c>
      <c r="O584">
        <f t="shared" si="166"/>
        <v>0</v>
      </c>
      <c r="P584">
        <f t="shared" si="167"/>
        <v>0</v>
      </c>
      <c r="Q584">
        <f t="shared" si="168"/>
        <v>0</v>
      </c>
      <c r="R584">
        <f t="shared" si="172"/>
        <v>0</v>
      </c>
      <c r="S584">
        <f t="shared" si="173"/>
        <v>0</v>
      </c>
      <c r="T584">
        <f t="shared" si="174"/>
        <v>0</v>
      </c>
      <c r="U584">
        <f t="shared" si="175"/>
        <v>0</v>
      </c>
      <c r="V584">
        <f t="shared" si="176"/>
        <v>0</v>
      </c>
      <c r="W584">
        <f t="shared" si="177"/>
        <v>0</v>
      </c>
      <c r="X584">
        <f t="shared" si="169"/>
        <v>0</v>
      </c>
      <c r="Y584">
        <f t="shared" si="170"/>
        <v>7</v>
      </c>
      <c r="Z584">
        <f t="shared" si="178"/>
        <v>1</v>
      </c>
    </row>
    <row r="585" spans="1:26">
      <c r="A585" s="2" t="s">
        <v>1716</v>
      </c>
      <c r="B585" t="str">
        <f t="shared" si="171"/>
        <v xml:space="preserve">eyr:2020 byr:1989 </v>
      </c>
      <c r="I585">
        <f t="shared" si="179"/>
        <v>0</v>
      </c>
      <c r="K585" t="str">
        <f t="shared" si="162"/>
        <v>1989</v>
      </c>
      <c r="L585" t="str">
        <f t="shared" si="163"/>
        <v>2020</v>
      </c>
      <c r="M585">
        <f t="shared" si="164"/>
        <v>0</v>
      </c>
      <c r="N585">
        <f t="shared" si="165"/>
        <v>0</v>
      </c>
      <c r="O585">
        <f t="shared" si="166"/>
        <v>0</v>
      </c>
      <c r="P585">
        <f t="shared" si="167"/>
        <v>0</v>
      </c>
      <c r="Q585">
        <f t="shared" si="168"/>
        <v>0</v>
      </c>
      <c r="R585">
        <f t="shared" si="172"/>
        <v>1</v>
      </c>
      <c r="S585">
        <f t="shared" si="173"/>
        <v>1</v>
      </c>
      <c r="T585">
        <f t="shared" si="174"/>
        <v>0</v>
      </c>
      <c r="U585">
        <f t="shared" si="175"/>
        <v>0</v>
      </c>
      <c r="V585">
        <f t="shared" si="176"/>
        <v>0</v>
      </c>
      <c r="W585">
        <f t="shared" si="177"/>
        <v>0</v>
      </c>
      <c r="X585">
        <f t="shared" si="169"/>
        <v>0</v>
      </c>
      <c r="Y585" t="str">
        <f t="shared" si="170"/>
        <v/>
      </c>
      <c r="Z585">
        <f t="shared" si="178"/>
        <v>0</v>
      </c>
    </row>
    <row r="586" spans="1:26">
      <c r="A586" s="2" t="s">
        <v>1717</v>
      </c>
      <c r="B586" t="str">
        <f t="shared" si="171"/>
        <v xml:space="preserve">eyr:2020 byr:1989 ecl:grn pid:618876158 hcl:z </v>
      </c>
      <c r="I586">
        <f t="shared" si="179"/>
        <v>0</v>
      </c>
      <c r="K586" t="str">
        <f t="shared" si="162"/>
        <v>1989</v>
      </c>
      <c r="L586" t="str">
        <f t="shared" si="163"/>
        <v>2020</v>
      </c>
      <c r="M586">
        <f t="shared" si="164"/>
        <v>0</v>
      </c>
      <c r="N586">
        <f t="shared" si="165"/>
        <v>0</v>
      </c>
      <c r="O586" t="str">
        <f t="shared" si="166"/>
        <v>618876158</v>
      </c>
      <c r="P586" t="str">
        <f t="shared" si="167"/>
        <v>z</v>
      </c>
      <c r="Q586" t="str">
        <f t="shared" si="168"/>
        <v>grn</v>
      </c>
      <c r="R586">
        <f t="shared" si="172"/>
        <v>1</v>
      </c>
      <c r="S586">
        <f t="shared" si="173"/>
        <v>1</v>
      </c>
      <c r="T586">
        <f t="shared" si="174"/>
        <v>0</v>
      </c>
      <c r="U586">
        <f t="shared" si="175"/>
        <v>0</v>
      </c>
      <c r="V586">
        <f t="shared" si="176"/>
        <v>1</v>
      </c>
      <c r="W586">
        <f t="shared" si="177"/>
        <v>0</v>
      </c>
      <c r="X586">
        <f t="shared" si="169"/>
        <v>1</v>
      </c>
      <c r="Y586" t="str">
        <f t="shared" si="170"/>
        <v/>
      </c>
      <c r="Z586">
        <f t="shared" si="178"/>
        <v>0</v>
      </c>
    </row>
    <row r="587" spans="1:26">
      <c r="A587" s="2" t="s">
        <v>1718</v>
      </c>
      <c r="B587" t="str">
        <f t="shared" si="171"/>
        <v xml:space="preserve">eyr:2020 byr:1989 ecl:grn pid:618876158 hcl:z hgt:176cm iyr:2025 </v>
      </c>
      <c r="I587">
        <f t="shared" si="179"/>
        <v>0</v>
      </c>
      <c r="K587" t="str">
        <f t="shared" si="162"/>
        <v>1989</v>
      </c>
      <c r="L587" t="str">
        <f t="shared" si="163"/>
        <v>2020</v>
      </c>
      <c r="M587" t="str">
        <f t="shared" si="164"/>
        <v>2025</v>
      </c>
      <c r="N587" t="str">
        <f t="shared" si="165"/>
        <v>176cm</v>
      </c>
      <c r="O587" t="str">
        <f t="shared" si="166"/>
        <v>618876158</v>
      </c>
      <c r="P587" t="str">
        <f t="shared" si="167"/>
        <v>z</v>
      </c>
      <c r="Q587" t="str">
        <f t="shared" si="168"/>
        <v>grn</v>
      </c>
      <c r="R587">
        <f t="shared" si="172"/>
        <v>1</v>
      </c>
      <c r="S587">
        <f t="shared" si="173"/>
        <v>1</v>
      </c>
      <c r="T587">
        <f t="shared" si="174"/>
        <v>0</v>
      </c>
      <c r="U587">
        <f t="shared" si="175"/>
        <v>1</v>
      </c>
      <c r="V587">
        <f t="shared" si="176"/>
        <v>1</v>
      </c>
      <c r="W587">
        <f t="shared" si="177"/>
        <v>0</v>
      </c>
      <c r="X587">
        <f t="shared" si="169"/>
        <v>1</v>
      </c>
      <c r="Y587" t="str">
        <f t="shared" si="170"/>
        <v/>
      </c>
      <c r="Z587">
        <f t="shared" si="178"/>
        <v>0</v>
      </c>
    </row>
    <row r="588" spans="1:26">
      <c r="A588" s="1"/>
      <c r="B588" t="str">
        <f t="shared" si="171"/>
        <v/>
      </c>
      <c r="I588">
        <f t="shared" si="179"/>
        <v>7</v>
      </c>
      <c r="K588">
        <f t="shared" si="162"/>
        <v>0</v>
      </c>
      <c r="L588">
        <f t="shared" si="163"/>
        <v>0</v>
      </c>
      <c r="M588">
        <f t="shared" si="164"/>
        <v>0</v>
      </c>
      <c r="N588">
        <f t="shared" si="165"/>
        <v>0</v>
      </c>
      <c r="O588">
        <f t="shared" si="166"/>
        <v>0</v>
      </c>
      <c r="P588">
        <f t="shared" si="167"/>
        <v>0</v>
      </c>
      <c r="Q588">
        <f t="shared" si="168"/>
        <v>0</v>
      </c>
      <c r="R588">
        <f t="shared" si="172"/>
        <v>0</v>
      </c>
      <c r="S588">
        <f t="shared" si="173"/>
        <v>0</v>
      </c>
      <c r="T588">
        <f t="shared" si="174"/>
        <v>0</v>
      </c>
      <c r="U588">
        <f t="shared" si="175"/>
        <v>0</v>
      </c>
      <c r="V588">
        <f t="shared" si="176"/>
        <v>0</v>
      </c>
      <c r="W588">
        <f t="shared" si="177"/>
        <v>0</v>
      </c>
      <c r="X588">
        <f t="shared" si="169"/>
        <v>0</v>
      </c>
      <c r="Y588">
        <f t="shared" si="170"/>
        <v>5</v>
      </c>
      <c r="Z588">
        <f t="shared" si="178"/>
        <v>0</v>
      </c>
    </row>
    <row r="589" spans="1:26">
      <c r="A589" s="2" t="s">
        <v>1719</v>
      </c>
      <c r="B589" t="str">
        <f t="shared" si="171"/>
        <v xml:space="preserve">eyr:2025 byr:2001 hcl:#cdb7f9 </v>
      </c>
      <c r="I589">
        <f t="shared" si="179"/>
        <v>0</v>
      </c>
      <c r="K589" t="str">
        <f t="shared" si="162"/>
        <v>2001</v>
      </c>
      <c r="L589" t="str">
        <f t="shared" si="163"/>
        <v>2025</v>
      </c>
      <c r="M589">
        <f t="shared" si="164"/>
        <v>0</v>
      </c>
      <c r="N589">
        <f t="shared" si="165"/>
        <v>0</v>
      </c>
      <c r="O589">
        <f t="shared" si="166"/>
        <v>0</v>
      </c>
      <c r="P589" t="str">
        <f t="shared" si="167"/>
        <v>#cdb7f9</v>
      </c>
      <c r="Q589">
        <f t="shared" si="168"/>
        <v>0</v>
      </c>
      <c r="R589">
        <f t="shared" si="172"/>
        <v>1</v>
      </c>
      <c r="S589">
        <f t="shared" si="173"/>
        <v>1</v>
      </c>
      <c r="T589">
        <f t="shared" si="174"/>
        <v>0</v>
      </c>
      <c r="U589">
        <f t="shared" si="175"/>
        <v>0</v>
      </c>
      <c r="V589">
        <f t="shared" si="176"/>
        <v>0</v>
      </c>
      <c r="W589">
        <f t="shared" si="177"/>
        <v>1</v>
      </c>
      <c r="X589">
        <f t="shared" si="169"/>
        <v>0</v>
      </c>
      <c r="Y589" t="str">
        <f t="shared" si="170"/>
        <v/>
      </c>
      <c r="Z589">
        <f t="shared" si="178"/>
        <v>0</v>
      </c>
    </row>
    <row r="590" spans="1:26">
      <c r="A590" s="2" t="s">
        <v>1720</v>
      </c>
      <c r="B590" t="str">
        <f t="shared" si="171"/>
        <v xml:space="preserve">eyr:2025 byr:2001 hcl:#cdb7f9 pid:377402126 ecl:hzl hgt:184cm iyr:2019 </v>
      </c>
      <c r="I590">
        <f t="shared" si="179"/>
        <v>0</v>
      </c>
      <c r="K590" t="str">
        <f t="shared" si="162"/>
        <v>2001</v>
      </c>
      <c r="L590" t="str">
        <f t="shared" si="163"/>
        <v>2025</v>
      </c>
      <c r="M590" t="str">
        <f t="shared" si="164"/>
        <v>2019</v>
      </c>
      <c r="N590" t="str">
        <f t="shared" si="165"/>
        <v>184cm</v>
      </c>
      <c r="O590" t="str">
        <f t="shared" si="166"/>
        <v>377402126</v>
      </c>
      <c r="P590" t="str">
        <f t="shared" si="167"/>
        <v>#cdb7f9</v>
      </c>
      <c r="Q590" t="str">
        <f t="shared" si="168"/>
        <v>hzl</v>
      </c>
      <c r="R590">
        <f t="shared" si="172"/>
        <v>1</v>
      </c>
      <c r="S590">
        <f t="shared" si="173"/>
        <v>1</v>
      </c>
      <c r="T590">
        <f t="shared" si="174"/>
        <v>1</v>
      </c>
      <c r="U590">
        <f t="shared" si="175"/>
        <v>1</v>
      </c>
      <c r="V590">
        <f t="shared" si="176"/>
        <v>1</v>
      </c>
      <c r="W590">
        <f t="shared" si="177"/>
        <v>1</v>
      </c>
      <c r="X590">
        <f t="shared" si="169"/>
        <v>1</v>
      </c>
      <c r="Y590" t="str">
        <f t="shared" si="170"/>
        <v/>
      </c>
      <c r="Z590">
        <f t="shared" si="178"/>
        <v>0</v>
      </c>
    </row>
    <row r="591" spans="1:26">
      <c r="A591" s="1"/>
      <c r="B591" t="str">
        <f t="shared" si="171"/>
        <v/>
      </c>
      <c r="I591">
        <f t="shared" si="179"/>
        <v>7</v>
      </c>
      <c r="K591">
        <f t="shared" si="162"/>
        <v>0</v>
      </c>
      <c r="L591">
        <f t="shared" si="163"/>
        <v>0</v>
      </c>
      <c r="M591">
        <f t="shared" si="164"/>
        <v>0</v>
      </c>
      <c r="N591">
        <f t="shared" si="165"/>
        <v>0</v>
      </c>
      <c r="O591">
        <f t="shared" si="166"/>
        <v>0</v>
      </c>
      <c r="P591">
        <f t="shared" si="167"/>
        <v>0</v>
      </c>
      <c r="Q591">
        <f t="shared" si="168"/>
        <v>0</v>
      </c>
      <c r="R591">
        <f t="shared" si="172"/>
        <v>0</v>
      </c>
      <c r="S591">
        <f t="shared" si="173"/>
        <v>0</v>
      </c>
      <c r="T591">
        <f t="shared" si="174"/>
        <v>0</v>
      </c>
      <c r="U591">
        <f t="shared" si="175"/>
        <v>0</v>
      </c>
      <c r="V591">
        <f t="shared" si="176"/>
        <v>0</v>
      </c>
      <c r="W591">
        <f t="shared" si="177"/>
        <v>0</v>
      </c>
      <c r="X591">
        <f t="shared" si="169"/>
        <v>0</v>
      </c>
      <c r="Y591">
        <f t="shared" si="170"/>
        <v>7</v>
      </c>
      <c r="Z591">
        <f t="shared" si="178"/>
        <v>1</v>
      </c>
    </row>
    <row r="592" spans="1:26">
      <c r="A592" s="2" t="s">
        <v>1721</v>
      </c>
      <c r="B592" t="str">
        <f t="shared" si="171"/>
        <v xml:space="preserve">byr:1939 hgt:180cm eyr:2029 ecl:oth hcl:#733820 iyr:2016 </v>
      </c>
      <c r="I592">
        <f t="shared" si="179"/>
        <v>0</v>
      </c>
      <c r="K592" t="str">
        <f t="shared" si="162"/>
        <v>1939</v>
      </c>
      <c r="L592" t="str">
        <f t="shared" si="163"/>
        <v>2029</v>
      </c>
      <c r="M592" t="str">
        <f t="shared" si="164"/>
        <v>2016</v>
      </c>
      <c r="N592" t="str">
        <f t="shared" si="165"/>
        <v>180cm</v>
      </c>
      <c r="O592">
        <f t="shared" si="166"/>
        <v>0</v>
      </c>
      <c r="P592" t="str">
        <f t="shared" si="167"/>
        <v>#733820</v>
      </c>
      <c r="Q592" t="str">
        <f t="shared" si="168"/>
        <v>oth</v>
      </c>
      <c r="R592">
        <f t="shared" si="172"/>
        <v>1</v>
      </c>
      <c r="S592">
        <f t="shared" si="173"/>
        <v>1</v>
      </c>
      <c r="T592">
        <f t="shared" si="174"/>
        <v>1</v>
      </c>
      <c r="U592">
        <f t="shared" si="175"/>
        <v>1</v>
      </c>
      <c r="V592">
        <f t="shared" si="176"/>
        <v>0</v>
      </c>
      <c r="W592">
        <f t="shared" si="177"/>
        <v>1</v>
      </c>
      <c r="X592">
        <f t="shared" si="169"/>
        <v>1</v>
      </c>
      <c r="Y592" t="str">
        <f t="shared" si="170"/>
        <v/>
      </c>
      <c r="Z592">
        <f t="shared" si="178"/>
        <v>0</v>
      </c>
    </row>
    <row r="593" spans="1:26">
      <c r="A593" s="2" t="s">
        <v>1722</v>
      </c>
      <c r="B593" t="str">
        <f t="shared" si="171"/>
        <v xml:space="preserve">byr:1939 hgt:180cm eyr:2029 ecl:oth hcl:#733820 iyr:2016 pid:733456875 </v>
      </c>
      <c r="I593">
        <f t="shared" si="179"/>
        <v>0</v>
      </c>
      <c r="K593" t="str">
        <f t="shared" si="162"/>
        <v>1939</v>
      </c>
      <c r="L593" t="str">
        <f t="shared" si="163"/>
        <v>2029</v>
      </c>
      <c r="M593" t="str">
        <f t="shared" si="164"/>
        <v>2016</v>
      </c>
      <c r="N593" t="str">
        <f t="shared" si="165"/>
        <v>180cm</v>
      </c>
      <c r="O593" t="str">
        <f t="shared" si="166"/>
        <v>733456875</v>
      </c>
      <c r="P593" t="str">
        <f t="shared" si="167"/>
        <v>#733820</v>
      </c>
      <c r="Q593" t="str">
        <f t="shared" si="168"/>
        <v>oth</v>
      </c>
      <c r="R593">
        <f t="shared" si="172"/>
        <v>1</v>
      </c>
      <c r="S593">
        <f t="shared" si="173"/>
        <v>1</v>
      </c>
      <c r="T593">
        <f t="shared" si="174"/>
        <v>1</v>
      </c>
      <c r="U593">
        <f t="shared" si="175"/>
        <v>1</v>
      </c>
      <c r="V593">
        <f t="shared" si="176"/>
        <v>1</v>
      </c>
      <c r="W593">
        <f t="shared" si="177"/>
        <v>1</v>
      </c>
      <c r="X593">
        <f t="shared" si="169"/>
        <v>1</v>
      </c>
      <c r="Y593" t="str">
        <f t="shared" si="170"/>
        <v/>
      </c>
      <c r="Z593">
        <f t="shared" si="178"/>
        <v>0</v>
      </c>
    </row>
    <row r="594" spans="1:26">
      <c r="A594" s="1"/>
      <c r="B594" t="str">
        <f t="shared" si="171"/>
        <v/>
      </c>
      <c r="I594">
        <f t="shared" si="179"/>
        <v>7</v>
      </c>
      <c r="K594">
        <f t="shared" si="162"/>
        <v>0</v>
      </c>
      <c r="L594">
        <f t="shared" si="163"/>
        <v>0</v>
      </c>
      <c r="M594">
        <f t="shared" si="164"/>
        <v>0</v>
      </c>
      <c r="N594">
        <f t="shared" si="165"/>
        <v>0</v>
      </c>
      <c r="O594">
        <f t="shared" si="166"/>
        <v>0</v>
      </c>
      <c r="P594">
        <f t="shared" si="167"/>
        <v>0</v>
      </c>
      <c r="Q594">
        <f t="shared" si="168"/>
        <v>0</v>
      </c>
      <c r="R594">
        <f t="shared" si="172"/>
        <v>0</v>
      </c>
      <c r="S594">
        <f t="shared" si="173"/>
        <v>0</v>
      </c>
      <c r="T594">
        <f t="shared" si="174"/>
        <v>0</v>
      </c>
      <c r="U594">
        <f t="shared" si="175"/>
        <v>0</v>
      </c>
      <c r="V594">
        <f t="shared" si="176"/>
        <v>0</v>
      </c>
      <c r="W594">
        <f t="shared" si="177"/>
        <v>0</v>
      </c>
      <c r="X594">
        <f t="shared" si="169"/>
        <v>0</v>
      </c>
      <c r="Y594">
        <f t="shared" si="170"/>
        <v>7</v>
      </c>
      <c r="Z594">
        <f t="shared" si="178"/>
        <v>1</v>
      </c>
    </row>
    <row r="595" spans="1:26">
      <c r="A595" s="2" t="s">
        <v>1723</v>
      </c>
      <c r="B595" t="str">
        <f t="shared" si="171"/>
        <v xml:space="preserve">pid:883743276 </v>
      </c>
      <c r="I595">
        <f t="shared" si="179"/>
        <v>0</v>
      </c>
      <c r="K595">
        <f t="shared" si="162"/>
        <v>0</v>
      </c>
      <c r="L595">
        <f t="shared" si="163"/>
        <v>0</v>
      </c>
      <c r="M595">
        <f t="shared" si="164"/>
        <v>0</v>
      </c>
      <c r="N595">
        <f t="shared" si="165"/>
        <v>0</v>
      </c>
      <c r="O595" t="str">
        <f t="shared" si="166"/>
        <v>883743276</v>
      </c>
      <c r="P595">
        <f t="shared" si="167"/>
        <v>0</v>
      </c>
      <c r="Q595">
        <f t="shared" si="168"/>
        <v>0</v>
      </c>
      <c r="R595">
        <f t="shared" si="172"/>
        <v>0</v>
      </c>
      <c r="S595">
        <f t="shared" si="173"/>
        <v>0</v>
      </c>
      <c r="T595">
        <f t="shared" si="174"/>
        <v>0</v>
      </c>
      <c r="U595">
        <f t="shared" si="175"/>
        <v>0</v>
      </c>
      <c r="V595">
        <f t="shared" si="176"/>
        <v>1</v>
      </c>
      <c r="W595">
        <f t="shared" si="177"/>
        <v>0</v>
      </c>
      <c r="X595">
        <f t="shared" si="169"/>
        <v>0</v>
      </c>
      <c r="Y595" t="str">
        <f t="shared" si="170"/>
        <v/>
      </c>
      <c r="Z595">
        <f t="shared" si="178"/>
        <v>0</v>
      </c>
    </row>
    <row r="596" spans="1:26">
      <c r="A596" s="2" t="s">
        <v>1724</v>
      </c>
      <c r="B596" t="str">
        <f t="shared" si="171"/>
        <v xml:space="preserve">pid:883743276 hcl:#7d3b0c eyr:2022 ecl:blu </v>
      </c>
      <c r="I596">
        <f t="shared" si="179"/>
        <v>0</v>
      </c>
      <c r="K596">
        <f t="shared" si="162"/>
        <v>0</v>
      </c>
      <c r="L596" t="str">
        <f t="shared" si="163"/>
        <v>2022</v>
      </c>
      <c r="M596">
        <f t="shared" si="164"/>
        <v>0</v>
      </c>
      <c r="N596">
        <f t="shared" si="165"/>
        <v>0</v>
      </c>
      <c r="O596" t="str">
        <f t="shared" si="166"/>
        <v>883743276</v>
      </c>
      <c r="P596" t="str">
        <f t="shared" si="167"/>
        <v>#7d3b0c</v>
      </c>
      <c r="Q596" t="str">
        <f t="shared" si="168"/>
        <v>blu</v>
      </c>
      <c r="R596">
        <f t="shared" si="172"/>
        <v>0</v>
      </c>
      <c r="S596">
        <f t="shared" si="173"/>
        <v>1</v>
      </c>
      <c r="T596">
        <f t="shared" si="174"/>
        <v>0</v>
      </c>
      <c r="U596">
        <f t="shared" si="175"/>
        <v>0</v>
      </c>
      <c r="V596">
        <f t="shared" si="176"/>
        <v>1</v>
      </c>
      <c r="W596">
        <f t="shared" si="177"/>
        <v>1</v>
      </c>
      <c r="X596">
        <f t="shared" si="169"/>
        <v>1</v>
      </c>
      <c r="Y596" t="str">
        <f t="shared" si="170"/>
        <v/>
      </c>
      <c r="Z596">
        <f t="shared" si="178"/>
        <v>0</v>
      </c>
    </row>
    <row r="597" spans="1:26">
      <c r="A597" s="2" t="s">
        <v>1725</v>
      </c>
      <c r="B597" t="str">
        <f t="shared" si="171"/>
        <v xml:space="preserve">pid:883743276 hcl:#7d3b0c eyr:2022 ecl:blu byr:1928 hgt:150cm cid:150 iyr:2013 </v>
      </c>
      <c r="I597">
        <f t="shared" si="179"/>
        <v>0</v>
      </c>
      <c r="K597" t="str">
        <f t="shared" si="162"/>
        <v>1928</v>
      </c>
      <c r="L597" t="str">
        <f t="shared" si="163"/>
        <v>2022</v>
      </c>
      <c r="M597" t="str">
        <f t="shared" si="164"/>
        <v>2013</v>
      </c>
      <c r="N597" t="str">
        <f t="shared" si="165"/>
        <v>150cm</v>
      </c>
      <c r="O597" t="str">
        <f t="shared" si="166"/>
        <v>883743276</v>
      </c>
      <c r="P597" t="str">
        <f t="shared" si="167"/>
        <v>#7d3b0c</v>
      </c>
      <c r="Q597" t="str">
        <f t="shared" si="168"/>
        <v>blu</v>
      </c>
      <c r="R597">
        <f t="shared" si="172"/>
        <v>1</v>
      </c>
      <c r="S597">
        <f t="shared" si="173"/>
        <v>1</v>
      </c>
      <c r="T597">
        <f t="shared" si="174"/>
        <v>1</v>
      </c>
      <c r="U597">
        <f t="shared" si="175"/>
        <v>1</v>
      </c>
      <c r="V597">
        <f t="shared" si="176"/>
        <v>1</v>
      </c>
      <c r="W597">
        <f t="shared" si="177"/>
        <v>1</v>
      </c>
      <c r="X597">
        <f t="shared" si="169"/>
        <v>1</v>
      </c>
      <c r="Y597" t="str">
        <f t="shared" si="170"/>
        <v/>
      </c>
      <c r="Z597">
        <f t="shared" si="178"/>
        <v>0</v>
      </c>
    </row>
    <row r="598" spans="1:26">
      <c r="A598" s="1"/>
      <c r="B598" t="str">
        <f t="shared" si="171"/>
        <v/>
      </c>
      <c r="I598">
        <f t="shared" si="179"/>
        <v>7</v>
      </c>
      <c r="K598">
        <f t="shared" si="162"/>
        <v>0</v>
      </c>
      <c r="L598">
        <f t="shared" si="163"/>
        <v>0</v>
      </c>
      <c r="M598">
        <f t="shared" si="164"/>
        <v>0</v>
      </c>
      <c r="N598">
        <f t="shared" si="165"/>
        <v>0</v>
      </c>
      <c r="O598">
        <f t="shared" si="166"/>
        <v>0</v>
      </c>
      <c r="P598">
        <f t="shared" si="167"/>
        <v>0</v>
      </c>
      <c r="Q598">
        <f t="shared" si="168"/>
        <v>0</v>
      </c>
      <c r="R598">
        <f t="shared" si="172"/>
        <v>0</v>
      </c>
      <c r="S598">
        <f t="shared" si="173"/>
        <v>0</v>
      </c>
      <c r="T598">
        <f t="shared" si="174"/>
        <v>0</v>
      </c>
      <c r="U598">
        <f t="shared" si="175"/>
        <v>0</v>
      </c>
      <c r="V598">
        <f t="shared" si="176"/>
        <v>0</v>
      </c>
      <c r="W598">
        <f t="shared" si="177"/>
        <v>0</v>
      </c>
      <c r="X598">
        <f t="shared" si="169"/>
        <v>0</v>
      </c>
      <c r="Y598">
        <f t="shared" si="170"/>
        <v>7</v>
      </c>
      <c r="Z598">
        <f t="shared" si="178"/>
        <v>1</v>
      </c>
    </row>
    <row r="599" spans="1:26">
      <c r="A599" s="2" t="s">
        <v>1726</v>
      </c>
      <c r="B599" t="str">
        <f t="shared" si="171"/>
        <v xml:space="preserve">hgt:60cm ecl:#43f03d eyr:1994 byr:1975 </v>
      </c>
      <c r="I599">
        <f t="shared" si="179"/>
        <v>0</v>
      </c>
      <c r="K599" t="str">
        <f t="shared" si="162"/>
        <v>1975</v>
      </c>
      <c r="L599" t="str">
        <f t="shared" si="163"/>
        <v>1994</v>
      </c>
      <c r="M599">
        <f t="shared" si="164"/>
        <v>0</v>
      </c>
      <c r="N599" t="str">
        <f t="shared" si="165"/>
        <v>60cm</v>
      </c>
      <c r="O599">
        <f t="shared" si="166"/>
        <v>0</v>
      </c>
      <c r="P599">
        <f t="shared" si="167"/>
        <v>0</v>
      </c>
      <c r="Q599" t="str">
        <f t="shared" si="168"/>
        <v>#43f03d</v>
      </c>
      <c r="R599">
        <f t="shared" si="172"/>
        <v>1</v>
      </c>
      <c r="S599">
        <f t="shared" si="173"/>
        <v>0</v>
      </c>
      <c r="T599">
        <f t="shared" si="174"/>
        <v>0</v>
      </c>
      <c r="U599">
        <f t="shared" si="175"/>
        <v>0</v>
      </c>
      <c r="V599">
        <f t="shared" si="176"/>
        <v>0</v>
      </c>
      <c r="W599">
        <f t="shared" si="177"/>
        <v>0</v>
      </c>
      <c r="X599">
        <f t="shared" si="169"/>
        <v>0</v>
      </c>
      <c r="Y599" t="str">
        <f t="shared" si="170"/>
        <v/>
      </c>
      <c r="Z599">
        <f t="shared" si="178"/>
        <v>0</v>
      </c>
    </row>
    <row r="600" spans="1:26">
      <c r="A600" s="2" t="s">
        <v>1727</v>
      </c>
      <c r="B600" t="str">
        <f t="shared" si="171"/>
        <v xml:space="preserve">hgt:60cm ecl:#43f03d eyr:1994 byr:1975 iyr:1980 pid:169cm </v>
      </c>
      <c r="I600">
        <f t="shared" si="179"/>
        <v>0</v>
      </c>
      <c r="K600" t="str">
        <f t="shared" si="162"/>
        <v>1975</v>
      </c>
      <c r="L600" t="str">
        <f t="shared" si="163"/>
        <v>1994</v>
      </c>
      <c r="M600" t="str">
        <f t="shared" si="164"/>
        <v>1980</v>
      </c>
      <c r="N600" t="str">
        <f t="shared" si="165"/>
        <v>60cm</v>
      </c>
      <c r="O600" t="str">
        <f t="shared" si="166"/>
        <v>169cm</v>
      </c>
      <c r="P600">
        <f t="shared" si="167"/>
        <v>0</v>
      </c>
      <c r="Q600" t="str">
        <f t="shared" si="168"/>
        <v>#43f03d</v>
      </c>
      <c r="R600">
        <f t="shared" si="172"/>
        <v>1</v>
      </c>
      <c r="S600">
        <f t="shared" si="173"/>
        <v>0</v>
      </c>
      <c r="T600">
        <f t="shared" si="174"/>
        <v>0</v>
      </c>
      <c r="U600">
        <f t="shared" si="175"/>
        <v>0</v>
      </c>
      <c r="V600">
        <f t="shared" si="176"/>
        <v>0</v>
      </c>
      <c r="W600">
        <f t="shared" si="177"/>
        <v>0</v>
      </c>
      <c r="X600">
        <f t="shared" si="169"/>
        <v>0</v>
      </c>
      <c r="Y600" t="str">
        <f t="shared" si="170"/>
        <v/>
      </c>
      <c r="Z600">
        <f t="shared" si="178"/>
        <v>0</v>
      </c>
    </row>
    <row r="601" spans="1:26">
      <c r="A601" s="1"/>
      <c r="B601" t="str">
        <f t="shared" si="171"/>
        <v/>
      </c>
      <c r="I601">
        <f t="shared" si="179"/>
        <v>6</v>
      </c>
      <c r="K601">
        <f t="shared" si="162"/>
        <v>0</v>
      </c>
      <c r="L601">
        <f t="shared" si="163"/>
        <v>0</v>
      </c>
      <c r="M601">
        <f t="shared" si="164"/>
        <v>0</v>
      </c>
      <c r="N601">
        <f t="shared" si="165"/>
        <v>0</v>
      </c>
      <c r="O601">
        <f t="shared" si="166"/>
        <v>0</v>
      </c>
      <c r="P601">
        <f t="shared" si="167"/>
        <v>0</v>
      </c>
      <c r="Q601">
        <f t="shared" si="168"/>
        <v>0</v>
      </c>
      <c r="R601">
        <f t="shared" si="172"/>
        <v>0</v>
      </c>
      <c r="S601">
        <f t="shared" si="173"/>
        <v>0</v>
      </c>
      <c r="T601">
        <f t="shared" si="174"/>
        <v>0</v>
      </c>
      <c r="U601">
        <f t="shared" si="175"/>
        <v>0</v>
      </c>
      <c r="V601">
        <f t="shared" si="176"/>
        <v>0</v>
      </c>
      <c r="W601">
        <f t="shared" si="177"/>
        <v>0</v>
      </c>
      <c r="X601">
        <f t="shared" si="169"/>
        <v>0</v>
      </c>
      <c r="Y601">
        <f t="shared" si="170"/>
        <v>1</v>
      </c>
      <c r="Z601">
        <f t="shared" si="178"/>
        <v>0</v>
      </c>
    </row>
    <row r="602" spans="1:26">
      <c r="A602" s="2" t="s">
        <v>1728</v>
      </c>
      <c r="B602" t="str">
        <f t="shared" si="171"/>
        <v xml:space="preserve">hgt:104 byr:2029 eyr:2040 hcl:64a9b2 </v>
      </c>
      <c r="I602">
        <f t="shared" si="179"/>
        <v>0</v>
      </c>
      <c r="K602" t="str">
        <f t="shared" si="162"/>
        <v>2029</v>
      </c>
      <c r="L602" t="str">
        <f t="shared" si="163"/>
        <v>2040</v>
      </c>
      <c r="M602">
        <f t="shared" si="164"/>
        <v>0</v>
      </c>
      <c r="N602" t="str">
        <f t="shared" si="165"/>
        <v>104</v>
      </c>
      <c r="O602">
        <f t="shared" si="166"/>
        <v>0</v>
      </c>
      <c r="P602" t="str">
        <f t="shared" si="167"/>
        <v>64a9b2</v>
      </c>
      <c r="Q602">
        <f t="shared" si="168"/>
        <v>0</v>
      </c>
      <c r="R602">
        <f t="shared" si="172"/>
        <v>0</v>
      </c>
      <c r="S602">
        <f t="shared" si="173"/>
        <v>0</v>
      </c>
      <c r="T602">
        <f t="shared" si="174"/>
        <v>0</v>
      </c>
      <c r="U602">
        <f t="shared" si="175"/>
        <v>0</v>
      </c>
      <c r="V602">
        <f t="shared" si="176"/>
        <v>0</v>
      </c>
      <c r="W602">
        <f t="shared" si="177"/>
        <v>0</v>
      </c>
      <c r="X602">
        <f t="shared" si="169"/>
        <v>0</v>
      </c>
      <c r="Y602" t="str">
        <f t="shared" si="170"/>
        <v/>
      </c>
      <c r="Z602">
        <f t="shared" si="178"/>
        <v>0</v>
      </c>
    </row>
    <row r="603" spans="1:26">
      <c r="A603" s="2" t="s">
        <v>1729</v>
      </c>
      <c r="B603" t="str">
        <f t="shared" si="171"/>
        <v xml:space="preserve">hgt:104 byr:2029 eyr:2040 hcl:64a9b2 pid:83898860 </v>
      </c>
      <c r="I603">
        <f t="shared" si="179"/>
        <v>0</v>
      </c>
      <c r="K603" t="str">
        <f t="shared" si="162"/>
        <v>2029</v>
      </c>
      <c r="L603" t="str">
        <f t="shared" si="163"/>
        <v>2040</v>
      </c>
      <c r="M603">
        <f t="shared" si="164"/>
        <v>0</v>
      </c>
      <c r="N603" t="str">
        <f t="shared" si="165"/>
        <v>104</v>
      </c>
      <c r="O603" t="str">
        <f t="shared" si="166"/>
        <v>83898860</v>
      </c>
      <c r="P603" t="str">
        <f t="shared" si="167"/>
        <v>64a9b2</v>
      </c>
      <c r="Q603">
        <f t="shared" si="168"/>
        <v>0</v>
      </c>
      <c r="R603">
        <f t="shared" si="172"/>
        <v>0</v>
      </c>
      <c r="S603">
        <f t="shared" si="173"/>
        <v>0</v>
      </c>
      <c r="T603">
        <f t="shared" si="174"/>
        <v>0</v>
      </c>
      <c r="U603">
        <f t="shared" si="175"/>
        <v>0</v>
      </c>
      <c r="V603">
        <f t="shared" si="176"/>
        <v>0</v>
      </c>
      <c r="W603">
        <f t="shared" si="177"/>
        <v>0</v>
      </c>
      <c r="X603">
        <f t="shared" si="169"/>
        <v>0</v>
      </c>
      <c r="Y603" t="str">
        <f t="shared" si="170"/>
        <v/>
      </c>
      <c r="Z603">
        <f t="shared" si="178"/>
        <v>0</v>
      </c>
    </row>
    <row r="604" spans="1:26">
      <c r="A604" s="2" t="s">
        <v>1730</v>
      </c>
      <c r="B604" t="str">
        <f t="shared" si="171"/>
        <v xml:space="preserve">hgt:104 byr:2029 eyr:2040 hcl:64a9b2 pid:83898860 iyr:1990 </v>
      </c>
      <c r="I604">
        <f t="shared" si="179"/>
        <v>0</v>
      </c>
      <c r="K604" t="str">
        <f t="shared" si="162"/>
        <v>2029</v>
      </c>
      <c r="L604" t="str">
        <f t="shared" si="163"/>
        <v>2040</v>
      </c>
      <c r="M604" t="str">
        <f t="shared" si="164"/>
        <v>1990</v>
      </c>
      <c r="N604" t="str">
        <f t="shared" si="165"/>
        <v>104</v>
      </c>
      <c r="O604" t="str">
        <f t="shared" si="166"/>
        <v>83898860</v>
      </c>
      <c r="P604" t="str">
        <f t="shared" si="167"/>
        <v>64a9b2</v>
      </c>
      <c r="Q604">
        <f t="shared" si="168"/>
        <v>0</v>
      </c>
      <c r="R604">
        <f t="shared" si="172"/>
        <v>0</v>
      </c>
      <c r="S604">
        <f t="shared" si="173"/>
        <v>0</v>
      </c>
      <c r="T604">
        <f t="shared" si="174"/>
        <v>0</v>
      </c>
      <c r="U604">
        <f t="shared" si="175"/>
        <v>0</v>
      </c>
      <c r="V604">
        <f t="shared" si="176"/>
        <v>0</v>
      </c>
      <c r="W604">
        <f t="shared" si="177"/>
        <v>0</v>
      </c>
      <c r="X604">
        <f t="shared" si="169"/>
        <v>0</v>
      </c>
      <c r="Y604" t="str">
        <f t="shared" si="170"/>
        <v/>
      </c>
      <c r="Z604">
        <f t="shared" si="178"/>
        <v>0</v>
      </c>
    </row>
    <row r="605" spans="1:26">
      <c r="A605" s="2" t="s">
        <v>1731</v>
      </c>
      <c r="B605" t="str">
        <f t="shared" si="171"/>
        <v xml:space="preserve">hgt:104 byr:2029 eyr:2040 hcl:64a9b2 pid:83898860 iyr:1990 ecl:#938bbe </v>
      </c>
      <c r="I605">
        <f t="shared" si="179"/>
        <v>0</v>
      </c>
      <c r="K605" t="str">
        <f t="shared" si="162"/>
        <v>2029</v>
      </c>
      <c r="L605" t="str">
        <f t="shared" si="163"/>
        <v>2040</v>
      </c>
      <c r="M605" t="str">
        <f t="shared" si="164"/>
        <v>1990</v>
      </c>
      <c r="N605" t="str">
        <f t="shared" si="165"/>
        <v>104</v>
      </c>
      <c r="O605" t="str">
        <f t="shared" si="166"/>
        <v>83898860</v>
      </c>
      <c r="P605" t="str">
        <f t="shared" si="167"/>
        <v>64a9b2</v>
      </c>
      <c r="Q605" t="str">
        <f t="shared" si="168"/>
        <v>#938bbe</v>
      </c>
      <c r="R605">
        <f t="shared" si="172"/>
        <v>0</v>
      </c>
      <c r="S605">
        <f t="shared" si="173"/>
        <v>0</v>
      </c>
      <c r="T605">
        <f t="shared" si="174"/>
        <v>0</v>
      </c>
      <c r="U605">
        <f t="shared" si="175"/>
        <v>0</v>
      </c>
      <c r="V605">
        <f t="shared" si="176"/>
        <v>0</v>
      </c>
      <c r="W605">
        <f t="shared" si="177"/>
        <v>0</v>
      </c>
      <c r="X605">
        <f t="shared" si="169"/>
        <v>0</v>
      </c>
      <c r="Y605" t="str">
        <f t="shared" si="170"/>
        <v/>
      </c>
      <c r="Z605">
        <f t="shared" si="178"/>
        <v>0</v>
      </c>
    </row>
    <row r="606" spans="1:26">
      <c r="A606" s="1"/>
      <c r="B606" t="str">
        <f t="shared" si="171"/>
        <v/>
      </c>
      <c r="I606">
        <f t="shared" si="179"/>
        <v>7</v>
      </c>
      <c r="K606">
        <f t="shared" si="162"/>
        <v>0</v>
      </c>
      <c r="L606">
        <f t="shared" si="163"/>
        <v>0</v>
      </c>
      <c r="M606">
        <f t="shared" si="164"/>
        <v>0</v>
      </c>
      <c r="N606">
        <f t="shared" si="165"/>
        <v>0</v>
      </c>
      <c r="O606">
        <f t="shared" si="166"/>
        <v>0</v>
      </c>
      <c r="P606">
        <f t="shared" si="167"/>
        <v>0</v>
      </c>
      <c r="Q606">
        <f t="shared" si="168"/>
        <v>0</v>
      </c>
      <c r="R606">
        <f t="shared" si="172"/>
        <v>0</v>
      </c>
      <c r="S606">
        <f t="shared" si="173"/>
        <v>0</v>
      </c>
      <c r="T606">
        <f t="shared" si="174"/>
        <v>0</v>
      </c>
      <c r="U606">
        <f t="shared" si="175"/>
        <v>0</v>
      </c>
      <c r="V606">
        <f t="shared" si="176"/>
        <v>0</v>
      </c>
      <c r="W606">
        <f t="shared" si="177"/>
        <v>0</v>
      </c>
      <c r="X606">
        <f t="shared" si="169"/>
        <v>0</v>
      </c>
      <c r="Y606">
        <f t="shared" si="170"/>
        <v>0</v>
      </c>
      <c r="Z606">
        <f t="shared" si="178"/>
        <v>0</v>
      </c>
    </row>
    <row r="607" spans="1:26">
      <c r="A607" s="2" t="s">
        <v>1732</v>
      </c>
      <c r="B607" t="str">
        <f t="shared" si="171"/>
        <v xml:space="preserve">pid:284399238 ecl:gry hcl:#888785 iyr:2019 hgt:168cm byr:1944 </v>
      </c>
      <c r="I607">
        <f t="shared" si="179"/>
        <v>0</v>
      </c>
      <c r="K607" t="str">
        <f t="shared" si="162"/>
        <v>1944</v>
      </c>
      <c r="L607">
        <f t="shared" si="163"/>
        <v>0</v>
      </c>
      <c r="M607" t="str">
        <f t="shared" si="164"/>
        <v>2019</v>
      </c>
      <c r="N607" t="str">
        <f t="shared" si="165"/>
        <v>168cm</v>
      </c>
      <c r="O607" t="str">
        <f t="shared" si="166"/>
        <v>284399238</v>
      </c>
      <c r="P607" t="str">
        <f t="shared" si="167"/>
        <v>#888785</v>
      </c>
      <c r="Q607" t="str">
        <f t="shared" si="168"/>
        <v>gry</v>
      </c>
      <c r="R607">
        <f t="shared" si="172"/>
        <v>1</v>
      </c>
      <c r="S607">
        <f t="shared" si="173"/>
        <v>0</v>
      </c>
      <c r="T607">
        <f t="shared" si="174"/>
        <v>1</v>
      </c>
      <c r="U607">
        <f t="shared" si="175"/>
        <v>1</v>
      </c>
      <c r="V607">
        <f t="shared" si="176"/>
        <v>1</v>
      </c>
      <c r="W607">
        <f t="shared" si="177"/>
        <v>1</v>
      </c>
      <c r="X607">
        <f t="shared" si="169"/>
        <v>1</v>
      </c>
      <c r="Y607" t="str">
        <f t="shared" si="170"/>
        <v/>
      </c>
      <c r="Z607">
        <f t="shared" si="178"/>
        <v>0</v>
      </c>
    </row>
    <row r="608" spans="1:26">
      <c r="A608" s="2" t="s">
        <v>1653</v>
      </c>
      <c r="B608" t="str">
        <f t="shared" si="171"/>
        <v xml:space="preserve">pid:284399238 ecl:gry hcl:#888785 iyr:2019 hgt:168cm byr:1944 eyr:2022 </v>
      </c>
      <c r="I608">
        <f t="shared" si="179"/>
        <v>0</v>
      </c>
      <c r="K608" t="str">
        <f t="shared" si="162"/>
        <v>1944</v>
      </c>
      <c r="L608" t="str">
        <f t="shared" si="163"/>
        <v>2022</v>
      </c>
      <c r="M608" t="str">
        <f t="shared" si="164"/>
        <v>2019</v>
      </c>
      <c r="N608" t="str">
        <f t="shared" si="165"/>
        <v>168cm</v>
      </c>
      <c r="O608" t="str">
        <f t="shared" si="166"/>
        <v>284399238</v>
      </c>
      <c r="P608" t="str">
        <f t="shared" si="167"/>
        <v>#888785</v>
      </c>
      <c r="Q608" t="str">
        <f t="shared" si="168"/>
        <v>gry</v>
      </c>
      <c r="R608">
        <f t="shared" si="172"/>
        <v>1</v>
      </c>
      <c r="S608">
        <f t="shared" si="173"/>
        <v>1</v>
      </c>
      <c r="T608">
        <f t="shared" si="174"/>
        <v>1</v>
      </c>
      <c r="U608">
        <f t="shared" si="175"/>
        <v>1</v>
      </c>
      <c r="V608">
        <f t="shared" si="176"/>
        <v>1</v>
      </c>
      <c r="W608">
        <f t="shared" si="177"/>
        <v>1</v>
      </c>
      <c r="X608">
        <f t="shared" si="169"/>
        <v>1</v>
      </c>
      <c r="Y608" t="str">
        <f t="shared" si="170"/>
        <v/>
      </c>
      <c r="Z608">
        <f t="shared" si="178"/>
        <v>0</v>
      </c>
    </row>
    <row r="609" spans="1:26">
      <c r="A609" s="1"/>
      <c r="B609" t="str">
        <f t="shared" si="171"/>
        <v/>
      </c>
      <c r="I609">
        <f t="shared" si="179"/>
        <v>7</v>
      </c>
      <c r="K609">
        <f t="shared" si="162"/>
        <v>0</v>
      </c>
      <c r="L609">
        <f t="shared" si="163"/>
        <v>0</v>
      </c>
      <c r="M609">
        <f t="shared" si="164"/>
        <v>0</v>
      </c>
      <c r="N609">
        <f t="shared" si="165"/>
        <v>0</v>
      </c>
      <c r="O609">
        <f t="shared" si="166"/>
        <v>0</v>
      </c>
      <c r="P609">
        <f t="shared" si="167"/>
        <v>0</v>
      </c>
      <c r="Q609">
        <f t="shared" si="168"/>
        <v>0</v>
      </c>
      <c r="R609">
        <f t="shared" si="172"/>
        <v>0</v>
      </c>
      <c r="S609">
        <f t="shared" si="173"/>
        <v>0</v>
      </c>
      <c r="T609">
        <f t="shared" si="174"/>
        <v>0</v>
      </c>
      <c r="U609">
        <f t="shared" si="175"/>
        <v>0</v>
      </c>
      <c r="V609">
        <f t="shared" si="176"/>
        <v>0</v>
      </c>
      <c r="W609">
        <f t="shared" si="177"/>
        <v>0</v>
      </c>
      <c r="X609">
        <f t="shared" si="169"/>
        <v>0</v>
      </c>
      <c r="Y609">
        <f t="shared" si="170"/>
        <v>7</v>
      </c>
      <c r="Z609">
        <f t="shared" si="178"/>
        <v>1</v>
      </c>
    </row>
    <row r="610" spans="1:26">
      <c r="A610" s="2" t="s">
        <v>1733</v>
      </c>
      <c r="B610" t="str">
        <f t="shared" si="171"/>
        <v xml:space="preserve">hcl:#733820 pid:486515752 ecl:grn hgt:188in byr:1941 iyr:2017 eyr:2005 </v>
      </c>
      <c r="I610">
        <f t="shared" si="179"/>
        <v>0</v>
      </c>
      <c r="K610" t="str">
        <f t="shared" si="162"/>
        <v>1941</v>
      </c>
      <c r="L610" t="str">
        <f t="shared" si="163"/>
        <v>2005</v>
      </c>
      <c r="M610" t="str">
        <f t="shared" si="164"/>
        <v>2017</v>
      </c>
      <c r="N610" t="str">
        <f t="shared" si="165"/>
        <v>188in</v>
      </c>
      <c r="O610" t="str">
        <f t="shared" si="166"/>
        <v>486515752</v>
      </c>
      <c r="P610" t="str">
        <f t="shared" si="167"/>
        <v>#733820</v>
      </c>
      <c r="Q610" t="str">
        <f t="shared" si="168"/>
        <v>grn</v>
      </c>
      <c r="R610">
        <f t="shared" si="172"/>
        <v>1</v>
      </c>
      <c r="S610">
        <f t="shared" si="173"/>
        <v>0</v>
      </c>
      <c r="T610">
        <f t="shared" si="174"/>
        <v>1</v>
      </c>
      <c r="U610">
        <f t="shared" si="175"/>
        <v>0</v>
      </c>
      <c r="V610">
        <f t="shared" si="176"/>
        <v>1</v>
      </c>
      <c r="W610">
        <f t="shared" si="177"/>
        <v>1</v>
      </c>
      <c r="X610">
        <f t="shared" si="169"/>
        <v>1</v>
      </c>
      <c r="Y610" t="str">
        <f t="shared" si="170"/>
        <v/>
      </c>
      <c r="Z610">
        <f t="shared" si="178"/>
        <v>0</v>
      </c>
    </row>
    <row r="611" spans="1:26">
      <c r="A611" s="1"/>
      <c r="B611" t="str">
        <f t="shared" si="171"/>
        <v/>
      </c>
      <c r="I611">
        <f t="shared" si="179"/>
        <v>7</v>
      </c>
      <c r="K611">
        <f t="shared" si="162"/>
        <v>0</v>
      </c>
      <c r="L611">
        <f t="shared" si="163"/>
        <v>0</v>
      </c>
      <c r="M611">
        <f t="shared" si="164"/>
        <v>0</v>
      </c>
      <c r="N611">
        <f t="shared" si="165"/>
        <v>0</v>
      </c>
      <c r="O611">
        <f t="shared" si="166"/>
        <v>0</v>
      </c>
      <c r="P611">
        <f t="shared" si="167"/>
        <v>0</v>
      </c>
      <c r="Q611">
        <f t="shared" si="168"/>
        <v>0</v>
      </c>
      <c r="R611">
        <f t="shared" si="172"/>
        <v>0</v>
      </c>
      <c r="S611">
        <f t="shared" si="173"/>
        <v>0</v>
      </c>
      <c r="T611">
        <f t="shared" si="174"/>
        <v>0</v>
      </c>
      <c r="U611">
        <f t="shared" si="175"/>
        <v>0</v>
      </c>
      <c r="V611">
        <f t="shared" si="176"/>
        <v>0</v>
      </c>
      <c r="W611">
        <f t="shared" si="177"/>
        <v>0</v>
      </c>
      <c r="X611">
        <f t="shared" si="169"/>
        <v>0</v>
      </c>
      <c r="Y611">
        <f t="shared" si="170"/>
        <v>5</v>
      </c>
      <c r="Z611">
        <f t="shared" si="178"/>
        <v>0</v>
      </c>
    </row>
    <row r="612" spans="1:26">
      <c r="A612" s="2" t="s">
        <v>1679</v>
      </c>
      <c r="B612" t="str">
        <f t="shared" si="171"/>
        <v xml:space="preserve">iyr:2010 </v>
      </c>
      <c r="I612">
        <f t="shared" si="179"/>
        <v>0</v>
      </c>
      <c r="K612">
        <f t="shared" si="162"/>
        <v>0</v>
      </c>
      <c r="L612">
        <f t="shared" si="163"/>
        <v>0</v>
      </c>
      <c r="M612" t="str">
        <f t="shared" si="164"/>
        <v>2010</v>
      </c>
      <c r="N612">
        <f t="shared" si="165"/>
        <v>0</v>
      </c>
      <c r="O612">
        <f t="shared" si="166"/>
        <v>0</v>
      </c>
      <c r="P612">
        <f t="shared" si="167"/>
        <v>0</v>
      </c>
      <c r="Q612">
        <f t="shared" si="168"/>
        <v>0</v>
      </c>
      <c r="R612">
        <f t="shared" si="172"/>
        <v>0</v>
      </c>
      <c r="S612">
        <f t="shared" si="173"/>
        <v>0</v>
      </c>
      <c r="T612">
        <f t="shared" si="174"/>
        <v>1</v>
      </c>
      <c r="U612">
        <f t="shared" si="175"/>
        <v>0</v>
      </c>
      <c r="V612">
        <f t="shared" si="176"/>
        <v>0</v>
      </c>
      <c r="W612">
        <f t="shared" si="177"/>
        <v>0</v>
      </c>
      <c r="X612">
        <f t="shared" si="169"/>
        <v>0</v>
      </c>
      <c r="Y612" t="str">
        <f t="shared" si="170"/>
        <v/>
      </c>
      <c r="Z612">
        <f t="shared" si="178"/>
        <v>0</v>
      </c>
    </row>
    <row r="613" spans="1:26">
      <c r="A613" s="2" t="s">
        <v>1734</v>
      </c>
      <c r="B613" t="str">
        <f t="shared" si="171"/>
        <v xml:space="preserve">iyr:2010 byr:1978 hgt:160cm eyr:2003 </v>
      </c>
      <c r="I613">
        <f t="shared" si="179"/>
        <v>0</v>
      </c>
      <c r="K613" t="str">
        <f t="shared" si="162"/>
        <v>1978</v>
      </c>
      <c r="L613" t="str">
        <f t="shared" si="163"/>
        <v>2003</v>
      </c>
      <c r="M613" t="str">
        <f t="shared" si="164"/>
        <v>2010</v>
      </c>
      <c r="N613" t="str">
        <f t="shared" si="165"/>
        <v>160cm</v>
      </c>
      <c r="O613">
        <f t="shared" si="166"/>
        <v>0</v>
      </c>
      <c r="P613">
        <f t="shared" si="167"/>
        <v>0</v>
      </c>
      <c r="Q613">
        <f t="shared" si="168"/>
        <v>0</v>
      </c>
      <c r="R613">
        <f t="shared" si="172"/>
        <v>1</v>
      </c>
      <c r="S613">
        <f t="shared" si="173"/>
        <v>0</v>
      </c>
      <c r="T613">
        <f t="shared" si="174"/>
        <v>1</v>
      </c>
      <c r="U613">
        <f t="shared" si="175"/>
        <v>1</v>
      </c>
      <c r="V613">
        <f t="shared" si="176"/>
        <v>0</v>
      </c>
      <c r="W613">
        <f t="shared" si="177"/>
        <v>0</v>
      </c>
      <c r="X613">
        <f t="shared" si="169"/>
        <v>0</v>
      </c>
      <c r="Y613" t="str">
        <f t="shared" si="170"/>
        <v/>
      </c>
      <c r="Z613">
        <f t="shared" si="178"/>
        <v>0</v>
      </c>
    </row>
    <row r="614" spans="1:26">
      <c r="A614" s="2" t="s">
        <v>1550</v>
      </c>
      <c r="B614" t="str">
        <f t="shared" si="171"/>
        <v xml:space="preserve">iyr:2010 byr:1978 hgt:160cm eyr:2003 ecl:oth </v>
      </c>
      <c r="I614">
        <f t="shared" si="179"/>
        <v>0</v>
      </c>
      <c r="K614" t="str">
        <f t="shared" si="162"/>
        <v>1978</v>
      </c>
      <c r="L614" t="str">
        <f t="shared" si="163"/>
        <v>2003</v>
      </c>
      <c r="M614" t="str">
        <f t="shared" si="164"/>
        <v>2010</v>
      </c>
      <c r="N614" t="str">
        <f t="shared" si="165"/>
        <v>160cm</v>
      </c>
      <c r="O614">
        <f t="shared" si="166"/>
        <v>0</v>
      </c>
      <c r="P614">
        <f t="shared" si="167"/>
        <v>0</v>
      </c>
      <c r="Q614" t="str">
        <f t="shared" si="168"/>
        <v>oth</v>
      </c>
      <c r="R614">
        <f t="shared" si="172"/>
        <v>1</v>
      </c>
      <c r="S614">
        <f t="shared" si="173"/>
        <v>0</v>
      </c>
      <c r="T614">
        <f t="shared" si="174"/>
        <v>1</v>
      </c>
      <c r="U614">
        <f t="shared" si="175"/>
        <v>1</v>
      </c>
      <c r="V614">
        <f t="shared" si="176"/>
        <v>0</v>
      </c>
      <c r="W614">
        <f t="shared" si="177"/>
        <v>0</v>
      </c>
      <c r="X614">
        <f t="shared" si="169"/>
        <v>1</v>
      </c>
      <c r="Y614" t="str">
        <f t="shared" si="170"/>
        <v/>
      </c>
      <c r="Z614">
        <f t="shared" si="178"/>
        <v>0</v>
      </c>
    </row>
    <row r="615" spans="1:26">
      <c r="A615" s="2" t="s">
        <v>1735</v>
      </c>
      <c r="B615" t="str">
        <f t="shared" si="171"/>
        <v xml:space="preserve">iyr:2010 byr:1978 hgt:160cm eyr:2003 ecl:oth hcl:#efcc98 pid:584668011 </v>
      </c>
      <c r="I615">
        <f t="shared" si="179"/>
        <v>0</v>
      </c>
      <c r="K615" t="str">
        <f t="shared" si="162"/>
        <v>1978</v>
      </c>
      <c r="L615" t="str">
        <f t="shared" si="163"/>
        <v>2003</v>
      </c>
      <c r="M615" t="str">
        <f t="shared" si="164"/>
        <v>2010</v>
      </c>
      <c r="N615" t="str">
        <f t="shared" si="165"/>
        <v>160cm</v>
      </c>
      <c r="O615" t="str">
        <f t="shared" si="166"/>
        <v>584668011</v>
      </c>
      <c r="P615" t="str">
        <f t="shared" si="167"/>
        <v>#efcc98</v>
      </c>
      <c r="Q615" t="str">
        <f t="shared" si="168"/>
        <v>oth</v>
      </c>
      <c r="R615">
        <f t="shared" si="172"/>
        <v>1</v>
      </c>
      <c r="S615">
        <f t="shared" si="173"/>
        <v>0</v>
      </c>
      <c r="T615">
        <f t="shared" si="174"/>
        <v>1</v>
      </c>
      <c r="U615">
        <f t="shared" si="175"/>
        <v>1</v>
      </c>
      <c r="V615">
        <f t="shared" si="176"/>
        <v>1</v>
      </c>
      <c r="W615">
        <f t="shared" si="177"/>
        <v>1</v>
      </c>
      <c r="X615">
        <f t="shared" si="169"/>
        <v>1</v>
      </c>
      <c r="Y615" t="str">
        <f t="shared" si="170"/>
        <v/>
      </c>
      <c r="Z615">
        <f t="shared" si="178"/>
        <v>0</v>
      </c>
    </row>
    <row r="616" spans="1:26">
      <c r="A616" s="1"/>
      <c r="B616" t="str">
        <f t="shared" si="171"/>
        <v/>
      </c>
      <c r="I616">
        <f t="shared" si="179"/>
        <v>7</v>
      </c>
      <c r="K616">
        <f t="shared" si="162"/>
        <v>0</v>
      </c>
      <c r="L616">
        <f t="shared" si="163"/>
        <v>0</v>
      </c>
      <c r="M616">
        <f t="shared" si="164"/>
        <v>0</v>
      </c>
      <c r="N616">
        <f t="shared" si="165"/>
        <v>0</v>
      </c>
      <c r="O616">
        <f t="shared" si="166"/>
        <v>0</v>
      </c>
      <c r="P616">
        <f t="shared" si="167"/>
        <v>0</v>
      </c>
      <c r="Q616">
        <f t="shared" si="168"/>
        <v>0</v>
      </c>
      <c r="R616">
        <f t="shared" si="172"/>
        <v>0</v>
      </c>
      <c r="S616">
        <f t="shared" si="173"/>
        <v>0</v>
      </c>
      <c r="T616">
        <f t="shared" si="174"/>
        <v>0</v>
      </c>
      <c r="U616">
        <f t="shared" si="175"/>
        <v>0</v>
      </c>
      <c r="V616">
        <f t="shared" si="176"/>
        <v>0</v>
      </c>
      <c r="W616">
        <f t="shared" si="177"/>
        <v>0</v>
      </c>
      <c r="X616">
        <f t="shared" si="169"/>
        <v>0</v>
      </c>
      <c r="Y616">
        <f t="shared" si="170"/>
        <v>6</v>
      </c>
      <c r="Z616">
        <f t="shared" si="178"/>
        <v>0</v>
      </c>
    </row>
    <row r="617" spans="1:26">
      <c r="A617" s="2" t="s">
        <v>1736</v>
      </c>
      <c r="B617" t="str">
        <f t="shared" si="171"/>
        <v xml:space="preserve">byr:1944 ecl:gry pid:962700562 iyr:2011 hcl:#866857 eyr:2022 </v>
      </c>
      <c r="I617">
        <f t="shared" si="179"/>
        <v>0</v>
      </c>
      <c r="K617" t="str">
        <f t="shared" si="162"/>
        <v>1944</v>
      </c>
      <c r="L617" t="str">
        <f t="shared" si="163"/>
        <v>2022</v>
      </c>
      <c r="M617" t="str">
        <f t="shared" si="164"/>
        <v>2011</v>
      </c>
      <c r="N617">
        <f t="shared" si="165"/>
        <v>0</v>
      </c>
      <c r="O617" t="str">
        <f t="shared" si="166"/>
        <v>962700562</v>
      </c>
      <c r="P617" t="str">
        <f t="shared" si="167"/>
        <v>#866857</v>
      </c>
      <c r="Q617" t="str">
        <f t="shared" si="168"/>
        <v>gry</v>
      </c>
      <c r="R617">
        <f t="shared" si="172"/>
        <v>1</v>
      </c>
      <c r="S617">
        <f t="shared" si="173"/>
        <v>1</v>
      </c>
      <c r="T617">
        <f t="shared" si="174"/>
        <v>1</v>
      </c>
      <c r="U617">
        <f t="shared" si="175"/>
        <v>0</v>
      </c>
      <c r="V617">
        <f t="shared" si="176"/>
        <v>1</v>
      </c>
      <c r="W617">
        <f t="shared" si="177"/>
        <v>1</v>
      </c>
      <c r="X617">
        <f t="shared" si="169"/>
        <v>1</v>
      </c>
      <c r="Y617" t="str">
        <f t="shared" si="170"/>
        <v/>
      </c>
      <c r="Z617">
        <f t="shared" si="178"/>
        <v>0</v>
      </c>
    </row>
    <row r="618" spans="1:26">
      <c r="A618" s="2" t="s">
        <v>1597</v>
      </c>
      <c r="B618" t="str">
        <f t="shared" si="171"/>
        <v xml:space="preserve">byr:1944 ecl:gry pid:962700562 iyr:2011 hcl:#866857 eyr:2022 hgt:191cm </v>
      </c>
      <c r="I618">
        <f t="shared" si="179"/>
        <v>0</v>
      </c>
      <c r="K618" t="str">
        <f t="shared" si="162"/>
        <v>1944</v>
      </c>
      <c r="L618" t="str">
        <f t="shared" si="163"/>
        <v>2022</v>
      </c>
      <c r="M618" t="str">
        <f t="shared" si="164"/>
        <v>2011</v>
      </c>
      <c r="N618" t="str">
        <f t="shared" si="165"/>
        <v>191cm</v>
      </c>
      <c r="O618" t="str">
        <f t="shared" si="166"/>
        <v>962700562</v>
      </c>
      <c r="P618" t="str">
        <f t="shared" si="167"/>
        <v>#866857</v>
      </c>
      <c r="Q618" t="str">
        <f t="shared" si="168"/>
        <v>gry</v>
      </c>
      <c r="R618">
        <f t="shared" si="172"/>
        <v>1</v>
      </c>
      <c r="S618">
        <f t="shared" si="173"/>
        <v>1</v>
      </c>
      <c r="T618">
        <f t="shared" si="174"/>
        <v>1</v>
      </c>
      <c r="U618">
        <f t="shared" si="175"/>
        <v>1</v>
      </c>
      <c r="V618">
        <f t="shared" si="176"/>
        <v>1</v>
      </c>
      <c r="W618">
        <f t="shared" si="177"/>
        <v>1</v>
      </c>
      <c r="X618">
        <f t="shared" si="169"/>
        <v>1</v>
      </c>
      <c r="Y618" t="str">
        <f t="shared" si="170"/>
        <v/>
      </c>
      <c r="Z618">
        <f t="shared" si="178"/>
        <v>0</v>
      </c>
    </row>
    <row r="619" spans="1:26">
      <c r="A619" s="1"/>
      <c r="B619" t="str">
        <f t="shared" si="171"/>
        <v/>
      </c>
      <c r="I619">
        <f t="shared" si="179"/>
        <v>7</v>
      </c>
      <c r="K619">
        <f t="shared" si="162"/>
        <v>0</v>
      </c>
      <c r="L619">
        <f t="shared" si="163"/>
        <v>0</v>
      </c>
      <c r="M619">
        <f t="shared" si="164"/>
        <v>0</v>
      </c>
      <c r="N619">
        <f t="shared" si="165"/>
        <v>0</v>
      </c>
      <c r="O619">
        <f t="shared" si="166"/>
        <v>0</v>
      </c>
      <c r="P619">
        <f t="shared" si="167"/>
        <v>0</v>
      </c>
      <c r="Q619">
        <f t="shared" si="168"/>
        <v>0</v>
      </c>
      <c r="R619">
        <f t="shared" si="172"/>
        <v>0</v>
      </c>
      <c r="S619">
        <f t="shared" si="173"/>
        <v>0</v>
      </c>
      <c r="T619">
        <f t="shared" si="174"/>
        <v>0</v>
      </c>
      <c r="U619">
        <f t="shared" si="175"/>
        <v>0</v>
      </c>
      <c r="V619">
        <f t="shared" si="176"/>
        <v>0</v>
      </c>
      <c r="W619">
        <f t="shared" si="177"/>
        <v>0</v>
      </c>
      <c r="X619">
        <f t="shared" si="169"/>
        <v>0</v>
      </c>
      <c r="Y619">
        <f t="shared" si="170"/>
        <v>7</v>
      </c>
      <c r="Z619">
        <f t="shared" si="178"/>
        <v>1</v>
      </c>
    </row>
    <row r="620" spans="1:26">
      <c r="A620" s="2" t="s">
        <v>1737</v>
      </c>
      <c r="B620" t="str">
        <f t="shared" si="171"/>
        <v xml:space="preserve">hcl:z pid:758583213 iyr:1941 ecl:gry eyr:2007 </v>
      </c>
      <c r="I620">
        <f t="shared" si="179"/>
        <v>0</v>
      </c>
      <c r="K620">
        <f t="shared" si="162"/>
        <v>0</v>
      </c>
      <c r="L620" t="str">
        <f t="shared" si="163"/>
        <v>2007</v>
      </c>
      <c r="M620" t="str">
        <f t="shared" si="164"/>
        <v>1941</v>
      </c>
      <c r="N620">
        <f t="shared" si="165"/>
        <v>0</v>
      </c>
      <c r="O620" t="str">
        <f t="shared" si="166"/>
        <v>758583213</v>
      </c>
      <c r="P620" t="str">
        <f t="shared" si="167"/>
        <v>z</v>
      </c>
      <c r="Q620" t="str">
        <f t="shared" si="168"/>
        <v>gry</v>
      </c>
      <c r="R620">
        <f t="shared" si="172"/>
        <v>0</v>
      </c>
      <c r="S620">
        <f t="shared" si="173"/>
        <v>0</v>
      </c>
      <c r="T620">
        <f t="shared" si="174"/>
        <v>0</v>
      </c>
      <c r="U620">
        <f t="shared" si="175"/>
        <v>0</v>
      </c>
      <c r="V620">
        <f t="shared" si="176"/>
        <v>1</v>
      </c>
      <c r="W620">
        <f t="shared" si="177"/>
        <v>0</v>
      </c>
      <c r="X620">
        <f t="shared" si="169"/>
        <v>1</v>
      </c>
      <c r="Y620" t="str">
        <f t="shared" si="170"/>
        <v/>
      </c>
      <c r="Z620">
        <f t="shared" si="178"/>
        <v>0</v>
      </c>
    </row>
    <row r="621" spans="1:26">
      <c r="A621" s="2" t="s">
        <v>1738</v>
      </c>
      <c r="B621" t="str">
        <f t="shared" si="171"/>
        <v xml:space="preserve">hcl:z pid:758583213 iyr:1941 ecl:gry eyr:2007 hgt:67 byr:2022 </v>
      </c>
      <c r="I621">
        <f t="shared" si="179"/>
        <v>0</v>
      </c>
      <c r="K621" t="str">
        <f t="shared" si="162"/>
        <v>2022</v>
      </c>
      <c r="L621" t="str">
        <f t="shared" si="163"/>
        <v>2007</v>
      </c>
      <c r="M621" t="str">
        <f t="shared" si="164"/>
        <v>1941</v>
      </c>
      <c r="N621" t="str">
        <f t="shared" si="165"/>
        <v>67</v>
      </c>
      <c r="O621" t="str">
        <f t="shared" si="166"/>
        <v>758583213</v>
      </c>
      <c r="P621" t="str">
        <f t="shared" si="167"/>
        <v>z</v>
      </c>
      <c r="Q621" t="str">
        <f t="shared" si="168"/>
        <v>gry</v>
      </c>
      <c r="R621">
        <f t="shared" si="172"/>
        <v>0</v>
      </c>
      <c r="S621">
        <f t="shared" si="173"/>
        <v>0</v>
      </c>
      <c r="T621">
        <f t="shared" si="174"/>
        <v>0</v>
      </c>
      <c r="U621">
        <f t="shared" si="175"/>
        <v>0</v>
      </c>
      <c r="V621">
        <f t="shared" si="176"/>
        <v>1</v>
      </c>
      <c r="W621">
        <f t="shared" si="177"/>
        <v>0</v>
      </c>
      <c r="X621">
        <f t="shared" si="169"/>
        <v>1</v>
      </c>
      <c r="Y621" t="str">
        <f t="shared" si="170"/>
        <v/>
      </c>
      <c r="Z621">
        <f t="shared" si="178"/>
        <v>0</v>
      </c>
    </row>
    <row r="622" spans="1:26">
      <c r="A622" s="2" t="s">
        <v>1739</v>
      </c>
      <c r="B622" t="str">
        <f t="shared" si="171"/>
        <v xml:space="preserve">hcl:z pid:758583213 iyr:1941 ecl:gry eyr:2007 hgt:67 byr:2022 cid:215 </v>
      </c>
      <c r="I622">
        <f t="shared" si="179"/>
        <v>0</v>
      </c>
      <c r="K622" t="str">
        <f t="shared" si="162"/>
        <v>2022</v>
      </c>
      <c r="L622" t="str">
        <f t="shared" si="163"/>
        <v>2007</v>
      </c>
      <c r="M622" t="str">
        <f t="shared" si="164"/>
        <v>1941</v>
      </c>
      <c r="N622" t="str">
        <f t="shared" si="165"/>
        <v>67</v>
      </c>
      <c r="O622" t="str">
        <f t="shared" si="166"/>
        <v>758583213</v>
      </c>
      <c r="P622" t="str">
        <f t="shared" si="167"/>
        <v>z</v>
      </c>
      <c r="Q622" t="str">
        <f t="shared" si="168"/>
        <v>gry</v>
      </c>
      <c r="R622">
        <f t="shared" si="172"/>
        <v>0</v>
      </c>
      <c r="S622">
        <f t="shared" si="173"/>
        <v>0</v>
      </c>
      <c r="T622">
        <f t="shared" si="174"/>
        <v>0</v>
      </c>
      <c r="U622">
        <f t="shared" si="175"/>
        <v>0</v>
      </c>
      <c r="V622">
        <f t="shared" si="176"/>
        <v>1</v>
      </c>
      <c r="W622">
        <f t="shared" si="177"/>
        <v>0</v>
      </c>
      <c r="X622">
        <f t="shared" si="169"/>
        <v>1</v>
      </c>
      <c r="Y622" t="str">
        <f t="shared" si="170"/>
        <v/>
      </c>
      <c r="Z622">
        <f t="shared" si="178"/>
        <v>0</v>
      </c>
    </row>
    <row r="623" spans="1:26">
      <c r="A623" s="1"/>
      <c r="B623" t="str">
        <f t="shared" si="171"/>
        <v/>
      </c>
      <c r="I623">
        <f t="shared" si="179"/>
        <v>7</v>
      </c>
      <c r="K623">
        <f t="shared" si="162"/>
        <v>0</v>
      </c>
      <c r="L623">
        <f t="shared" si="163"/>
        <v>0</v>
      </c>
      <c r="M623">
        <f t="shared" si="164"/>
        <v>0</v>
      </c>
      <c r="N623">
        <f t="shared" si="165"/>
        <v>0</v>
      </c>
      <c r="O623">
        <f t="shared" si="166"/>
        <v>0</v>
      </c>
      <c r="P623">
        <f t="shared" si="167"/>
        <v>0</v>
      </c>
      <c r="Q623">
        <f t="shared" si="168"/>
        <v>0</v>
      </c>
      <c r="R623">
        <f t="shared" si="172"/>
        <v>0</v>
      </c>
      <c r="S623">
        <f t="shared" si="173"/>
        <v>0</v>
      </c>
      <c r="T623">
        <f t="shared" si="174"/>
        <v>0</v>
      </c>
      <c r="U623">
        <f t="shared" si="175"/>
        <v>0</v>
      </c>
      <c r="V623">
        <f t="shared" si="176"/>
        <v>0</v>
      </c>
      <c r="W623">
        <f t="shared" si="177"/>
        <v>0</v>
      </c>
      <c r="X623">
        <f t="shared" si="169"/>
        <v>0</v>
      </c>
      <c r="Y623">
        <f t="shared" si="170"/>
        <v>2</v>
      </c>
      <c r="Z623">
        <f t="shared" si="178"/>
        <v>0</v>
      </c>
    </row>
    <row r="624" spans="1:26">
      <c r="A624" s="2" t="s">
        <v>1740</v>
      </c>
      <c r="B624" t="str">
        <f t="shared" si="171"/>
        <v xml:space="preserve">byr:1988 </v>
      </c>
      <c r="I624">
        <f t="shared" si="179"/>
        <v>0</v>
      </c>
      <c r="K624" t="str">
        <f t="shared" si="162"/>
        <v>1988</v>
      </c>
      <c r="L624">
        <f t="shared" si="163"/>
        <v>0</v>
      </c>
      <c r="M624">
        <f t="shared" si="164"/>
        <v>0</v>
      </c>
      <c r="N624">
        <f t="shared" si="165"/>
        <v>0</v>
      </c>
      <c r="O624">
        <f t="shared" si="166"/>
        <v>0</v>
      </c>
      <c r="P624">
        <f t="shared" si="167"/>
        <v>0</v>
      </c>
      <c r="Q624">
        <f t="shared" si="168"/>
        <v>0</v>
      </c>
      <c r="R624">
        <f t="shared" si="172"/>
        <v>1</v>
      </c>
      <c r="S624">
        <f t="shared" si="173"/>
        <v>0</v>
      </c>
      <c r="T624">
        <f t="shared" si="174"/>
        <v>0</v>
      </c>
      <c r="U624">
        <f t="shared" si="175"/>
        <v>0</v>
      </c>
      <c r="V624">
        <f t="shared" si="176"/>
        <v>0</v>
      </c>
      <c r="W624">
        <f t="shared" si="177"/>
        <v>0</v>
      </c>
      <c r="X624">
        <f t="shared" si="169"/>
        <v>0</v>
      </c>
      <c r="Y624" t="str">
        <f t="shared" si="170"/>
        <v/>
      </c>
      <c r="Z624">
        <f t="shared" si="178"/>
        <v>0</v>
      </c>
    </row>
    <row r="625" spans="1:26">
      <c r="A625" s="2" t="s">
        <v>1741</v>
      </c>
      <c r="B625" t="str">
        <f t="shared" si="171"/>
        <v xml:space="preserve">byr:1988 ecl:#ae2a9b hcl:#fe9d14 iyr:2012 </v>
      </c>
      <c r="I625">
        <f t="shared" si="179"/>
        <v>0</v>
      </c>
      <c r="K625" t="str">
        <f t="shared" si="162"/>
        <v>1988</v>
      </c>
      <c r="L625">
        <f t="shared" si="163"/>
        <v>0</v>
      </c>
      <c r="M625" t="str">
        <f t="shared" si="164"/>
        <v>2012</v>
      </c>
      <c r="N625">
        <f t="shared" si="165"/>
        <v>0</v>
      </c>
      <c r="O625">
        <f t="shared" si="166"/>
        <v>0</v>
      </c>
      <c r="P625" t="str">
        <f t="shared" si="167"/>
        <v>#fe9d14</v>
      </c>
      <c r="Q625" t="str">
        <f t="shared" si="168"/>
        <v>#ae2a9b</v>
      </c>
      <c r="R625">
        <f t="shared" si="172"/>
        <v>1</v>
      </c>
      <c r="S625">
        <f t="shared" si="173"/>
        <v>0</v>
      </c>
      <c r="T625">
        <f t="shared" si="174"/>
        <v>1</v>
      </c>
      <c r="U625">
        <f t="shared" si="175"/>
        <v>0</v>
      </c>
      <c r="V625">
        <f t="shared" si="176"/>
        <v>0</v>
      </c>
      <c r="W625">
        <f t="shared" si="177"/>
        <v>1</v>
      </c>
      <c r="X625">
        <f t="shared" si="169"/>
        <v>0</v>
      </c>
      <c r="Y625" t="str">
        <f t="shared" si="170"/>
        <v/>
      </c>
      <c r="Z625">
        <f t="shared" si="178"/>
        <v>0</v>
      </c>
    </row>
    <row r="626" spans="1:26">
      <c r="A626" s="2" t="s">
        <v>1742</v>
      </c>
      <c r="B626" t="str">
        <f t="shared" si="171"/>
        <v xml:space="preserve">byr:1988 ecl:#ae2a9b hcl:#fe9d14 iyr:2012 pid:411550516 hgt:169cm eyr:2038 </v>
      </c>
      <c r="I626">
        <f t="shared" si="179"/>
        <v>0</v>
      </c>
      <c r="K626" t="str">
        <f t="shared" si="162"/>
        <v>1988</v>
      </c>
      <c r="L626" t="str">
        <f t="shared" si="163"/>
        <v>2038</v>
      </c>
      <c r="M626" t="str">
        <f t="shared" si="164"/>
        <v>2012</v>
      </c>
      <c r="N626" t="str">
        <f t="shared" si="165"/>
        <v>169cm</v>
      </c>
      <c r="O626" t="str">
        <f t="shared" si="166"/>
        <v>411550516</v>
      </c>
      <c r="P626" t="str">
        <f t="shared" si="167"/>
        <v>#fe9d14</v>
      </c>
      <c r="Q626" t="str">
        <f t="shared" si="168"/>
        <v>#ae2a9b</v>
      </c>
      <c r="R626">
        <f t="shared" si="172"/>
        <v>1</v>
      </c>
      <c r="S626">
        <f t="shared" si="173"/>
        <v>0</v>
      </c>
      <c r="T626">
        <f t="shared" si="174"/>
        <v>1</v>
      </c>
      <c r="U626">
        <f t="shared" si="175"/>
        <v>1</v>
      </c>
      <c r="V626">
        <f t="shared" si="176"/>
        <v>1</v>
      </c>
      <c r="W626">
        <f t="shared" si="177"/>
        <v>1</v>
      </c>
      <c r="X626">
        <f t="shared" si="169"/>
        <v>0</v>
      </c>
      <c r="Y626" t="str">
        <f t="shared" si="170"/>
        <v/>
      </c>
      <c r="Z626">
        <f t="shared" si="178"/>
        <v>0</v>
      </c>
    </row>
    <row r="627" spans="1:26">
      <c r="A627" s="1"/>
      <c r="B627" t="str">
        <f t="shared" si="171"/>
        <v/>
      </c>
      <c r="I627">
        <f t="shared" si="179"/>
        <v>7</v>
      </c>
      <c r="K627">
        <f t="shared" si="162"/>
        <v>0</v>
      </c>
      <c r="L627">
        <f t="shared" si="163"/>
        <v>0</v>
      </c>
      <c r="M627">
        <f t="shared" si="164"/>
        <v>0</v>
      </c>
      <c r="N627">
        <f t="shared" si="165"/>
        <v>0</v>
      </c>
      <c r="O627">
        <f t="shared" si="166"/>
        <v>0</v>
      </c>
      <c r="P627">
        <f t="shared" si="167"/>
        <v>0</v>
      </c>
      <c r="Q627">
        <f t="shared" si="168"/>
        <v>0</v>
      </c>
      <c r="R627">
        <f t="shared" si="172"/>
        <v>0</v>
      </c>
      <c r="S627">
        <f t="shared" si="173"/>
        <v>0</v>
      </c>
      <c r="T627">
        <f t="shared" si="174"/>
        <v>0</v>
      </c>
      <c r="U627">
        <f t="shared" si="175"/>
        <v>0</v>
      </c>
      <c r="V627">
        <f t="shared" si="176"/>
        <v>0</v>
      </c>
      <c r="W627">
        <f t="shared" si="177"/>
        <v>0</v>
      </c>
      <c r="X627">
        <f t="shared" si="169"/>
        <v>0</v>
      </c>
      <c r="Y627">
        <f t="shared" si="170"/>
        <v>5</v>
      </c>
      <c r="Z627">
        <f t="shared" si="178"/>
        <v>0</v>
      </c>
    </row>
    <row r="628" spans="1:26">
      <c r="A628" s="2" t="s">
        <v>1743</v>
      </c>
      <c r="B628" t="str">
        <f t="shared" si="171"/>
        <v xml:space="preserve">pid:400034647 byr:1927 hgt:165cm </v>
      </c>
      <c r="I628">
        <f t="shared" si="179"/>
        <v>0</v>
      </c>
      <c r="K628" t="str">
        <f t="shared" si="162"/>
        <v>1927</v>
      </c>
      <c r="L628">
        <f t="shared" si="163"/>
        <v>0</v>
      </c>
      <c r="M628">
        <f t="shared" si="164"/>
        <v>0</v>
      </c>
      <c r="N628" t="str">
        <f t="shared" si="165"/>
        <v>165cm</v>
      </c>
      <c r="O628" t="str">
        <f t="shared" si="166"/>
        <v>400034647</v>
      </c>
      <c r="P628">
        <f t="shared" si="167"/>
        <v>0</v>
      </c>
      <c r="Q628">
        <f t="shared" si="168"/>
        <v>0</v>
      </c>
      <c r="R628">
        <f t="shared" si="172"/>
        <v>1</v>
      </c>
      <c r="S628">
        <f t="shared" si="173"/>
        <v>0</v>
      </c>
      <c r="T628">
        <f t="shared" si="174"/>
        <v>0</v>
      </c>
      <c r="U628">
        <f t="shared" si="175"/>
        <v>1</v>
      </c>
      <c r="V628">
        <f t="shared" si="176"/>
        <v>1</v>
      </c>
      <c r="W628">
        <f t="shared" si="177"/>
        <v>0</v>
      </c>
      <c r="X628">
        <f t="shared" si="169"/>
        <v>0</v>
      </c>
      <c r="Y628" t="str">
        <f t="shared" si="170"/>
        <v/>
      </c>
      <c r="Z628">
        <f t="shared" si="178"/>
        <v>0</v>
      </c>
    </row>
    <row r="629" spans="1:26">
      <c r="A629" s="2" t="s">
        <v>1744</v>
      </c>
      <c r="B629" t="str">
        <f t="shared" si="171"/>
        <v xml:space="preserve">pid:400034647 byr:1927 hgt:165cm iyr:2017 ecl:brn eyr:2024 cid:144 hcl:#341e13 </v>
      </c>
      <c r="I629">
        <f t="shared" si="179"/>
        <v>0</v>
      </c>
      <c r="K629" t="str">
        <f t="shared" si="162"/>
        <v>1927</v>
      </c>
      <c r="L629" t="str">
        <f t="shared" si="163"/>
        <v>2024</v>
      </c>
      <c r="M629" t="str">
        <f t="shared" si="164"/>
        <v>2017</v>
      </c>
      <c r="N629" t="str">
        <f t="shared" si="165"/>
        <v>165cm</v>
      </c>
      <c r="O629" t="str">
        <f t="shared" si="166"/>
        <v>400034647</v>
      </c>
      <c r="P629" t="str">
        <f t="shared" si="167"/>
        <v>#341e13</v>
      </c>
      <c r="Q629" t="str">
        <f t="shared" si="168"/>
        <v>brn</v>
      </c>
      <c r="R629">
        <f t="shared" si="172"/>
        <v>1</v>
      </c>
      <c r="S629">
        <f t="shared" si="173"/>
        <v>1</v>
      </c>
      <c r="T629">
        <f t="shared" si="174"/>
        <v>1</v>
      </c>
      <c r="U629">
        <f t="shared" si="175"/>
        <v>1</v>
      </c>
      <c r="V629">
        <f t="shared" si="176"/>
        <v>1</v>
      </c>
      <c r="W629">
        <f t="shared" si="177"/>
        <v>1</v>
      </c>
      <c r="X629">
        <f t="shared" si="169"/>
        <v>1</v>
      </c>
      <c r="Y629" t="str">
        <f t="shared" si="170"/>
        <v/>
      </c>
      <c r="Z629">
        <f t="shared" si="178"/>
        <v>0</v>
      </c>
    </row>
    <row r="630" spans="1:26">
      <c r="A630" s="1"/>
      <c r="B630" t="str">
        <f t="shared" si="171"/>
        <v/>
      </c>
      <c r="I630">
        <f t="shared" si="179"/>
        <v>7</v>
      </c>
      <c r="K630">
        <f t="shared" si="162"/>
        <v>0</v>
      </c>
      <c r="L630">
        <f t="shared" si="163"/>
        <v>0</v>
      </c>
      <c r="M630">
        <f t="shared" si="164"/>
        <v>0</v>
      </c>
      <c r="N630">
        <f t="shared" si="165"/>
        <v>0</v>
      </c>
      <c r="O630">
        <f t="shared" si="166"/>
        <v>0</v>
      </c>
      <c r="P630">
        <f t="shared" si="167"/>
        <v>0</v>
      </c>
      <c r="Q630">
        <f t="shared" si="168"/>
        <v>0</v>
      </c>
      <c r="R630">
        <f t="shared" si="172"/>
        <v>0</v>
      </c>
      <c r="S630">
        <f t="shared" si="173"/>
        <v>0</v>
      </c>
      <c r="T630">
        <f t="shared" si="174"/>
        <v>0</v>
      </c>
      <c r="U630">
        <f t="shared" si="175"/>
        <v>0</v>
      </c>
      <c r="V630">
        <f t="shared" si="176"/>
        <v>0</v>
      </c>
      <c r="W630">
        <f t="shared" si="177"/>
        <v>0</v>
      </c>
      <c r="X630">
        <f t="shared" si="169"/>
        <v>0</v>
      </c>
      <c r="Y630">
        <f t="shared" si="170"/>
        <v>7</v>
      </c>
      <c r="Z630">
        <f t="shared" si="178"/>
        <v>1</v>
      </c>
    </row>
    <row r="631" spans="1:26">
      <c r="A631" s="2" t="s">
        <v>1745</v>
      </c>
      <c r="B631" t="str">
        <f t="shared" si="171"/>
        <v xml:space="preserve">hcl:#733820 hgt:153cm eyr:2027 </v>
      </c>
      <c r="I631">
        <f t="shared" si="179"/>
        <v>0</v>
      </c>
      <c r="K631">
        <f t="shared" si="162"/>
        <v>0</v>
      </c>
      <c r="L631" t="str">
        <f t="shared" si="163"/>
        <v>2027</v>
      </c>
      <c r="M631">
        <f t="shared" si="164"/>
        <v>0</v>
      </c>
      <c r="N631" t="str">
        <f t="shared" si="165"/>
        <v>153cm</v>
      </c>
      <c r="O631">
        <f t="shared" si="166"/>
        <v>0</v>
      </c>
      <c r="P631" t="str">
        <f t="shared" si="167"/>
        <v>#733820</v>
      </c>
      <c r="Q631">
        <f t="shared" si="168"/>
        <v>0</v>
      </c>
      <c r="R631">
        <f t="shared" si="172"/>
        <v>0</v>
      </c>
      <c r="S631">
        <f t="shared" si="173"/>
        <v>1</v>
      </c>
      <c r="T631">
        <f t="shared" si="174"/>
        <v>0</v>
      </c>
      <c r="U631">
        <f t="shared" si="175"/>
        <v>1</v>
      </c>
      <c r="V631">
        <f t="shared" si="176"/>
        <v>0</v>
      </c>
      <c r="W631">
        <f t="shared" si="177"/>
        <v>1</v>
      </c>
      <c r="X631">
        <f t="shared" si="169"/>
        <v>0</v>
      </c>
      <c r="Y631" t="str">
        <f t="shared" si="170"/>
        <v/>
      </c>
      <c r="Z631">
        <f t="shared" si="178"/>
        <v>0</v>
      </c>
    </row>
    <row r="632" spans="1:26">
      <c r="A632" s="2" t="s">
        <v>1746</v>
      </c>
      <c r="B632" t="str">
        <f t="shared" si="171"/>
        <v xml:space="preserve">hcl:#733820 hgt:153cm eyr:2027 byr:1935 pid:217121064 cid:120 iyr:2012 ecl:grn </v>
      </c>
      <c r="I632">
        <f t="shared" si="179"/>
        <v>0</v>
      </c>
      <c r="K632" t="str">
        <f t="shared" si="162"/>
        <v>1935</v>
      </c>
      <c r="L632" t="str">
        <f t="shared" si="163"/>
        <v>2027</v>
      </c>
      <c r="M632" t="str">
        <f t="shared" si="164"/>
        <v>2012</v>
      </c>
      <c r="N632" t="str">
        <f t="shared" si="165"/>
        <v>153cm</v>
      </c>
      <c r="O632" t="str">
        <f t="shared" si="166"/>
        <v>217121064</v>
      </c>
      <c r="P632" t="str">
        <f t="shared" si="167"/>
        <v>#733820</v>
      </c>
      <c r="Q632" t="str">
        <f t="shared" si="168"/>
        <v>grn</v>
      </c>
      <c r="R632">
        <f t="shared" si="172"/>
        <v>1</v>
      </c>
      <c r="S632">
        <f t="shared" si="173"/>
        <v>1</v>
      </c>
      <c r="T632">
        <f t="shared" si="174"/>
        <v>1</v>
      </c>
      <c r="U632">
        <f t="shared" si="175"/>
        <v>1</v>
      </c>
      <c r="V632">
        <f t="shared" si="176"/>
        <v>1</v>
      </c>
      <c r="W632">
        <f t="shared" si="177"/>
        <v>1</v>
      </c>
      <c r="X632">
        <f t="shared" si="169"/>
        <v>1</v>
      </c>
      <c r="Y632" t="str">
        <f t="shared" si="170"/>
        <v/>
      </c>
      <c r="Z632">
        <f t="shared" si="178"/>
        <v>0</v>
      </c>
    </row>
    <row r="633" spans="1:26">
      <c r="A633" s="1"/>
      <c r="B633" t="str">
        <f t="shared" si="171"/>
        <v/>
      </c>
      <c r="I633">
        <f t="shared" si="179"/>
        <v>7</v>
      </c>
      <c r="K633">
        <f t="shared" si="162"/>
        <v>0</v>
      </c>
      <c r="L633">
        <f t="shared" si="163"/>
        <v>0</v>
      </c>
      <c r="M633">
        <f t="shared" si="164"/>
        <v>0</v>
      </c>
      <c r="N633">
        <f t="shared" si="165"/>
        <v>0</v>
      </c>
      <c r="O633">
        <f t="shared" si="166"/>
        <v>0</v>
      </c>
      <c r="P633">
        <f t="shared" si="167"/>
        <v>0</v>
      </c>
      <c r="Q633">
        <f t="shared" si="168"/>
        <v>0</v>
      </c>
      <c r="R633">
        <f t="shared" si="172"/>
        <v>0</v>
      </c>
      <c r="S633">
        <f t="shared" si="173"/>
        <v>0</v>
      </c>
      <c r="T633">
        <f t="shared" si="174"/>
        <v>0</v>
      </c>
      <c r="U633">
        <f t="shared" si="175"/>
        <v>0</v>
      </c>
      <c r="V633">
        <f t="shared" si="176"/>
        <v>0</v>
      </c>
      <c r="W633">
        <f t="shared" si="177"/>
        <v>0</v>
      </c>
      <c r="X633">
        <f t="shared" si="169"/>
        <v>0</v>
      </c>
      <c r="Y633">
        <f t="shared" si="170"/>
        <v>7</v>
      </c>
      <c r="Z633">
        <f t="shared" si="178"/>
        <v>1</v>
      </c>
    </row>
    <row r="634" spans="1:26">
      <c r="A634" s="2" t="s">
        <v>1747</v>
      </c>
      <c r="B634" t="str">
        <f t="shared" si="171"/>
        <v xml:space="preserve">hgt:168cm hcl:#866857 iyr:2012 pid:1527348755 </v>
      </c>
      <c r="I634">
        <f t="shared" si="179"/>
        <v>0</v>
      </c>
      <c r="K634">
        <f t="shared" si="162"/>
        <v>0</v>
      </c>
      <c r="L634">
        <f t="shared" si="163"/>
        <v>0</v>
      </c>
      <c r="M634" t="str">
        <f t="shared" si="164"/>
        <v>2012</v>
      </c>
      <c r="N634" t="str">
        <f t="shared" si="165"/>
        <v>168cm</v>
      </c>
      <c r="O634" t="str">
        <f t="shared" si="166"/>
        <v>1527348755</v>
      </c>
      <c r="P634" t="str">
        <f t="shared" si="167"/>
        <v>#866857</v>
      </c>
      <c r="Q634">
        <f t="shared" si="168"/>
        <v>0</v>
      </c>
      <c r="R634">
        <f t="shared" si="172"/>
        <v>0</v>
      </c>
      <c r="S634">
        <f t="shared" si="173"/>
        <v>0</v>
      </c>
      <c r="T634">
        <f t="shared" si="174"/>
        <v>1</v>
      </c>
      <c r="U634">
        <f t="shared" si="175"/>
        <v>1</v>
      </c>
      <c r="V634">
        <f t="shared" si="176"/>
        <v>0</v>
      </c>
      <c r="W634">
        <f t="shared" si="177"/>
        <v>1</v>
      </c>
      <c r="X634">
        <f t="shared" si="169"/>
        <v>0</v>
      </c>
      <c r="Y634" t="str">
        <f t="shared" si="170"/>
        <v/>
      </c>
      <c r="Z634">
        <f t="shared" si="178"/>
        <v>0</v>
      </c>
    </row>
    <row r="635" spans="1:26">
      <c r="A635" s="2" t="s">
        <v>1748</v>
      </c>
      <c r="B635" t="str">
        <f t="shared" si="171"/>
        <v xml:space="preserve">hgt:168cm hcl:#866857 iyr:2012 pid:1527348755 byr:1946 eyr:2028 cid:184 ecl:amb </v>
      </c>
      <c r="I635">
        <f t="shared" si="179"/>
        <v>0</v>
      </c>
      <c r="K635" t="str">
        <f t="shared" si="162"/>
        <v>1946</v>
      </c>
      <c r="L635" t="str">
        <f t="shared" si="163"/>
        <v>2028</v>
      </c>
      <c r="M635" t="str">
        <f t="shared" si="164"/>
        <v>2012</v>
      </c>
      <c r="N635" t="str">
        <f t="shared" si="165"/>
        <v>168cm</v>
      </c>
      <c r="O635" t="str">
        <f t="shared" si="166"/>
        <v>1527348755</v>
      </c>
      <c r="P635" t="str">
        <f t="shared" si="167"/>
        <v>#866857</v>
      </c>
      <c r="Q635" t="str">
        <f t="shared" si="168"/>
        <v>amb</v>
      </c>
      <c r="R635">
        <f t="shared" si="172"/>
        <v>1</v>
      </c>
      <c r="S635">
        <f t="shared" si="173"/>
        <v>1</v>
      </c>
      <c r="T635">
        <f t="shared" si="174"/>
        <v>1</v>
      </c>
      <c r="U635">
        <f t="shared" si="175"/>
        <v>1</v>
      </c>
      <c r="V635">
        <f t="shared" si="176"/>
        <v>0</v>
      </c>
      <c r="W635">
        <f t="shared" si="177"/>
        <v>1</v>
      </c>
      <c r="X635">
        <f t="shared" si="169"/>
        <v>1</v>
      </c>
      <c r="Y635" t="str">
        <f t="shared" si="170"/>
        <v/>
      </c>
      <c r="Z635">
        <f t="shared" si="178"/>
        <v>0</v>
      </c>
    </row>
    <row r="636" spans="1:26">
      <c r="A636" s="1"/>
      <c r="B636" t="str">
        <f t="shared" si="171"/>
        <v/>
      </c>
      <c r="I636">
        <f t="shared" si="179"/>
        <v>7</v>
      </c>
      <c r="K636">
        <f t="shared" si="162"/>
        <v>0</v>
      </c>
      <c r="L636">
        <f t="shared" si="163"/>
        <v>0</v>
      </c>
      <c r="M636">
        <f t="shared" si="164"/>
        <v>0</v>
      </c>
      <c r="N636">
        <f t="shared" si="165"/>
        <v>0</v>
      </c>
      <c r="O636">
        <f t="shared" si="166"/>
        <v>0</v>
      </c>
      <c r="P636">
        <f t="shared" si="167"/>
        <v>0</v>
      </c>
      <c r="Q636">
        <f t="shared" si="168"/>
        <v>0</v>
      </c>
      <c r="R636">
        <f t="shared" si="172"/>
        <v>0</v>
      </c>
      <c r="S636">
        <f t="shared" si="173"/>
        <v>0</v>
      </c>
      <c r="T636">
        <f t="shared" si="174"/>
        <v>0</v>
      </c>
      <c r="U636">
        <f t="shared" si="175"/>
        <v>0</v>
      </c>
      <c r="V636">
        <f t="shared" si="176"/>
        <v>0</v>
      </c>
      <c r="W636">
        <f t="shared" si="177"/>
        <v>0</v>
      </c>
      <c r="X636">
        <f t="shared" si="169"/>
        <v>0</v>
      </c>
      <c r="Y636">
        <f t="shared" si="170"/>
        <v>6</v>
      </c>
      <c r="Z636">
        <f t="shared" si="178"/>
        <v>0</v>
      </c>
    </row>
    <row r="637" spans="1:26">
      <c r="A637" s="2" t="s">
        <v>1749</v>
      </c>
      <c r="B637" t="str">
        <f t="shared" si="171"/>
        <v xml:space="preserve">hcl:#a97842 </v>
      </c>
      <c r="I637">
        <f t="shared" si="179"/>
        <v>0</v>
      </c>
      <c r="K637">
        <f t="shared" si="162"/>
        <v>0</v>
      </c>
      <c r="L637">
        <f t="shared" si="163"/>
        <v>0</v>
      </c>
      <c r="M637">
        <f t="shared" si="164"/>
        <v>0</v>
      </c>
      <c r="N637">
        <f t="shared" si="165"/>
        <v>0</v>
      </c>
      <c r="O637">
        <f t="shared" si="166"/>
        <v>0</v>
      </c>
      <c r="P637" t="str">
        <f t="shared" si="167"/>
        <v>#a97842</v>
      </c>
      <c r="Q637">
        <f t="shared" si="168"/>
        <v>0</v>
      </c>
      <c r="R637">
        <f t="shared" si="172"/>
        <v>0</v>
      </c>
      <c r="S637">
        <f t="shared" si="173"/>
        <v>0</v>
      </c>
      <c r="T637">
        <f t="shared" si="174"/>
        <v>0</v>
      </c>
      <c r="U637">
        <f t="shared" si="175"/>
        <v>0</v>
      </c>
      <c r="V637">
        <f t="shared" si="176"/>
        <v>0</v>
      </c>
      <c r="W637">
        <f t="shared" si="177"/>
        <v>1</v>
      </c>
      <c r="X637">
        <f t="shared" si="169"/>
        <v>0</v>
      </c>
      <c r="Y637" t="str">
        <f t="shared" si="170"/>
        <v/>
      </c>
      <c r="Z637">
        <f t="shared" si="178"/>
        <v>0</v>
      </c>
    </row>
    <row r="638" spans="1:26">
      <c r="A638" s="2" t="s">
        <v>1505</v>
      </c>
      <c r="B638" t="str">
        <f t="shared" si="171"/>
        <v xml:space="preserve">hcl:#a97842 byr:1967 </v>
      </c>
      <c r="I638">
        <f t="shared" si="179"/>
        <v>0</v>
      </c>
      <c r="K638" t="str">
        <f t="shared" si="162"/>
        <v>1967</v>
      </c>
      <c r="L638">
        <f t="shared" si="163"/>
        <v>0</v>
      </c>
      <c r="M638">
        <f t="shared" si="164"/>
        <v>0</v>
      </c>
      <c r="N638">
        <f t="shared" si="165"/>
        <v>0</v>
      </c>
      <c r="O638">
        <f t="shared" si="166"/>
        <v>0</v>
      </c>
      <c r="P638" t="str">
        <f t="shared" si="167"/>
        <v>#a97842</v>
      </c>
      <c r="Q638">
        <f t="shared" si="168"/>
        <v>0</v>
      </c>
      <c r="R638">
        <f t="shared" si="172"/>
        <v>1</v>
      </c>
      <c r="S638">
        <f t="shared" si="173"/>
        <v>0</v>
      </c>
      <c r="T638">
        <f t="shared" si="174"/>
        <v>0</v>
      </c>
      <c r="U638">
        <f t="shared" si="175"/>
        <v>0</v>
      </c>
      <c r="V638">
        <f t="shared" si="176"/>
        <v>0</v>
      </c>
      <c r="W638">
        <f t="shared" si="177"/>
        <v>1</v>
      </c>
      <c r="X638">
        <f t="shared" si="169"/>
        <v>0</v>
      </c>
      <c r="Y638" t="str">
        <f t="shared" si="170"/>
        <v/>
      </c>
      <c r="Z638">
        <f t="shared" si="178"/>
        <v>0</v>
      </c>
    </row>
    <row r="639" spans="1:26">
      <c r="A639" s="2" t="s">
        <v>1750</v>
      </c>
      <c r="B639" t="str">
        <f t="shared" si="171"/>
        <v xml:space="preserve">hcl:#a97842 byr:1967 hgt:152cm eyr:2030 </v>
      </c>
      <c r="I639">
        <f t="shared" si="179"/>
        <v>0</v>
      </c>
      <c r="K639" t="str">
        <f t="shared" si="162"/>
        <v>1967</v>
      </c>
      <c r="L639" t="str">
        <f t="shared" si="163"/>
        <v>2030</v>
      </c>
      <c r="M639">
        <f t="shared" si="164"/>
        <v>0</v>
      </c>
      <c r="N639" t="str">
        <f t="shared" si="165"/>
        <v>152cm</v>
      </c>
      <c r="O639">
        <f t="shared" si="166"/>
        <v>0</v>
      </c>
      <c r="P639" t="str">
        <f t="shared" si="167"/>
        <v>#a97842</v>
      </c>
      <c r="Q639">
        <f t="shared" si="168"/>
        <v>0</v>
      </c>
      <c r="R639">
        <f t="shared" si="172"/>
        <v>1</v>
      </c>
      <c r="S639">
        <f t="shared" si="173"/>
        <v>1</v>
      </c>
      <c r="T639">
        <f t="shared" si="174"/>
        <v>0</v>
      </c>
      <c r="U639">
        <f t="shared" si="175"/>
        <v>1</v>
      </c>
      <c r="V639">
        <f t="shared" si="176"/>
        <v>0</v>
      </c>
      <c r="W639">
        <f t="shared" si="177"/>
        <v>1</v>
      </c>
      <c r="X639">
        <f t="shared" si="169"/>
        <v>0</v>
      </c>
      <c r="Y639" t="str">
        <f t="shared" si="170"/>
        <v/>
      </c>
      <c r="Z639">
        <f t="shared" si="178"/>
        <v>0</v>
      </c>
    </row>
    <row r="640" spans="1:26">
      <c r="A640" s="2" t="s">
        <v>1561</v>
      </c>
      <c r="B640" t="str">
        <f t="shared" si="171"/>
        <v xml:space="preserve">hcl:#a97842 byr:1967 hgt:152cm eyr:2030 ecl:blu </v>
      </c>
      <c r="I640">
        <f t="shared" si="179"/>
        <v>0</v>
      </c>
      <c r="K640" t="str">
        <f t="shared" si="162"/>
        <v>1967</v>
      </c>
      <c r="L640" t="str">
        <f t="shared" si="163"/>
        <v>2030</v>
      </c>
      <c r="M640">
        <f t="shared" si="164"/>
        <v>0</v>
      </c>
      <c r="N640" t="str">
        <f t="shared" si="165"/>
        <v>152cm</v>
      </c>
      <c r="O640">
        <f t="shared" si="166"/>
        <v>0</v>
      </c>
      <c r="P640" t="str">
        <f t="shared" si="167"/>
        <v>#a97842</v>
      </c>
      <c r="Q640" t="str">
        <f t="shared" si="168"/>
        <v>blu</v>
      </c>
      <c r="R640">
        <f t="shared" si="172"/>
        <v>1</v>
      </c>
      <c r="S640">
        <f t="shared" si="173"/>
        <v>1</v>
      </c>
      <c r="T640">
        <f t="shared" si="174"/>
        <v>0</v>
      </c>
      <c r="U640">
        <f t="shared" si="175"/>
        <v>1</v>
      </c>
      <c r="V640">
        <f t="shared" si="176"/>
        <v>0</v>
      </c>
      <c r="W640">
        <f t="shared" si="177"/>
        <v>1</v>
      </c>
      <c r="X640">
        <f t="shared" si="169"/>
        <v>1</v>
      </c>
      <c r="Y640" t="str">
        <f t="shared" si="170"/>
        <v/>
      </c>
      <c r="Z640">
        <f t="shared" si="178"/>
        <v>0</v>
      </c>
    </row>
    <row r="641" spans="1:26">
      <c r="A641" s="2" t="s">
        <v>1751</v>
      </c>
      <c r="B641" t="str">
        <f t="shared" si="171"/>
        <v xml:space="preserve">hcl:#a97842 byr:1967 hgt:152cm eyr:2030 ecl:blu pid:929661915 iyr:2018 </v>
      </c>
      <c r="I641">
        <f t="shared" si="179"/>
        <v>0</v>
      </c>
      <c r="K641" t="str">
        <f t="shared" si="162"/>
        <v>1967</v>
      </c>
      <c r="L641" t="str">
        <f t="shared" si="163"/>
        <v>2030</v>
      </c>
      <c r="M641" t="str">
        <f t="shared" si="164"/>
        <v>2018</v>
      </c>
      <c r="N641" t="str">
        <f t="shared" si="165"/>
        <v>152cm</v>
      </c>
      <c r="O641" t="str">
        <f t="shared" si="166"/>
        <v>929661915</v>
      </c>
      <c r="P641" t="str">
        <f t="shared" si="167"/>
        <v>#a97842</v>
      </c>
      <c r="Q641" t="str">
        <f t="shared" si="168"/>
        <v>blu</v>
      </c>
      <c r="R641">
        <f t="shared" si="172"/>
        <v>1</v>
      </c>
      <c r="S641">
        <f t="shared" si="173"/>
        <v>1</v>
      </c>
      <c r="T641">
        <f t="shared" si="174"/>
        <v>1</v>
      </c>
      <c r="U641">
        <f t="shared" si="175"/>
        <v>1</v>
      </c>
      <c r="V641">
        <f t="shared" si="176"/>
        <v>1</v>
      </c>
      <c r="W641">
        <f t="shared" si="177"/>
        <v>1</v>
      </c>
      <c r="X641">
        <f t="shared" si="169"/>
        <v>1</v>
      </c>
      <c r="Y641" t="str">
        <f t="shared" si="170"/>
        <v/>
      </c>
      <c r="Z641">
        <f t="shared" si="178"/>
        <v>0</v>
      </c>
    </row>
    <row r="642" spans="1:26">
      <c r="A642" s="1"/>
      <c r="B642" t="str">
        <f t="shared" si="171"/>
        <v/>
      </c>
      <c r="I642">
        <f t="shared" si="179"/>
        <v>7</v>
      </c>
      <c r="K642">
        <f t="shared" si="162"/>
        <v>0</v>
      </c>
      <c r="L642">
        <f t="shared" si="163"/>
        <v>0</v>
      </c>
      <c r="M642">
        <f t="shared" si="164"/>
        <v>0</v>
      </c>
      <c r="N642">
        <f t="shared" si="165"/>
        <v>0</v>
      </c>
      <c r="O642">
        <f t="shared" si="166"/>
        <v>0</v>
      </c>
      <c r="P642">
        <f t="shared" si="167"/>
        <v>0</v>
      </c>
      <c r="Q642">
        <f t="shared" si="168"/>
        <v>0</v>
      </c>
      <c r="R642">
        <f t="shared" si="172"/>
        <v>0</v>
      </c>
      <c r="S642">
        <f t="shared" si="173"/>
        <v>0</v>
      </c>
      <c r="T642">
        <f t="shared" si="174"/>
        <v>0</v>
      </c>
      <c r="U642">
        <f t="shared" si="175"/>
        <v>0</v>
      </c>
      <c r="V642">
        <f t="shared" si="176"/>
        <v>0</v>
      </c>
      <c r="W642">
        <f t="shared" si="177"/>
        <v>0</v>
      </c>
      <c r="X642">
        <f t="shared" si="169"/>
        <v>0</v>
      </c>
      <c r="Y642">
        <f t="shared" si="170"/>
        <v>7</v>
      </c>
      <c r="Z642">
        <f t="shared" si="178"/>
        <v>1</v>
      </c>
    </row>
    <row r="643" spans="1:26">
      <c r="A643" s="2" t="s">
        <v>1752</v>
      </c>
      <c r="B643" t="str">
        <f t="shared" si="171"/>
        <v xml:space="preserve">pid:671485026 </v>
      </c>
      <c r="I643">
        <f t="shared" si="179"/>
        <v>0</v>
      </c>
      <c r="K643">
        <f t="shared" ref="K643:K706" si="180">IFERROR(MID(B643,FIND("byr:",B643)+4,FIND(" ",B643,FIND("byr:",B643))-FIND("byr:",B643)-4),0)</f>
        <v>0</v>
      </c>
      <c r="L643">
        <f t="shared" ref="L643:L706" si="181">IFERROR(MID(B643,FIND("eyr:",B643)+4,FIND(" ",B643,FIND("eyr:",B643))-FIND("eyr:",B643)-4),0)</f>
        <v>0</v>
      </c>
      <c r="M643">
        <f t="shared" ref="M643:M706" si="182">IFERROR(MID(B643,FIND("iyr:",B643)+4,FIND(" ",B643,FIND("iyr:",B643))-FIND("iyr:",B643)-4),0)</f>
        <v>0</v>
      </c>
      <c r="N643">
        <f t="shared" ref="N643:N706" si="183">IFERROR(MID(B643,FIND("hgt:",B643)+4,FIND(" ",B643,FIND("hgt:",B643))-FIND("hgt:",B643)-4),0)</f>
        <v>0</v>
      </c>
      <c r="O643" t="str">
        <f t="shared" ref="O643:O706" si="184">IFERROR(MID(B643,FIND("pid:",B643)+4,FIND(" ",B643,FIND("pid:",B643))-FIND("pid:",B643)-4),0)</f>
        <v>671485026</v>
      </c>
      <c r="P643">
        <f t="shared" ref="P643:P706" si="185">IFERROR(MID(B643,FIND("hcl:",B643)+4,FIND(" ",B643,FIND("hcl:",B643))-FIND("hcl:",B643)-4),0)</f>
        <v>0</v>
      </c>
      <c r="Q643">
        <f t="shared" ref="Q643:Q706" si="186">IFERROR(MID(B643,FIND("ecl:",B643)+4,FIND(" ",B643,FIND("ecl:",B643))-FIND("ecl:",B643)-4),0)</f>
        <v>0</v>
      </c>
      <c r="R643">
        <f t="shared" si="172"/>
        <v>0</v>
      </c>
      <c r="S643">
        <f t="shared" si="173"/>
        <v>0</v>
      </c>
      <c r="T643">
        <f t="shared" si="174"/>
        <v>0</v>
      </c>
      <c r="U643">
        <f t="shared" si="175"/>
        <v>0</v>
      </c>
      <c r="V643">
        <f t="shared" si="176"/>
        <v>1</v>
      </c>
      <c r="W643">
        <f t="shared" si="177"/>
        <v>0</v>
      </c>
      <c r="X643">
        <f t="shared" ref="X643:X706" si="187">COUNTIF($AE$2:$AK$2,Q643)</f>
        <v>0</v>
      </c>
      <c r="Y643" t="str">
        <f t="shared" ref="Y643:Y706" si="188">IF(A643="",SUM(R642:X642),"")</f>
        <v/>
      </c>
      <c r="Z643">
        <f t="shared" si="178"/>
        <v>0</v>
      </c>
    </row>
    <row r="644" spans="1:26">
      <c r="A644" s="2" t="s">
        <v>1753</v>
      </c>
      <c r="B644" t="str">
        <f t="shared" ref="B644:B707" si="189">IF(A644="","",CONCATENATE(B643,A644," "))</f>
        <v xml:space="preserve">pid:671485026 hgt:188cm byr:1974 iyr:2015 ecl:grn cid:268 eyr:2021 hcl:#c0946f </v>
      </c>
      <c r="I644">
        <f t="shared" si="179"/>
        <v>0</v>
      </c>
      <c r="K644" t="str">
        <f t="shared" si="180"/>
        <v>1974</v>
      </c>
      <c r="L644" t="str">
        <f t="shared" si="181"/>
        <v>2021</v>
      </c>
      <c r="M644" t="str">
        <f t="shared" si="182"/>
        <v>2015</v>
      </c>
      <c r="N644" t="str">
        <f t="shared" si="183"/>
        <v>188cm</v>
      </c>
      <c r="O644" t="str">
        <f t="shared" si="184"/>
        <v>671485026</v>
      </c>
      <c r="P644" t="str">
        <f t="shared" si="185"/>
        <v>#c0946f</v>
      </c>
      <c r="Q644" t="str">
        <f t="shared" si="186"/>
        <v>grn</v>
      </c>
      <c r="R644">
        <f t="shared" ref="R644:R707" si="190">IF(AND(INT(K644)&gt;=1920, INT(K644)&lt;=2002),1,0)</f>
        <v>1</v>
      </c>
      <c r="S644">
        <f t="shared" ref="S644:S707" si="191">IF(AND(INT(L644)&gt;=2020, INT(L644)&lt;=2030),1,0)</f>
        <v>1</v>
      </c>
      <c r="T644">
        <f t="shared" ref="T644:T707" si="192">IF(AND(INT(M644)&gt;=2010, INT(M644)&lt;=2020),1,0)</f>
        <v>1</v>
      </c>
      <c r="U644">
        <f t="shared" ref="U644:U707" si="193">IFERROR(IF(RIGHT(N644,2)="cm",IF(AND(INT(LEFT(N644,3))&gt;=150,INT(LEFT(N644,3))&lt;=193),1,0),IF(RIGHT(N644,2)="in",IF(AND(INT(LEFT(N644,2))&gt;=59,INT(LEFT(N644,2))&lt;=76),1,0),0)),0)</f>
        <v>1</v>
      </c>
      <c r="V644">
        <f t="shared" ref="V644:V707" si="194">IF(AND(LEN(O644)=9,NOT(ISERROR(INT(O644)))),1,0)</f>
        <v>1</v>
      </c>
      <c r="W644">
        <f t="shared" ref="W644:W707" si="195">IF(AND(LEFT(P644,1)="#",LEN(P644)=7,NOT(ISERROR(HEX2DEC(RIGHT(P644,6))))),1,0)</f>
        <v>1</v>
      </c>
      <c r="X644">
        <f t="shared" si="187"/>
        <v>1</v>
      </c>
      <c r="Y644" t="str">
        <f t="shared" si="188"/>
        <v/>
      </c>
      <c r="Z644">
        <f t="shared" ref="Z644:Z707" si="196">IF(Y644=7,1,0)</f>
        <v>0</v>
      </c>
    </row>
    <row r="645" spans="1:26">
      <c r="A645" s="1"/>
      <c r="B645" t="str">
        <f t="shared" si="189"/>
        <v/>
      </c>
      <c r="I645">
        <f t="shared" ref="I645:I708" si="197">IF(B645&lt;&gt;"",0,IF(ISERROR(FIND("byr:",B644)),0,1)+IF(ISERROR(FIND("iyr:",B644)),0,1)+IF(ISERROR(FIND("eyr:",B644)),0,1)+IF(ISERROR(FIND("hgt:",B644)),0,1)+IF(ISERROR(FIND("hcl:",B644)),0,1)+IF(ISERROR(FIND("ecl:",B644)),0,1)+IF(ISERROR(FIND("pid:",B644)),0,1))</f>
        <v>7</v>
      </c>
      <c r="K645">
        <f t="shared" si="180"/>
        <v>0</v>
      </c>
      <c r="L645">
        <f t="shared" si="181"/>
        <v>0</v>
      </c>
      <c r="M645">
        <f t="shared" si="182"/>
        <v>0</v>
      </c>
      <c r="N645">
        <f t="shared" si="183"/>
        <v>0</v>
      </c>
      <c r="O645">
        <f t="shared" si="184"/>
        <v>0</v>
      </c>
      <c r="P645">
        <f t="shared" si="185"/>
        <v>0</v>
      </c>
      <c r="Q645">
        <f t="shared" si="186"/>
        <v>0</v>
      </c>
      <c r="R645">
        <f t="shared" si="190"/>
        <v>0</v>
      </c>
      <c r="S645">
        <f t="shared" si="191"/>
        <v>0</v>
      </c>
      <c r="T645">
        <f t="shared" si="192"/>
        <v>0</v>
      </c>
      <c r="U645">
        <f t="shared" si="193"/>
        <v>0</v>
      </c>
      <c r="V645">
        <f t="shared" si="194"/>
        <v>0</v>
      </c>
      <c r="W645">
        <f t="shared" si="195"/>
        <v>0</v>
      </c>
      <c r="X645">
        <f t="shared" si="187"/>
        <v>0</v>
      </c>
      <c r="Y645">
        <f t="shared" si="188"/>
        <v>7</v>
      </c>
      <c r="Z645">
        <f t="shared" si="196"/>
        <v>1</v>
      </c>
    </row>
    <row r="646" spans="1:26">
      <c r="A646" s="2" t="s">
        <v>1754</v>
      </c>
      <c r="B646" t="str">
        <f t="shared" si="189"/>
        <v xml:space="preserve">pid:789877199 iyr:2011 cid:219 eyr:2029 </v>
      </c>
      <c r="I646">
        <f t="shared" si="197"/>
        <v>0</v>
      </c>
      <c r="K646">
        <f t="shared" si="180"/>
        <v>0</v>
      </c>
      <c r="L646" t="str">
        <f t="shared" si="181"/>
        <v>2029</v>
      </c>
      <c r="M646" t="str">
        <f t="shared" si="182"/>
        <v>2011</v>
      </c>
      <c r="N646">
        <f t="shared" si="183"/>
        <v>0</v>
      </c>
      <c r="O646" t="str">
        <f t="shared" si="184"/>
        <v>789877199</v>
      </c>
      <c r="P646">
        <f t="shared" si="185"/>
        <v>0</v>
      </c>
      <c r="Q646">
        <f t="shared" si="186"/>
        <v>0</v>
      </c>
      <c r="R646">
        <f t="shared" si="190"/>
        <v>0</v>
      </c>
      <c r="S646">
        <f t="shared" si="191"/>
        <v>1</v>
      </c>
      <c r="T646">
        <f t="shared" si="192"/>
        <v>1</v>
      </c>
      <c r="U646">
        <f t="shared" si="193"/>
        <v>0</v>
      </c>
      <c r="V646">
        <f t="shared" si="194"/>
        <v>1</v>
      </c>
      <c r="W646">
        <f t="shared" si="195"/>
        <v>0</v>
      </c>
      <c r="X646">
        <f t="shared" si="187"/>
        <v>0</v>
      </c>
      <c r="Y646" t="str">
        <f t="shared" si="188"/>
        <v/>
      </c>
      <c r="Z646">
        <f t="shared" si="196"/>
        <v>0</v>
      </c>
    </row>
    <row r="647" spans="1:26">
      <c r="A647" s="2" t="s">
        <v>1755</v>
      </c>
      <c r="B647" t="str">
        <f t="shared" si="189"/>
        <v xml:space="preserve">pid:789877199 iyr:2011 cid:219 eyr:2029 ecl:oth byr:1991 </v>
      </c>
      <c r="I647">
        <f t="shared" si="197"/>
        <v>0</v>
      </c>
      <c r="K647" t="str">
        <f t="shared" si="180"/>
        <v>1991</v>
      </c>
      <c r="L647" t="str">
        <f t="shared" si="181"/>
        <v>2029</v>
      </c>
      <c r="M647" t="str">
        <f t="shared" si="182"/>
        <v>2011</v>
      </c>
      <c r="N647">
        <f t="shared" si="183"/>
        <v>0</v>
      </c>
      <c r="O647" t="str">
        <f t="shared" si="184"/>
        <v>789877199</v>
      </c>
      <c r="P647">
        <f t="shared" si="185"/>
        <v>0</v>
      </c>
      <c r="Q647" t="str">
        <f t="shared" si="186"/>
        <v>oth</v>
      </c>
      <c r="R647">
        <f t="shared" si="190"/>
        <v>1</v>
      </c>
      <c r="S647">
        <f t="shared" si="191"/>
        <v>1</v>
      </c>
      <c r="T647">
        <f t="shared" si="192"/>
        <v>1</v>
      </c>
      <c r="U647">
        <f t="shared" si="193"/>
        <v>0</v>
      </c>
      <c r="V647">
        <f t="shared" si="194"/>
        <v>1</v>
      </c>
      <c r="W647">
        <f t="shared" si="195"/>
        <v>0</v>
      </c>
      <c r="X647">
        <f t="shared" si="187"/>
        <v>1</v>
      </c>
      <c r="Y647" t="str">
        <f t="shared" si="188"/>
        <v/>
      </c>
      <c r="Z647">
        <f t="shared" si="196"/>
        <v>0</v>
      </c>
    </row>
    <row r="648" spans="1:26">
      <c r="A648" s="2" t="s">
        <v>1756</v>
      </c>
      <c r="B648" t="str">
        <f t="shared" si="189"/>
        <v xml:space="preserve">pid:789877199 iyr:2011 cid:219 eyr:2029 ecl:oth byr:1991 hcl:#866857 hgt:154cm </v>
      </c>
      <c r="I648">
        <f t="shared" si="197"/>
        <v>0</v>
      </c>
      <c r="K648" t="str">
        <f t="shared" si="180"/>
        <v>1991</v>
      </c>
      <c r="L648" t="str">
        <f t="shared" si="181"/>
        <v>2029</v>
      </c>
      <c r="M648" t="str">
        <f t="shared" si="182"/>
        <v>2011</v>
      </c>
      <c r="N648" t="str">
        <f t="shared" si="183"/>
        <v>154cm</v>
      </c>
      <c r="O648" t="str">
        <f t="shared" si="184"/>
        <v>789877199</v>
      </c>
      <c r="P648" t="str">
        <f t="shared" si="185"/>
        <v>#866857</v>
      </c>
      <c r="Q648" t="str">
        <f t="shared" si="186"/>
        <v>oth</v>
      </c>
      <c r="R648">
        <f t="shared" si="190"/>
        <v>1</v>
      </c>
      <c r="S648">
        <f t="shared" si="191"/>
        <v>1</v>
      </c>
      <c r="T648">
        <f t="shared" si="192"/>
        <v>1</v>
      </c>
      <c r="U648">
        <f t="shared" si="193"/>
        <v>1</v>
      </c>
      <c r="V648">
        <f t="shared" si="194"/>
        <v>1</v>
      </c>
      <c r="W648">
        <f t="shared" si="195"/>
        <v>1</v>
      </c>
      <c r="X648">
        <f t="shared" si="187"/>
        <v>1</v>
      </c>
      <c r="Y648" t="str">
        <f t="shared" si="188"/>
        <v/>
      </c>
      <c r="Z648">
        <f t="shared" si="196"/>
        <v>0</v>
      </c>
    </row>
    <row r="649" spans="1:26">
      <c r="A649" s="1"/>
      <c r="B649" t="str">
        <f t="shared" si="189"/>
        <v/>
      </c>
      <c r="I649">
        <f t="shared" si="197"/>
        <v>7</v>
      </c>
      <c r="K649">
        <f t="shared" si="180"/>
        <v>0</v>
      </c>
      <c r="L649">
        <f t="shared" si="181"/>
        <v>0</v>
      </c>
      <c r="M649">
        <f t="shared" si="182"/>
        <v>0</v>
      </c>
      <c r="N649">
        <f t="shared" si="183"/>
        <v>0</v>
      </c>
      <c r="O649">
        <f t="shared" si="184"/>
        <v>0</v>
      </c>
      <c r="P649">
        <f t="shared" si="185"/>
        <v>0</v>
      </c>
      <c r="Q649">
        <f t="shared" si="186"/>
        <v>0</v>
      </c>
      <c r="R649">
        <f t="shared" si="190"/>
        <v>0</v>
      </c>
      <c r="S649">
        <f t="shared" si="191"/>
        <v>0</v>
      </c>
      <c r="T649">
        <f t="shared" si="192"/>
        <v>0</v>
      </c>
      <c r="U649">
        <f t="shared" si="193"/>
        <v>0</v>
      </c>
      <c r="V649">
        <f t="shared" si="194"/>
        <v>0</v>
      </c>
      <c r="W649">
        <f t="shared" si="195"/>
        <v>0</v>
      </c>
      <c r="X649">
        <f t="shared" si="187"/>
        <v>0</v>
      </c>
      <c r="Y649">
        <f t="shared" si="188"/>
        <v>7</v>
      </c>
      <c r="Z649">
        <f t="shared" si="196"/>
        <v>1</v>
      </c>
    </row>
    <row r="650" spans="1:26">
      <c r="A650" s="2" t="s">
        <v>1757</v>
      </c>
      <c r="B650" t="str">
        <f t="shared" si="189"/>
        <v xml:space="preserve">cid:137 pid:059579902 </v>
      </c>
      <c r="I650">
        <f t="shared" si="197"/>
        <v>0</v>
      </c>
      <c r="K650">
        <f t="shared" si="180"/>
        <v>0</v>
      </c>
      <c r="L650">
        <f t="shared" si="181"/>
        <v>0</v>
      </c>
      <c r="M650">
        <f t="shared" si="182"/>
        <v>0</v>
      </c>
      <c r="N650">
        <f t="shared" si="183"/>
        <v>0</v>
      </c>
      <c r="O650" t="str">
        <f t="shared" si="184"/>
        <v>059579902</v>
      </c>
      <c r="P650">
        <f t="shared" si="185"/>
        <v>0</v>
      </c>
      <c r="Q650">
        <f t="shared" si="186"/>
        <v>0</v>
      </c>
      <c r="R650">
        <f t="shared" si="190"/>
        <v>0</v>
      </c>
      <c r="S650">
        <f t="shared" si="191"/>
        <v>0</v>
      </c>
      <c r="T650">
        <f t="shared" si="192"/>
        <v>0</v>
      </c>
      <c r="U650">
        <f t="shared" si="193"/>
        <v>0</v>
      </c>
      <c r="V650">
        <f t="shared" si="194"/>
        <v>1</v>
      </c>
      <c r="W650">
        <f t="shared" si="195"/>
        <v>0</v>
      </c>
      <c r="X650">
        <f t="shared" si="187"/>
        <v>0</v>
      </c>
      <c r="Y650" t="str">
        <f t="shared" si="188"/>
        <v/>
      </c>
      <c r="Z650">
        <f t="shared" si="196"/>
        <v>0</v>
      </c>
    </row>
    <row r="651" spans="1:26">
      <c r="A651" s="2" t="s">
        <v>1758</v>
      </c>
      <c r="B651" t="str">
        <f t="shared" si="189"/>
        <v xml:space="preserve">cid:137 pid:059579902 eyr:2020 byr:1952 </v>
      </c>
      <c r="I651">
        <f t="shared" si="197"/>
        <v>0</v>
      </c>
      <c r="K651" t="str">
        <f t="shared" si="180"/>
        <v>1952</v>
      </c>
      <c r="L651" t="str">
        <f t="shared" si="181"/>
        <v>2020</v>
      </c>
      <c r="M651">
        <f t="shared" si="182"/>
        <v>0</v>
      </c>
      <c r="N651">
        <f t="shared" si="183"/>
        <v>0</v>
      </c>
      <c r="O651" t="str">
        <f t="shared" si="184"/>
        <v>059579902</v>
      </c>
      <c r="P651">
        <f t="shared" si="185"/>
        <v>0</v>
      </c>
      <c r="Q651">
        <f t="shared" si="186"/>
        <v>0</v>
      </c>
      <c r="R651">
        <f t="shared" si="190"/>
        <v>1</v>
      </c>
      <c r="S651">
        <f t="shared" si="191"/>
        <v>1</v>
      </c>
      <c r="T651">
        <f t="shared" si="192"/>
        <v>0</v>
      </c>
      <c r="U651">
        <f t="shared" si="193"/>
        <v>0</v>
      </c>
      <c r="V651">
        <f t="shared" si="194"/>
        <v>1</v>
      </c>
      <c r="W651">
        <f t="shared" si="195"/>
        <v>0</v>
      </c>
      <c r="X651">
        <f t="shared" si="187"/>
        <v>0</v>
      </c>
      <c r="Y651" t="str">
        <f t="shared" si="188"/>
        <v/>
      </c>
      <c r="Z651">
        <f t="shared" si="196"/>
        <v>0</v>
      </c>
    </row>
    <row r="652" spans="1:26">
      <c r="A652" s="2" t="s">
        <v>1759</v>
      </c>
      <c r="B652" t="str">
        <f t="shared" si="189"/>
        <v xml:space="preserve">cid:137 pid:059579902 eyr:2020 byr:1952 hcl:#18171d iyr:2020 </v>
      </c>
      <c r="I652">
        <f t="shared" si="197"/>
        <v>0</v>
      </c>
      <c r="K652" t="str">
        <f t="shared" si="180"/>
        <v>1952</v>
      </c>
      <c r="L652" t="str">
        <f t="shared" si="181"/>
        <v>2020</v>
      </c>
      <c r="M652" t="str">
        <f t="shared" si="182"/>
        <v>2020</v>
      </c>
      <c r="N652">
        <f t="shared" si="183"/>
        <v>0</v>
      </c>
      <c r="O652" t="str">
        <f t="shared" si="184"/>
        <v>059579902</v>
      </c>
      <c r="P652" t="str">
        <f t="shared" si="185"/>
        <v>#18171d</v>
      </c>
      <c r="Q652">
        <f t="shared" si="186"/>
        <v>0</v>
      </c>
      <c r="R652">
        <f t="shared" si="190"/>
        <v>1</v>
      </c>
      <c r="S652">
        <f t="shared" si="191"/>
        <v>1</v>
      </c>
      <c r="T652">
        <f t="shared" si="192"/>
        <v>1</v>
      </c>
      <c r="U652">
        <f t="shared" si="193"/>
        <v>0</v>
      </c>
      <c r="V652">
        <f t="shared" si="194"/>
        <v>1</v>
      </c>
      <c r="W652">
        <f t="shared" si="195"/>
        <v>1</v>
      </c>
      <c r="X652">
        <f t="shared" si="187"/>
        <v>0</v>
      </c>
      <c r="Y652" t="str">
        <f t="shared" si="188"/>
        <v/>
      </c>
      <c r="Z652">
        <f t="shared" si="196"/>
        <v>0</v>
      </c>
    </row>
    <row r="653" spans="1:26">
      <c r="A653" s="2" t="s">
        <v>1760</v>
      </c>
      <c r="B653" t="str">
        <f t="shared" si="189"/>
        <v xml:space="preserve">cid:137 pid:059579902 eyr:2020 byr:1952 hcl:#18171d iyr:2020 hgt:172cm ecl:oth </v>
      </c>
      <c r="I653">
        <f t="shared" si="197"/>
        <v>0</v>
      </c>
      <c r="K653" t="str">
        <f t="shared" si="180"/>
        <v>1952</v>
      </c>
      <c r="L653" t="str">
        <f t="shared" si="181"/>
        <v>2020</v>
      </c>
      <c r="M653" t="str">
        <f t="shared" si="182"/>
        <v>2020</v>
      </c>
      <c r="N653" t="str">
        <f t="shared" si="183"/>
        <v>172cm</v>
      </c>
      <c r="O653" t="str">
        <f t="shared" si="184"/>
        <v>059579902</v>
      </c>
      <c r="P653" t="str">
        <f t="shared" si="185"/>
        <v>#18171d</v>
      </c>
      <c r="Q653" t="str">
        <f t="shared" si="186"/>
        <v>oth</v>
      </c>
      <c r="R653">
        <f t="shared" si="190"/>
        <v>1</v>
      </c>
      <c r="S653">
        <f t="shared" si="191"/>
        <v>1</v>
      </c>
      <c r="T653">
        <f t="shared" si="192"/>
        <v>1</v>
      </c>
      <c r="U653">
        <f t="shared" si="193"/>
        <v>1</v>
      </c>
      <c r="V653">
        <f t="shared" si="194"/>
        <v>1</v>
      </c>
      <c r="W653">
        <f t="shared" si="195"/>
        <v>1</v>
      </c>
      <c r="X653">
        <f t="shared" si="187"/>
        <v>1</v>
      </c>
      <c r="Y653" t="str">
        <f t="shared" si="188"/>
        <v/>
      </c>
      <c r="Z653">
        <f t="shared" si="196"/>
        <v>0</v>
      </c>
    </row>
    <row r="654" spans="1:26">
      <c r="A654" s="1"/>
      <c r="B654" t="str">
        <f t="shared" si="189"/>
        <v/>
      </c>
      <c r="I654">
        <f t="shared" si="197"/>
        <v>7</v>
      </c>
      <c r="K654">
        <f t="shared" si="180"/>
        <v>0</v>
      </c>
      <c r="L654">
        <f t="shared" si="181"/>
        <v>0</v>
      </c>
      <c r="M654">
        <f t="shared" si="182"/>
        <v>0</v>
      </c>
      <c r="N654">
        <f t="shared" si="183"/>
        <v>0</v>
      </c>
      <c r="O654">
        <f t="shared" si="184"/>
        <v>0</v>
      </c>
      <c r="P654">
        <f t="shared" si="185"/>
        <v>0</v>
      </c>
      <c r="Q654">
        <f t="shared" si="186"/>
        <v>0</v>
      </c>
      <c r="R654">
        <f t="shared" si="190"/>
        <v>0</v>
      </c>
      <c r="S654">
        <f t="shared" si="191"/>
        <v>0</v>
      </c>
      <c r="T654">
        <f t="shared" si="192"/>
        <v>0</v>
      </c>
      <c r="U654">
        <f t="shared" si="193"/>
        <v>0</v>
      </c>
      <c r="V654">
        <f t="shared" si="194"/>
        <v>0</v>
      </c>
      <c r="W654">
        <f t="shared" si="195"/>
        <v>0</v>
      </c>
      <c r="X654">
        <f t="shared" si="187"/>
        <v>0</v>
      </c>
      <c r="Y654">
        <f t="shared" si="188"/>
        <v>7</v>
      </c>
      <c r="Z654">
        <f t="shared" si="196"/>
        <v>1</v>
      </c>
    </row>
    <row r="655" spans="1:26">
      <c r="A655" s="2" t="s">
        <v>1761</v>
      </c>
      <c r="B655" t="str">
        <f t="shared" si="189"/>
        <v xml:space="preserve">pid:182cm iyr:1997 byr:2012 </v>
      </c>
      <c r="I655">
        <f t="shared" si="197"/>
        <v>0</v>
      </c>
      <c r="K655" t="str">
        <f t="shared" si="180"/>
        <v>2012</v>
      </c>
      <c r="L655">
        <f t="shared" si="181"/>
        <v>0</v>
      </c>
      <c r="M655" t="str">
        <f t="shared" si="182"/>
        <v>1997</v>
      </c>
      <c r="N655">
        <f t="shared" si="183"/>
        <v>0</v>
      </c>
      <c r="O655" t="str">
        <f t="shared" si="184"/>
        <v>182cm</v>
      </c>
      <c r="P655">
        <f t="shared" si="185"/>
        <v>0</v>
      </c>
      <c r="Q655">
        <f t="shared" si="186"/>
        <v>0</v>
      </c>
      <c r="R655">
        <f t="shared" si="190"/>
        <v>0</v>
      </c>
      <c r="S655">
        <f t="shared" si="191"/>
        <v>0</v>
      </c>
      <c r="T655">
        <f t="shared" si="192"/>
        <v>0</v>
      </c>
      <c r="U655">
        <f t="shared" si="193"/>
        <v>0</v>
      </c>
      <c r="V655">
        <f t="shared" si="194"/>
        <v>0</v>
      </c>
      <c r="W655">
        <f t="shared" si="195"/>
        <v>0</v>
      </c>
      <c r="X655">
        <f t="shared" si="187"/>
        <v>0</v>
      </c>
      <c r="Y655" t="str">
        <f t="shared" si="188"/>
        <v/>
      </c>
      <c r="Z655">
        <f t="shared" si="196"/>
        <v>0</v>
      </c>
    </row>
    <row r="656" spans="1:26">
      <c r="A656" s="2" t="s">
        <v>1762</v>
      </c>
      <c r="B656" t="str">
        <f t="shared" si="189"/>
        <v xml:space="preserve">pid:182cm iyr:1997 byr:2012 eyr:2034 </v>
      </c>
      <c r="I656">
        <f t="shared" si="197"/>
        <v>0</v>
      </c>
      <c r="K656" t="str">
        <f t="shared" si="180"/>
        <v>2012</v>
      </c>
      <c r="L656" t="str">
        <f t="shared" si="181"/>
        <v>2034</v>
      </c>
      <c r="M656" t="str">
        <f t="shared" si="182"/>
        <v>1997</v>
      </c>
      <c r="N656">
        <f t="shared" si="183"/>
        <v>0</v>
      </c>
      <c r="O656" t="str">
        <f t="shared" si="184"/>
        <v>182cm</v>
      </c>
      <c r="P656">
        <f t="shared" si="185"/>
        <v>0</v>
      </c>
      <c r="Q656">
        <f t="shared" si="186"/>
        <v>0</v>
      </c>
      <c r="R656">
        <f t="shared" si="190"/>
        <v>0</v>
      </c>
      <c r="S656">
        <f t="shared" si="191"/>
        <v>0</v>
      </c>
      <c r="T656">
        <f t="shared" si="192"/>
        <v>0</v>
      </c>
      <c r="U656">
        <f t="shared" si="193"/>
        <v>0</v>
      </c>
      <c r="V656">
        <f t="shared" si="194"/>
        <v>0</v>
      </c>
      <c r="W656">
        <f t="shared" si="195"/>
        <v>0</v>
      </c>
      <c r="X656">
        <f t="shared" si="187"/>
        <v>0</v>
      </c>
      <c r="Y656" t="str">
        <f t="shared" si="188"/>
        <v/>
      </c>
      <c r="Z656">
        <f t="shared" si="196"/>
        <v>0</v>
      </c>
    </row>
    <row r="657" spans="1:26">
      <c r="A657" s="2" t="s">
        <v>1763</v>
      </c>
      <c r="B657" t="str">
        <f t="shared" si="189"/>
        <v xml:space="preserve">pid:182cm iyr:1997 byr:2012 eyr:2034 hgt:161in ecl:#528abf hcl:b7d2fe </v>
      </c>
      <c r="I657">
        <f t="shared" si="197"/>
        <v>0</v>
      </c>
      <c r="K657" t="str">
        <f t="shared" si="180"/>
        <v>2012</v>
      </c>
      <c r="L657" t="str">
        <f t="shared" si="181"/>
        <v>2034</v>
      </c>
      <c r="M657" t="str">
        <f t="shared" si="182"/>
        <v>1997</v>
      </c>
      <c r="N657" t="str">
        <f t="shared" si="183"/>
        <v>161in</v>
      </c>
      <c r="O657" t="str">
        <f t="shared" si="184"/>
        <v>182cm</v>
      </c>
      <c r="P657" t="str">
        <f t="shared" si="185"/>
        <v>b7d2fe</v>
      </c>
      <c r="Q657" t="str">
        <f t="shared" si="186"/>
        <v>#528abf</v>
      </c>
      <c r="R657">
        <f t="shared" si="190"/>
        <v>0</v>
      </c>
      <c r="S657">
        <f t="shared" si="191"/>
        <v>0</v>
      </c>
      <c r="T657">
        <f t="shared" si="192"/>
        <v>0</v>
      </c>
      <c r="U657">
        <f t="shared" si="193"/>
        <v>0</v>
      </c>
      <c r="V657">
        <f t="shared" si="194"/>
        <v>0</v>
      </c>
      <c r="W657">
        <f t="shared" si="195"/>
        <v>0</v>
      </c>
      <c r="X657">
        <f t="shared" si="187"/>
        <v>0</v>
      </c>
      <c r="Y657" t="str">
        <f t="shared" si="188"/>
        <v/>
      </c>
      <c r="Z657">
        <f t="shared" si="196"/>
        <v>0</v>
      </c>
    </row>
    <row r="658" spans="1:26">
      <c r="A658" s="1"/>
      <c r="B658" t="str">
        <f t="shared" si="189"/>
        <v/>
      </c>
      <c r="I658">
        <f t="shared" si="197"/>
        <v>7</v>
      </c>
      <c r="K658">
        <f t="shared" si="180"/>
        <v>0</v>
      </c>
      <c r="L658">
        <f t="shared" si="181"/>
        <v>0</v>
      </c>
      <c r="M658">
        <f t="shared" si="182"/>
        <v>0</v>
      </c>
      <c r="N658">
        <f t="shared" si="183"/>
        <v>0</v>
      </c>
      <c r="O658">
        <f t="shared" si="184"/>
        <v>0</v>
      </c>
      <c r="P658">
        <f t="shared" si="185"/>
        <v>0</v>
      </c>
      <c r="Q658">
        <f t="shared" si="186"/>
        <v>0</v>
      </c>
      <c r="R658">
        <f t="shared" si="190"/>
        <v>0</v>
      </c>
      <c r="S658">
        <f t="shared" si="191"/>
        <v>0</v>
      </c>
      <c r="T658">
        <f t="shared" si="192"/>
        <v>0</v>
      </c>
      <c r="U658">
        <f t="shared" si="193"/>
        <v>0</v>
      </c>
      <c r="V658">
        <f t="shared" si="194"/>
        <v>0</v>
      </c>
      <c r="W658">
        <f t="shared" si="195"/>
        <v>0</v>
      </c>
      <c r="X658">
        <f t="shared" si="187"/>
        <v>0</v>
      </c>
      <c r="Y658">
        <f t="shared" si="188"/>
        <v>0</v>
      </c>
      <c r="Z658">
        <f t="shared" si="196"/>
        <v>0</v>
      </c>
    </row>
    <row r="659" spans="1:26">
      <c r="A659" s="2" t="s">
        <v>1764</v>
      </c>
      <c r="B659" t="str">
        <f t="shared" si="189"/>
        <v xml:space="preserve">hgt:192cm ecl:oth iyr:2017 pid:264538307 byr:1994 cid:285 </v>
      </c>
      <c r="I659">
        <f t="shared" si="197"/>
        <v>0</v>
      </c>
      <c r="K659" t="str">
        <f t="shared" si="180"/>
        <v>1994</v>
      </c>
      <c r="L659">
        <f t="shared" si="181"/>
        <v>0</v>
      </c>
      <c r="M659" t="str">
        <f t="shared" si="182"/>
        <v>2017</v>
      </c>
      <c r="N659" t="str">
        <f t="shared" si="183"/>
        <v>192cm</v>
      </c>
      <c r="O659" t="str">
        <f t="shared" si="184"/>
        <v>264538307</v>
      </c>
      <c r="P659">
        <f t="shared" si="185"/>
        <v>0</v>
      </c>
      <c r="Q659" t="str">
        <f t="shared" si="186"/>
        <v>oth</v>
      </c>
      <c r="R659">
        <f t="shared" si="190"/>
        <v>1</v>
      </c>
      <c r="S659">
        <f t="shared" si="191"/>
        <v>0</v>
      </c>
      <c r="T659">
        <f t="shared" si="192"/>
        <v>1</v>
      </c>
      <c r="U659">
        <f t="shared" si="193"/>
        <v>1</v>
      </c>
      <c r="V659">
        <f t="shared" si="194"/>
        <v>1</v>
      </c>
      <c r="W659">
        <f t="shared" si="195"/>
        <v>0</v>
      </c>
      <c r="X659">
        <f t="shared" si="187"/>
        <v>1</v>
      </c>
      <c r="Y659" t="str">
        <f t="shared" si="188"/>
        <v/>
      </c>
      <c r="Z659">
        <f t="shared" si="196"/>
        <v>0</v>
      </c>
    </row>
    <row r="660" spans="1:26">
      <c r="A660" s="2" t="s">
        <v>1765</v>
      </c>
      <c r="B660" t="str">
        <f t="shared" si="189"/>
        <v xml:space="preserve">hgt:192cm ecl:oth iyr:2017 pid:264538307 byr:1994 cid:285 hcl:#18171d eyr:2030 </v>
      </c>
      <c r="I660">
        <f t="shared" si="197"/>
        <v>0</v>
      </c>
      <c r="K660" t="str">
        <f t="shared" si="180"/>
        <v>1994</v>
      </c>
      <c r="L660" t="str">
        <f t="shared" si="181"/>
        <v>2030</v>
      </c>
      <c r="M660" t="str">
        <f t="shared" si="182"/>
        <v>2017</v>
      </c>
      <c r="N660" t="str">
        <f t="shared" si="183"/>
        <v>192cm</v>
      </c>
      <c r="O660" t="str">
        <f t="shared" si="184"/>
        <v>264538307</v>
      </c>
      <c r="P660" t="str">
        <f t="shared" si="185"/>
        <v>#18171d</v>
      </c>
      <c r="Q660" t="str">
        <f t="shared" si="186"/>
        <v>oth</v>
      </c>
      <c r="R660">
        <f t="shared" si="190"/>
        <v>1</v>
      </c>
      <c r="S660">
        <f t="shared" si="191"/>
        <v>1</v>
      </c>
      <c r="T660">
        <f t="shared" si="192"/>
        <v>1</v>
      </c>
      <c r="U660">
        <f t="shared" si="193"/>
        <v>1</v>
      </c>
      <c r="V660">
        <f t="shared" si="194"/>
        <v>1</v>
      </c>
      <c r="W660">
        <f t="shared" si="195"/>
        <v>1</v>
      </c>
      <c r="X660">
        <f t="shared" si="187"/>
        <v>1</v>
      </c>
      <c r="Y660" t="str">
        <f t="shared" si="188"/>
        <v/>
      </c>
      <c r="Z660">
        <f t="shared" si="196"/>
        <v>0</v>
      </c>
    </row>
    <row r="661" spans="1:26">
      <c r="A661" s="1"/>
      <c r="B661" t="str">
        <f t="shared" si="189"/>
        <v/>
      </c>
      <c r="I661">
        <f t="shared" si="197"/>
        <v>7</v>
      </c>
      <c r="K661">
        <f t="shared" si="180"/>
        <v>0</v>
      </c>
      <c r="L661">
        <f t="shared" si="181"/>
        <v>0</v>
      </c>
      <c r="M661">
        <f t="shared" si="182"/>
        <v>0</v>
      </c>
      <c r="N661">
        <f t="shared" si="183"/>
        <v>0</v>
      </c>
      <c r="O661">
        <f t="shared" si="184"/>
        <v>0</v>
      </c>
      <c r="P661">
        <f t="shared" si="185"/>
        <v>0</v>
      </c>
      <c r="Q661">
        <f t="shared" si="186"/>
        <v>0</v>
      </c>
      <c r="R661">
        <f t="shared" si="190"/>
        <v>0</v>
      </c>
      <c r="S661">
        <f t="shared" si="191"/>
        <v>0</v>
      </c>
      <c r="T661">
        <f t="shared" si="192"/>
        <v>0</v>
      </c>
      <c r="U661">
        <f t="shared" si="193"/>
        <v>0</v>
      </c>
      <c r="V661">
        <f t="shared" si="194"/>
        <v>0</v>
      </c>
      <c r="W661">
        <f t="shared" si="195"/>
        <v>0</v>
      </c>
      <c r="X661">
        <f t="shared" si="187"/>
        <v>0</v>
      </c>
      <c r="Y661">
        <f t="shared" si="188"/>
        <v>7</v>
      </c>
      <c r="Z661">
        <f t="shared" si="196"/>
        <v>1</v>
      </c>
    </row>
    <row r="662" spans="1:26">
      <c r="A662" s="2" t="s">
        <v>1766</v>
      </c>
      <c r="B662" t="str">
        <f t="shared" si="189"/>
        <v xml:space="preserve">hcl:#efcc98 </v>
      </c>
      <c r="I662">
        <f t="shared" si="197"/>
        <v>0</v>
      </c>
      <c r="K662">
        <f t="shared" si="180"/>
        <v>0</v>
      </c>
      <c r="L662">
        <f t="shared" si="181"/>
        <v>0</v>
      </c>
      <c r="M662">
        <f t="shared" si="182"/>
        <v>0</v>
      </c>
      <c r="N662">
        <f t="shared" si="183"/>
        <v>0</v>
      </c>
      <c r="O662">
        <f t="shared" si="184"/>
        <v>0</v>
      </c>
      <c r="P662" t="str">
        <f t="shared" si="185"/>
        <v>#efcc98</v>
      </c>
      <c r="Q662">
        <f t="shared" si="186"/>
        <v>0</v>
      </c>
      <c r="R662">
        <f t="shared" si="190"/>
        <v>0</v>
      </c>
      <c r="S662">
        <f t="shared" si="191"/>
        <v>0</v>
      </c>
      <c r="T662">
        <f t="shared" si="192"/>
        <v>0</v>
      </c>
      <c r="U662">
        <f t="shared" si="193"/>
        <v>0</v>
      </c>
      <c r="V662">
        <f t="shared" si="194"/>
        <v>0</v>
      </c>
      <c r="W662">
        <f t="shared" si="195"/>
        <v>1</v>
      </c>
      <c r="X662">
        <f t="shared" si="187"/>
        <v>0</v>
      </c>
      <c r="Y662" t="str">
        <f t="shared" si="188"/>
        <v/>
      </c>
      <c r="Z662">
        <f t="shared" si="196"/>
        <v>0</v>
      </c>
    </row>
    <row r="663" spans="1:26">
      <c r="A663" s="2" t="s">
        <v>1767</v>
      </c>
      <c r="B663" t="str">
        <f t="shared" si="189"/>
        <v xml:space="preserve">hcl:#efcc98 pid:38036608 </v>
      </c>
      <c r="I663">
        <f t="shared" si="197"/>
        <v>0</v>
      </c>
      <c r="K663">
        <f t="shared" si="180"/>
        <v>0</v>
      </c>
      <c r="L663">
        <f t="shared" si="181"/>
        <v>0</v>
      </c>
      <c r="M663">
        <f t="shared" si="182"/>
        <v>0</v>
      </c>
      <c r="N663">
        <f t="shared" si="183"/>
        <v>0</v>
      </c>
      <c r="O663" t="str">
        <f t="shared" si="184"/>
        <v>38036608</v>
      </c>
      <c r="P663" t="str">
        <f t="shared" si="185"/>
        <v>#efcc98</v>
      </c>
      <c r="Q663">
        <f t="shared" si="186"/>
        <v>0</v>
      </c>
      <c r="R663">
        <f t="shared" si="190"/>
        <v>0</v>
      </c>
      <c r="S663">
        <f t="shared" si="191"/>
        <v>0</v>
      </c>
      <c r="T663">
        <f t="shared" si="192"/>
        <v>0</v>
      </c>
      <c r="U663">
        <f t="shared" si="193"/>
        <v>0</v>
      </c>
      <c r="V663">
        <f t="shared" si="194"/>
        <v>0</v>
      </c>
      <c r="W663">
        <f t="shared" si="195"/>
        <v>1</v>
      </c>
      <c r="X663">
        <f t="shared" si="187"/>
        <v>0</v>
      </c>
      <c r="Y663" t="str">
        <f t="shared" si="188"/>
        <v/>
      </c>
      <c r="Z663">
        <f t="shared" si="196"/>
        <v>0</v>
      </c>
    </row>
    <row r="664" spans="1:26">
      <c r="A664" s="2" t="s">
        <v>1768</v>
      </c>
      <c r="B664" t="str">
        <f t="shared" si="189"/>
        <v xml:space="preserve">hcl:#efcc98 pid:38036608 eyr:2010 </v>
      </c>
      <c r="I664">
        <f t="shared" si="197"/>
        <v>0</v>
      </c>
      <c r="K664">
        <f t="shared" si="180"/>
        <v>0</v>
      </c>
      <c r="L664" t="str">
        <f t="shared" si="181"/>
        <v>2010</v>
      </c>
      <c r="M664">
        <f t="shared" si="182"/>
        <v>0</v>
      </c>
      <c r="N664">
        <f t="shared" si="183"/>
        <v>0</v>
      </c>
      <c r="O664" t="str">
        <f t="shared" si="184"/>
        <v>38036608</v>
      </c>
      <c r="P664" t="str">
        <f t="shared" si="185"/>
        <v>#efcc98</v>
      </c>
      <c r="Q664">
        <f t="shared" si="186"/>
        <v>0</v>
      </c>
      <c r="R664">
        <f t="shared" si="190"/>
        <v>0</v>
      </c>
      <c r="S664">
        <f t="shared" si="191"/>
        <v>0</v>
      </c>
      <c r="T664">
        <f t="shared" si="192"/>
        <v>0</v>
      </c>
      <c r="U664">
        <f t="shared" si="193"/>
        <v>0</v>
      </c>
      <c r="V664">
        <f t="shared" si="194"/>
        <v>0</v>
      </c>
      <c r="W664">
        <f t="shared" si="195"/>
        <v>1</v>
      </c>
      <c r="X664">
        <f t="shared" si="187"/>
        <v>0</v>
      </c>
      <c r="Y664" t="str">
        <f t="shared" si="188"/>
        <v/>
      </c>
      <c r="Z664">
        <f t="shared" si="196"/>
        <v>0</v>
      </c>
    </row>
    <row r="665" spans="1:26">
      <c r="A665" s="2" t="s">
        <v>1769</v>
      </c>
      <c r="B665" t="str">
        <f t="shared" si="189"/>
        <v xml:space="preserve">hcl:#efcc98 pid:38036608 eyr:2010 iyr:2026 </v>
      </c>
      <c r="I665">
        <f t="shared" si="197"/>
        <v>0</v>
      </c>
      <c r="K665">
        <f t="shared" si="180"/>
        <v>0</v>
      </c>
      <c r="L665" t="str">
        <f t="shared" si="181"/>
        <v>2010</v>
      </c>
      <c r="M665" t="str">
        <f t="shared" si="182"/>
        <v>2026</v>
      </c>
      <c r="N665">
        <f t="shared" si="183"/>
        <v>0</v>
      </c>
      <c r="O665" t="str">
        <f t="shared" si="184"/>
        <v>38036608</v>
      </c>
      <c r="P665" t="str">
        <f t="shared" si="185"/>
        <v>#efcc98</v>
      </c>
      <c r="Q665">
        <f t="shared" si="186"/>
        <v>0</v>
      </c>
      <c r="R665">
        <f t="shared" si="190"/>
        <v>0</v>
      </c>
      <c r="S665">
        <f t="shared" si="191"/>
        <v>0</v>
      </c>
      <c r="T665">
        <f t="shared" si="192"/>
        <v>0</v>
      </c>
      <c r="U665">
        <f t="shared" si="193"/>
        <v>0</v>
      </c>
      <c r="V665">
        <f t="shared" si="194"/>
        <v>0</v>
      </c>
      <c r="W665">
        <f t="shared" si="195"/>
        <v>1</v>
      </c>
      <c r="X665">
        <f t="shared" si="187"/>
        <v>0</v>
      </c>
      <c r="Y665" t="str">
        <f t="shared" si="188"/>
        <v/>
      </c>
      <c r="Z665">
        <f t="shared" si="196"/>
        <v>0</v>
      </c>
    </row>
    <row r="666" spans="1:26">
      <c r="A666" s="2" t="s">
        <v>1770</v>
      </c>
      <c r="B666" t="str">
        <f t="shared" si="189"/>
        <v xml:space="preserve">hcl:#efcc98 pid:38036608 eyr:2010 iyr:2026 byr:2027 </v>
      </c>
      <c r="I666">
        <f t="shared" si="197"/>
        <v>0</v>
      </c>
      <c r="K666" t="str">
        <f t="shared" si="180"/>
        <v>2027</v>
      </c>
      <c r="L666" t="str">
        <f t="shared" si="181"/>
        <v>2010</v>
      </c>
      <c r="M666" t="str">
        <f t="shared" si="182"/>
        <v>2026</v>
      </c>
      <c r="N666">
        <f t="shared" si="183"/>
        <v>0</v>
      </c>
      <c r="O666" t="str">
        <f t="shared" si="184"/>
        <v>38036608</v>
      </c>
      <c r="P666" t="str">
        <f t="shared" si="185"/>
        <v>#efcc98</v>
      </c>
      <c r="Q666">
        <f t="shared" si="186"/>
        <v>0</v>
      </c>
      <c r="R666">
        <f t="shared" si="190"/>
        <v>0</v>
      </c>
      <c r="S666">
        <f t="shared" si="191"/>
        <v>0</v>
      </c>
      <c r="T666">
        <f t="shared" si="192"/>
        <v>0</v>
      </c>
      <c r="U666">
        <f t="shared" si="193"/>
        <v>0</v>
      </c>
      <c r="V666">
        <f t="shared" si="194"/>
        <v>0</v>
      </c>
      <c r="W666">
        <f t="shared" si="195"/>
        <v>1</v>
      </c>
      <c r="X666">
        <f t="shared" si="187"/>
        <v>0</v>
      </c>
      <c r="Y666" t="str">
        <f t="shared" si="188"/>
        <v/>
      </c>
      <c r="Z666">
        <f t="shared" si="196"/>
        <v>0</v>
      </c>
    </row>
    <row r="667" spans="1:26">
      <c r="A667" s="2" t="s">
        <v>1771</v>
      </c>
      <c r="B667" t="str">
        <f t="shared" si="189"/>
        <v xml:space="preserve">hcl:#efcc98 pid:38036608 eyr:2010 iyr:2026 byr:2027 cid:239 ecl:zzz hgt:74 </v>
      </c>
      <c r="I667">
        <f t="shared" si="197"/>
        <v>0</v>
      </c>
      <c r="K667" t="str">
        <f t="shared" si="180"/>
        <v>2027</v>
      </c>
      <c r="L667" t="str">
        <f t="shared" si="181"/>
        <v>2010</v>
      </c>
      <c r="M667" t="str">
        <f t="shared" si="182"/>
        <v>2026</v>
      </c>
      <c r="N667" t="str">
        <f t="shared" si="183"/>
        <v>74</v>
      </c>
      <c r="O667" t="str">
        <f t="shared" si="184"/>
        <v>38036608</v>
      </c>
      <c r="P667" t="str">
        <f t="shared" si="185"/>
        <v>#efcc98</v>
      </c>
      <c r="Q667" t="str">
        <f t="shared" si="186"/>
        <v>zzz</v>
      </c>
      <c r="R667">
        <f t="shared" si="190"/>
        <v>0</v>
      </c>
      <c r="S667">
        <f t="shared" si="191"/>
        <v>0</v>
      </c>
      <c r="T667">
        <f t="shared" si="192"/>
        <v>0</v>
      </c>
      <c r="U667">
        <f t="shared" si="193"/>
        <v>0</v>
      </c>
      <c r="V667">
        <f t="shared" si="194"/>
        <v>0</v>
      </c>
      <c r="W667">
        <f t="shared" si="195"/>
        <v>1</v>
      </c>
      <c r="X667">
        <f t="shared" si="187"/>
        <v>0</v>
      </c>
      <c r="Y667" t="str">
        <f t="shared" si="188"/>
        <v/>
      </c>
      <c r="Z667">
        <f t="shared" si="196"/>
        <v>0</v>
      </c>
    </row>
    <row r="668" spans="1:26">
      <c r="A668" s="1"/>
      <c r="B668" t="str">
        <f t="shared" si="189"/>
        <v/>
      </c>
      <c r="I668">
        <f t="shared" si="197"/>
        <v>7</v>
      </c>
      <c r="K668">
        <f t="shared" si="180"/>
        <v>0</v>
      </c>
      <c r="L668">
        <f t="shared" si="181"/>
        <v>0</v>
      </c>
      <c r="M668">
        <f t="shared" si="182"/>
        <v>0</v>
      </c>
      <c r="N668">
        <f t="shared" si="183"/>
        <v>0</v>
      </c>
      <c r="O668">
        <f t="shared" si="184"/>
        <v>0</v>
      </c>
      <c r="P668">
        <f t="shared" si="185"/>
        <v>0</v>
      </c>
      <c r="Q668">
        <f t="shared" si="186"/>
        <v>0</v>
      </c>
      <c r="R668">
        <f t="shared" si="190"/>
        <v>0</v>
      </c>
      <c r="S668">
        <f t="shared" si="191"/>
        <v>0</v>
      </c>
      <c r="T668">
        <f t="shared" si="192"/>
        <v>0</v>
      </c>
      <c r="U668">
        <f t="shared" si="193"/>
        <v>0</v>
      </c>
      <c r="V668">
        <f t="shared" si="194"/>
        <v>0</v>
      </c>
      <c r="W668">
        <f t="shared" si="195"/>
        <v>0</v>
      </c>
      <c r="X668">
        <f t="shared" si="187"/>
        <v>0</v>
      </c>
      <c r="Y668">
        <f t="shared" si="188"/>
        <v>1</v>
      </c>
      <c r="Z668">
        <f t="shared" si="196"/>
        <v>0</v>
      </c>
    </row>
    <row r="669" spans="1:26">
      <c r="A669" s="2" t="s">
        <v>1474</v>
      </c>
      <c r="B669" t="str">
        <f t="shared" si="189"/>
        <v xml:space="preserve">iyr:2012 </v>
      </c>
      <c r="I669">
        <f t="shared" si="197"/>
        <v>0</v>
      </c>
      <c r="K669">
        <f t="shared" si="180"/>
        <v>0</v>
      </c>
      <c r="L669">
        <f t="shared" si="181"/>
        <v>0</v>
      </c>
      <c r="M669" t="str">
        <f t="shared" si="182"/>
        <v>2012</v>
      </c>
      <c r="N669">
        <f t="shared" si="183"/>
        <v>0</v>
      </c>
      <c r="O669">
        <f t="shared" si="184"/>
        <v>0</v>
      </c>
      <c r="P669">
        <f t="shared" si="185"/>
        <v>0</v>
      </c>
      <c r="Q669">
        <f t="shared" si="186"/>
        <v>0</v>
      </c>
      <c r="R669">
        <f t="shared" si="190"/>
        <v>0</v>
      </c>
      <c r="S669">
        <f t="shared" si="191"/>
        <v>0</v>
      </c>
      <c r="T669">
        <f t="shared" si="192"/>
        <v>1</v>
      </c>
      <c r="U669">
        <f t="shared" si="193"/>
        <v>0</v>
      </c>
      <c r="V669">
        <f t="shared" si="194"/>
        <v>0</v>
      </c>
      <c r="W669">
        <f t="shared" si="195"/>
        <v>0</v>
      </c>
      <c r="X669">
        <f t="shared" si="187"/>
        <v>0</v>
      </c>
      <c r="Y669" t="str">
        <f t="shared" si="188"/>
        <v/>
      </c>
      <c r="Z669">
        <f t="shared" si="196"/>
        <v>0</v>
      </c>
    </row>
    <row r="670" spans="1:26">
      <c r="A670" s="2" t="s">
        <v>1772</v>
      </c>
      <c r="B670" t="str">
        <f t="shared" si="189"/>
        <v xml:space="preserve">iyr:2012 eyr:2022 hgt:178cm </v>
      </c>
      <c r="I670">
        <f t="shared" si="197"/>
        <v>0</v>
      </c>
      <c r="K670">
        <f t="shared" si="180"/>
        <v>0</v>
      </c>
      <c r="L670" t="str">
        <f t="shared" si="181"/>
        <v>2022</v>
      </c>
      <c r="M670" t="str">
        <f t="shared" si="182"/>
        <v>2012</v>
      </c>
      <c r="N670" t="str">
        <f t="shared" si="183"/>
        <v>178cm</v>
      </c>
      <c r="O670">
        <f t="shared" si="184"/>
        <v>0</v>
      </c>
      <c r="P670">
        <f t="shared" si="185"/>
        <v>0</v>
      </c>
      <c r="Q670">
        <f t="shared" si="186"/>
        <v>0</v>
      </c>
      <c r="R670">
        <f t="shared" si="190"/>
        <v>0</v>
      </c>
      <c r="S670">
        <f t="shared" si="191"/>
        <v>1</v>
      </c>
      <c r="T670">
        <f t="shared" si="192"/>
        <v>1</v>
      </c>
      <c r="U670">
        <f t="shared" si="193"/>
        <v>1</v>
      </c>
      <c r="V670">
        <f t="shared" si="194"/>
        <v>0</v>
      </c>
      <c r="W670">
        <f t="shared" si="195"/>
        <v>0</v>
      </c>
      <c r="X670">
        <f t="shared" si="187"/>
        <v>0</v>
      </c>
      <c r="Y670" t="str">
        <f t="shared" si="188"/>
        <v/>
      </c>
      <c r="Z670">
        <f t="shared" si="196"/>
        <v>0</v>
      </c>
    </row>
    <row r="671" spans="1:26">
      <c r="A671" s="2" t="s">
        <v>1773</v>
      </c>
      <c r="B671" t="str">
        <f t="shared" si="189"/>
        <v xml:space="preserve">iyr:2012 eyr:2022 hgt:178cm hcl:#888785 </v>
      </c>
      <c r="I671">
        <f t="shared" si="197"/>
        <v>0</v>
      </c>
      <c r="K671">
        <f t="shared" si="180"/>
        <v>0</v>
      </c>
      <c r="L671" t="str">
        <f t="shared" si="181"/>
        <v>2022</v>
      </c>
      <c r="M671" t="str">
        <f t="shared" si="182"/>
        <v>2012</v>
      </c>
      <c r="N671" t="str">
        <f t="shared" si="183"/>
        <v>178cm</v>
      </c>
      <c r="O671">
        <f t="shared" si="184"/>
        <v>0</v>
      </c>
      <c r="P671" t="str">
        <f t="shared" si="185"/>
        <v>#888785</v>
      </c>
      <c r="Q671">
        <f t="shared" si="186"/>
        <v>0</v>
      </c>
      <c r="R671">
        <f t="shared" si="190"/>
        <v>0</v>
      </c>
      <c r="S671">
        <f t="shared" si="191"/>
        <v>1</v>
      </c>
      <c r="T671">
        <f t="shared" si="192"/>
        <v>1</v>
      </c>
      <c r="U671">
        <f t="shared" si="193"/>
        <v>1</v>
      </c>
      <c r="V671">
        <f t="shared" si="194"/>
        <v>0</v>
      </c>
      <c r="W671">
        <f t="shared" si="195"/>
        <v>1</v>
      </c>
      <c r="X671">
        <f t="shared" si="187"/>
        <v>0</v>
      </c>
      <c r="Y671" t="str">
        <f t="shared" si="188"/>
        <v/>
      </c>
      <c r="Z671">
        <f t="shared" si="196"/>
        <v>0</v>
      </c>
    </row>
    <row r="672" spans="1:26">
      <c r="A672" s="2" t="s">
        <v>1336</v>
      </c>
      <c r="B672" t="str">
        <f t="shared" si="189"/>
        <v xml:space="preserve">iyr:2012 eyr:2022 hgt:178cm hcl:#888785 ecl:hzl </v>
      </c>
      <c r="I672">
        <f t="shared" si="197"/>
        <v>0</v>
      </c>
      <c r="K672">
        <f t="shared" si="180"/>
        <v>0</v>
      </c>
      <c r="L672" t="str">
        <f t="shared" si="181"/>
        <v>2022</v>
      </c>
      <c r="M672" t="str">
        <f t="shared" si="182"/>
        <v>2012</v>
      </c>
      <c r="N672" t="str">
        <f t="shared" si="183"/>
        <v>178cm</v>
      </c>
      <c r="O672">
        <f t="shared" si="184"/>
        <v>0</v>
      </c>
      <c r="P672" t="str">
        <f t="shared" si="185"/>
        <v>#888785</v>
      </c>
      <c r="Q672" t="str">
        <f t="shared" si="186"/>
        <v>hzl</v>
      </c>
      <c r="R672">
        <f t="shared" si="190"/>
        <v>0</v>
      </c>
      <c r="S672">
        <f t="shared" si="191"/>
        <v>1</v>
      </c>
      <c r="T672">
        <f t="shared" si="192"/>
        <v>1</v>
      </c>
      <c r="U672">
        <f t="shared" si="193"/>
        <v>1</v>
      </c>
      <c r="V672">
        <f t="shared" si="194"/>
        <v>0</v>
      </c>
      <c r="W672">
        <f t="shared" si="195"/>
        <v>1</v>
      </c>
      <c r="X672">
        <f t="shared" si="187"/>
        <v>1</v>
      </c>
      <c r="Y672" t="str">
        <f t="shared" si="188"/>
        <v/>
      </c>
      <c r="Z672">
        <f t="shared" si="196"/>
        <v>0</v>
      </c>
    </row>
    <row r="673" spans="1:26">
      <c r="A673" s="2" t="s">
        <v>1774</v>
      </c>
      <c r="B673" t="str">
        <f t="shared" si="189"/>
        <v xml:space="preserve">iyr:2012 eyr:2022 hgt:178cm hcl:#888785 ecl:hzl byr:1998 pid:000080585 </v>
      </c>
      <c r="I673">
        <f t="shared" si="197"/>
        <v>0</v>
      </c>
      <c r="K673" t="str">
        <f t="shared" si="180"/>
        <v>1998</v>
      </c>
      <c r="L673" t="str">
        <f t="shared" si="181"/>
        <v>2022</v>
      </c>
      <c r="M673" t="str">
        <f t="shared" si="182"/>
        <v>2012</v>
      </c>
      <c r="N673" t="str">
        <f t="shared" si="183"/>
        <v>178cm</v>
      </c>
      <c r="O673" t="str">
        <f t="shared" si="184"/>
        <v>000080585</v>
      </c>
      <c r="P673" t="str">
        <f t="shared" si="185"/>
        <v>#888785</v>
      </c>
      <c r="Q673" t="str">
        <f t="shared" si="186"/>
        <v>hzl</v>
      </c>
      <c r="R673">
        <f t="shared" si="190"/>
        <v>1</v>
      </c>
      <c r="S673">
        <f t="shared" si="191"/>
        <v>1</v>
      </c>
      <c r="T673">
        <f t="shared" si="192"/>
        <v>1</v>
      </c>
      <c r="U673">
        <f t="shared" si="193"/>
        <v>1</v>
      </c>
      <c r="V673">
        <f t="shared" si="194"/>
        <v>1</v>
      </c>
      <c r="W673">
        <f t="shared" si="195"/>
        <v>1</v>
      </c>
      <c r="X673">
        <f t="shared" si="187"/>
        <v>1</v>
      </c>
      <c r="Y673" t="str">
        <f t="shared" si="188"/>
        <v/>
      </c>
      <c r="Z673">
        <f t="shared" si="196"/>
        <v>0</v>
      </c>
    </row>
    <row r="674" spans="1:26">
      <c r="A674" s="1"/>
      <c r="B674" t="str">
        <f t="shared" si="189"/>
        <v/>
      </c>
      <c r="I674">
        <f t="shared" si="197"/>
        <v>7</v>
      </c>
      <c r="K674">
        <f t="shared" si="180"/>
        <v>0</v>
      </c>
      <c r="L674">
        <f t="shared" si="181"/>
        <v>0</v>
      </c>
      <c r="M674">
        <f t="shared" si="182"/>
        <v>0</v>
      </c>
      <c r="N674">
        <f t="shared" si="183"/>
        <v>0</v>
      </c>
      <c r="O674">
        <f t="shared" si="184"/>
        <v>0</v>
      </c>
      <c r="P674">
        <f t="shared" si="185"/>
        <v>0</v>
      </c>
      <c r="Q674">
        <f t="shared" si="186"/>
        <v>0</v>
      </c>
      <c r="R674">
        <f t="shared" si="190"/>
        <v>0</v>
      </c>
      <c r="S674">
        <f t="shared" si="191"/>
        <v>0</v>
      </c>
      <c r="T674">
        <f t="shared" si="192"/>
        <v>0</v>
      </c>
      <c r="U674">
        <f t="shared" si="193"/>
        <v>0</v>
      </c>
      <c r="V674">
        <f t="shared" si="194"/>
        <v>0</v>
      </c>
      <c r="W674">
        <f t="shared" si="195"/>
        <v>0</v>
      </c>
      <c r="X674">
        <f t="shared" si="187"/>
        <v>0</v>
      </c>
      <c r="Y674">
        <f t="shared" si="188"/>
        <v>7</v>
      </c>
      <c r="Z674">
        <f t="shared" si="196"/>
        <v>1</v>
      </c>
    </row>
    <row r="675" spans="1:26">
      <c r="A675" s="2" t="s">
        <v>1775</v>
      </c>
      <c r="B675" t="str">
        <f t="shared" si="189"/>
        <v xml:space="preserve">pid:719620152 hcl:#b6652a cid:133 </v>
      </c>
      <c r="I675">
        <f t="shared" si="197"/>
        <v>0</v>
      </c>
      <c r="K675">
        <f t="shared" si="180"/>
        <v>0</v>
      </c>
      <c r="L675">
        <f t="shared" si="181"/>
        <v>0</v>
      </c>
      <c r="M675">
        <f t="shared" si="182"/>
        <v>0</v>
      </c>
      <c r="N675">
        <f t="shared" si="183"/>
        <v>0</v>
      </c>
      <c r="O675" t="str">
        <f t="shared" si="184"/>
        <v>719620152</v>
      </c>
      <c r="P675" t="str">
        <f t="shared" si="185"/>
        <v>#b6652a</v>
      </c>
      <c r="Q675">
        <f t="shared" si="186"/>
        <v>0</v>
      </c>
      <c r="R675">
        <f t="shared" si="190"/>
        <v>0</v>
      </c>
      <c r="S675">
        <f t="shared" si="191"/>
        <v>0</v>
      </c>
      <c r="T675">
        <f t="shared" si="192"/>
        <v>0</v>
      </c>
      <c r="U675">
        <f t="shared" si="193"/>
        <v>0</v>
      </c>
      <c r="V675">
        <f t="shared" si="194"/>
        <v>1</v>
      </c>
      <c r="W675">
        <f t="shared" si="195"/>
        <v>1</v>
      </c>
      <c r="X675">
        <f t="shared" si="187"/>
        <v>0</v>
      </c>
      <c r="Y675" t="str">
        <f t="shared" si="188"/>
        <v/>
      </c>
      <c r="Z675">
        <f t="shared" si="196"/>
        <v>0</v>
      </c>
    </row>
    <row r="676" spans="1:26">
      <c r="A676" s="2" t="s">
        <v>1336</v>
      </c>
      <c r="B676" t="str">
        <f t="shared" si="189"/>
        <v xml:space="preserve">pid:719620152 hcl:#b6652a cid:133 ecl:hzl </v>
      </c>
      <c r="I676">
        <f t="shared" si="197"/>
        <v>0</v>
      </c>
      <c r="K676">
        <f t="shared" si="180"/>
        <v>0</v>
      </c>
      <c r="L676">
        <f t="shared" si="181"/>
        <v>0</v>
      </c>
      <c r="M676">
        <f t="shared" si="182"/>
        <v>0</v>
      </c>
      <c r="N676">
        <f t="shared" si="183"/>
        <v>0</v>
      </c>
      <c r="O676" t="str">
        <f t="shared" si="184"/>
        <v>719620152</v>
      </c>
      <c r="P676" t="str">
        <f t="shared" si="185"/>
        <v>#b6652a</v>
      </c>
      <c r="Q676" t="str">
        <f t="shared" si="186"/>
        <v>hzl</v>
      </c>
      <c r="R676">
        <f t="shared" si="190"/>
        <v>0</v>
      </c>
      <c r="S676">
        <f t="shared" si="191"/>
        <v>0</v>
      </c>
      <c r="T676">
        <f t="shared" si="192"/>
        <v>0</v>
      </c>
      <c r="U676">
        <f t="shared" si="193"/>
        <v>0</v>
      </c>
      <c r="V676">
        <f t="shared" si="194"/>
        <v>1</v>
      </c>
      <c r="W676">
        <f t="shared" si="195"/>
        <v>1</v>
      </c>
      <c r="X676">
        <f t="shared" si="187"/>
        <v>1</v>
      </c>
      <c r="Y676" t="str">
        <f t="shared" si="188"/>
        <v/>
      </c>
      <c r="Z676">
        <f t="shared" si="196"/>
        <v>0</v>
      </c>
    </row>
    <row r="677" spans="1:26">
      <c r="A677" s="2" t="s">
        <v>1776</v>
      </c>
      <c r="B677" t="str">
        <f t="shared" si="189"/>
        <v xml:space="preserve">pid:719620152 hcl:#b6652a cid:133 ecl:hzl byr:1983 iyr:2012 hgt:175cm </v>
      </c>
      <c r="I677">
        <f t="shared" si="197"/>
        <v>0</v>
      </c>
      <c r="K677" t="str">
        <f t="shared" si="180"/>
        <v>1983</v>
      </c>
      <c r="L677">
        <f t="shared" si="181"/>
        <v>0</v>
      </c>
      <c r="M677" t="str">
        <f t="shared" si="182"/>
        <v>2012</v>
      </c>
      <c r="N677" t="str">
        <f t="shared" si="183"/>
        <v>175cm</v>
      </c>
      <c r="O677" t="str">
        <f t="shared" si="184"/>
        <v>719620152</v>
      </c>
      <c r="P677" t="str">
        <f t="shared" si="185"/>
        <v>#b6652a</v>
      </c>
      <c r="Q677" t="str">
        <f t="shared" si="186"/>
        <v>hzl</v>
      </c>
      <c r="R677">
        <f t="shared" si="190"/>
        <v>1</v>
      </c>
      <c r="S677">
        <f t="shared" si="191"/>
        <v>0</v>
      </c>
      <c r="T677">
        <f t="shared" si="192"/>
        <v>1</v>
      </c>
      <c r="U677">
        <f t="shared" si="193"/>
        <v>1</v>
      </c>
      <c r="V677">
        <f t="shared" si="194"/>
        <v>1</v>
      </c>
      <c r="W677">
        <f t="shared" si="195"/>
        <v>1</v>
      </c>
      <c r="X677">
        <f t="shared" si="187"/>
        <v>1</v>
      </c>
      <c r="Y677" t="str">
        <f t="shared" si="188"/>
        <v/>
      </c>
      <c r="Z677">
        <f t="shared" si="196"/>
        <v>0</v>
      </c>
    </row>
    <row r="678" spans="1:26">
      <c r="A678" s="2" t="s">
        <v>1777</v>
      </c>
      <c r="B678" t="str">
        <f t="shared" si="189"/>
        <v xml:space="preserve">pid:719620152 hcl:#b6652a cid:133 ecl:hzl byr:1983 iyr:2012 hgt:175cm eyr:2024 </v>
      </c>
      <c r="I678">
        <f t="shared" si="197"/>
        <v>0</v>
      </c>
      <c r="K678" t="str">
        <f t="shared" si="180"/>
        <v>1983</v>
      </c>
      <c r="L678" t="str">
        <f t="shared" si="181"/>
        <v>2024</v>
      </c>
      <c r="M678" t="str">
        <f t="shared" si="182"/>
        <v>2012</v>
      </c>
      <c r="N678" t="str">
        <f t="shared" si="183"/>
        <v>175cm</v>
      </c>
      <c r="O678" t="str">
        <f t="shared" si="184"/>
        <v>719620152</v>
      </c>
      <c r="P678" t="str">
        <f t="shared" si="185"/>
        <v>#b6652a</v>
      </c>
      <c r="Q678" t="str">
        <f t="shared" si="186"/>
        <v>hzl</v>
      </c>
      <c r="R678">
        <f t="shared" si="190"/>
        <v>1</v>
      </c>
      <c r="S678">
        <f t="shared" si="191"/>
        <v>1</v>
      </c>
      <c r="T678">
        <f t="shared" si="192"/>
        <v>1</v>
      </c>
      <c r="U678">
        <f t="shared" si="193"/>
        <v>1</v>
      </c>
      <c r="V678">
        <f t="shared" si="194"/>
        <v>1</v>
      </c>
      <c r="W678">
        <f t="shared" si="195"/>
        <v>1</v>
      </c>
      <c r="X678">
        <f t="shared" si="187"/>
        <v>1</v>
      </c>
      <c r="Y678" t="str">
        <f t="shared" si="188"/>
        <v/>
      </c>
      <c r="Z678">
        <f t="shared" si="196"/>
        <v>0</v>
      </c>
    </row>
    <row r="679" spans="1:26">
      <c r="A679" s="1"/>
      <c r="B679" t="str">
        <f t="shared" si="189"/>
        <v/>
      </c>
      <c r="I679">
        <f t="shared" si="197"/>
        <v>7</v>
      </c>
      <c r="K679">
        <f t="shared" si="180"/>
        <v>0</v>
      </c>
      <c r="L679">
        <f t="shared" si="181"/>
        <v>0</v>
      </c>
      <c r="M679">
        <f t="shared" si="182"/>
        <v>0</v>
      </c>
      <c r="N679">
        <f t="shared" si="183"/>
        <v>0</v>
      </c>
      <c r="O679">
        <f t="shared" si="184"/>
        <v>0</v>
      </c>
      <c r="P679">
        <f t="shared" si="185"/>
        <v>0</v>
      </c>
      <c r="Q679">
        <f t="shared" si="186"/>
        <v>0</v>
      </c>
      <c r="R679">
        <f t="shared" si="190"/>
        <v>0</v>
      </c>
      <c r="S679">
        <f t="shared" si="191"/>
        <v>0</v>
      </c>
      <c r="T679">
        <f t="shared" si="192"/>
        <v>0</v>
      </c>
      <c r="U679">
        <f t="shared" si="193"/>
        <v>0</v>
      </c>
      <c r="V679">
        <f t="shared" si="194"/>
        <v>0</v>
      </c>
      <c r="W679">
        <f t="shared" si="195"/>
        <v>0</v>
      </c>
      <c r="X679">
        <f t="shared" si="187"/>
        <v>0</v>
      </c>
      <c r="Y679">
        <f t="shared" si="188"/>
        <v>7</v>
      </c>
      <c r="Z679">
        <f t="shared" si="196"/>
        <v>1</v>
      </c>
    </row>
    <row r="680" spans="1:26">
      <c r="A680" s="2" t="s">
        <v>1778</v>
      </c>
      <c r="B680" t="str">
        <f t="shared" si="189"/>
        <v xml:space="preserve">cid:155 eyr:1977 iyr:2019 ecl:#28de8b byr:1941 hcl:#602927 hgt:173cm pid:493773064 </v>
      </c>
      <c r="I680">
        <f t="shared" si="197"/>
        <v>0</v>
      </c>
      <c r="K680" t="str">
        <f t="shared" si="180"/>
        <v>1941</v>
      </c>
      <c r="L680" t="str">
        <f t="shared" si="181"/>
        <v>1977</v>
      </c>
      <c r="M680" t="str">
        <f t="shared" si="182"/>
        <v>2019</v>
      </c>
      <c r="N680" t="str">
        <f t="shared" si="183"/>
        <v>173cm</v>
      </c>
      <c r="O680" t="str">
        <f t="shared" si="184"/>
        <v>493773064</v>
      </c>
      <c r="P680" t="str">
        <f t="shared" si="185"/>
        <v>#602927</v>
      </c>
      <c r="Q680" t="str">
        <f t="shared" si="186"/>
        <v>#28de8b</v>
      </c>
      <c r="R680">
        <f t="shared" si="190"/>
        <v>1</v>
      </c>
      <c r="S680">
        <f t="shared" si="191"/>
        <v>0</v>
      </c>
      <c r="T680">
        <f t="shared" si="192"/>
        <v>1</v>
      </c>
      <c r="U680">
        <f t="shared" si="193"/>
        <v>1</v>
      </c>
      <c r="V680">
        <f t="shared" si="194"/>
        <v>1</v>
      </c>
      <c r="W680">
        <f t="shared" si="195"/>
        <v>1</v>
      </c>
      <c r="X680">
        <f t="shared" si="187"/>
        <v>0</v>
      </c>
      <c r="Y680" t="str">
        <f t="shared" si="188"/>
        <v/>
      </c>
      <c r="Z680">
        <f t="shared" si="196"/>
        <v>0</v>
      </c>
    </row>
    <row r="681" spans="1:26">
      <c r="A681" s="1"/>
      <c r="B681" t="str">
        <f t="shared" si="189"/>
        <v/>
      </c>
      <c r="I681">
        <f t="shared" si="197"/>
        <v>7</v>
      </c>
      <c r="K681">
        <f t="shared" si="180"/>
        <v>0</v>
      </c>
      <c r="L681">
        <f t="shared" si="181"/>
        <v>0</v>
      </c>
      <c r="M681">
        <f t="shared" si="182"/>
        <v>0</v>
      </c>
      <c r="N681">
        <f t="shared" si="183"/>
        <v>0</v>
      </c>
      <c r="O681">
        <f t="shared" si="184"/>
        <v>0</v>
      </c>
      <c r="P681">
        <f t="shared" si="185"/>
        <v>0</v>
      </c>
      <c r="Q681">
        <f t="shared" si="186"/>
        <v>0</v>
      </c>
      <c r="R681">
        <f t="shared" si="190"/>
        <v>0</v>
      </c>
      <c r="S681">
        <f t="shared" si="191"/>
        <v>0</v>
      </c>
      <c r="T681">
        <f t="shared" si="192"/>
        <v>0</v>
      </c>
      <c r="U681">
        <f t="shared" si="193"/>
        <v>0</v>
      </c>
      <c r="V681">
        <f t="shared" si="194"/>
        <v>0</v>
      </c>
      <c r="W681">
        <f t="shared" si="195"/>
        <v>0</v>
      </c>
      <c r="X681">
        <f t="shared" si="187"/>
        <v>0</v>
      </c>
      <c r="Y681">
        <f t="shared" si="188"/>
        <v>5</v>
      </c>
      <c r="Z681">
        <f t="shared" si="196"/>
        <v>0</v>
      </c>
    </row>
    <row r="682" spans="1:26">
      <c r="A682" s="2" t="s">
        <v>1679</v>
      </c>
      <c r="B682" t="str">
        <f t="shared" si="189"/>
        <v xml:space="preserve">iyr:2010 </v>
      </c>
      <c r="I682">
        <f t="shared" si="197"/>
        <v>0</v>
      </c>
      <c r="K682">
        <f t="shared" si="180"/>
        <v>0</v>
      </c>
      <c r="L682">
        <f t="shared" si="181"/>
        <v>0</v>
      </c>
      <c r="M682" t="str">
        <f t="shared" si="182"/>
        <v>2010</v>
      </c>
      <c r="N682">
        <f t="shared" si="183"/>
        <v>0</v>
      </c>
      <c r="O682">
        <f t="shared" si="184"/>
        <v>0</v>
      </c>
      <c r="P682">
        <f t="shared" si="185"/>
        <v>0</v>
      </c>
      <c r="Q682">
        <f t="shared" si="186"/>
        <v>0</v>
      </c>
      <c r="R682">
        <f t="shared" si="190"/>
        <v>0</v>
      </c>
      <c r="S682">
        <f t="shared" si="191"/>
        <v>0</v>
      </c>
      <c r="T682">
        <f t="shared" si="192"/>
        <v>1</v>
      </c>
      <c r="U682">
        <f t="shared" si="193"/>
        <v>0</v>
      </c>
      <c r="V682">
        <f t="shared" si="194"/>
        <v>0</v>
      </c>
      <c r="W682">
        <f t="shared" si="195"/>
        <v>0</v>
      </c>
      <c r="X682">
        <f t="shared" si="187"/>
        <v>0</v>
      </c>
      <c r="Y682" t="str">
        <f t="shared" si="188"/>
        <v/>
      </c>
      <c r="Z682">
        <f t="shared" si="196"/>
        <v>0</v>
      </c>
    </row>
    <row r="683" spans="1:26">
      <c r="A683" s="2" t="s">
        <v>1779</v>
      </c>
      <c r="B683" t="str">
        <f t="shared" si="189"/>
        <v xml:space="preserve">iyr:2010 pid:842124616 ecl:hzl eyr:2025 cid:146 hcl:#733820 hgt:166cm byr:1987 </v>
      </c>
      <c r="I683">
        <f t="shared" si="197"/>
        <v>0</v>
      </c>
      <c r="K683" t="str">
        <f t="shared" si="180"/>
        <v>1987</v>
      </c>
      <c r="L683" t="str">
        <f t="shared" si="181"/>
        <v>2025</v>
      </c>
      <c r="M683" t="str">
        <f t="shared" si="182"/>
        <v>2010</v>
      </c>
      <c r="N683" t="str">
        <f t="shared" si="183"/>
        <v>166cm</v>
      </c>
      <c r="O683" t="str">
        <f t="shared" si="184"/>
        <v>842124616</v>
      </c>
      <c r="P683" t="str">
        <f t="shared" si="185"/>
        <v>#733820</v>
      </c>
      <c r="Q683" t="str">
        <f t="shared" si="186"/>
        <v>hzl</v>
      </c>
      <c r="R683">
        <f t="shared" si="190"/>
        <v>1</v>
      </c>
      <c r="S683">
        <f t="shared" si="191"/>
        <v>1</v>
      </c>
      <c r="T683">
        <f t="shared" si="192"/>
        <v>1</v>
      </c>
      <c r="U683">
        <f t="shared" si="193"/>
        <v>1</v>
      </c>
      <c r="V683">
        <f t="shared" si="194"/>
        <v>1</v>
      </c>
      <c r="W683">
        <f t="shared" si="195"/>
        <v>1</v>
      </c>
      <c r="X683">
        <f t="shared" si="187"/>
        <v>1</v>
      </c>
      <c r="Y683" t="str">
        <f t="shared" si="188"/>
        <v/>
      </c>
      <c r="Z683">
        <f t="shared" si="196"/>
        <v>0</v>
      </c>
    </row>
    <row r="684" spans="1:26">
      <c r="A684" s="1"/>
      <c r="B684" t="str">
        <f t="shared" si="189"/>
        <v/>
      </c>
      <c r="I684">
        <f t="shared" si="197"/>
        <v>7</v>
      </c>
      <c r="K684">
        <f t="shared" si="180"/>
        <v>0</v>
      </c>
      <c r="L684">
        <f t="shared" si="181"/>
        <v>0</v>
      </c>
      <c r="M684">
        <f t="shared" si="182"/>
        <v>0</v>
      </c>
      <c r="N684">
        <f t="shared" si="183"/>
        <v>0</v>
      </c>
      <c r="O684">
        <f t="shared" si="184"/>
        <v>0</v>
      </c>
      <c r="P684">
        <f t="shared" si="185"/>
        <v>0</v>
      </c>
      <c r="Q684">
        <f t="shared" si="186"/>
        <v>0</v>
      </c>
      <c r="R684">
        <f t="shared" si="190"/>
        <v>0</v>
      </c>
      <c r="S684">
        <f t="shared" si="191"/>
        <v>0</v>
      </c>
      <c r="T684">
        <f t="shared" si="192"/>
        <v>0</v>
      </c>
      <c r="U684">
        <f t="shared" si="193"/>
        <v>0</v>
      </c>
      <c r="V684">
        <f t="shared" si="194"/>
        <v>0</v>
      </c>
      <c r="W684">
        <f t="shared" si="195"/>
        <v>0</v>
      </c>
      <c r="X684">
        <f t="shared" si="187"/>
        <v>0</v>
      </c>
      <c r="Y684">
        <f t="shared" si="188"/>
        <v>7</v>
      </c>
      <c r="Z684">
        <f t="shared" si="196"/>
        <v>1</v>
      </c>
    </row>
    <row r="685" spans="1:26">
      <c r="A685" s="2" t="s">
        <v>1780</v>
      </c>
      <c r="B685" t="str">
        <f t="shared" si="189"/>
        <v xml:space="preserve">hcl:fd4dcf byr:2006 iyr:2011 pid:820797708 eyr:2020 hgt:189cm </v>
      </c>
      <c r="I685">
        <f t="shared" si="197"/>
        <v>0</v>
      </c>
      <c r="K685" t="str">
        <f t="shared" si="180"/>
        <v>2006</v>
      </c>
      <c r="L685" t="str">
        <f t="shared" si="181"/>
        <v>2020</v>
      </c>
      <c r="M685" t="str">
        <f t="shared" si="182"/>
        <v>2011</v>
      </c>
      <c r="N685" t="str">
        <f t="shared" si="183"/>
        <v>189cm</v>
      </c>
      <c r="O685" t="str">
        <f t="shared" si="184"/>
        <v>820797708</v>
      </c>
      <c r="P685" t="str">
        <f t="shared" si="185"/>
        <v>fd4dcf</v>
      </c>
      <c r="Q685">
        <f t="shared" si="186"/>
        <v>0</v>
      </c>
      <c r="R685">
        <f t="shared" si="190"/>
        <v>0</v>
      </c>
      <c r="S685">
        <f t="shared" si="191"/>
        <v>1</v>
      </c>
      <c r="T685">
        <f t="shared" si="192"/>
        <v>1</v>
      </c>
      <c r="U685">
        <f t="shared" si="193"/>
        <v>1</v>
      </c>
      <c r="V685">
        <f t="shared" si="194"/>
        <v>1</v>
      </c>
      <c r="W685">
        <f t="shared" si="195"/>
        <v>0</v>
      </c>
      <c r="X685">
        <f t="shared" si="187"/>
        <v>0</v>
      </c>
      <c r="Y685" t="str">
        <f t="shared" si="188"/>
        <v/>
      </c>
      <c r="Z685">
        <f t="shared" si="196"/>
        <v>0</v>
      </c>
    </row>
    <row r="686" spans="1:26">
      <c r="A686" s="2" t="s">
        <v>1657</v>
      </c>
      <c r="B686" t="str">
        <f t="shared" si="189"/>
        <v xml:space="preserve">hcl:fd4dcf byr:2006 iyr:2011 pid:820797708 eyr:2020 hgt:189cm ecl:gry </v>
      </c>
      <c r="I686">
        <f t="shared" si="197"/>
        <v>0</v>
      </c>
      <c r="K686" t="str">
        <f t="shared" si="180"/>
        <v>2006</v>
      </c>
      <c r="L686" t="str">
        <f t="shared" si="181"/>
        <v>2020</v>
      </c>
      <c r="M686" t="str">
        <f t="shared" si="182"/>
        <v>2011</v>
      </c>
      <c r="N686" t="str">
        <f t="shared" si="183"/>
        <v>189cm</v>
      </c>
      <c r="O686" t="str">
        <f t="shared" si="184"/>
        <v>820797708</v>
      </c>
      <c r="P686" t="str">
        <f t="shared" si="185"/>
        <v>fd4dcf</v>
      </c>
      <c r="Q686" t="str">
        <f t="shared" si="186"/>
        <v>gry</v>
      </c>
      <c r="R686">
        <f t="shared" si="190"/>
        <v>0</v>
      </c>
      <c r="S686">
        <f t="shared" si="191"/>
        <v>1</v>
      </c>
      <c r="T686">
        <f t="shared" si="192"/>
        <v>1</v>
      </c>
      <c r="U686">
        <f t="shared" si="193"/>
        <v>1</v>
      </c>
      <c r="V686">
        <f t="shared" si="194"/>
        <v>1</v>
      </c>
      <c r="W686">
        <f t="shared" si="195"/>
        <v>0</v>
      </c>
      <c r="X686">
        <f t="shared" si="187"/>
        <v>1</v>
      </c>
      <c r="Y686" t="str">
        <f t="shared" si="188"/>
        <v/>
      </c>
      <c r="Z686">
        <f t="shared" si="196"/>
        <v>0</v>
      </c>
    </row>
    <row r="687" spans="1:26">
      <c r="A687" s="1"/>
      <c r="B687" t="str">
        <f t="shared" si="189"/>
        <v/>
      </c>
      <c r="I687">
        <f t="shared" si="197"/>
        <v>7</v>
      </c>
      <c r="K687">
        <f t="shared" si="180"/>
        <v>0</v>
      </c>
      <c r="L687">
        <f t="shared" si="181"/>
        <v>0</v>
      </c>
      <c r="M687">
        <f t="shared" si="182"/>
        <v>0</v>
      </c>
      <c r="N687">
        <f t="shared" si="183"/>
        <v>0</v>
      </c>
      <c r="O687">
        <f t="shared" si="184"/>
        <v>0</v>
      </c>
      <c r="P687">
        <f t="shared" si="185"/>
        <v>0</v>
      </c>
      <c r="Q687">
        <f t="shared" si="186"/>
        <v>0</v>
      </c>
      <c r="R687">
        <f t="shared" si="190"/>
        <v>0</v>
      </c>
      <c r="S687">
        <f t="shared" si="191"/>
        <v>0</v>
      </c>
      <c r="T687">
        <f t="shared" si="192"/>
        <v>0</v>
      </c>
      <c r="U687">
        <f t="shared" si="193"/>
        <v>0</v>
      </c>
      <c r="V687">
        <f t="shared" si="194"/>
        <v>0</v>
      </c>
      <c r="W687">
        <f t="shared" si="195"/>
        <v>0</v>
      </c>
      <c r="X687">
        <f t="shared" si="187"/>
        <v>0</v>
      </c>
      <c r="Y687">
        <f t="shared" si="188"/>
        <v>5</v>
      </c>
      <c r="Z687">
        <f t="shared" si="196"/>
        <v>0</v>
      </c>
    </row>
    <row r="688" spans="1:26">
      <c r="A688" s="2" t="s">
        <v>1781</v>
      </c>
      <c r="B688" t="str">
        <f t="shared" si="189"/>
        <v xml:space="preserve">iyr:1971 pid:22107293 hcl:#5b3f01 cid:257 </v>
      </c>
      <c r="I688">
        <f t="shared" si="197"/>
        <v>0</v>
      </c>
      <c r="K688">
        <f t="shared" si="180"/>
        <v>0</v>
      </c>
      <c r="L688">
        <f t="shared" si="181"/>
        <v>0</v>
      </c>
      <c r="M688" t="str">
        <f t="shared" si="182"/>
        <v>1971</v>
      </c>
      <c r="N688">
        <f t="shared" si="183"/>
        <v>0</v>
      </c>
      <c r="O688" t="str">
        <f t="shared" si="184"/>
        <v>22107293</v>
      </c>
      <c r="P688" t="str">
        <f t="shared" si="185"/>
        <v>#5b3f01</v>
      </c>
      <c r="Q688">
        <f t="shared" si="186"/>
        <v>0</v>
      </c>
      <c r="R688">
        <f t="shared" si="190"/>
        <v>0</v>
      </c>
      <c r="S688">
        <f t="shared" si="191"/>
        <v>0</v>
      </c>
      <c r="T688">
        <f t="shared" si="192"/>
        <v>0</v>
      </c>
      <c r="U688">
        <f t="shared" si="193"/>
        <v>0</v>
      </c>
      <c r="V688">
        <f t="shared" si="194"/>
        <v>0</v>
      </c>
      <c r="W688">
        <f t="shared" si="195"/>
        <v>1</v>
      </c>
      <c r="X688">
        <f t="shared" si="187"/>
        <v>0</v>
      </c>
      <c r="Y688" t="str">
        <f t="shared" si="188"/>
        <v/>
      </c>
      <c r="Z688">
        <f t="shared" si="196"/>
        <v>0</v>
      </c>
    </row>
    <row r="689" spans="1:26">
      <c r="A689" s="2" t="s">
        <v>1336</v>
      </c>
      <c r="B689" t="str">
        <f t="shared" si="189"/>
        <v xml:space="preserve">iyr:1971 pid:22107293 hcl:#5b3f01 cid:257 ecl:hzl </v>
      </c>
      <c r="I689">
        <f t="shared" si="197"/>
        <v>0</v>
      </c>
      <c r="K689">
        <f t="shared" si="180"/>
        <v>0</v>
      </c>
      <c r="L689">
        <f t="shared" si="181"/>
        <v>0</v>
      </c>
      <c r="M689" t="str">
        <f t="shared" si="182"/>
        <v>1971</v>
      </c>
      <c r="N689">
        <f t="shared" si="183"/>
        <v>0</v>
      </c>
      <c r="O689" t="str">
        <f t="shared" si="184"/>
        <v>22107293</v>
      </c>
      <c r="P689" t="str">
        <f t="shared" si="185"/>
        <v>#5b3f01</v>
      </c>
      <c r="Q689" t="str">
        <f t="shared" si="186"/>
        <v>hzl</v>
      </c>
      <c r="R689">
        <f t="shared" si="190"/>
        <v>0</v>
      </c>
      <c r="S689">
        <f t="shared" si="191"/>
        <v>0</v>
      </c>
      <c r="T689">
        <f t="shared" si="192"/>
        <v>0</v>
      </c>
      <c r="U689">
        <f t="shared" si="193"/>
        <v>0</v>
      </c>
      <c r="V689">
        <f t="shared" si="194"/>
        <v>0</v>
      </c>
      <c r="W689">
        <f t="shared" si="195"/>
        <v>1</v>
      </c>
      <c r="X689">
        <f t="shared" si="187"/>
        <v>1</v>
      </c>
      <c r="Y689" t="str">
        <f t="shared" si="188"/>
        <v/>
      </c>
      <c r="Z689">
        <f t="shared" si="196"/>
        <v>0</v>
      </c>
    </row>
    <row r="690" spans="1:26">
      <c r="A690" s="2" t="s">
        <v>1782</v>
      </c>
      <c r="B690" t="str">
        <f t="shared" si="189"/>
        <v xml:space="preserve">iyr:1971 pid:22107293 hcl:#5b3f01 cid:257 ecl:hzl hgt:60cm eyr:2000 byr:1965 </v>
      </c>
      <c r="I690">
        <f t="shared" si="197"/>
        <v>0</v>
      </c>
      <c r="K690" t="str">
        <f t="shared" si="180"/>
        <v>1965</v>
      </c>
      <c r="L690" t="str">
        <f t="shared" si="181"/>
        <v>2000</v>
      </c>
      <c r="M690" t="str">
        <f t="shared" si="182"/>
        <v>1971</v>
      </c>
      <c r="N690" t="str">
        <f t="shared" si="183"/>
        <v>60cm</v>
      </c>
      <c r="O690" t="str">
        <f t="shared" si="184"/>
        <v>22107293</v>
      </c>
      <c r="P690" t="str">
        <f t="shared" si="185"/>
        <v>#5b3f01</v>
      </c>
      <c r="Q690" t="str">
        <f t="shared" si="186"/>
        <v>hzl</v>
      </c>
      <c r="R690">
        <f t="shared" si="190"/>
        <v>1</v>
      </c>
      <c r="S690">
        <f t="shared" si="191"/>
        <v>0</v>
      </c>
      <c r="T690">
        <f t="shared" si="192"/>
        <v>0</v>
      </c>
      <c r="U690">
        <f t="shared" si="193"/>
        <v>0</v>
      </c>
      <c r="V690">
        <f t="shared" si="194"/>
        <v>0</v>
      </c>
      <c r="W690">
        <f t="shared" si="195"/>
        <v>1</v>
      </c>
      <c r="X690">
        <f t="shared" si="187"/>
        <v>1</v>
      </c>
      <c r="Y690" t="str">
        <f t="shared" si="188"/>
        <v/>
      </c>
      <c r="Z690">
        <f t="shared" si="196"/>
        <v>0</v>
      </c>
    </row>
    <row r="691" spans="1:26">
      <c r="A691" s="1"/>
      <c r="B691" t="str">
        <f t="shared" si="189"/>
        <v/>
      </c>
      <c r="I691">
        <f t="shared" si="197"/>
        <v>7</v>
      </c>
      <c r="K691">
        <f t="shared" si="180"/>
        <v>0</v>
      </c>
      <c r="L691">
        <f t="shared" si="181"/>
        <v>0</v>
      </c>
      <c r="M691">
        <f t="shared" si="182"/>
        <v>0</v>
      </c>
      <c r="N691">
        <f t="shared" si="183"/>
        <v>0</v>
      </c>
      <c r="O691">
        <f t="shared" si="184"/>
        <v>0</v>
      </c>
      <c r="P691">
        <f t="shared" si="185"/>
        <v>0</v>
      </c>
      <c r="Q691">
        <f t="shared" si="186"/>
        <v>0</v>
      </c>
      <c r="R691">
        <f t="shared" si="190"/>
        <v>0</v>
      </c>
      <c r="S691">
        <f t="shared" si="191"/>
        <v>0</v>
      </c>
      <c r="T691">
        <f t="shared" si="192"/>
        <v>0</v>
      </c>
      <c r="U691">
        <f t="shared" si="193"/>
        <v>0</v>
      </c>
      <c r="V691">
        <f t="shared" si="194"/>
        <v>0</v>
      </c>
      <c r="W691">
        <f t="shared" si="195"/>
        <v>0</v>
      </c>
      <c r="X691">
        <f t="shared" si="187"/>
        <v>0</v>
      </c>
      <c r="Y691">
        <f t="shared" si="188"/>
        <v>3</v>
      </c>
      <c r="Z691">
        <f t="shared" si="196"/>
        <v>0</v>
      </c>
    </row>
    <row r="692" spans="1:26">
      <c r="A692" s="2" t="s">
        <v>1783</v>
      </c>
      <c r="B692" t="str">
        <f t="shared" si="189"/>
        <v xml:space="preserve">byr:1932 eyr:2028 </v>
      </c>
      <c r="I692">
        <f t="shared" si="197"/>
        <v>0</v>
      </c>
      <c r="K692" t="str">
        <f t="shared" si="180"/>
        <v>1932</v>
      </c>
      <c r="L692" t="str">
        <f t="shared" si="181"/>
        <v>2028</v>
      </c>
      <c r="M692">
        <f t="shared" si="182"/>
        <v>0</v>
      </c>
      <c r="N692">
        <f t="shared" si="183"/>
        <v>0</v>
      </c>
      <c r="O692">
        <f t="shared" si="184"/>
        <v>0</v>
      </c>
      <c r="P692">
        <f t="shared" si="185"/>
        <v>0</v>
      </c>
      <c r="Q692">
        <f t="shared" si="186"/>
        <v>0</v>
      </c>
      <c r="R692">
        <f t="shared" si="190"/>
        <v>1</v>
      </c>
      <c r="S692">
        <f t="shared" si="191"/>
        <v>1</v>
      </c>
      <c r="T692">
        <f t="shared" si="192"/>
        <v>0</v>
      </c>
      <c r="U692">
        <f t="shared" si="193"/>
        <v>0</v>
      </c>
      <c r="V692">
        <f t="shared" si="194"/>
        <v>0</v>
      </c>
      <c r="W692">
        <f t="shared" si="195"/>
        <v>0</v>
      </c>
      <c r="X692">
        <f t="shared" si="187"/>
        <v>0</v>
      </c>
      <c r="Y692" t="str">
        <f t="shared" si="188"/>
        <v/>
      </c>
      <c r="Z692">
        <f t="shared" si="196"/>
        <v>0</v>
      </c>
    </row>
    <row r="693" spans="1:26">
      <c r="A693" s="2" t="s">
        <v>1784</v>
      </c>
      <c r="B693" t="str">
        <f t="shared" si="189"/>
        <v xml:space="preserve">byr:1932 eyr:2028 hcl:#6b5442 ecl:amb pid:947149686 </v>
      </c>
      <c r="I693">
        <f t="shared" si="197"/>
        <v>0</v>
      </c>
      <c r="K693" t="str">
        <f t="shared" si="180"/>
        <v>1932</v>
      </c>
      <c r="L693" t="str">
        <f t="shared" si="181"/>
        <v>2028</v>
      </c>
      <c r="M693">
        <f t="shared" si="182"/>
        <v>0</v>
      </c>
      <c r="N693">
        <f t="shared" si="183"/>
        <v>0</v>
      </c>
      <c r="O693" t="str">
        <f t="shared" si="184"/>
        <v>947149686</v>
      </c>
      <c r="P693" t="str">
        <f t="shared" si="185"/>
        <v>#6b5442</v>
      </c>
      <c r="Q693" t="str">
        <f t="shared" si="186"/>
        <v>amb</v>
      </c>
      <c r="R693">
        <f t="shared" si="190"/>
        <v>1</v>
      </c>
      <c r="S693">
        <f t="shared" si="191"/>
        <v>1</v>
      </c>
      <c r="T693">
        <f t="shared" si="192"/>
        <v>0</v>
      </c>
      <c r="U693">
        <f t="shared" si="193"/>
        <v>0</v>
      </c>
      <c r="V693">
        <f t="shared" si="194"/>
        <v>1</v>
      </c>
      <c r="W693">
        <f t="shared" si="195"/>
        <v>1</v>
      </c>
      <c r="X693">
        <f t="shared" si="187"/>
        <v>1</v>
      </c>
      <c r="Y693" t="str">
        <f t="shared" si="188"/>
        <v/>
      </c>
      <c r="Z693">
        <f t="shared" si="196"/>
        <v>0</v>
      </c>
    </row>
    <row r="694" spans="1:26">
      <c r="A694" s="2" t="s">
        <v>1785</v>
      </c>
      <c r="B694" t="str">
        <f t="shared" si="189"/>
        <v xml:space="preserve">byr:1932 eyr:2028 hcl:#6b5442 ecl:amb pid:947149686 iyr:2015 hgt:187cm </v>
      </c>
      <c r="I694">
        <f t="shared" si="197"/>
        <v>0</v>
      </c>
      <c r="K694" t="str">
        <f t="shared" si="180"/>
        <v>1932</v>
      </c>
      <c r="L694" t="str">
        <f t="shared" si="181"/>
        <v>2028</v>
      </c>
      <c r="M694" t="str">
        <f t="shared" si="182"/>
        <v>2015</v>
      </c>
      <c r="N694" t="str">
        <f t="shared" si="183"/>
        <v>187cm</v>
      </c>
      <c r="O694" t="str">
        <f t="shared" si="184"/>
        <v>947149686</v>
      </c>
      <c r="P694" t="str">
        <f t="shared" si="185"/>
        <v>#6b5442</v>
      </c>
      <c r="Q694" t="str">
        <f t="shared" si="186"/>
        <v>amb</v>
      </c>
      <c r="R694">
        <f t="shared" si="190"/>
        <v>1</v>
      </c>
      <c r="S694">
        <f t="shared" si="191"/>
        <v>1</v>
      </c>
      <c r="T694">
        <f t="shared" si="192"/>
        <v>1</v>
      </c>
      <c r="U694">
        <f t="shared" si="193"/>
        <v>1</v>
      </c>
      <c r="V694">
        <f t="shared" si="194"/>
        <v>1</v>
      </c>
      <c r="W694">
        <f t="shared" si="195"/>
        <v>1</v>
      </c>
      <c r="X694">
        <f t="shared" si="187"/>
        <v>1</v>
      </c>
      <c r="Y694" t="str">
        <f t="shared" si="188"/>
        <v/>
      </c>
      <c r="Z694">
        <f t="shared" si="196"/>
        <v>0</v>
      </c>
    </row>
    <row r="695" spans="1:26">
      <c r="A695" s="1"/>
      <c r="B695" t="str">
        <f t="shared" si="189"/>
        <v/>
      </c>
      <c r="I695">
        <f t="shared" si="197"/>
        <v>7</v>
      </c>
      <c r="K695">
        <f t="shared" si="180"/>
        <v>0</v>
      </c>
      <c r="L695">
        <f t="shared" si="181"/>
        <v>0</v>
      </c>
      <c r="M695">
        <f t="shared" si="182"/>
        <v>0</v>
      </c>
      <c r="N695">
        <f t="shared" si="183"/>
        <v>0</v>
      </c>
      <c r="O695">
        <f t="shared" si="184"/>
        <v>0</v>
      </c>
      <c r="P695">
        <f t="shared" si="185"/>
        <v>0</v>
      </c>
      <c r="Q695">
        <f t="shared" si="186"/>
        <v>0</v>
      </c>
      <c r="R695">
        <f t="shared" si="190"/>
        <v>0</v>
      </c>
      <c r="S695">
        <f t="shared" si="191"/>
        <v>0</v>
      </c>
      <c r="T695">
        <f t="shared" si="192"/>
        <v>0</v>
      </c>
      <c r="U695">
        <f t="shared" si="193"/>
        <v>0</v>
      </c>
      <c r="V695">
        <f t="shared" si="194"/>
        <v>0</v>
      </c>
      <c r="W695">
        <f t="shared" si="195"/>
        <v>0</v>
      </c>
      <c r="X695">
        <f t="shared" si="187"/>
        <v>0</v>
      </c>
      <c r="Y695">
        <f t="shared" si="188"/>
        <v>7</v>
      </c>
      <c r="Z695">
        <f t="shared" si="196"/>
        <v>1</v>
      </c>
    </row>
    <row r="696" spans="1:26">
      <c r="A696" s="2" t="s">
        <v>1749</v>
      </c>
      <c r="B696" t="str">
        <f t="shared" si="189"/>
        <v xml:space="preserve">hcl:#a97842 </v>
      </c>
      <c r="I696">
        <f t="shared" si="197"/>
        <v>0</v>
      </c>
      <c r="K696">
        <f t="shared" si="180"/>
        <v>0</v>
      </c>
      <c r="L696">
        <f t="shared" si="181"/>
        <v>0</v>
      </c>
      <c r="M696">
        <f t="shared" si="182"/>
        <v>0</v>
      </c>
      <c r="N696">
        <f t="shared" si="183"/>
        <v>0</v>
      </c>
      <c r="O696">
        <f t="shared" si="184"/>
        <v>0</v>
      </c>
      <c r="P696" t="str">
        <f t="shared" si="185"/>
        <v>#a97842</v>
      </c>
      <c r="Q696">
        <f t="shared" si="186"/>
        <v>0</v>
      </c>
      <c r="R696">
        <f t="shared" si="190"/>
        <v>0</v>
      </c>
      <c r="S696">
        <f t="shared" si="191"/>
        <v>0</v>
      </c>
      <c r="T696">
        <f t="shared" si="192"/>
        <v>0</v>
      </c>
      <c r="U696">
        <f t="shared" si="193"/>
        <v>0</v>
      </c>
      <c r="V696">
        <f t="shared" si="194"/>
        <v>0</v>
      </c>
      <c r="W696">
        <f t="shared" si="195"/>
        <v>1</v>
      </c>
      <c r="X696">
        <f t="shared" si="187"/>
        <v>0</v>
      </c>
      <c r="Y696" t="str">
        <f t="shared" si="188"/>
        <v/>
      </c>
      <c r="Z696">
        <f t="shared" si="196"/>
        <v>0</v>
      </c>
    </row>
    <row r="697" spans="1:26">
      <c r="A697" s="2" t="s">
        <v>1786</v>
      </c>
      <c r="B697" t="str">
        <f t="shared" si="189"/>
        <v xml:space="preserve">hcl:#a97842 cid:260 </v>
      </c>
      <c r="I697">
        <f t="shared" si="197"/>
        <v>0</v>
      </c>
      <c r="K697">
        <f t="shared" si="180"/>
        <v>0</v>
      </c>
      <c r="L697">
        <f t="shared" si="181"/>
        <v>0</v>
      </c>
      <c r="M697">
        <f t="shared" si="182"/>
        <v>0</v>
      </c>
      <c r="N697">
        <f t="shared" si="183"/>
        <v>0</v>
      </c>
      <c r="O697">
        <f t="shared" si="184"/>
        <v>0</v>
      </c>
      <c r="P697" t="str">
        <f t="shared" si="185"/>
        <v>#a97842</v>
      </c>
      <c r="Q697">
        <f t="shared" si="186"/>
        <v>0</v>
      </c>
      <c r="R697">
        <f t="shared" si="190"/>
        <v>0</v>
      </c>
      <c r="S697">
        <f t="shared" si="191"/>
        <v>0</v>
      </c>
      <c r="T697">
        <f t="shared" si="192"/>
        <v>0</v>
      </c>
      <c r="U697">
        <f t="shared" si="193"/>
        <v>0</v>
      </c>
      <c r="V697">
        <f t="shared" si="194"/>
        <v>0</v>
      </c>
      <c r="W697">
        <f t="shared" si="195"/>
        <v>1</v>
      </c>
      <c r="X697">
        <f t="shared" si="187"/>
        <v>0</v>
      </c>
      <c r="Y697" t="str">
        <f t="shared" si="188"/>
        <v/>
      </c>
      <c r="Z697">
        <f t="shared" si="196"/>
        <v>0</v>
      </c>
    </row>
    <row r="698" spans="1:26">
      <c r="A698" s="2" t="s">
        <v>1787</v>
      </c>
      <c r="B698" t="str">
        <f t="shared" si="189"/>
        <v xml:space="preserve">hcl:#a97842 cid:260 hgt:167cm eyr:2027 byr:1973 ecl:oth pid:741678753 iyr:2016 </v>
      </c>
      <c r="I698">
        <f t="shared" si="197"/>
        <v>0</v>
      </c>
      <c r="K698" t="str">
        <f t="shared" si="180"/>
        <v>1973</v>
      </c>
      <c r="L698" t="str">
        <f t="shared" si="181"/>
        <v>2027</v>
      </c>
      <c r="M698" t="str">
        <f t="shared" si="182"/>
        <v>2016</v>
      </c>
      <c r="N698" t="str">
        <f t="shared" si="183"/>
        <v>167cm</v>
      </c>
      <c r="O698" t="str">
        <f t="shared" si="184"/>
        <v>741678753</v>
      </c>
      <c r="P698" t="str">
        <f t="shared" si="185"/>
        <v>#a97842</v>
      </c>
      <c r="Q698" t="str">
        <f t="shared" si="186"/>
        <v>oth</v>
      </c>
      <c r="R698">
        <f t="shared" si="190"/>
        <v>1</v>
      </c>
      <c r="S698">
        <f t="shared" si="191"/>
        <v>1</v>
      </c>
      <c r="T698">
        <f t="shared" si="192"/>
        <v>1</v>
      </c>
      <c r="U698">
        <f t="shared" si="193"/>
        <v>1</v>
      </c>
      <c r="V698">
        <f t="shared" si="194"/>
        <v>1</v>
      </c>
      <c r="W698">
        <f t="shared" si="195"/>
        <v>1</v>
      </c>
      <c r="X698">
        <f t="shared" si="187"/>
        <v>1</v>
      </c>
      <c r="Y698" t="str">
        <f t="shared" si="188"/>
        <v/>
      </c>
      <c r="Z698">
        <f t="shared" si="196"/>
        <v>0</v>
      </c>
    </row>
    <row r="699" spans="1:26">
      <c r="A699" s="1"/>
      <c r="B699" t="str">
        <f t="shared" si="189"/>
        <v/>
      </c>
      <c r="I699">
        <f t="shared" si="197"/>
        <v>7</v>
      </c>
      <c r="K699">
        <f t="shared" si="180"/>
        <v>0</v>
      </c>
      <c r="L699">
        <f t="shared" si="181"/>
        <v>0</v>
      </c>
      <c r="M699">
        <f t="shared" si="182"/>
        <v>0</v>
      </c>
      <c r="N699">
        <f t="shared" si="183"/>
        <v>0</v>
      </c>
      <c r="O699">
        <f t="shared" si="184"/>
        <v>0</v>
      </c>
      <c r="P699">
        <f t="shared" si="185"/>
        <v>0</v>
      </c>
      <c r="Q699">
        <f t="shared" si="186"/>
        <v>0</v>
      </c>
      <c r="R699">
        <f t="shared" si="190"/>
        <v>0</v>
      </c>
      <c r="S699">
        <f t="shared" si="191"/>
        <v>0</v>
      </c>
      <c r="T699">
        <f t="shared" si="192"/>
        <v>0</v>
      </c>
      <c r="U699">
        <f t="shared" si="193"/>
        <v>0</v>
      </c>
      <c r="V699">
        <f t="shared" si="194"/>
        <v>0</v>
      </c>
      <c r="W699">
        <f t="shared" si="195"/>
        <v>0</v>
      </c>
      <c r="X699">
        <f t="shared" si="187"/>
        <v>0</v>
      </c>
      <c r="Y699">
        <f t="shared" si="188"/>
        <v>7</v>
      </c>
      <c r="Z699">
        <f t="shared" si="196"/>
        <v>1</v>
      </c>
    </row>
    <row r="700" spans="1:26">
      <c r="A700" s="2" t="s">
        <v>1788</v>
      </c>
      <c r="B700" t="str">
        <f t="shared" si="189"/>
        <v xml:space="preserve">pid:334234443 ecl:gry hcl:#18171d eyr:2020 </v>
      </c>
      <c r="I700">
        <f t="shared" si="197"/>
        <v>0</v>
      </c>
      <c r="K700">
        <f t="shared" si="180"/>
        <v>0</v>
      </c>
      <c r="L700" t="str">
        <f t="shared" si="181"/>
        <v>2020</v>
      </c>
      <c r="M700">
        <f t="shared" si="182"/>
        <v>0</v>
      </c>
      <c r="N700">
        <f t="shared" si="183"/>
        <v>0</v>
      </c>
      <c r="O700" t="str">
        <f t="shared" si="184"/>
        <v>334234443</v>
      </c>
      <c r="P700" t="str">
        <f t="shared" si="185"/>
        <v>#18171d</v>
      </c>
      <c r="Q700" t="str">
        <f t="shared" si="186"/>
        <v>gry</v>
      </c>
      <c r="R700">
        <f t="shared" si="190"/>
        <v>0</v>
      </c>
      <c r="S700">
        <f t="shared" si="191"/>
        <v>1</v>
      </c>
      <c r="T700">
        <f t="shared" si="192"/>
        <v>0</v>
      </c>
      <c r="U700">
        <f t="shared" si="193"/>
        <v>0</v>
      </c>
      <c r="V700">
        <f t="shared" si="194"/>
        <v>1</v>
      </c>
      <c r="W700">
        <f t="shared" si="195"/>
        <v>1</v>
      </c>
      <c r="X700">
        <f t="shared" si="187"/>
        <v>1</v>
      </c>
      <c r="Y700" t="str">
        <f t="shared" si="188"/>
        <v/>
      </c>
      <c r="Z700">
        <f t="shared" si="196"/>
        <v>0</v>
      </c>
    </row>
    <row r="701" spans="1:26">
      <c r="A701" s="2" t="s">
        <v>1789</v>
      </c>
      <c r="B701" t="str">
        <f t="shared" si="189"/>
        <v xml:space="preserve">pid:334234443 ecl:gry hcl:#18171d eyr:2020 iyr:2016 hgt:159cm byr:1926 </v>
      </c>
      <c r="I701">
        <f t="shared" si="197"/>
        <v>0</v>
      </c>
      <c r="K701" t="str">
        <f t="shared" si="180"/>
        <v>1926</v>
      </c>
      <c r="L701" t="str">
        <f t="shared" si="181"/>
        <v>2020</v>
      </c>
      <c r="M701" t="str">
        <f t="shared" si="182"/>
        <v>2016</v>
      </c>
      <c r="N701" t="str">
        <f t="shared" si="183"/>
        <v>159cm</v>
      </c>
      <c r="O701" t="str">
        <f t="shared" si="184"/>
        <v>334234443</v>
      </c>
      <c r="P701" t="str">
        <f t="shared" si="185"/>
        <v>#18171d</v>
      </c>
      <c r="Q701" t="str">
        <f t="shared" si="186"/>
        <v>gry</v>
      </c>
      <c r="R701">
        <f t="shared" si="190"/>
        <v>1</v>
      </c>
      <c r="S701">
        <f t="shared" si="191"/>
        <v>1</v>
      </c>
      <c r="T701">
        <f t="shared" si="192"/>
        <v>1</v>
      </c>
      <c r="U701">
        <f t="shared" si="193"/>
        <v>1</v>
      </c>
      <c r="V701">
        <f t="shared" si="194"/>
        <v>1</v>
      </c>
      <c r="W701">
        <f t="shared" si="195"/>
        <v>1</v>
      </c>
      <c r="X701">
        <f t="shared" si="187"/>
        <v>1</v>
      </c>
      <c r="Y701" t="str">
        <f t="shared" si="188"/>
        <v/>
      </c>
      <c r="Z701">
        <f t="shared" si="196"/>
        <v>0</v>
      </c>
    </row>
    <row r="702" spans="1:26">
      <c r="A702" s="1"/>
      <c r="B702" t="str">
        <f t="shared" si="189"/>
        <v/>
      </c>
      <c r="I702">
        <f t="shared" si="197"/>
        <v>7</v>
      </c>
      <c r="K702">
        <f t="shared" si="180"/>
        <v>0</v>
      </c>
      <c r="L702">
        <f t="shared" si="181"/>
        <v>0</v>
      </c>
      <c r="M702">
        <f t="shared" si="182"/>
        <v>0</v>
      </c>
      <c r="N702">
        <f t="shared" si="183"/>
        <v>0</v>
      </c>
      <c r="O702">
        <f t="shared" si="184"/>
        <v>0</v>
      </c>
      <c r="P702">
        <f t="shared" si="185"/>
        <v>0</v>
      </c>
      <c r="Q702">
        <f t="shared" si="186"/>
        <v>0</v>
      </c>
      <c r="R702">
        <f t="shared" si="190"/>
        <v>0</v>
      </c>
      <c r="S702">
        <f t="shared" si="191"/>
        <v>0</v>
      </c>
      <c r="T702">
        <f t="shared" si="192"/>
        <v>0</v>
      </c>
      <c r="U702">
        <f t="shared" si="193"/>
        <v>0</v>
      </c>
      <c r="V702">
        <f t="shared" si="194"/>
        <v>0</v>
      </c>
      <c r="W702">
        <f t="shared" si="195"/>
        <v>0</v>
      </c>
      <c r="X702">
        <f t="shared" si="187"/>
        <v>0</v>
      </c>
      <c r="Y702">
        <f t="shared" si="188"/>
        <v>7</v>
      </c>
      <c r="Z702">
        <f t="shared" si="196"/>
        <v>1</v>
      </c>
    </row>
    <row r="703" spans="1:26">
      <c r="A703" s="2" t="s">
        <v>1790</v>
      </c>
      <c r="B703" t="str">
        <f t="shared" si="189"/>
        <v xml:space="preserve">hgt:118 eyr:1929 iyr:2013 </v>
      </c>
      <c r="I703">
        <f t="shared" si="197"/>
        <v>0</v>
      </c>
      <c r="K703">
        <f t="shared" si="180"/>
        <v>0</v>
      </c>
      <c r="L703" t="str">
        <f t="shared" si="181"/>
        <v>1929</v>
      </c>
      <c r="M703" t="str">
        <f t="shared" si="182"/>
        <v>2013</v>
      </c>
      <c r="N703" t="str">
        <f t="shared" si="183"/>
        <v>118</v>
      </c>
      <c r="O703">
        <f t="shared" si="184"/>
        <v>0</v>
      </c>
      <c r="P703">
        <f t="shared" si="185"/>
        <v>0</v>
      </c>
      <c r="Q703">
        <f t="shared" si="186"/>
        <v>0</v>
      </c>
      <c r="R703">
        <f t="shared" si="190"/>
        <v>0</v>
      </c>
      <c r="S703">
        <f t="shared" si="191"/>
        <v>0</v>
      </c>
      <c r="T703">
        <f t="shared" si="192"/>
        <v>1</v>
      </c>
      <c r="U703">
        <f t="shared" si="193"/>
        <v>0</v>
      </c>
      <c r="V703">
        <f t="shared" si="194"/>
        <v>0</v>
      </c>
      <c r="W703">
        <f t="shared" si="195"/>
        <v>0</v>
      </c>
      <c r="X703">
        <f t="shared" si="187"/>
        <v>0</v>
      </c>
      <c r="Y703" t="str">
        <f t="shared" si="188"/>
        <v/>
      </c>
      <c r="Z703">
        <f t="shared" si="196"/>
        <v>0</v>
      </c>
    </row>
    <row r="704" spans="1:26">
      <c r="A704" s="2" t="s">
        <v>1791</v>
      </c>
      <c r="B704" t="str">
        <f t="shared" si="189"/>
        <v xml:space="preserve">hgt:118 eyr:1929 iyr:2013 pid:987139064 </v>
      </c>
      <c r="I704">
        <f t="shared" si="197"/>
        <v>0</v>
      </c>
      <c r="K704">
        <f t="shared" si="180"/>
        <v>0</v>
      </c>
      <c r="L704" t="str">
        <f t="shared" si="181"/>
        <v>1929</v>
      </c>
      <c r="M704" t="str">
        <f t="shared" si="182"/>
        <v>2013</v>
      </c>
      <c r="N704" t="str">
        <f t="shared" si="183"/>
        <v>118</v>
      </c>
      <c r="O704" t="str">
        <f t="shared" si="184"/>
        <v>987139064</v>
      </c>
      <c r="P704">
        <f t="shared" si="185"/>
        <v>0</v>
      </c>
      <c r="Q704">
        <f t="shared" si="186"/>
        <v>0</v>
      </c>
      <c r="R704">
        <f t="shared" si="190"/>
        <v>0</v>
      </c>
      <c r="S704">
        <f t="shared" si="191"/>
        <v>0</v>
      </c>
      <c r="T704">
        <f t="shared" si="192"/>
        <v>1</v>
      </c>
      <c r="U704">
        <f t="shared" si="193"/>
        <v>0</v>
      </c>
      <c r="V704">
        <f t="shared" si="194"/>
        <v>1</v>
      </c>
      <c r="W704">
        <f t="shared" si="195"/>
        <v>0</v>
      </c>
      <c r="X704">
        <f t="shared" si="187"/>
        <v>0</v>
      </c>
      <c r="Y704" t="str">
        <f t="shared" si="188"/>
        <v/>
      </c>
      <c r="Z704">
        <f t="shared" si="196"/>
        <v>0</v>
      </c>
    </row>
    <row r="705" spans="1:26">
      <c r="A705" s="2" t="s">
        <v>1792</v>
      </c>
      <c r="B705" t="str">
        <f t="shared" si="189"/>
        <v xml:space="preserve">hgt:118 eyr:1929 iyr:2013 pid:987139064 cid:196 </v>
      </c>
      <c r="I705">
        <f t="shared" si="197"/>
        <v>0</v>
      </c>
      <c r="K705">
        <f t="shared" si="180"/>
        <v>0</v>
      </c>
      <c r="L705" t="str">
        <f t="shared" si="181"/>
        <v>1929</v>
      </c>
      <c r="M705" t="str">
        <f t="shared" si="182"/>
        <v>2013</v>
      </c>
      <c r="N705" t="str">
        <f t="shared" si="183"/>
        <v>118</v>
      </c>
      <c r="O705" t="str">
        <f t="shared" si="184"/>
        <v>987139064</v>
      </c>
      <c r="P705">
        <f t="shared" si="185"/>
        <v>0</v>
      </c>
      <c r="Q705">
        <f t="shared" si="186"/>
        <v>0</v>
      </c>
      <c r="R705">
        <f t="shared" si="190"/>
        <v>0</v>
      </c>
      <c r="S705">
        <f t="shared" si="191"/>
        <v>0</v>
      </c>
      <c r="T705">
        <f t="shared" si="192"/>
        <v>1</v>
      </c>
      <c r="U705">
        <f t="shared" si="193"/>
        <v>0</v>
      </c>
      <c r="V705">
        <f t="shared" si="194"/>
        <v>1</v>
      </c>
      <c r="W705">
        <f t="shared" si="195"/>
        <v>0</v>
      </c>
      <c r="X705">
        <f t="shared" si="187"/>
        <v>0</v>
      </c>
      <c r="Y705" t="str">
        <f t="shared" si="188"/>
        <v/>
      </c>
      <c r="Z705">
        <f t="shared" si="196"/>
        <v>0</v>
      </c>
    </row>
    <row r="706" spans="1:26">
      <c r="A706" s="2" t="s">
        <v>1793</v>
      </c>
      <c r="B706" t="str">
        <f t="shared" si="189"/>
        <v xml:space="preserve">hgt:118 eyr:1929 iyr:2013 pid:987139064 cid:196 hcl:#cfa07d ecl:#f72601 byr:1929 </v>
      </c>
      <c r="I706">
        <f t="shared" si="197"/>
        <v>0</v>
      </c>
      <c r="K706" t="str">
        <f t="shared" si="180"/>
        <v>1929</v>
      </c>
      <c r="L706" t="str">
        <f t="shared" si="181"/>
        <v>1929</v>
      </c>
      <c r="M706" t="str">
        <f t="shared" si="182"/>
        <v>2013</v>
      </c>
      <c r="N706" t="str">
        <f t="shared" si="183"/>
        <v>118</v>
      </c>
      <c r="O706" t="str">
        <f t="shared" si="184"/>
        <v>987139064</v>
      </c>
      <c r="P706" t="str">
        <f t="shared" si="185"/>
        <v>#cfa07d</v>
      </c>
      <c r="Q706" t="str">
        <f t="shared" si="186"/>
        <v>#f72601</v>
      </c>
      <c r="R706">
        <f t="shared" si="190"/>
        <v>1</v>
      </c>
      <c r="S706">
        <f t="shared" si="191"/>
        <v>0</v>
      </c>
      <c r="T706">
        <f t="shared" si="192"/>
        <v>1</v>
      </c>
      <c r="U706">
        <f t="shared" si="193"/>
        <v>0</v>
      </c>
      <c r="V706">
        <f t="shared" si="194"/>
        <v>1</v>
      </c>
      <c r="W706">
        <f t="shared" si="195"/>
        <v>1</v>
      </c>
      <c r="X706">
        <f t="shared" si="187"/>
        <v>0</v>
      </c>
      <c r="Y706" t="str">
        <f t="shared" si="188"/>
        <v/>
      </c>
      <c r="Z706">
        <f t="shared" si="196"/>
        <v>0</v>
      </c>
    </row>
    <row r="707" spans="1:26">
      <c r="A707" s="1"/>
      <c r="B707" t="str">
        <f t="shared" si="189"/>
        <v/>
      </c>
      <c r="I707">
        <f t="shared" si="197"/>
        <v>7</v>
      </c>
      <c r="K707">
        <f t="shared" ref="K707:K770" si="198">IFERROR(MID(B707,FIND("byr:",B707)+4,FIND(" ",B707,FIND("byr:",B707))-FIND("byr:",B707)-4),0)</f>
        <v>0</v>
      </c>
      <c r="L707">
        <f t="shared" ref="L707:L770" si="199">IFERROR(MID(B707,FIND("eyr:",B707)+4,FIND(" ",B707,FIND("eyr:",B707))-FIND("eyr:",B707)-4),0)</f>
        <v>0</v>
      </c>
      <c r="M707">
        <f t="shared" ref="M707:M770" si="200">IFERROR(MID(B707,FIND("iyr:",B707)+4,FIND(" ",B707,FIND("iyr:",B707))-FIND("iyr:",B707)-4),0)</f>
        <v>0</v>
      </c>
      <c r="N707">
        <f t="shared" ref="N707:N770" si="201">IFERROR(MID(B707,FIND("hgt:",B707)+4,FIND(" ",B707,FIND("hgt:",B707))-FIND("hgt:",B707)-4),0)</f>
        <v>0</v>
      </c>
      <c r="O707">
        <f t="shared" ref="O707:O770" si="202">IFERROR(MID(B707,FIND("pid:",B707)+4,FIND(" ",B707,FIND("pid:",B707))-FIND("pid:",B707)-4),0)</f>
        <v>0</v>
      </c>
      <c r="P707">
        <f t="shared" ref="P707:P770" si="203">IFERROR(MID(B707,FIND("hcl:",B707)+4,FIND(" ",B707,FIND("hcl:",B707))-FIND("hcl:",B707)-4),0)</f>
        <v>0</v>
      </c>
      <c r="Q707">
        <f t="shared" ref="Q707:Q770" si="204">IFERROR(MID(B707,FIND("ecl:",B707)+4,FIND(" ",B707,FIND("ecl:",B707))-FIND("ecl:",B707)-4),0)</f>
        <v>0</v>
      </c>
      <c r="R707">
        <f t="shared" si="190"/>
        <v>0</v>
      </c>
      <c r="S707">
        <f t="shared" si="191"/>
        <v>0</v>
      </c>
      <c r="T707">
        <f t="shared" si="192"/>
        <v>0</v>
      </c>
      <c r="U707">
        <f t="shared" si="193"/>
        <v>0</v>
      </c>
      <c r="V707">
        <f t="shared" si="194"/>
        <v>0</v>
      </c>
      <c r="W707">
        <f t="shared" si="195"/>
        <v>0</v>
      </c>
      <c r="X707">
        <f t="shared" ref="X707:X770" si="205">COUNTIF($AE$2:$AK$2,Q707)</f>
        <v>0</v>
      </c>
      <c r="Y707">
        <f t="shared" ref="Y707:Y770" si="206">IF(A707="",SUM(R706:X706),"")</f>
        <v>4</v>
      </c>
      <c r="Z707">
        <f t="shared" si="196"/>
        <v>0</v>
      </c>
    </row>
    <row r="708" spans="1:26">
      <c r="A708" s="2" t="s">
        <v>1794</v>
      </c>
      <c r="B708" t="str">
        <f t="shared" ref="B708:B771" si="207">IF(A708="","",CONCATENATE(B707,A708," "))</f>
        <v xml:space="preserve">byr:1924 </v>
      </c>
      <c r="I708">
        <f t="shared" si="197"/>
        <v>0</v>
      </c>
      <c r="K708" t="str">
        <f t="shared" si="198"/>
        <v>1924</v>
      </c>
      <c r="L708">
        <f t="shared" si="199"/>
        <v>0</v>
      </c>
      <c r="M708">
        <f t="shared" si="200"/>
        <v>0</v>
      </c>
      <c r="N708">
        <f t="shared" si="201"/>
        <v>0</v>
      </c>
      <c r="O708">
        <f t="shared" si="202"/>
        <v>0</v>
      </c>
      <c r="P708">
        <f t="shared" si="203"/>
        <v>0</v>
      </c>
      <c r="Q708">
        <f t="shared" si="204"/>
        <v>0</v>
      </c>
      <c r="R708">
        <f t="shared" ref="R708:R771" si="208">IF(AND(INT(K708)&gt;=1920, INT(K708)&lt;=2002),1,0)</f>
        <v>1</v>
      </c>
      <c r="S708">
        <f t="shared" ref="S708:S771" si="209">IF(AND(INT(L708)&gt;=2020, INT(L708)&lt;=2030),1,0)</f>
        <v>0</v>
      </c>
      <c r="T708">
        <f t="shared" ref="T708:T771" si="210">IF(AND(INT(M708)&gt;=2010, INT(M708)&lt;=2020),1,0)</f>
        <v>0</v>
      </c>
      <c r="U708">
        <f t="shared" ref="U708:U771" si="211">IFERROR(IF(RIGHT(N708,2)="cm",IF(AND(INT(LEFT(N708,3))&gt;=150,INT(LEFT(N708,3))&lt;=193),1,0),IF(RIGHT(N708,2)="in",IF(AND(INT(LEFT(N708,2))&gt;=59,INT(LEFT(N708,2))&lt;=76),1,0),0)),0)</f>
        <v>0</v>
      </c>
      <c r="V708">
        <f t="shared" ref="V708:V771" si="212">IF(AND(LEN(O708)=9,NOT(ISERROR(INT(O708)))),1,0)</f>
        <v>0</v>
      </c>
      <c r="W708">
        <f t="shared" ref="W708:W771" si="213">IF(AND(LEFT(P708,1)="#",LEN(P708)=7,NOT(ISERROR(HEX2DEC(RIGHT(P708,6))))),1,0)</f>
        <v>0</v>
      </c>
      <c r="X708">
        <f t="shared" si="205"/>
        <v>0</v>
      </c>
      <c r="Y708" t="str">
        <f t="shared" si="206"/>
        <v/>
      </c>
      <c r="Z708">
        <f t="shared" ref="Z708:Z771" si="214">IF(Y708=7,1,0)</f>
        <v>0</v>
      </c>
    </row>
    <row r="709" spans="1:26">
      <c r="A709" s="2" t="s">
        <v>1795</v>
      </c>
      <c r="B709" t="str">
        <f t="shared" si="207"/>
        <v xml:space="preserve">byr:1924 pid:623185744 iyr:2012 cid:341 hcl:#602927 hgt:192cm eyr:2022 </v>
      </c>
      <c r="I709">
        <f t="shared" ref="I709:I772" si="215">IF(B709&lt;&gt;"",0,IF(ISERROR(FIND("byr:",B708)),0,1)+IF(ISERROR(FIND("iyr:",B708)),0,1)+IF(ISERROR(FIND("eyr:",B708)),0,1)+IF(ISERROR(FIND("hgt:",B708)),0,1)+IF(ISERROR(FIND("hcl:",B708)),0,1)+IF(ISERROR(FIND("ecl:",B708)),0,1)+IF(ISERROR(FIND("pid:",B708)),0,1))</f>
        <v>0</v>
      </c>
      <c r="K709" t="str">
        <f t="shared" si="198"/>
        <v>1924</v>
      </c>
      <c r="L709" t="str">
        <f t="shared" si="199"/>
        <v>2022</v>
      </c>
      <c r="M709" t="str">
        <f t="shared" si="200"/>
        <v>2012</v>
      </c>
      <c r="N709" t="str">
        <f t="shared" si="201"/>
        <v>192cm</v>
      </c>
      <c r="O709" t="str">
        <f t="shared" si="202"/>
        <v>623185744</v>
      </c>
      <c r="P709" t="str">
        <f t="shared" si="203"/>
        <v>#602927</v>
      </c>
      <c r="Q709">
        <f t="shared" si="204"/>
        <v>0</v>
      </c>
      <c r="R709">
        <f t="shared" si="208"/>
        <v>1</v>
      </c>
      <c r="S709">
        <f t="shared" si="209"/>
        <v>1</v>
      </c>
      <c r="T709">
        <f t="shared" si="210"/>
        <v>1</v>
      </c>
      <c r="U709">
        <f t="shared" si="211"/>
        <v>1</v>
      </c>
      <c r="V709">
        <f t="shared" si="212"/>
        <v>1</v>
      </c>
      <c r="W709">
        <f t="shared" si="213"/>
        <v>1</v>
      </c>
      <c r="X709">
        <f t="shared" si="205"/>
        <v>0</v>
      </c>
      <c r="Y709" t="str">
        <f t="shared" si="206"/>
        <v/>
      </c>
      <c r="Z709">
        <f t="shared" si="214"/>
        <v>0</v>
      </c>
    </row>
    <row r="710" spans="1:26">
      <c r="A710" s="1"/>
      <c r="B710" t="str">
        <f t="shared" si="207"/>
        <v/>
      </c>
      <c r="I710">
        <f t="shared" si="215"/>
        <v>6</v>
      </c>
      <c r="K710">
        <f t="shared" si="198"/>
        <v>0</v>
      </c>
      <c r="L710">
        <f t="shared" si="199"/>
        <v>0</v>
      </c>
      <c r="M710">
        <f t="shared" si="200"/>
        <v>0</v>
      </c>
      <c r="N710">
        <f t="shared" si="201"/>
        <v>0</v>
      </c>
      <c r="O710">
        <f t="shared" si="202"/>
        <v>0</v>
      </c>
      <c r="P710">
        <f t="shared" si="203"/>
        <v>0</v>
      </c>
      <c r="Q710">
        <f t="shared" si="204"/>
        <v>0</v>
      </c>
      <c r="R710">
        <f t="shared" si="208"/>
        <v>0</v>
      </c>
      <c r="S710">
        <f t="shared" si="209"/>
        <v>0</v>
      </c>
      <c r="T710">
        <f t="shared" si="210"/>
        <v>0</v>
      </c>
      <c r="U710">
        <f t="shared" si="211"/>
        <v>0</v>
      </c>
      <c r="V710">
        <f t="shared" si="212"/>
        <v>0</v>
      </c>
      <c r="W710">
        <f t="shared" si="213"/>
        <v>0</v>
      </c>
      <c r="X710">
        <f t="shared" si="205"/>
        <v>0</v>
      </c>
      <c r="Y710">
        <f t="shared" si="206"/>
        <v>6</v>
      </c>
      <c r="Z710">
        <f t="shared" si="214"/>
        <v>0</v>
      </c>
    </row>
    <row r="711" spans="1:26">
      <c r="A711" s="2" t="s">
        <v>1796</v>
      </c>
      <c r="B711" t="str">
        <f t="shared" si="207"/>
        <v xml:space="preserve">iyr:2012 byr:1971 hgt:168cm cid:146 pid:673038025 hcl:#866857 eyr:2020 ecl:hzl </v>
      </c>
      <c r="I711">
        <f t="shared" si="215"/>
        <v>0</v>
      </c>
      <c r="K711" t="str">
        <f t="shared" si="198"/>
        <v>1971</v>
      </c>
      <c r="L711" t="str">
        <f t="shared" si="199"/>
        <v>2020</v>
      </c>
      <c r="M711" t="str">
        <f t="shared" si="200"/>
        <v>2012</v>
      </c>
      <c r="N711" t="str">
        <f t="shared" si="201"/>
        <v>168cm</v>
      </c>
      <c r="O711" t="str">
        <f t="shared" si="202"/>
        <v>673038025</v>
      </c>
      <c r="P711" t="str">
        <f t="shared" si="203"/>
        <v>#866857</v>
      </c>
      <c r="Q711" t="str">
        <f t="shared" si="204"/>
        <v>hzl</v>
      </c>
      <c r="R711">
        <f t="shared" si="208"/>
        <v>1</v>
      </c>
      <c r="S711">
        <f t="shared" si="209"/>
        <v>1</v>
      </c>
      <c r="T711">
        <f t="shared" si="210"/>
        <v>1</v>
      </c>
      <c r="U711">
        <f t="shared" si="211"/>
        <v>1</v>
      </c>
      <c r="V711">
        <f t="shared" si="212"/>
        <v>1</v>
      </c>
      <c r="W711">
        <f t="shared" si="213"/>
        <v>1</v>
      </c>
      <c r="X711">
        <f t="shared" si="205"/>
        <v>1</v>
      </c>
      <c r="Y711" t="str">
        <f t="shared" si="206"/>
        <v/>
      </c>
      <c r="Z711">
        <f t="shared" si="214"/>
        <v>0</v>
      </c>
    </row>
    <row r="712" spans="1:26">
      <c r="A712" s="1"/>
      <c r="B712" t="str">
        <f t="shared" si="207"/>
        <v/>
      </c>
      <c r="I712">
        <f t="shared" si="215"/>
        <v>7</v>
      </c>
      <c r="K712">
        <f t="shared" si="198"/>
        <v>0</v>
      </c>
      <c r="L712">
        <f t="shared" si="199"/>
        <v>0</v>
      </c>
      <c r="M712">
        <f t="shared" si="200"/>
        <v>0</v>
      </c>
      <c r="N712">
        <f t="shared" si="201"/>
        <v>0</v>
      </c>
      <c r="O712">
        <f t="shared" si="202"/>
        <v>0</v>
      </c>
      <c r="P712">
        <f t="shared" si="203"/>
        <v>0</v>
      </c>
      <c r="Q712">
        <f t="shared" si="204"/>
        <v>0</v>
      </c>
      <c r="R712">
        <f t="shared" si="208"/>
        <v>0</v>
      </c>
      <c r="S712">
        <f t="shared" si="209"/>
        <v>0</v>
      </c>
      <c r="T712">
        <f t="shared" si="210"/>
        <v>0</v>
      </c>
      <c r="U712">
        <f t="shared" si="211"/>
        <v>0</v>
      </c>
      <c r="V712">
        <f t="shared" si="212"/>
        <v>0</v>
      </c>
      <c r="W712">
        <f t="shared" si="213"/>
        <v>0</v>
      </c>
      <c r="X712">
        <f t="shared" si="205"/>
        <v>0</v>
      </c>
      <c r="Y712">
        <f t="shared" si="206"/>
        <v>7</v>
      </c>
      <c r="Z712">
        <f t="shared" si="214"/>
        <v>1</v>
      </c>
    </row>
    <row r="713" spans="1:26">
      <c r="A713" s="2" t="s">
        <v>1797</v>
      </c>
      <c r="B713" t="str">
        <f t="shared" si="207"/>
        <v xml:space="preserve">eyr:2023 iyr:2017 </v>
      </c>
      <c r="I713">
        <f t="shared" si="215"/>
        <v>0</v>
      </c>
      <c r="K713">
        <f t="shared" si="198"/>
        <v>0</v>
      </c>
      <c r="L713" t="str">
        <f t="shared" si="199"/>
        <v>2023</v>
      </c>
      <c r="M713" t="str">
        <f t="shared" si="200"/>
        <v>2017</v>
      </c>
      <c r="N713">
        <f t="shared" si="201"/>
        <v>0</v>
      </c>
      <c r="O713">
        <f t="shared" si="202"/>
        <v>0</v>
      </c>
      <c r="P713">
        <f t="shared" si="203"/>
        <v>0</v>
      </c>
      <c r="Q713">
        <f t="shared" si="204"/>
        <v>0</v>
      </c>
      <c r="R713">
        <f t="shared" si="208"/>
        <v>0</v>
      </c>
      <c r="S713">
        <f t="shared" si="209"/>
        <v>1</v>
      </c>
      <c r="T713">
        <f t="shared" si="210"/>
        <v>1</v>
      </c>
      <c r="U713">
        <f t="shared" si="211"/>
        <v>0</v>
      </c>
      <c r="V713">
        <f t="shared" si="212"/>
        <v>0</v>
      </c>
      <c r="W713">
        <f t="shared" si="213"/>
        <v>0</v>
      </c>
      <c r="X713">
        <f t="shared" si="205"/>
        <v>0</v>
      </c>
      <c r="Y713" t="str">
        <f t="shared" si="206"/>
        <v/>
      </c>
      <c r="Z713">
        <f t="shared" si="214"/>
        <v>0</v>
      </c>
    </row>
    <row r="714" spans="1:26">
      <c r="A714" s="2" t="s">
        <v>1798</v>
      </c>
      <c r="B714" t="str">
        <f t="shared" si="207"/>
        <v xml:space="preserve">eyr:2023 iyr:2017 pid:205596613 cid:298 hcl:#341e13 </v>
      </c>
      <c r="I714">
        <f t="shared" si="215"/>
        <v>0</v>
      </c>
      <c r="K714">
        <f t="shared" si="198"/>
        <v>0</v>
      </c>
      <c r="L714" t="str">
        <f t="shared" si="199"/>
        <v>2023</v>
      </c>
      <c r="M714" t="str">
        <f t="shared" si="200"/>
        <v>2017</v>
      </c>
      <c r="N714">
        <f t="shared" si="201"/>
        <v>0</v>
      </c>
      <c r="O714" t="str">
        <f t="shared" si="202"/>
        <v>205596613</v>
      </c>
      <c r="P714" t="str">
        <f t="shared" si="203"/>
        <v>#341e13</v>
      </c>
      <c r="Q714">
        <f t="shared" si="204"/>
        <v>0</v>
      </c>
      <c r="R714">
        <f t="shared" si="208"/>
        <v>0</v>
      </c>
      <c r="S714">
        <f t="shared" si="209"/>
        <v>1</v>
      </c>
      <c r="T714">
        <f t="shared" si="210"/>
        <v>1</v>
      </c>
      <c r="U714">
        <f t="shared" si="211"/>
        <v>0</v>
      </c>
      <c r="V714">
        <f t="shared" si="212"/>
        <v>1</v>
      </c>
      <c r="W714">
        <f t="shared" si="213"/>
        <v>1</v>
      </c>
      <c r="X714">
        <f t="shared" si="205"/>
        <v>0</v>
      </c>
      <c r="Y714" t="str">
        <f t="shared" si="206"/>
        <v/>
      </c>
      <c r="Z714">
        <f t="shared" si="214"/>
        <v>0</v>
      </c>
    </row>
    <row r="715" spans="1:26">
      <c r="A715" s="2" t="s">
        <v>1799</v>
      </c>
      <c r="B715" t="str">
        <f t="shared" si="207"/>
        <v xml:space="preserve">eyr:2023 iyr:2017 pid:205596613 cid:298 hcl:#341e13 hgt:169cm ecl:oth </v>
      </c>
      <c r="I715">
        <f t="shared" si="215"/>
        <v>0</v>
      </c>
      <c r="K715">
        <f t="shared" si="198"/>
        <v>0</v>
      </c>
      <c r="L715" t="str">
        <f t="shared" si="199"/>
        <v>2023</v>
      </c>
      <c r="M715" t="str">
        <f t="shared" si="200"/>
        <v>2017</v>
      </c>
      <c r="N715" t="str">
        <f t="shared" si="201"/>
        <v>169cm</v>
      </c>
      <c r="O715" t="str">
        <f t="shared" si="202"/>
        <v>205596613</v>
      </c>
      <c r="P715" t="str">
        <f t="shared" si="203"/>
        <v>#341e13</v>
      </c>
      <c r="Q715" t="str">
        <f t="shared" si="204"/>
        <v>oth</v>
      </c>
      <c r="R715">
        <f t="shared" si="208"/>
        <v>0</v>
      </c>
      <c r="S715">
        <f t="shared" si="209"/>
        <v>1</v>
      </c>
      <c r="T715">
        <f t="shared" si="210"/>
        <v>1</v>
      </c>
      <c r="U715">
        <f t="shared" si="211"/>
        <v>1</v>
      </c>
      <c r="V715">
        <f t="shared" si="212"/>
        <v>1</v>
      </c>
      <c r="W715">
        <f t="shared" si="213"/>
        <v>1</v>
      </c>
      <c r="X715">
        <f t="shared" si="205"/>
        <v>1</v>
      </c>
      <c r="Y715" t="str">
        <f t="shared" si="206"/>
        <v/>
      </c>
      <c r="Z715">
        <f t="shared" si="214"/>
        <v>0</v>
      </c>
    </row>
    <row r="716" spans="1:26">
      <c r="A716" s="2" t="s">
        <v>1800</v>
      </c>
      <c r="B716" t="str">
        <f t="shared" si="207"/>
        <v xml:space="preserve">eyr:2023 iyr:2017 pid:205596613 cid:298 hcl:#341e13 hgt:169cm ecl:oth byr:1996 </v>
      </c>
      <c r="I716">
        <f t="shared" si="215"/>
        <v>0</v>
      </c>
      <c r="K716" t="str">
        <f t="shared" si="198"/>
        <v>1996</v>
      </c>
      <c r="L716" t="str">
        <f t="shared" si="199"/>
        <v>2023</v>
      </c>
      <c r="M716" t="str">
        <f t="shared" si="200"/>
        <v>2017</v>
      </c>
      <c r="N716" t="str">
        <f t="shared" si="201"/>
        <v>169cm</v>
      </c>
      <c r="O716" t="str">
        <f t="shared" si="202"/>
        <v>205596613</v>
      </c>
      <c r="P716" t="str">
        <f t="shared" si="203"/>
        <v>#341e13</v>
      </c>
      <c r="Q716" t="str">
        <f t="shared" si="204"/>
        <v>oth</v>
      </c>
      <c r="R716">
        <f t="shared" si="208"/>
        <v>1</v>
      </c>
      <c r="S716">
        <f t="shared" si="209"/>
        <v>1</v>
      </c>
      <c r="T716">
        <f t="shared" si="210"/>
        <v>1</v>
      </c>
      <c r="U716">
        <f t="shared" si="211"/>
        <v>1</v>
      </c>
      <c r="V716">
        <f t="shared" si="212"/>
        <v>1</v>
      </c>
      <c r="W716">
        <f t="shared" si="213"/>
        <v>1</v>
      </c>
      <c r="X716">
        <f t="shared" si="205"/>
        <v>1</v>
      </c>
      <c r="Y716" t="str">
        <f t="shared" si="206"/>
        <v/>
      </c>
      <c r="Z716">
        <f t="shared" si="214"/>
        <v>0</v>
      </c>
    </row>
    <row r="717" spans="1:26">
      <c r="A717" s="1"/>
      <c r="B717" t="str">
        <f t="shared" si="207"/>
        <v/>
      </c>
      <c r="I717">
        <f t="shared" si="215"/>
        <v>7</v>
      </c>
      <c r="K717">
        <f t="shared" si="198"/>
        <v>0</v>
      </c>
      <c r="L717">
        <f t="shared" si="199"/>
        <v>0</v>
      </c>
      <c r="M717">
        <f t="shared" si="200"/>
        <v>0</v>
      </c>
      <c r="N717">
        <f t="shared" si="201"/>
        <v>0</v>
      </c>
      <c r="O717">
        <f t="shared" si="202"/>
        <v>0</v>
      </c>
      <c r="P717">
        <f t="shared" si="203"/>
        <v>0</v>
      </c>
      <c r="Q717">
        <f t="shared" si="204"/>
        <v>0</v>
      </c>
      <c r="R717">
        <f t="shared" si="208"/>
        <v>0</v>
      </c>
      <c r="S717">
        <f t="shared" si="209"/>
        <v>0</v>
      </c>
      <c r="T717">
        <f t="shared" si="210"/>
        <v>0</v>
      </c>
      <c r="U717">
        <f t="shared" si="211"/>
        <v>0</v>
      </c>
      <c r="V717">
        <f t="shared" si="212"/>
        <v>0</v>
      </c>
      <c r="W717">
        <f t="shared" si="213"/>
        <v>0</v>
      </c>
      <c r="X717">
        <f t="shared" si="205"/>
        <v>0</v>
      </c>
      <c r="Y717">
        <f t="shared" si="206"/>
        <v>7</v>
      </c>
      <c r="Z717">
        <f t="shared" si="214"/>
        <v>1</v>
      </c>
    </row>
    <row r="718" spans="1:26">
      <c r="A718" s="2" t="s">
        <v>1801</v>
      </c>
      <c r="B718" t="str">
        <f t="shared" si="207"/>
        <v xml:space="preserve">ecl:blu pid:775831730 </v>
      </c>
      <c r="I718">
        <f t="shared" si="215"/>
        <v>0</v>
      </c>
      <c r="K718">
        <f t="shared" si="198"/>
        <v>0</v>
      </c>
      <c r="L718">
        <f t="shared" si="199"/>
        <v>0</v>
      </c>
      <c r="M718">
        <f t="shared" si="200"/>
        <v>0</v>
      </c>
      <c r="N718">
        <f t="shared" si="201"/>
        <v>0</v>
      </c>
      <c r="O718" t="str">
        <f t="shared" si="202"/>
        <v>775831730</v>
      </c>
      <c r="P718">
        <f t="shared" si="203"/>
        <v>0</v>
      </c>
      <c r="Q718" t="str">
        <f t="shared" si="204"/>
        <v>blu</v>
      </c>
      <c r="R718">
        <f t="shared" si="208"/>
        <v>0</v>
      </c>
      <c r="S718">
        <f t="shared" si="209"/>
        <v>0</v>
      </c>
      <c r="T718">
        <f t="shared" si="210"/>
        <v>0</v>
      </c>
      <c r="U718">
        <f t="shared" si="211"/>
        <v>0</v>
      </c>
      <c r="V718">
        <f t="shared" si="212"/>
        <v>1</v>
      </c>
      <c r="W718">
        <f t="shared" si="213"/>
        <v>0</v>
      </c>
      <c r="X718">
        <f t="shared" si="205"/>
        <v>1</v>
      </c>
      <c r="Y718" t="str">
        <f t="shared" si="206"/>
        <v/>
      </c>
      <c r="Z718">
        <f t="shared" si="214"/>
        <v>0</v>
      </c>
    </row>
    <row r="719" spans="1:26">
      <c r="A719" s="2" t="s">
        <v>1802</v>
      </c>
      <c r="B719" t="str">
        <f t="shared" si="207"/>
        <v xml:space="preserve">ecl:blu pid:775831730 eyr:2029 iyr:1924 hgt:168cm hcl:z </v>
      </c>
      <c r="I719">
        <f t="shared" si="215"/>
        <v>0</v>
      </c>
      <c r="K719">
        <f t="shared" si="198"/>
        <v>0</v>
      </c>
      <c r="L719" t="str">
        <f t="shared" si="199"/>
        <v>2029</v>
      </c>
      <c r="M719" t="str">
        <f t="shared" si="200"/>
        <v>1924</v>
      </c>
      <c r="N719" t="str">
        <f t="shared" si="201"/>
        <v>168cm</v>
      </c>
      <c r="O719" t="str">
        <f t="shared" si="202"/>
        <v>775831730</v>
      </c>
      <c r="P719" t="str">
        <f t="shared" si="203"/>
        <v>z</v>
      </c>
      <c r="Q719" t="str">
        <f t="shared" si="204"/>
        <v>blu</v>
      </c>
      <c r="R719">
        <f t="shared" si="208"/>
        <v>0</v>
      </c>
      <c r="S719">
        <f t="shared" si="209"/>
        <v>1</v>
      </c>
      <c r="T719">
        <f t="shared" si="210"/>
        <v>0</v>
      </c>
      <c r="U719">
        <f t="shared" si="211"/>
        <v>1</v>
      </c>
      <c r="V719">
        <f t="shared" si="212"/>
        <v>1</v>
      </c>
      <c r="W719">
        <f t="shared" si="213"/>
        <v>0</v>
      </c>
      <c r="X719">
        <f t="shared" si="205"/>
        <v>1</v>
      </c>
      <c r="Y719" t="str">
        <f t="shared" si="206"/>
        <v/>
      </c>
      <c r="Z719">
        <f t="shared" si="214"/>
        <v>0</v>
      </c>
    </row>
    <row r="720" spans="1:26">
      <c r="A720" s="1"/>
      <c r="B720" t="str">
        <f t="shared" si="207"/>
        <v/>
      </c>
      <c r="I720">
        <f t="shared" si="215"/>
        <v>6</v>
      </c>
      <c r="K720">
        <f t="shared" si="198"/>
        <v>0</v>
      </c>
      <c r="L720">
        <f t="shared" si="199"/>
        <v>0</v>
      </c>
      <c r="M720">
        <f t="shared" si="200"/>
        <v>0</v>
      </c>
      <c r="N720">
        <f t="shared" si="201"/>
        <v>0</v>
      </c>
      <c r="O720">
        <f t="shared" si="202"/>
        <v>0</v>
      </c>
      <c r="P720">
        <f t="shared" si="203"/>
        <v>0</v>
      </c>
      <c r="Q720">
        <f t="shared" si="204"/>
        <v>0</v>
      </c>
      <c r="R720">
        <f t="shared" si="208"/>
        <v>0</v>
      </c>
      <c r="S720">
        <f t="shared" si="209"/>
        <v>0</v>
      </c>
      <c r="T720">
        <f t="shared" si="210"/>
        <v>0</v>
      </c>
      <c r="U720">
        <f t="shared" si="211"/>
        <v>0</v>
      </c>
      <c r="V720">
        <f t="shared" si="212"/>
        <v>0</v>
      </c>
      <c r="W720">
        <f t="shared" si="213"/>
        <v>0</v>
      </c>
      <c r="X720">
        <f t="shared" si="205"/>
        <v>0</v>
      </c>
      <c r="Y720">
        <f t="shared" si="206"/>
        <v>4</v>
      </c>
      <c r="Z720">
        <f t="shared" si="214"/>
        <v>0</v>
      </c>
    </row>
    <row r="721" spans="1:26">
      <c r="A721" s="2" t="s">
        <v>1803</v>
      </c>
      <c r="B721" t="str">
        <f t="shared" si="207"/>
        <v xml:space="preserve">byr:2023 hgt:181cm </v>
      </c>
      <c r="I721">
        <f t="shared" si="215"/>
        <v>0</v>
      </c>
      <c r="K721" t="str">
        <f t="shared" si="198"/>
        <v>2023</v>
      </c>
      <c r="L721">
        <f t="shared" si="199"/>
        <v>0</v>
      </c>
      <c r="M721">
        <f t="shared" si="200"/>
        <v>0</v>
      </c>
      <c r="N721" t="str">
        <f t="shared" si="201"/>
        <v>181cm</v>
      </c>
      <c r="O721">
        <f t="shared" si="202"/>
        <v>0</v>
      </c>
      <c r="P721">
        <f t="shared" si="203"/>
        <v>0</v>
      </c>
      <c r="Q721">
        <f t="shared" si="204"/>
        <v>0</v>
      </c>
      <c r="R721">
        <f t="shared" si="208"/>
        <v>0</v>
      </c>
      <c r="S721">
        <f t="shared" si="209"/>
        <v>0</v>
      </c>
      <c r="T721">
        <f t="shared" si="210"/>
        <v>0</v>
      </c>
      <c r="U721">
        <f t="shared" si="211"/>
        <v>1</v>
      </c>
      <c r="V721">
        <f t="shared" si="212"/>
        <v>0</v>
      </c>
      <c r="W721">
        <f t="shared" si="213"/>
        <v>0</v>
      </c>
      <c r="X721">
        <f t="shared" si="205"/>
        <v>0</v>
      </c>
      <c r="Y721" t="str">
        <f t="shared" si="206"/>
        <v/>
      </c>
      <c r="Z721">
        <f t="shared" si="214"/>
        <v>0</v>
      </c>
    </row>
    <row r="722" spans="1:26">
      <c r="A722" s="2" t="s">
        <v>1804</v>
      </c>
      <c r="B722" t="str">
        <f t="shared" si="207"/>
        <v xml:space="preserve">byr:2023 hgt:181cm pid:4365105095 iyr:2021 </v>
      </c>
      <c r="I722">
        <f t="shared" si="215"/>
        <v>0</v>
      </c>
      <c r="K722" t="str">
        <f t="shared" si="198"/>
        <v>2023</v>
      </c>
      <c r="L722">
        <f t="shared" si="199"/>
        <v>0</v>
      </c>
      <c r="M722" t="str">
        <f t="shared" si="200"/>
        <v>2021</v>
      </c>
      <c r="N722" t="str">
        <f t="shared" si="201"/>
        <v>181cm</v>
      </c>
      <c r="O722" t="str">
        <f t="shared" si="202"/>
        <v>4365105095</v>
      </c>
      <c r="P722">
        <f t="shared" si="203"/>
        <v>0</v>
      </c>
      <c r="Q722">
        <f t="shared" si="204"/>
        <v>0</v>
      </c>
      <c r="R722">
        <f t="shared" si="208"/>
        <v>0</v>
      </c>
      <c r="S722">
        <f t="shared" si="209"/>
        <v>0</v>
      </c>
      <c r="T722">
        <f t="shared" si="210"/>
        <v>0</v>
      </c>
      <c r="U722">
        <f t="shared" si="211"/>
        <v>1</v>
      </c>
      <c r="V722">
        <f t="shared" si="212"/>
        <v>0</v>
      </c>
      <c r="W722">
        <f t="shared" si="213"/>
        <v>0</v>
      </c>
      <c r="X722">
        <f t="shared" si="205"/>
        <v>0</v>
      </c>
      <c r="Y722" t="str">
        <f t="shared" si="206"/>
        <v/>
      </c>
      <c r="Z722">
        <f t="shared" si="214"/>
        <v>0</v>
      </c>
    </row>
    <row r="723" spans="1:26">
      <c r="A723" s="2" t="s">
        <v>1805</v>
      </c>
      <c r="B723" t="str">
        <f t="shared" si="207"/>
        <v xml:space="preserve">byr:2023 hgt:181cm pid:4365105095 iyr:2021 ecl:lzr eyr:2024 hcl:z </v>
      </c>
      <c r="I723">
        <f t="shared" si="215"/>
        <v>0</v>
      </c>
      <c r="K723" t="str">
        <f t="shared" si="198"/>
        <v>2023</v>
      </c>
      <c r="L723" t="str">
        <f t="shared" si="199"/>
        <v>2024</v>
      </c>
      <c r="M723" t="str">
        <f t="shared" si="200"/>
        <v>2021</v>
      </c>
      <c r="N723" t="str">
        <f t="shared" si="201"/>
        <v>181cm</v>
      </c>
      <c r="O723" t="str">
        <f t="shared" si="202"/>
        <v>4365105095</v>
      </c>
      <c r="P723" t="str">
        <f t="shared" si="203"/>
        <v>z</v>
      </c>
      <c r="Q723" t="str">
        <f t="shared" si="204"/>
        <v>lzr</v>
      </c>
      <c r="R723">
        <f t="shared" si="208"/>
        <v>0</v>
      </c>
      <c r="S723">
        <f t="shared" si="209"/>
        <v>1</v>
      </c>
      <c r="T723">
        <f t="shared" si="210"/>
        <v>0</v>
      </c>
      <c r="U723">
        <f t="shared" si="211"/>
        <v>1</v>
      </c>
      <c r="V723">
        <f t="shared" si="212"/>
        <v>0</v>
      </c>
      <c r="W723">
        <f t="shared" si="213"/>
        <v>0</v>
      </c>
      <c r="X723">
        <f t="shared" si="205"/>
        <v>0</v>
      </c>
      <c r="Y723" t="str">
        <f t="shared" si="206"/>
        <v/>
      </c>
      <c r="Z723">
        <f t="shared" si="214"/>
        <v>0</v>
      </c>
    </row>
    <row r="724" spans="1:26">
      <c r="A724" s="1"/>
      <c r="B724" t="str">
        <f t="shared" si="207"/>
        <v/>
      </c>
      <c r="I724">
        <f t="shared" si="215"/>
        <v>7</v>
      </c>
      <c r="K724">
        <f t="shared" si="198"/>
        <v>0</v>
      </c>
      <c r="L724">
        <f t="shared" si="199"/>
        <v>0</v>
      </c>
      <c r="M724">
        <f t="shared" si="200"/>
        <v>0</v>
      </c>
      <c r="N724">
        <f t="shared" si="201"/>
        <v>0</v>
      </c>
      <c r="O724">
        <f t="shared" si="202"/>
        <v>0</v>
      </c>
      <c r="P724">
        <f t="shared" si="203"/>
        <v>0</v>
      </c>
      <c r="Q724">
        <f t="shared" si="204"/>
        <v>0</v>
      </c>
      <c r="R724">
        <f t="shared" si="208"/>
        <v>0</v>
      </c>
      <c r="S724">
        <f t="shared" si="209"/>
        <v>0</v>
      </c>
      <c r="T724">
        <f t="shared" si="210"/>
        <v>0</v>
      </c>
      <c r="U724">
        <f t="shared" si="211"/>
        <v>0</v>
      </c>
      <c r="V724">
        <f t="shared" si="212"/>
        <v>0</v>
      </c>
      <c r="W724">
        <f t="shared" si="213"/>
        <v>0</v>
      </c>
      <c r="X724">
        <f t="shared" si="205"/>
        <v>0</v>
      </c>
      <c r="Y724">
        <f t="shared" si="206"/>
        <v>2</v>
      </c>
      <c r="Z724">
        <f t="shared" si="214"/>
        <v>0</v>
      </c>
    </row>
    <row r="725" spans="1:26">
      <c r="A725" s="2" t="s">
        <v>1806</v>
      </c>
      <c r="B725" t="str">
        <f t="shared" si="207"/>
        <v xml:space="preserve">hgt:184cm byr:1987 pid:175cm ecl:#83a5fa eyr:2023 </v>
      </c>
      <c r="I725">
        <f t="shared" si="215"/>
        <v>0</v>
      </c>
      <c r="K725" t="str">
        <f t="shared" si="198"/>
        <v>1987</v>
      </c>
      <c r="L725" t="str">
        <f t="shared" si="199"/>
        <v>2023</v>
      </c>
      <c r="M725">
        <f t="shared" si="200"/>
        <v>0</v>
      </c>
      <c r="N725" t="str">
        <f t="shared" si="201"/>
        <v>184cm</v>
      </c>
      <c r="O725" t="str">
        <f t="shared" si="202"/>
        <v>175cm</v>
      </c>
      <c r="P725">
        <f t="shared" si="203"/>
        <v>0</v>
      </c>
      <c r="Q725" t="str">
        <f t="shared" si="204"/>
        <v>#83a5fa</v>
      </c>
      <c r="R725">
        <f t="shared" si="208"/>
        <v>1</v>
      </c>
      <c r="S725">
        <f t="shared" si="209"/>
        <v>1</v>
      </c>
      <c r="T725">
        <f t="shared" si="210"/>
        <v>0</v>
      </c>
      <c r="U725">
        <f t="shared" si="211"/>
        <v>1</v>
      </c>
      <c r="V725">
        <f t="shared" si="212"/>
        <v>0</v>
      </c>
      <c r="W725">
        <f t="shared" si="213"/>
        <v>0</v>
      </c>
      <c r="X725">
        <f t="shared" si="205"/>
        <v>0</v>
      </c>
      <c r="Y725" t="str">
        <f t="shared" si="206"/>
        <v/>
      </c>
      <c r="Z725">
        <f t="shared" si="214"/>
        <v>0</v>
      </c>
    </row>
    <row r="726" spans="1:26">
      <c r="A726" s="1"/>
      <c r="B726" t="str">
        <f t="shared" si="207"/>
        <v/>
      </c>
      <c r="I726">
        <f t="shared" si="215"/>
        <v>5</v>
      </c>
      <c r="K726">
        <f t="shared" si="198"/>
        <v>0</v>
      </c>
      <c r="L726">
        <f t="shared" si="199"/>
        <v>0</v>
      </c>
      <c r="M726">
        <f t="shared" si="200"/>
        <v>0</v>
      </c>
      <c r="N726">
        <f t="shared" si="201"/>
        <v>0</v>
      </c>
      <c r="O726">
        <f t="shared" si="202"/>
        <v>0</v>
      </c>
      <c r="P726">
        <f t="shared" si="203"/>
        <v>0</v>
      </c>
      <c r="Q726">
        <f t="shared" si="204"/>
        <v>0</v>
      </c>
      <c r="R726">
        <f t="shared" si="208"/>
        <v>0</v>
      </c>
      <c r="S726">
        <f t="shared" si="209"/>
        <v>0</v>
      </c>
      <c r="T726">
        <f t="shared" si="210"/>
        <v>0</v>
      </c>
      <c r="U726">
        <f t="shared" si="211"/>
        <v>0</v>
      </c>
      <c r="V726">
        <f t="shared" si="212"/>
        <v>0</v>
      </c>
      <c r="W726">
        <f t="shared" si="213"/>
        <v>0</v>
      </c>
      <c r="X726">
        <f t="shared" si="205"/>
        <v>0</v>
      </c>
      <c r="Y726">
        <f t="shared" si="206"/>
        <v>3</v>
      </c>
      <c r="Z726">
        <f t="shared" si="214"/>
        <v>0</v>
      </c>
    </row>
    <row r="727" spans="1:26">
      <c r="A727" s="2" t="s">
        <v>1807</v>
      </c>
      <c r="B727" t="str">
        <f t="shared" si="207"/>
        <v xml:space="preserve">eyr:2021 pid:422371422 ecl:oth iyr:2015 hcl:#866857 </v>
      </c>
      <c r="I727">
        <f t="shared" si="215"/>
        <v>0</v>
      </c>
      <c r="K727">
        <f t="shared" si="198"/>
        <v>0</v>
      </c>
      <c r="L727" t="str">
        <f t="shared" si="199"/>
        <v>2021</v>
      </c>
      <c r="M727" t="str">
        <f t="shared" si="200"/>
        <v>2015</v>
      </c>
      <c r="N727">
        <f t="shared" si="201"/>
        <v>0</v>
      </c>
      <c r="O727" t="str">
        <f t="shared" si="202"/>
        <v>422371422</v>
      </c>
      <c r="P727" t="str">
        <f t="shared" si="203"/>
        <v>#866857</v>
      </c>
      <c r="Q727" t="str">
        <f t="shared" si="204"/>
        <v>oth</v>
      </c>
      <c r="R727">
        <f t="shared" si="208"/>
        <v>0</v>
      </c>
      <c r="S727">
        <f t="shared" si="209"/>
        <v>1</v>
      </c>
      <c r="T727">
        <f t="shared" si="210"/>
        <v>1</v>
      </c>
      <c r="U727">
        <f t="shared" si="211"/>
        <v>0</v>
      </c>
      <c r="V727">
        <f t="shared" si="212"/>
        <v>1</v>
      </c>
      <c r="W727">
        <f t="shared" si="213"/>
        <v>1</v>
      </c>
      <c r="X727">
        <f t="shared" si="205"/>
        <v>1</v>
      </c>
      <c r="Y727" t="str">
        <f t="shared" si="206"/>
        <v/>
      </c>
      <c r="Z727">
        <f t="shared" si="214"/>
        <v>0</v>
      </c>
    </row>
    <row r="728" spans="1:26">
      <c r="A728" s="2" t="s">
        <v>1808</v>
      </c>
      <c r="B728" t="str">
        <f t="shared" si="207"/>
        <v xml:space="preserve">eyr:2021 pid:422371422 ecl:oth iyr:2015 hcl:#866857 byr:1963 hgt:174cm </v>
      </c>
      <c r="I728">
        <f t="shared" si="215"/>
        <v>0</v>
      </c>
      <c r="K728" t="str">
        <f t="shared" si="198"/>
        <v>1963</v>
      </c>
      <c r="L728" t="str">
        <f t="shared" si="199"/>
        <v>2021</v>
      </c>
      <c r="M728" t="str">
        <f t="shared" si="200"/>
        <v>2015</v>
      </c>
      <c r="N728" t="str">
        <f t="shared" si="201"/>
        <v>174cm</v>
      </c>
      <c r="O728" t="str">
        <f t="shared" si="202"/>
        <v>422371422</v>
      </c>
      <c r="P728" t="str">
        <f t="shared" si="203"/>
        <v>#866857</v>
      </c>
      <c r="Q728" t="str">
        <f t="shared" si="204"/>
        <v>oth</v>
      </c>
      <c r="R728">
        <f t="shared" si="208"/>
        <v>1</v>
      </c>
      <c r="S728">
        <f t="shared" si="209"/>
        <v>1</v>
      </c>
      <c r="T728">
        <f t="shared" si="210"/>
        <v>1</v>
      </c>
      <c r="U728">
        <f t="shared" si="211"/>
        <v>1</v>
      </c>
      <c r="V728">
        <f t="shared" si="212"/>
        <v>1</v>
      </c>
      <c r="W728">
        <f t="shared" si="213"/>
        <v>1</v>
      </c>
      <c r="X728">
        <f t="shared" si="205"/>
        <v>1</v>
      </c>
      <c r="Y728" t="str">
        <f t="shared" si="206"/>
        <v/>
      </c>
      <c r="Z728">
        <f t="shared" si="214"/>
        <v>0</v>
      </c>
    </row>
    <row r="729" spans="1:26">
      <c r="A729" s="1"/>
      <c r="B729" t="str">
        <f t="shared" si="207"/>
        <v/>
      </c>
      <c r="I729">
        <f t="shared" si="215"/>
        <v>7</v>
      </c>
      <c r="K729">
        <f t="shared" si="198"/>
        <v>0</v>
      </c>
      <c r="L729">
        <f t="shared" si="199"/>
        <v>0</v>
      </c>
      <c r="M729">
        <f t="shared" si="200"/>
        <v>0</v>
      </c>
      <c r="N729">
        <f t="shared" si="201"/>
        <v>0</v>
      </c>
      <c r="O729">
        <f t="shared" si="202"/>
        <v>0</v>
      </c>
      <c r="P729">
        <f t="shared" si="203"/>
        <v>0</v>
      </c>
      <c r="Q729">
        <f t="shared" si="204"/>
        <v>0</v>
      </c>
      <c r="R729">
        <f t="shared" si="208"/>
        <v>0</v>
      </c>
      <c r="S729">
        <f t="shared" si="209"/>
        <v>0</v>
      </c>
      <c r="T729">
        <f t="shared" si="210"/>
        <v>0</v>
      </c>
      <c r="U729">
        <f t="shared" si="211"/>
        <v>0</v>
      </c>
      <c r="V729">
        <f t="shared" si="212"/>
        <v>0</v>
      </c>
      <c r="W729">
        <f t="shared" si="213"/>
        <v>0</v>
      </c>
      <c r="X729">
        <f t="shared" si="205"/>
        <v>0</v>
      </c>
      <c r="Y729">
        <f t="shared" si="206"/>
        <v>7</v>
      </c>
      <c r="Z729">
        <f t="shared" si="214"/>
        <v>1</v>
      </c>
    </row>
    <row r="730" spans="1:26">
      <c r="A730" s="2" t="s">
        <v>1809</v>
      </c>
      <c r="B730" t="str">
        <f t="shared" si="207"/>
        <v xml:space="preserve">pid:006970943 </v>
      </c>
      <c r="I730">
        <f t="shared" si="215"/>
        <v>0</v>
      </c>
      <c r="K730">
        <f t="shared" si="198"/>
        <v>0</v>
      </c>
      <c r="L730">
        <f t="shared" si="199"/>
        <v>0</v>
      </c>
      <c r="M730">
        <f t="shared" si="200"/>
        <v>0</v>
      </c>
      <c r="N730">
        <f t="shared" si="201"/>
        <v>0</v>
      </c>
      <c r="O730" t="str">
        <f t="shared" si="202"/>
        <v>006970943</v>
      </c>
      <c r="P730">
        <f t="shared" si="203"/>
        <v>0</v>
      </c>
      <c r="Q730">
        <f t="shared" si="204"/>
        <v>0</v>
      </c>
      <c r="R730">
        <f t="shared" si="208"/>
        <v>0</v>
      </c>
      <c r="S730">
        <f t="shared" si="209"/>
        <v>0</v>
      </c>
      <c r="T730">
        <f t="shared" si="210"/>
        <v>0</v>
      </c>
      <c r="U730">
        <f t="shared" si="211"/>
        <v>0</v>
      </c>
      <c r="V730">
        <f t="shared" si="212"/>
        <v>1</v>
      </c>
      <c r="W730">
        <f t="shared" si="213"/>
        <v>0</v>
      </c>
      <c r="X730">
        <f t="shared" si="205"/>
        <v>0</v>
      </c>
      <c r="Y730" t="str">
        <f t="shared" si="206"/>
        <v/>
      </c>
      <c r="Z730">
        <f t="shared" si="214"/>
        <v>0</v>
      </c>
    </row>
    <row r="731" spans="1:26">
      <c r="A731" s="2" t="s">
        <v>1810</v>
      </c>
      <c r="B731" t="str">
        <f t="shared" si="207"/>
        <v xml:space="preserve">pid:006970943 hcl:#2f22ef iyr:2020 </v>
      </c>
      <c r="I731">
        <f t="shared" si="215"/>
        <v>0</v>
      </c>
      <c r="K731">
        <f t="shared" si="198"/>
        <v>0</v>
      </c>
      <c r="L731">
        <f t="shared" si="199"/>
        <v>0</v>
      </c>
      <c r="M731" t="str">
        <f t="shared" si="200"/>
        <v>2020</v>
      </c>
      <c r="N731">
        <f t="shared" si="201"/>
        <v>0</v>
      </c>
      <c r="O731" t="str">
        <f t="shared" si="202"/>
        <v>006970943</v>
      </c>
      <c r="P731" t="str">
        <f t="shared" si="203"/>
        <v>#2f22ef</v>
      </c>
      <c r="Q731">
        <f t="shared" si="204"/>
        <v>0</v>
      </c>
      <c r="R731">
        <f t="shared" si="208"/>
        <v>0</v>
      </c>
      <c r="S731">
        <f t="shared" si="209"/>
        <v>0</v>
      </c>
      <c r="T731">
        <f t="shared" si="210"/>
        <v>1</v>
      </c>
      <c r="U731">
        <f t="shared" si="211"/>
        <v>0</v>
      </c>
      <c r="V731">
        <f t="shared" si="212"/>
        <v>1</v>
      </c>
      <c r="W731">
        <f t="shared" si="213"/>
        <v>1</v>
      </c>
      <c r="X731">
        <f t="shared" si="205"/>
        <v>0</v>
      </c>
      <c r="Y731" t="str">
        <f t="shared" si="206"/>
        <v/>
      </c>
      <c r="Z731">
        <f t="shared" si="214"/>
        <v>0</v>
      </c>
    </row>
    <row r="732" spans="1:26">
      <c r="A732" s="2" t="s">
        <v>1657</v>
      </c>
      <c r="B732" t="str">
        <f t="shared" si="207"/>
        <v xml:space="preserve">pid:006970943 hcl:#2f22ef iyr:2020 ecl:gry </v>
      </c>
      <c r="I732">
        <f t="shared" si="215"/>
        <v>0</v>
      </c>
      <c r="K732">
        <f t="shared" si="198"/>
        <v>0</v>
      </c>
      <c r="L732">
        <f t="shared" si="199"/>
        <v>0</v>
      </c>
      <c r="M732" t="str">
        <f t="shared" si="200"/>
        <v>2020</v>
      </c>
      <c r="N732">
        <f t="shared" si="201"/>
        <v>0</v>
      </c>
      <c r="O732" t="str">
        <f t="shared" si="202"/>
        <v>006970943</v>
      </c>
      <c r="P732" t="str">
        <f t="shared" si="203"/>
        <v>#2f22ef</v>
      </c>
      <c r="Q732" t="str">
        <f t="shared" si="204"/>
        <v>gry</v>
      </c>
      <c r="R732">
        <f t="shared" si="208"/>
        <v>0</v>
      </c>
      <c r="S732">
        <f t="shared" si="209"/>
        <v>0</v>
      </c>
      <c r="T732">
        <f t="shared" si="210"/>
        <v>1</v>
      </c>
      <c r="U732">
        <f t="shared" si="211"/>
        <v>0</v>
      </c>
      <c r="V732">
        <f t="shared" si="212"/>
        <v>1</v>
      </c>
      <c r="W732">
        <f t="shared" si="213"/>
        <v>1</v>
      </c>
      <c r="X732">
        <f t="shared" si="205"/>
        <v>1</v>
      </c>
      <c r="Y732" t="str">
        <f t="shared" si="206"/>
        <v/>
      </c>
      <c r="Z732">
        <f t="shared" si="214"/>
        <v>0</v>
      </c>
    </row>
    <row r="733" spans="1:26">
      <c r="A733" s="2" t="s">
        <v>1811</v>
      </c>
      <c r="B733" t="str">
        <f t="shared" si="207"/>
        <v xml:space="preserve">pid:006970943 hcl:#2f22ef iyr:2020 ecl:gry byr:1922 </v>
      </c>
      <c r="I733">
        <f t="shared" si="215"/>
        <v>0</v>
      </c>
      <c r="K733" t="str">
        <f t="shared" si="198"/>
        <v>1922</v>
      </c>
      <c r="L733">
        <f t="shared" si="199"/>
        <v>0</v>
      </c>
      <c r="M733" t="str">
        <f t="shared" si="200"/>
        <v>2020</v>
      </c>
      <c r="N733">
        <f t="shared" si="201"/>
        <v>0</v>
      </c>
      <c r="O733" t="str">
        <f t="shared" si="202"/>
        <v>006970943</v>
      </c>
      <c r="P733" t="str">
        <f t="shared" si="203"/>
        <v>#2f22ef</v>
      </c>
      <c r="Q733" t="str">
        <f t="shared" si="204"/>
        <v>gry</v>
      </c>
      <c r="R733">
        <f t="shared" si="208"/>
        <v>1</v>
      </c>
      <c r="S733">
        <f t="shared" si="209"/>
        <v>0</v>
      </c>
      <c r="T733">
        <f t="shared" si="210"/>
        <v>1</v>
      </c>
      <c r="U733">
        <f t="shared" si="211"/>
        <v>0</v>
      </c>
      <c r="V733">
        <f t="shared" si="212"/>
        <v>1</v>
      </c>
      <c r="W733">
        <f t="shared" si="213"/>
        <v>1</v>
      </c>
      <c r="X733">
        <f t="shared" si="205"/>
        <v>1</v>
      </c>
      <c r="Y733" t="str">
        <f t="shared" si="206"/>
        <v/>
      </c>
      <c r="Z733">
        <f t="shared" si="214"/>
        <v>0</v>
      </c>
    </row>
    <row r="734" spans="1:26">
      <c r="A734" s="2" t="s">
        <v>1812</v>
      </c>
      <c r="B734" t="str">
        <f t="shared" si="207"/>
        <v xml:space="preserve">pid:006970943 hcl:#2f22ef iyr:2020 ecl:gry byr:1922 eyr:2024 hgt:163cm </v>
      </c>
      <c r="I734">
        <f t="shared" si="215"/>
        <v>0</v>
      </c>
      <c r="K734" t="str">
        <f t="shared" si="198"/>
        <v>1922</v>
      </c>
      <c r="L734" t="str">
        <f t="shared" si="199"/>
        <v>2024</v>
      </c>
      <c r="M734" t="str">
        <f t="shared" si="200"/>
        <v>2020</v>
      </c>
      <c r="N734" t="str">
        <f t="shared" si="201"/>
        <v>163cm</v>
      </c>
      <c r="O734" t="str">
        <f t="shared" si="202"/>
        <v>006970943</v>
      </c>
      <c r="P734" t="str">
        <f t="shared" si="203"/>
        <v>#2f22ef</v>
      </c>
      <c r="Q734" t="str">
        <f t="shared" si="204"/>
        <v>gry</v>
      </c>
      <c r="R734">
        <f t="shared" si="208"/>
        <v>1</v>
      </c>
      <c r="S734">
        <f t="shared" si="209"/>
        <v>1</v>
      </c>
      <c r="T734">
        <f t="shared" si="210"/>
        <v>1</v>
      </c>
      <c r="U734">
        <f t="shared" si="211"/>
        <v>1</v>
      </c>
      <c r="V734">
        <f t="shared" si="212"/>
        <v>1</v>
      </c>
      <c r="W734">
        <f t="shared" si="213"/>
        <v>1</v>
      </c>
      <c r="X734">
        <f t="shared" si="205"/>
        <v>1</v>
      </c>
      <c r="Y734" t="str">
        <f t="shared" si="206"/>
        <v/>
      </c>
      <c r="Z734">
        <f t="shared" si="214"/>
        <v>0</v>
      </c>
    </row>
    <row r="735" spans="1:26">
      <c r="A735" s="1"/>
      <c r="B735" t="str">
        <f t="shared" si="207"/>
        <v/>
      </c>
      <c r="I735">
        <f t="shared" si="215"/>
        <v>7</v>
      </c>
      <c r="K735">
        <f t="shared" si="198"/>
        <v>0</v>
      </c>
      <c r="L735">
        <f t="shared" si="199"/>
        <v>0</v>
      </c>
      <c r="M735">
        <f t="shared" si="200"/>
        <v>0</v>
      </c>
      <c r="N735">
        <f t="shared" si="201"/>
        <v>0</v>
      </c>
      <c r="O735">
        <f t="shared" si="202"/>
        <v>0</v>
      </c>
      <c r="P735">
        <f t="shared" si="203"/>
        <v>0</v>
      </c>
      <c r="Q735">
        <f t="shared" si="204"/>
        <v>0</v>
      </c>
      <c r="R735">
        <f t="shared" si="208"/>
        <v>0</v>
      </c>
      <c r="S735">
        <f t="shared" si="209"/>
        <v>0</v>
      </c>
      <c r="T735">
        <f t="shared" si="210"/>
        <v>0</v>
      </c>
      <c r="U735">
        <f t="shared" si="211"/>
        <v>0</v>
      </c>
      <c r="V735">
        <f t="shared" si="212"/>
        <v>0</v>
      </c>
      <c r="W735">
        <f t="shared" si="213"/>
        <v>0</v>
      </c>
      <c r="X735">
        <f t="shared" si="205"/>
        <v>0</v>
      </c>
      <c r="Y735">
        <f t="shared" si="206"/>
        <v>7</v>
      </c>
      <c r="Z735">
        <f t="shared" si="214"/>
        <v>1</v>
      </c>
    </row>
    <row r="736" spans="1:26">
      <c r="A736" s="2" t="s">
        <v>1813</v>
      </c>
      <c r="B736" t="str">
        <f t="shared" si="207"/>
        <v xml:space="preserve">cid:160 byr:2015 </v>
      </c>
      <c r="I736">
        <f t="shared" si="215"/>
        <v>0</v>
      </c>
      <c r="K736" t="str">
        <f t="shared" si="198"/>
        <v>2015</v>
      </c>
      <c r="L736">
        <f t="shared" si="199"/>
        <v>0</v>
      </c>
      <c r="M736">
        <f t="shared" si="200"/>
        <v>0</v>
      </c>
      <c r="N736">
        <f t="shared" si="201"/>
        <v>0</v>
      </c>
      <c r="O736">
        <f t="shared" si="202"/>
        <v>0</v>
      </c>
      <c r="P736">
        <f t="shared" si="203"/>
        <v>0</v>
      </c>
      <c r="Q736">
        <f t="shared" si="204"/>
        <v>0</v>
      </c>
      <c r="R736">
        <f t="shared" si="208"/>
        <v>0</v>
      </c>
      <c r="S736">
        <f t="shared" si="209"/>
        <v>0</v>
      </c>
      <c r="T736">
        <f t="shared" si="210"/>
        <v>0</v>
      </c>
      <c r="U736">
        <f t="shared" si="211"/>
        <v>0</v>
      </c>
      <c r="V736">
        <f t="shared" si="212"/>
        <v>0</v>
      </c>
      <c r="W736">
        <f t="shared" si="213"/>
        <v>0</v>
      </c>
      <c r="X736">
        <f t="shared" si="205"/>
        <v>0</v>
      </c>
      <c r="Y736" t="str">
        <f t="shared" si="206"/>
        <v/>
      </c>
      <c r="Z736">
        <f t="shared" si="214"/>
        <v>0</v>
      </c>
    </row>
    <row r="737" spans="1:26">
      <c r="A737" s="2" t="s">
        <v>1814</v>
      </c>
      <c r="B737" t="str">
        <f t="shared" si="207"/>
        <v xml:space="preserve">cid:160 byr:2015 eyr:2038 hcl:z ecl:grt hgt:166 iyr:2026 </v>
      </c>
      <c r="I737">
        <f t="shared" si="215"/>
        <v>0</v>
      </c>
      <c r="K737" t="str">
        <f t="shared" si="198"/>
        <v>2015</v>
      </c>
      <c r="L737" t="str">
        <f t="shared" si="199"/>
        <v>2038</v>
      </c>
      <c r="M737" t="str">
        <f t="shared" si="200"/>
        <v>2026</v>
      </c>
      <c r="N737" t="str">
        <f t="shared" si="201"/>
        <v>166</v>
      </c>
      <c r="O737">
        <f t="shared" si="202"/>
        <v>0</v>
      </c>
      <c r="P737" t="str">
        <f t="shared" si="203"/>
        <v>z</v>
      </c>
      <c r="Q737" t="str">
        <f t="shared" si="204"/>
        <v>grt</v>
      </c>
      <c r="R737">
        <f t="shared" si="208"/>
        <v>0</v>
      </c>
      <c r="S737">
        <f t="shared" si="209"/>
        <v>0</v>
      </c>
      <c r="T737">
        <f t="shared" si="210"/>
        <v>0</v>
      </c>
      <c r="U737">
        <f t="shared" si="211"/>
        <v>0</v>
      </c>
      <c r="V737">
        <f t="shared" si="212"/>
        <v>0</v>
      </c>
      <c r="W737">
        <f t="shared" si="213"/>
        <v>0</v>
      </c>
      <c r="X737">
        <f t="shared" si="205"/>
        <v>0</v>
      </c>
      <c r="Y737" t="str">
        <f t="shared" si="206"/>
        <v/>
      </c>
      <c r="Z737">
        <f t="shared" si="214"/>
        <v>0</v>
      </c>
    </row>
    <row r="738" spans="1:26">
      <c r="A738" s="2" t="s">
        <v>1815</v>
      </c>
      <c r="B738" t="str">
        <f t="shared" si="207"/>
        <v xml:space="preserve">cid:160 byr:2015 eyr:2038 hcl:z ecl:grt hgt:166 iyr:2026 pid:#14978f </v>
      </c>
      <c r="I738">
        <f t="shared" si="215"/>
        <v>0</v>
      </c>
      <c r="K738" t="str">
        <f t="shared" si="198"/>
        <v>2015</v>
      </c>
      <c r="L738" t="str">
        <f t="shared" si="199"/>
        <v>2038</v>
      </c>
      <c r="M738" t="str">
        <f t="shared" si="200"/>
        <v>2026</v>
      </c>
      <c r="N738" t="str">
        <f t="shared" si="201"/>
        <v>166</v>
      </c>
      <c r="O738" t="str">
        <f t="shared" si="202"/>
        <v>#14978f</v>
      </c>
      <c r="P738" t="str">
        <f t="shared" si="203"/>
        <v>z</v>
      </c>
      <c r="Q738" t="str">
        <f t="shared" si="204"/>
        <v>grt</v>
      </c>
      <c r="R738">
        <f t="shared" si="208"/>
        <v>0</v>
      </c>
      <c r="S738">
        <f t="shared" si="209"/>
        <v>0</v>
      </c>
      <c r="T738">
        <f t="shared" si="210"/>
        <v>0</v>
      </c>
      <c r="U738">
        <f t="shared" si="211"/>
        <v>0</v>
      </c>
      <c r="V738">
        <f t="shared" si="212"/>
        <v>0</v>
      </c>
      <c r="W738">
        <f t="shared" si="213"/>
        <v>0</v>
      </c>
      <c r="X738">
        <f t="shared" si="205"/>
        <v>0</v>
      </c>
      <c r="Y738" t="str">
        <f t="shared" si="206"/>
        <v/>
      </c>
      <c r="Z738">
        <f t="shared" si="214"/>
        <v>0</v>
      </c>
    </row>
    <row r="739" spans="1:26">
      <c r="A739" s="1"/>
      <c r="B739" t="str">
        <f t="shared" si="207"/>
        <v/>
      </c>
      <c r="I739">
        <f t="shared" si="215"/>
        <v>7</v>
      </c>
      <c r="K739">
        <f t="shared" si="198"/>
        <v>0</v>
      </c>
      <c r="L739">
        <f t="shared" si="199"/>
        <v>0</v>
      </c>
      <c r="M739">
        <f t="shared" si="200"/>
        <v>0</v>
      </c>
      <c r="N739">
        <f t="shared" si="201"/>
        <v>0</v>
      </c>
      <c r="O739">
        <f t="shared" si="202"/>
        <v>0</v>
      </c>
      <c r="P739">
        <f t="shared" si="203"/>
        <v>0</v>
      </c>
      <c r="Q739">
        <f t="shared" si="204"/>
        <v>0</v>
      </c>
      <c r="R739">
        <f t="shared" si="208"/>
        <v>0</v>
      </c>
      <c r="S739">
        <f t="shared" si="209"/>
        <v>0</v>
      </c>
      <c r="T739">
        <f t="shared" si="210"/>
        <v>0</v>
      </c>
      <c r="U739">
        <f t="shared" si="211"/>
        <v>0</v>
      </c>
      <c r="V739">
        <f t="shared" si="212"/>
        <v>0</v>
      </c>
      <c r="W739">
        <f t="shared" si="213"/>
        <v>0</v>
      </c>
      <c r="X739">
        <f t="shared" si="205"/>
        <v>0</v>
      </c>
      <c r="Y739">
        <f t="shared" si="206"/>
        <v>0</v>
      </c>
      <c r="Z739">
        <f t="shared" si="214"/>
        <v>0</v>
      </c>
    </row>
    <row r="740" spans="1:26">
      <c r="A740" s="2" t="s">
        <v>1816</v>
      </c>
      <c r="B740" t="str">
        <f t="shared" si="207"/>
        <v xml:space="preserve">hgt:178cm eyr:2021 iyr:2016 pid:471529794 </v>
      </c>
      <c r="I740">
        <f t="shared" si="215"/>
        <v>0</v>
      </c>
      <c r="K740">
        <f t="shared" si="198"/>
        <v>0</v>
      </c>
      <c r="L740" t="str">
        <f t="shared" si="199"/>
        <v>2021</v>
      </c>
      <c r="M740" t="str">
        <f t="shared" si="200"/>
        <v>2016</v>
      </c>
      <c r="N740" t="str">
        <f t="shared" si="201"/>
        <v>178cm</v>
      </c>
      <c r="O740" t="str">
        <f t="shared" si="202"/>
        <v>471529794</v>
      </c>
      <c r="P740">
        <f t="shared" si="203"/>
        <v>0</v>
      </c>
      <c r="Q740">
        <f t="shared" si="204"/>
        <v>0</v>
      </c>
      <c r="R740">
        <f t="shared" si="208"/>
        <v>0</v>
      </c>
      <c r="S740">
        <f t="shared" si="209"/>
        <v>1</v>
      </c>
      <c r="T740">
        <f t="shared" si="210"/>
        <v>1</v>
      </c>
      <c r="U740">
        <f t="shared" si="211"/>
        <v>1</v>
      </c>
      <c r="V740">
        <f t="shared" si="212"/>
        <v>1</v>
      </c>
      <c r="W740">
        <f t="shared" si="213"/>
        <v>0</v>
      </c>
      <c r="X740">
        <f t="shared" si="205"/>
        <v>0</v>
      </c>
      <c r="Y740" t="str">
        <f t="shared" si="206"/>
        <v/>
      </c>
      <c r="Z740">
        <f t="shared" si="214"/>
        <v>0</v>
      </c>
    </row>
    <row r="741" spans="1:26">
      <c r="A741" s="2" t="s">
        <v>1817</v>
      </c>
      <c r="B741" t="str">
        <f t="shared" si="207"/>
        <v xml:space="preserve">hgt:178cm eyr:2021 iyr:2016 pid:471529794 hcl:#b6652a cid:192 </v>
      </c>
      <c r="I741">
        <f t="shared" si="215"/>
        <v>0</v>
      </c>
      <c r="K741">
        <f t="shared" si="198"/>
        <v>0</v>
      </c>
      <c r="L741" t="str">
        <f t="shared" si="199"/>
        <v>2021</v>
      </c>
      <c r="M741" t="str">
        <f t="shared" si="200"/>
        <v>2016</v>
      </c>
      <c r="N741" t="str">
        <f t="shared" si="201"/>
        <v>178cm</v>
      </c>
      <c r="O741" t="str">
        <f t="shared" si="202"/>
        <v>471529794</v>
      </c>
      <c r="P741" t="str">
        <f t="shared" si="203"/>
        <v>#b6652a</v>
      </c>
      <c r="Q741">
        <f t="shared" si="204"/>
        <v>0</v>
      </c>
      <c r="R741">
        <f t="shared" si="208"/>
        <v>0</v>
      </c>
      <c r="S741">
        <f t="shared" si="209"/>
        <v>1</v>
      </c>
      <c r="T741">
        <f t="shared" si="210"/>
        <v>1</v>
      </c>
      <c r="U741">
        <f t="shared" si="211"/>
        <v>1</v>
      </c>
      <c r="V741">
        <f t="shared" si="212"/>
        <v>1</v>
      </c>
      <c r="W741">
        <f t="shared" si="213"/>
        <v>1</v>
      </c>
      <c r="X741">
        <f t="shared" si="205"/>
        <v>0</v>
      </c>
      <c r="Y741" t="str">
        <f t="shared" si="206"/>
        <v/>
      </c>
      <c r="Z741">
        <f t="shared" si="214"/>
        <v>0</v>
      </c>
    </row>
    <row r="742" spans="1:26">
      <c r="A742" s="2" t="s">
        <v>1818</v>
      </c>
      <c r="B742" t="str">
        <f t="shared" si="207"/>
        <v xml:space="preserve">hgt:178cm eyr:2021 iyr:2016 pid:471529794 hcl:#b6652a cid:192 ecl:grn byr:1970 </v>
      </c>
      <c r="I742">
        <f t="shared" si="215"/>
        <v>0</v>
      </c>
      <c r="K742" t="str">
        <f t="shared" si="198"/>
        <v>1970</v>
      </c>
      <c r="L742" t="str">
        <f t="shared" si="199"/>
        <v>2021</v>
      </c>
      <c r="M742" t="str">
        <f t="shared" si="200"/>
        <v>2016</v>
      </c>
      <c r="N742" t="str">
        <f t="shared" si="201"/>
        <v>178cm</v>
      </c>
      <c r="O742" t="str">
        <f t="shared" si="202"/>
        <v>471529794</v>
      </c>
      <c r="P742" t="str">
        <f t="shared" si="203"/>
        <v>#b6652a</v>
      </c>
      <c r="Q742" t="str">
        <f t="shared" si="204"/>
        <v>grn</v>
      </c>
      <c r="R742">
        <f t="shared" si="208"/>
        <v>1</v>
      </c>
      <c r="S742">
        <f t="shared" si="209"/>
        <v>1</v>
      </c>
      <c r="T742">
        <f t="shared" si="210"/>
        <v>1</v>
      </c>
      <c r="U742">
        <f t="shared" si="211"/>
        <v>1</v>
      </c>
      <c r="V742">
        <f t="shared" si="212"/>
        <v>1</v>
      </c>
      <c r="W742">
        <f t="shared" si="213"/>
        <v>1</v>
      </c>
      <c r="X742">
        <f t="shared" si="205"/>
        <v>1</v>
      </c>
      <c r="Y742" t="str">
        <f t="shared" si="206"/>
        <v/>
      </c>
      <c r="Z742">
        <f t="shared" si="214"/>
        <v>0</v>
      </c>
    </row>
    <row r="743" spans="1:26">
      <c r="A743" s="1"/>
      <c r="B743" t="str">
        <f t="shared" si="207"/>
        <v/>
      </c>
      <c r="I743">
        <f t="shared" si="215"/>
        <v>7</v>
      </c>
      <c r="K743">
        <f t="shared" si="198"/>
        <v>0</v>
      </c>
      <c r="L743">
        <f t="shared" si="199"/>
        <v>0</v>
      </c>
      <c r="M743">
        <f t="shared" si="200"/>
        <v>0</v>
      </c>
      <c r="N743">
        <f t="shared" si="201"/>
        <v>0</v>
      </c>
      <c r="O743">
        <f t="shared" si="202"/>
        <v>0</v>
      </c>
      <c r="P743">
        <f t="shared" si="203"/>
        <v>0</v>
      </c>
      <c r="Q743">
        <f t="shared" si="204"/>
        <v>0</v>
      </c>
      <c r="R743">
        <f t="shared" si="208"/>
        <v>0</v>
      </c>
      <c r="S743">
        <f t="shared" si="209"/>
        <v>0</v>
      </c>
      <c r="T743">
        <f t="shared" si="210"/>
        <v>0</v>
      </c>
      <c r="U743">
        <f t="shared" si="211"/>
        <v>0</v>
      </c>
      <c r="V743">
        <f t="shared" si="212"/>
        <v>0</v>
      </c>
      <c r="W743">
        <f t="shared" si="213"/>
        <v>0</v>
      </c>
      <c r="X743">
        <f t="shared" si="205"/>
        <v>0</v>
      </c>
      <c r="Y743">
        <f t="shared" si="206"/>
        <v>7</v>
      </c>
      <c r="Z743">
        <f t="shared" si="214"/>
        <v>1</v>
      </c>
    </row>
    <row r="744" spans="1:26">
      <c r="A744" s="2" t="s">
        <v>1819</v>
      </c>
      <c r="B744" t="str">
        <f t="shared" si="207"/>
        <v xml:space="preserve">iyr:2015 ecl:brn hcl:#602927 hgt:187cm </v>
      </c>
      <c r="I744">
        <f t="shared" si="215"/>
        <v>0</v>
      </c>
      <c r="K744">
        <f t="shared" si="198"/>
        <v>0</v>
      </c>
      <c r="L744">
        <f t="shared" si="199"/>
        <v>0</v>
      </c>
      <c r="M744" t="str">
        <f t="shared" si="200"/>
        <v>2015</v>
      </c>
      <c r="N744" t="str">
        <f t="shared" si="201"/>
        <v>187cm</v>
      </c>
      <c r="O744">
        <f t="shared" si="202"/>
        <v>0</v>
      </c>
      <c r="P744" t="str">
        <f t="shared" si="203"/>
        <v>#602927</v>
      </c>
      <c r="Q744" t="str">
        <f t="shared" si="204"/>
        <v>brn</v>
      </c>
      <c r="R744">
        <f t="shared" si="208"/>
        <v>0</v>
      </c>
      <c r="S744">
        <f t="shared" si="209"/>
        <v>0</v>
      </c>
      <c r="T744">
        <f t="shared" si="210"/>
        <v>1</v>
      </c>
      <c r="U744">
        <f t="shared" si="211"/>
        <v>1</v>
      </c>
      <c r="V744">
        <f t="shared" si="212"/>
        <v>0</v>
      </c>
      <c r="W744">
        <f t="shared" si="213"/>
        <v>1</v>
      </c>
      <c r="X744">
        <f t="shared" si="205"/>
        <v>1</v>
      </c>
      <c r="Y744" t="str">
        <f t="shared" si="206"/>
        <v/>
      </c>
      <c r="Z744">
        <f t="shared" si="214"/>
        <v>0</v>
      </c>
    </row>
    <row r="745" spans="1:26">
      <c r="A745" s="2" t="s">
        <v>1820</v>
      </c>
      <c r="B745" t="str">
        <f t="shared" si="207"/>
        <v xml:space="preserve">iyr:2015 ecl:brn hcl:#602927 hgt:187cm pid:729284172 </v>
      </c>
      <c r="I745">
        <f t="shared" si="215"/>
        <v>0</v>
      </c>
      <c r="K745">
        <f t="shared" si="198"/>
        <v>0</v>
      </c>
      <c r="L745">
        <f t="shared" si="199"/>
        <v>0</v>
      </c>
      <c r="M745" t="str">
        <f t="shared" si="200"/>
        <v>2015</v>
      </c>
      <c r="N745" t="str">
        <f t="shared" si="201"/>
        <v>187cm</v>
      </c>
      <c r="O745" t="str">
        <f t="shared" si="202"/>
        <v>729284172</v>
      </c>
      <c r="P745" t="str">
        <f t="shared" si="203"/>
        <v>#602927</v>
      </c>
      <c r="Q745" t="str">
        <f t="shared" si="204"/>
        <v>brn</v>
      </c>
      <c r="R745">
        <f t="shared" si="208"/>
        <v>0</v>
      </c>
      <c r="S745">
        <f t="shared" si="209"/>
        <v>0</v>
      </c>
      <c r="T745">
        <f t="shared" si="210"/>
        <v>1</v>
      </c>
      <c r="U745">
        <f t="shared" si="211"/>
        <v>1</v>
      </c>
      <c r="V745">
        <f t="shared" si="212"/>
        <v>1</v>
      </c>
      <c r="W745">
        <f t="shared" si="213"/>
        <v>1</v>
      </c>
      <c r="X745">
        <f t="shared" si="205"/>
        <v>1</v>
      </c>
      <c r="Y745" t="str">
        <f t="shared" si="206"/>
        <v/>
      </c>
      <c r="Z745">
        <f t="shared" si="214"/>
        <v>0</v>
      </c>
    </row>
    <row r="746" spans="1:26">
      <c r="A746" s="2" t="s">
        <v>1821</v>
      </c>
      <c r="B746" t="str">
        <f t="shared" si="207"/>
        <v xml:space="preserve">iyr:2015 ecl:brn hcl:#602927 hgt:187cm pid:729284172 eyr:2024 byr:1932 </v>
      </c>
      <c r="I746">
        <f t="shared" si="215"/>
        <v>0</v>
      </c>
      <c r="K746" t="str">
        <f t="shared" si="198"/>
        <v>1932</v>
      </c>
      <c r="L746" t="str">
        <f t="shared" si="199"/>
        <v>2024</v>
      </c>
      <c r="M746" t="str">
        <f t="shared" si="200"/>
        <v>2015</v>
      </c>
      <c r="N746" t="str">
        <f t="shared" si="201"/>
        <v>187cm</v>
      </c>
      <c r="O746" t="str">
        <f t="shared" si="202"/>
        <v>729284172</v>
      </c>
      <c r="P746" t="str">
        <f t="shared" si="203"/>
        <v>#602927</v>
      </c>
      <c r="Q746" t="str">
        <f t="shared" si="204"/>
        <v>brn</v>
      </c>
      <c r="R746">
        <f t="shared" si="208"/>
        <v>1</v>
      </c>
      <c r="S746">
        <f t="shared" si="209"/>
        <v>1</v>
      </c>
      <c r="T746">
        <f t="shared" si="210"/>
        <v>1</v>
      </c>
      <c r="U746">
        <f t="shared" si="211"/>
        <v>1</v>
      </c>
      <c r="V746">
        <f t="shared" si="212"/>
        <v>1</v>
      </c>
      <c r="W746">
        <f t="shared" si="213"/>
        <v>1</v>
      </c>
      <c r="X746">
        <f t="shared" si="205"/>
        <v>1</v>
      </c>
      <c r="Y746" t="str">
        <f t="shared" si="206"/>
        <v/>
      </c>
      <c r="Z746">
        <f t="shared" si="214"/>
        <v>0</v>
      </c>
    </row>
    <row r="747" spans="1:26">
      <c r="A747" s="1"/>
      <c r="B747" t="str">
        <f t="shared" si="207"/>
        <v/>
      </c>
      <c r="I747">
        <f t="shared" si="215"/>
        <v>7</v>
      </c>
      <c r="K747">
        <f t="shared" si="198"/>
        <v>0</v>
      </c>
      <c r="L747">
        <f t="shared" si="199"/>
        <v>0</v>
      </c>
      <c r="M747">
        <f t="shared" si="200"/>
        <v>0</v>
      </c>
      <c r="N747">
        <f t="shared" si="201"/>
        <v>0</v>
      </c>
      <c r="O747">
        <f t="shared" si="202"/>
        <v>0</v>
      </c>
      <c r="P747">
        <f t="shared" si="203"/>
        <v>0</v>
      </c>
      <c r="Q747">
        <f t="shared" si="204"/>
        <v>0</v>
      </c>
      <c r="R747">
        <f t="shared" si="208"/>
        <v>0</v>
      </c>
      <c r="S747">
        <f t="shared" si="209"/>
        <v>0</v>
      </c>
      <c r="T747">
        <f t="shared" si="210"/>
        <v>0</v>
      </c>
      <c r="U747">
        <f t="shared" si="211"/>
        <v>0</v>
      </c>
      <c r="V747">
        <f t="shared" si="212"/>
        <v>0</v>
      </c>
      <c r="W747">
        <f t="shared" si="213"/>
        <v>0</v>
      </c>
      <c r="X747">
        <f t="shared" si="205"/>
        <v>0</v>
      </c>
      <c r="Y747">
        <f t="shared" si="206"/>
        <v>7</v>
      </c>
      <c r="Z747">
        <f t="shared" si="214"/>
        <v>1</v>
      </c>
    </row>
    <row r="748" spans="1:26">
      <c r="A748" s="2" t="s">
        <v>1822</v>
      </c>
      <c r="B748" t="str">
        <f t="shared" si="207"/>
        <v xml:space="preserve">cid:153 </v>
      </c>
      <c r="I748">
        <f t="shared" si="215"/>
        <v>0</v>
      </c>
      <c r="K748">
        <f t="shared" si="198"/>
        <v>0</v>
      </c>
      <c r="L748">
        <f t="shared" si="199"/>
        <v>0</v>
      </c>
      <c r="M748">
        <f t="shared" si="200"/>
        <v>0</v>
      </c>
      <c r="N748">
        <f t="shared" si="201"/>
        <v>0</v>
      </c>
      <c r="O748">
        <f t="shared" si="202"/>
        <v>0</v>
      </c>
      <c r="P748">
        <f t="shared" si="203"/>
        <v>0</v>
      </c>
      <c r="Q748">
        <f t="shared" si="204"/>
        <v>0</v>
      </c>
      <c r="R748">
        <f t="shared" si="208"/>
        <v>0</v>
      </c>
      <c r="S748">
        <f t="shared" si="209"/>
        <v>0</v>
      </c>
      <c r="T748">
        <f t="shared" si="210"/>
        <v>0</v>
      </c>
      <c r="U748">
        <f t="shared" si="211"/>
        <v>0</v>
      </c>
      <c r="V748">
        <f t="shared" si="212"/>
        <v>0</v>
      </c>
      <c r="W748">
        <f t="shared" si="213"/>
        <v>0</v>
      </c>
      <c r="X748">
        <f t="shared" si="205"/>
        <v>0</v>
      </c>
      <c r="Y748" t="str">
        <f t="shared" si="206"/>
        <v/>
      </c>
      <c r="Z748">
        <f t="shared" si="214"/>
        <v>0</v>
      </c>
    </row>
    <row r="749" spans="1:26">
      <c r="A749" s="2" t="s">
        <v>1823</v>
      </c>
      <c r="B749" t="str">
        <f t="shared" si="207"/>
        <v xml:space="preserve">cid:153 ecl:dne eyr:2005 </v>
      </c>
      <c r="I749">
        <f t="shared" si="215"/>
        <v>0</v>
      </c>
      <c r="K749">
        <f t="shared" si="198"/>
        <v>0</v>
      </c>
      <c r="L749" t="str">
        <f t="shared" si="199"/>
        <v>2005</v>
      </c>
      <c r="M749">
        <f t="shared" si="200"/>
        <v>0</v>
      </c>
      <c r="N749">
        <f t="shared" si="201"/>
        <v>0</v>
      </c>
      <c r="O749">
        <f t="shared" si="202"/>
        <v>0</v>
      </c>
      <c r="P749">
        <f t="shared" si="203"/>
        <v>0</v>
      </c>
      <c r="Q749" t="str">
        <f t="shared" si="204"/>
        <v>dne</v>
      </c>
      <c r="R749">
        <f t="shared" si="208"/>
        <v>0</v>
      </c>
      <c r="S749">
        <f t="shared" si="209"/>
        <v>0</v>
      </c>
      <c r="T749">
        <f t="shared" si="210"/>
        <v>0</v>
      </c>
      <c r="U749">
        <f t="shared" si="211"/>
        <v>0</v>
      </c>
      <c r="V749">
        <f t="shared" si="212"/>
        <v>0</v>
      </c>
      <c r="W749">
        <f t="shared" si="213"/>
        <v>0</v>
      </c>
      <c r="X749">
        <f t="shared" si="205"/>
        <v>0</v>
      </c>
      <c r="Y749" t="str">
        <f t="shared" si="206"/>
        <v/>
      </c>
      <c r="Z749">
        <f t="shared" si="214"/>
        <v>0</v>
      </c>
    </row>
    <row r="750" spans="1:26">
      <c r="A750" s="2" t="s">
        <v>1824</v>
      </c>
      <c r="B750" t="str">
        <f t="shared" si="207"/>
        <v xml:space="preserve">cid:153 ecl:dne eyr:2005 pid:178cm iyr:2028 </v>
      </c>
      <c r="I750">
        <f t="shared" si="215"/>
        <v>0</v>
      </c>
      <c r="K750">
        <f t="shared" si="198"/>
        <v>0</v>
      </c>
      <c r="L750" t="str">
        <f t="shared" si="199"/>
        <v>2005</v>
      </c>
      <c r="M750" t="str">
        <f t="shared" si="200"/>
        <v>2028</v>
      </c>
      <c r="N750">
        <f t="shared" si="201"/>
        <v>0</v>
      </c>
      <c r="O750" t="str">
        <f t="shared" si="202"/>
        <v>178cm</v>
      </c>
      <c r="P750">
        <f t="shared" si="203"/>
        <v>0</v>
      </c>
      <c r="Q750" t="str">
        <f t="shared" si="204"/>
        <v>dne</v>
      </c>
      <c r="R750">
        <f t="shared" si="208"/>
        <v>0</v>
      </c>
      <c r="S750">
        <f t="shared" si="209"/>
        <v>0</v>
      </c>
      <c r="T750">
        <f t="shared" si="210"/>
        <v>0</v>
      </c>
      <c r="U750">
        <f t="shared" si="211"/>
        <v>0</v>
      </c>
      <c r="V750">
        <f t="shared" si="212"/>
        <v>0</v>
      </c>
      <c r="W750">
        <f t="shared" si="213"/>
        <v>0</v>
      </c>
      <c r="X750">
        <f t="shared" si="205"/>
        <v>0</v>
      </c>
      <c r="Y750" t="str">
        <f t="shared" si="206"/>
        <v/>
      </c>
      <c r="Z750">
        <f t="shared" si="214"/>
        <v>0</v>
      </c>
    </row>
    <row r="751" spans="1:26">
      <c r="A751" s="2" t="s">
        <v>1825</v>
      </c>
      <c r="B751" t="str">
        <f t="shared" si="207"/>
        <v xml:space="preserve">cid:153 ecl:dne eyr:2005 pid:178cm iyr:2028 byr:2029 hgt:160in hcl:482a92 </v>
      </c>
      <c r="I751">
        <f t="shared" si="215"/>
        <v>0</v>
      </c>
      <c r="K751" t="str">
        <f t="shared" si="198"/>
        <v>2029</v>
      </c>
      <c r="L751" t="str">
        <f t="shared" si="199"/>
        <v>2005</v>
      </c>
      <c r="M751" t="str">
        <f t="shared" si="200"/>
        <v>2028</v>
      </c>
      <c r="N751" t="str">
        <f t="shared" si="201"/>
        <v>160in</v>
      </c>
      <c r="O751" t="str">
        <f t="shared" si="202"/>
        <v>178cm</v>
      </c>
      <c r="P751" t="str">
        <f t="shared" si="203"/>
        <v>482a92</v>
      </c>
      <c r="Q751" t="str">
        <f t="shared" si="204"/>
        <v>dne</v>
      </c>
      <c r="R751">
        <f t="shared" si="208"/>
        <v>0</v>
      </c>
      <c r="S751">
        <f t="shared" si="209"/>
        <v>0</v>
      </c>
      <c r="T751">
        <f t="shared" si="210"/>
        <v>0</v>
      </c>
      <c r="U751">
        <f t="shared" si="211"/>
        <v>0</v>
      </c>
      <c r="V751">
        <f t="shared" si="212"/>
        <v>0</v>
      </c>
      <c r="W751">
        <f t="shared" si="213"/>
        <v>0</v>
      </c>
      <c r="X751">
        <f t="shared" si="205"/>
        <v>0</v>
      </c>
      <c r="Y751" t="str">
        <f t="shared" si="206"/>
        <v/>
      </c>
      <c r="Z751">
        <f t="shared" si="214"/>
        <v>0</v>
      </c>
    </row>
    <row r="752" spans="1:26">
      <c r="A752" s="1"/>
      <c r="B752" t="str">
        <f t="shared" si="207"/>
        <v/>
      </c>
      <c r="I752">
        <f t="shared" si="215"/>
        <v>7</v>
      </c>
      <c r="K752">
        <f t="shared" si="198"/>
        <v>0</v>
      </c>
      <c r="L752">
        <f t="shared" si="199"/>
        <v>0</v>
      </c>
      <c r="M752">
        <f t="shared" si="200"/>
        <v>0</v>
      </c>
      <c r="N752">
        <f t="shared" si="201"/>
        <v>0</v>
      </c>
      <c r="O752">
        <f t="shared" si="202"/>
        <v>0</v>
      </c>
      <c r="P752">
        <f t="shared" si="203"/>
        <v>0</v>
      </c>
      <c r="Q752">
        <f t="shared" si="204"/>
        <v>0</v>
      </c>
      <c r="R752">
        <f t="shared" si="208"/>
        <v>0</v>
      </c>
      <c r="S752">
        <f t="shared" si="209"/>
        <v>0</v>
      </c>
      <c r="T752">
        <f t="shared" si="210"/>
        <v>0</v>
      </c>
      <c r="U752">
        <f t="shared" si="211"/>
        <v>0</v>
      </c>
      <c r="V752">
        <f t="shared" si="212"/>
        <v>0</v>
      </c>
      <c r="W752">
        <f t="shared" si="213"/>
        <v>0</v>
      </c>
      <c r="X752">
        <f t="shared" si="205"/>
        <v>0</v>
      </c>
      <c r="Y752">
        <f t="shared" si="206"/>
        <v>0</v>
      </c>
      <c r="Z752">
        <f t="shared" si="214"/>
        <v>0</v>
      </c>
    </row>
    <row r="753" spans="1:26">
      <c r="A753" s="2" t="s">
        <v>1826</v>
      </c>
      <c r="B753" t="str">
        <f t="shared" si="207"/>
        <v xml:space="preserve">byr:1995 iyr:2012 hcl:#866857 hgt:159cm </v>
      </c>
      <c r="I753">
        <f t="shared" si="215"/>
        <v>0</v>
      </c>
      <c r="K753" t="str">
        <f t="shared" si="198"/>
        <v>1995</v>
      </c>
      <c r="L753">
        <f t="shared" si="199"/>
        <v>0</v>
      </c>
      <c r="M753" t="str">
        <f t="shared" si="200"/>
        <v>2012</v>
      </c>
      <c r="N753" t="str">
        <f t="shared" si="201"/>
        <v>159cm</v>
      </c>
      <c r="O753">
        <f t="shared" si="202"/>
        <v>0</v>
      </c>
      <c r="P753" t="str">
        <f t="shared" si="203"/>
        <v>#866857</v>
      </c>
      <c r="Q753">
        <f t="shared" si="204"/>
        <v>0</v>
      </c>
      <c r="R753">
        <f t="shared" si="208"/>
        <v>1</v>
      </c>
      <c r="S753">
        <f t="shared" si="209"/>
        <v>0</v>
      </c>
      <c r="T753">
        <f t="shared" si="210"/>
        <v>1</v>
      </c>
      <c r="U753">
        <f t="shared" si="211"/>
        <v>1</v>
      </c>
      <c r="V753">
        <f t="shared" si="212"/>
        <v>0</v>
      </c>
      <c r="W753">
        <f t="shared" si="213"/>
        <v>1</v>
      </c>
      <c r="X753">
        <f t="shared" si="205"/>
        <v>0</v>
      </c>
      <c r="Y753" t="str">
        <f t="shared" si="206"/>
        <v/>
      </c>
      <c r="Z753">
        <f t="shared" si="214"/>
        <v>0</v>
      </c>
    </row>
    <row r="754" spans="1:26">
      <c r="A754" s="2" t="s">
        <v>1827</v>
      </c>
      <c r="B754" t="str">
        <f t="shared" si="207"/>
        <v xml:space="preserve">byr:1995 iyr:2012 hcl:#866857 hgt:159cm eyr:1950 ecl:gry pid:183cm </v>
      </c>
      <c r="I754">
        <f t="shared" si="215"/>
        <v>0</v>
      </c>
      <c r="K754" t="str">
        <f t="shared" si="198"/>
        <v>1995</v>
      </c>
      <c r="L754" t="str">
        <f t="shared" si="199"/>
        <v>1950</v>
      </c>
      <c r="M754" t="str">
        <f t="shared" si="200"/>
        <v>2012</v>
      </c>
      <c r="N754" t="str">
        <f t="shared" si="201"/>
        <v>159cm</v>
      </c>
      <c r="O754" t="str">
        <f t="shared" si="202"/>
        <v>183cm</v>
      </c>
      <c r="P754" t="str">
        <f t="shared" si="203"/>
        <v>#866857</v>
      </c>
      <c r="Q754" t="str">
        <f t="shared" si="204"/>
        <v>gry</v>
      </c>
      <c r="R754">
        <f t="shared" si="208"/>
        <v>1</v>
      </c>
      <c r="S754">
        <f t="shared" si="209"/>
        <v>0</v>
      </c>
      <c r="T754">
        <f t="shared" si="210"/>
        <v>1</v>
      </c>
      <c r="U754">
        <f t="shared" si="211"/>
        <v>1</v>
      </c>
      <c r="V754">
        <f t="shared" si="212"/>
        <v>0</v>
      </c>
      <c r="W754">
        <f t="shared" si="213"/>
        <v>1</v>
      </c>
      <c r="X754">
        <f t="shared" si="205"/>
        <v>1</v>
      </c>
      <c r="Y754" t="str">
        <f t="shared" si="206"/>
        <v/>
      </c>
      <c r="Z754">
        <f t="shared" si="214"/>
        <v>0</v>
      </c>
    </row>
    <row r="755" spans="1:26">
      <c r="A755" s="1"/>
      <c r="B755" t="str">
        <f t="shared" si="207"/>
        <v/>
      </c>
      <c r="I755">
        <f t="shared" si="215"/>
        <v>7</v>
      </c>
      <c r="K755">
        <f t="shared" si="198"/>
        <v>0</v>
      </c>
      <c r="L755">
        <f t="shared" si="199"/>
        <v>0</v>
      </c>
      <c r="M755">
        <f t="shared" si="200"/>
        <v>0</v>
      </c>
      <c r="N755">
        <f t="shared" si="201"/>
        <v>0</v>
      </c>
      <c r="O755">
        <f t="shared" si="202"/>
        <v>0</v>
      </c>
      <c r="P755">
        <f t="shared" si="203"/>
        <v>0</v>
      </c>
      <c r="Q755">
        <f t="shared" si="204"/>
        <v>0</v>
      </c>
      <c r="R755">
        <f t="shared" si="208"/>
        <v>0</v>
      </c>
      <c r="S755">
        <f t="shared" si="209"/>
        <v>0</v>
      </c>
      <c r="T755">
        <f t="shared" si="210"/>
        <v>0</v>
      </c>
      <c r="U755">
        <f t="shared" si="211"/>
        <v>0</v>
      </c>
      <c r="V755">
        <f t="shared" si="212"/>
        <v>0</v>
      </c>
      <c r="W755">
        <f t="shared" si="213"/>
        <v>0</v>
      </c>
      <c r="X755">
        <f t="shared" si="205"/>
        <v>0</v>
      </c>
      <c r="Y755">
        <f t="shared" si="206"/>
        <v>5</v>
      </c>
      <c r="Z755">
        <f t="shared" si="214"/>
        <v>0</v>
      </c>
    </row>
    <row r="756" spans="1:26">
      <c r="A756" s="2" t="s">
        <v>1828</v>
      </c>
      <c r="B756" t="str">
        <f t="shared" si="207"/>
        <v xml:space="preserve">pid:875885919 </v>
      </c>
      <c r="I756">
        <f t="shared" si="215"/>
        <v>0</v>
      </c>
      <c r="K756">
        <f t="shared" si="198"/>
        <v>0</v>
      </c>
      <c r="L756">
        <f t="shared" si="199"/>
        <v>0</v>
      </c>
      <c r="M756">
        <f t="shared" si="200"/>
        <v>0</v>
      </c>
      <c r="N756">
        <f t="shared" si="201"/>
        <v>0</v>
      </c>
      <c r="O756" t="str">
        <f t="shared" si="202"/>
        <v>875885919</v>
      </c>
      <c r="P756">
        <f t="shared" si="203"/>
        <v>0</v>
      </c>
      <c r="Q756">
        <f t="shared" si="204"/>
        <v>0</v>
      </c>
      <c r="R756">
        <f t="shared" si="208"/>
        <v>0</v>
      </c>
      <c r="S756">
        <f t="shared" si="209"/>
        <v>0</v>
      </c>
      <c r="T756">
        <f t="shared" si="210"/>
        <v>0</v>
      </c>
      <c r="U756">
        <f t="shared" si="211"/>
        <v>0</v>
      </c>
      <c r="V756">
        <f t="shared" si="212"/>
        <v>1</v>
      </c>
      <c r="W756">
        <f t="shared" si="213"/>
        <v>0</v>
      </c>
      <c r="X756">
        <f t="shared" si="205"/>
        <v>0</v>
      </c>
      <c r="Y756" t="str">
        <f t="shared" si="206"/>
        <v/>
      </c>
      <c r="Z756">
        <f t="shared" si="214"/>
        <v>0</v>
      </c>
    </row>
    <row r="757" spans="1:26">
      <c r="A757" s="2" t="s">
        <v>1829</v>
      </c>
      <c r="B757" t="str">
        <f t="shared" si="207"/>
        <v xml:space="preserve">pid:875885919 hgt:159cm </v>
      </c>
      <c r="I757">
        <f t="shared" si="215"/>
        <v>0</v>
      </c>
      <c r="K757">
        <f t="shared" si="198"/>
        <v>0</v>
      </c>
      <c r="L757">
        <f t="shared" si="199"/>
        <v>0</v>
      </c>
      <c r="M757">
        <f t="shared" si="200"/>
        <v>0</v>
      </c>
      <c r="N757" t="str">
        <f t="shared" si="201"/>
        <v>159cm</v>
      </c>
      <c r="O757" t="str">
        <f t="shared" si="202"/>
        <v>875885919</v>
      </c>
      <c r="P757">
        <f t="shared" si="203"/>
        <v>0</v>
      </c>
      <c r="Q757">
        <f t="shared" si="204"/>
        <v>0</v>
      </c>
      <c r="R757">
        <f t="shared" si="208"/>
        <v>0</v>
      </c>
      <c r="S757">
        <f t="shared" si="209"/>
        <v>0</v>
      </c>
      <c r="T757">
        <f t="shared" si="210"/>
        <v>0</v>
      </c>
      <c r="U757">
        <f t="shared" si="211"/>
        <v>1</v>
      </c>
      <c r="V757">
        <f t="shared" si="212"/>
        <v>1</v>
      </c>
      <c r="W757">
        <f t="shared" si="213"/>
        <v>0</v>
      </c>
      <c r="X757">
        <f t="shared" si="205"/>
        <v>0</v>
      </c>
      <c r="Y757" t="str">
        <f t="shared" si="206"/>
        <v/>
      </c>
      <c r="Z757">
        <f t="shared" si="214"/>
        <v>0</v>
      </c>
    </row>
    <row r="758" spans="1:26">
      <c r="A758" s="2" t="s">
        <v>1609</v>
      </c>
      <c r="B758" t="str">
        <f t="shared" si="207"/>
        <v xml:space="preserve">pid:875885919 hgt:159cm iyr:2011 </v>
      </c>
      <c r="I758">
        <f t="shared" si="215"/>
        <v>0</v>
      </c>
      <c r="K758">
        <f t="shared" si="198"/>
        <v>0</v>
      </c>
      <c r="L758">
        <f t="shared" si="199"/>
        <v>0</v>
      </c>
      <c r="M758" t="str">
        <f t="shared" si="200"/>
        <v>2011</v>
      </c>
      <c r="N758" t="str">
        <f t="shared" si="201"/>
        <v>159cm</v>
      </c>
      <c r="O758" t="str">
        <f t="shared" si="202"/>
        <v>875885919</v>
      </c>
      <c r="P758">
        <f t="shared" si="203"/>
        <v>0</v>
      </c>
      <c r="Q758">
        <f t="shared" si="204"/>
        <v>0</v>
      </c>
      <c r="R758">
        <f t="shared" si="208"/>
        <v>0</v>
      </c>
      <c r="S758">
        <f t="shared" si="209"/>
        <v>0</v>
      </c>
      <c r="T758">
        <f t="shared" si="210"/>
        <v>1</v>
      </c>
      <c r="U758">
        <f t="shared" si="211"/>
        <v>1</v>
      </c>
      <c r="V758">
        <f t="shared" si="212"/>
        <v>1</v>
      </c>
      <c r="W758">
        <f t="shared" si="213"/>
        <v>0</v>
      </c>
      <c r="X758">
        <f t="shared" si="205"/>
        <v>0</v>
      </c>
      <c r="Y758" t="str">
        <f t="shared" si="206"/>
        <v/>
      </c>
      <c r="Z758">
        <f t="shared" si="214"/>
        <v>0</v>
      </c>
    </row>
    <row r="759" spans="1:26">
      <c r="A759" s="2" t="s">
        <v>1830</v>
      </c>
      <c r="B759" t="str">
        <f t="shared" si="207"/>
        <v xml:space="preserve">pid:875885919 hgt:159cm iyr:2011 ecl:gry byr:1988 hcl:#341e13 eyr:2028 </v>
      </c>
      <c r="I759">
        <f t="shared" si="215"/>
        <v>0</v>
      </c>
      <c r="K759" t="str">
        <f t="shared" si="198"/>
        <v>1988</v>
      </c>
      <c r="L759" t="str">
        <f t="shared" si="199"/>
        <v>2028</v>
      </c>
      <c r="M759" t="str">
        <f t="shared" si="200"/>
        <v>2011</v>
      </c>
      <c r="N759" t="str">
        <f t="shared" si="201"/>
        <v>159cm</v>
      </c>
      <c r="O759" t="str">
        <f t="shared" si="202"/>
        <v>875885919</v>
      </c>
      <c r="P759" t="str">
        <f t="shared" si="203"/>
        <v>#341e13</v>
      </c>
      <c r="Q759" t="str">
        <f t="shared" si="204"/>
        <v>gry</v>
      </c>
      <c r="R759">
        <f t="shared" si="208"/>
        <v>1</v>
      </c>
      <c r="S759">
        <f t="shared" si="209"/>
        <v>1</v>
      </c>
      <c r="T759">
        <f t="shared" si="210"/>
        <v>1</v>
      </c>
      <c r="U759">
        <f t="shared" si="211"/>
        <v>1</v>
      </c>
      <c r="V759">
        <f t="shared" si="212"/>
        <v>1</v>
      </c>
      <c r="W759">
        <f t="shared" si="213"/>
        <v>1</v>
      </c>
      <c r="X759">
        <f t="shared" si="205"/>
        <v>1</v>
      </c>
      <c r="Y759" t="str">
        <f t="shared" si="206"/>
        <v/>
      </c>
      <c r="Z759">
        <f t="shared" si="214"/>
        <v>0</v>
      </c>
    </row>
    <row r="760" spans="1:26">
      <c r="A760" s="1"/>
      <c r="B760" t="str">
        <f t="shared" si="207"/>
        <v/>
      </c>
      <c r="I760">
        <f t="shared" si="215"/>
        <v>7</v>
      </c>
      <c r="K760">
        <f t="shared" si="198"/>
        <v>0</v>
      </c>
      <c r="L760">
        <f t="shared" si="199"/>
        <v>0</v>
      </c>
      <c r="M760">
        <f t="shared" si="200"/>
        <v>0</v>
      </c>
      <c r="N760">
        <f t="shared" si="201"/>
        <v>0</v>
      </c>
      <c r="O760">
        <f t="shared" si="202"/>
        <v>0</v>
      </c>
      <c r="P760">
        <f t="shared" si="203"/>
        <v>0</v>
      </c>
      <c r="Q760">
        <f t="shared" si="204"/>
        <v>0</v>
      </c>
      <c r="R760">
        <f t="shared" si="208"/>
        <v>0</v>
      </c>
      <c r="S760">
        <f t="shared" si="209"/>
        <v>0</v>
      </c>
      <c r="T760">
        <f t="shared" si="210"/>
        <v>0</v>
      </c>
      <c r="U760">
        <f t="shared" si="211"/>
        <v>0</v>
      </c>
      <c r="V760">
        <f t="shared" si="212"/>
        <v>0</v>
      </c>
      <c r="W760">
        <f t="shared" si="213"/>
        <v>0</v>
      </c>
      <c r="X760">
        <f t="shared" si="205"/>
        <v>0</v>
      </c>
      <c r="Y760">
        <f t="shared" si="206"/>
        <v>7</v>
      </c>
      <c r="Z760">
        <f t="shared" si="214"/>
        <v>1</v>
      </c>
    </row>
    <row r="761" spans="1:26">
      <c r="A761" s="2" t="s">
        <v>1831</v>
      </c>
      <c r="B761" t="str">
        <f t="shared" si="207"/>
        <v xml:space="preserve">pid:2390267705 hcl:#7d3b0c byr:2009 </v>
      </c>
      <c r="I761">
        <f t="shared" si="215"/>
        <v>0</v>
      </c>
      <c r="K761" t="str">
        <f t="shared" si="198"/>
        <v>2009</v>
      </c>
      <c r="L761">
        <f t="shared" si="199"/>
        <v>0</v>
      </c>
      <c r="M761">
        <f t="shared" si="200"/>
        <v>0</v>
      </c>
      <c r="N761">
        <f t="shared" si="201"/>
        <v>0</v>
      </c>
      <c r="O761" t="str">
        <f t="shared" si="202"/>
        <v>2390267705</v>
      </c>
      <c r="P761" t="str">
        <f t="shared" si="203"/>
        <v>#7d3b0c</v>
      </c>
      <c r="Q761">
        <f t="shared" si="204"/>
        <v>0</v>
      </c>
      <c r="R761">
        <f t="shared" si="208"/>
        <v>0</v>
      </c>
      <c r="S761">
        <f t="shared" si="209"/>
        <v>0</v>
      </c>
      <c r="T761">
        <f t="shared" si="210"/>
        <v>0</v>
      </c>
      <c r="U761">
        <f t="shared" si="211"/>
        <v>0</v>
      </c>
      <c r="V761">
        <f t="shared" si="212"/>
        <v>0</v>
      </c>
      <c r="W761">
        <f t="shared" si="213"/>
        <v>1</v>
      </c>
      <c r="X761">
        <f t="shared" si="205"/>
        <v>0</v>
      </c>
      <c r="Y761" t="str">
        <f t="shared" si="206"/>
        <v/>
      </c>
      <c r="Z761">
        <f t="shared" si="214"/>
        <v>0</v>
      </c>
    </row>
    <row r="762" spans="1:26">
      <c r="A762" s="2" t="s">
        <v>1832</v>
      </c>
      <c r="B762" t="str">
        <f t="shared" si="207"/>
        <v xml:space="preserve">pid:2390267705 hcl:#7d3b0c byr:2009 eyr:2017 ecl:grn hgt:183cm iyr:2015 </v>
      </c>
      <c r="I762">
        <f t="shared" si="215"/>
        <v>0</v>
      </c>
      <c r="K762" t="str">
        <f t="shared" si="198"/>
        <v>2009</v>
      </c>
      <c r="L762" t="str">
        <f t="shared" si="199"/>
        <v>2017</v>
      </c>
      <c r="M762" t="str">
        <f t="shared" si="200"/>
        <v>2015</v>
      </c>
      <c r="N762" t="str">
        <f t="shared" si="201"/>
        <v>183cm</v>
      </c>
      <c r="O762" t="str">
        <f t="shared" si="202"/>
        <v>2390267705</v>
      </c>
      <c r="P762" t="str">
        <f t="shared" si="203"/>
        <v>#7d3b0c</v>
      </c>
      <c r="Q762" t="str">
        <f t="shared" si="204"/>
        <v>grn</v>
      </c>
      <c r="R762">
        <f t="shared" si="208"/>
        <v>0</v>
      </c>
      <c r="S762">
        <f t="shared" si="209"/>
        <v>0</v>
      </c>
      <c r="T762">
        <f t="shared" si="210"/>
        <v>1</v>
      </c>
      <c r="U762">
        <f t="shared" si="211"/>
        <v>1</v>
      </c>
      <c r="V762">
        <f t="shared" si="212"/>
        <v>0</v>
      </c>
      <c r="W762">
        <f t="shared" si="213"/>
        <v>1</v>
      </c>
      <c r="X762">
        <f t="shared" si="205"/>
        <v>1</v>
      </c>
      <c r="Y762" t="str">
        <f t="shared" si="206"/>
        <v/>
      </c>
      <c r="Z762">
        <f t="shared" si="214"/>
        <v>0</v>
      </c>
    </row>
    <row r="763" spans="1:26">
      <c r="A763" s="1"/>
      <c r="B763" t="str">
        <f t="shared" si="207"/>
        <v/>
      </c>
      <c r="I763">
        <f t="shared" si="215"/>
        <v>7</v>
      </c>
      <c r="K763">
        <f t="shared" si="198"/>
        <v>0</v>
      </c>
      <c r="L763">
        <f t="shared" si="199"/>
        <v>0</v>
      </c>
      <c r="M763">
        <f t="shared" si="200"/>
        <v>0</v>
      </c>
      <c r="N763">
        <f t="shared" si="201"/>
        <v>0</v>
      </c>
      <c r="O763">
        <f t="shared" si="202"/>
        <v>0</v>
      </c>
      <c r="P763">
        <f t="shared" si="203"/>
        <v>0</v>
      </c>
      <c r="Q763">
        <f t="shared" si="204"/>
        <v>0</v>
      </c>
      <c r="R763">
        <f t="shared" si="208"/>
        <v>0</v>
      </c>
      <c r="S763">
        <f t="shared" si="209"/>
        <v>0</v>
      </c>
      <c r="T763">
        <f t="shared" si="210"/>
        <v>0</v>
      </c>
      <c r="U763">
        <f t="shared" si="211"/>
        <v>0</v>
      </c>
      <c r="V763">
        <f t="shared" si="212"/>
        <v>0</v>
      </c>
      <c r="W763">
        <f t="shared" si="213"/>
        <v>0</v>
      </c>
      <c r="X763">
        <f t="shared" si="205"/>
        <v>0</v>
      </c>
      <c r="Y763">
        <f t="shared" si="206"/>
        <v>4</v>
      </c>
      <c r="Z763">
        <f t="shared" si="214"/>
        <v>0</v>
      </c>
    </row>
    <row r="764" spans="1:26">
      <c r="A764" s="2" t="s">
        <v>1833</v>
      </c>
      <c r="B764" t="str">
        <f t="shared" si="207"/>
        <v xml:space="preserve">ecl:brn eyr:2029 hcl:#866857 iyr:2020 hgt:180cm byr:2001 </v>
      </c>
      <c r="I764">
        <f t="shared" si="215"/>
        <v>0</v>
      </c>
      <c r="K764" t="str">
        <f t="shared" si="198"/>
        <v>2001</v>
      </c>
      <c r="L764" t="str">
        <f t="shared" si="199"/>
        <v>2029</v>
      </c>
      <c r="M764" t="str">
        <f t="shared" si="200"/>
        <v>2020</v>
      </c>
      <c r="N764" t="str">
        <f t="shared" si="201"/>
        <v>180cm</v>
      </c>
      <c r="O764">
        <f t="shared" si="202"/>
        <v>0</v>
      </c>
      <c r="P764" t="str">
        <f t="shared" si="203"/>
        <v>#866857</v>
      </c>
      <c r="Q764" t="str">
        <f t="shared" si="204"/>
        <v>brn</v>
      </c>
      <c r="R764">
        <f t="shared" si="208"/>
        <v>1</v>
      </c>
      <c r="S764">
        <f t="shared" si="209"/>
        <v>1</v>
      </c>
      <c r="T764">
        <f t="shared" si="210"/>
        <v>1</v>
      </c>
      <c r="U764">
        <f t="shared" si="211"/>
        <v>1</v>
      </c>
      <c r="V764">
        <f t="shared" si="212"/>
        <v>0</v>
      </c>
      <c r="W764">
        <f t="shared" si="213"/>
        <v>1</v>
      </c>
      <c r="X764">
        <f t="shared" si="205"/>
        <v>1</v>
      </c>
      <c r="Y764" t="str">
        <f t="shared" si="206"/>
        <v/>
      </c>
      <c r="Z764">
        <f t="shared" si="214"/>
        <v>0</v>
      </c>
    </row>
    <row r="765" spans="1:26">
      <c r="A765" s="2" t="s">
        <v>1834</v>
      </c>
      <c r="B765" t="str">
        <f t="shared" si="207"/>
        <v xml:space="preserve">ecl:brn eyr:2029 hcl:#866857 iyr:2020 hgt:180cm byr:2001 pid:668021168 </v>
      </c>
      <c r="I765">
        <f t="shared" si="215"/>
        <v>0</v>
      </c>
      <c r="K765" t="str">
        <f t="shared" si="198"/>
        <v>2001</v>
      </c>
      <c r="L765" t="str">
        <f t="shared" si="199"/>
        <v>2029</v>
      </c>
      <c r="M765" t="str">
        <f t="shared" si="200"/>
        <v>2020</v>
      </c>
      <c r="N765" t="str">
        <f t="shared" si="201"/>
        <v>180cm</v>
      </c>
      <c r="O765" t="str">
        <f t="shared" si="202"/>
        <v>668021168</v>
      </c>
      <c r="P765" t="str">
        <f t="shared" si="203"/>
        <v>#866857</v>
      </c>
      <c r="Q765" t="str">
        <f t="shared" si="204"/>
        <v>brn</v>
      </c>
      <c r="R765">
        <f t="shared" si="208"/>
        <v>1</v>
      </c>
      <c r="S765">
        <f t="shared" si="209"/>
        <v>1</v>
      </c>
      <c r="T765">
        <f t="shared" si="210"/>
        <v>1</v>
      </c>
      <c r="U765">
        <f t="shared" si="211"/>
        <v>1</v>
      </c>
      <c r="V765">
        <f t="shared" si="212"/>
        <v>1</v>
      </c>
      <c r="W765">
        <f t="shared" si="213"/>
        <v>1</v>
      </c>
      <c r="X765">
        <f t="shared" si="205"/>
        <v>1</v>
      </c>
      <c r="Y765" t="str">
        <f t="shared" si="206"/>
        <v/>
      </c>
      <c r="Z765">
        <f t="shared" si="214"/>
        <v>0</v>
      </c>
    </row>
    <row r="766" spans="1:26">
      <c r="A766" s="1"/>
      <c r="B766" t="str">
        <f t="shared" si="207"/>
        <v/>
      </c>
      <c r="I766">
        <f t="shared" si="215"/>
        <v>7</v>
      </c>
      <c r="K766">
        <f t="shared" si="198"/>
        <v>0</v>
      </c>
      <c r="L766">
        <f t="shared" si="199"/>
        <v>0</v>
      </c>
      <c r="M766">
        <f t="shared" si="200"/>
        <v>0</v>
      </c>
      <c r="N766">
        <f t="shared" si="201"/>
        <v>0</v>
      </c>
      <c r="O766">
        <f t="shared" si="202"/>
        <v>0</v>
      </c>
      <c r="P766">
        <f t="shared" si="203"/>
        <v>0</v>
      </c>
      <c r="Q766">
        <f t="shared" si="204"/>
        <v>0</v>
      </c>
      <c r="R766">
        <f t="shared" si="208"/>
        <v>0</v>
      </c>
      <c r="S766">
        <f t="shared" si="209"/>
        <v>0</v>
      </c>
      <c r="T766">
        <f t="shared" si="210"/>
        <v>0</v>
      </c>
      <c r="U766">
        <f t="shared" si="211"/>
        <v>0</v>
      </c>
      <c r="V766">
        <f t="shared" si="212"/>
        <v>0</v>
      </c>
      <c r="W766">
        <f t="shared" si="213"/>
        <v>0</v>
      </c>
      <c r="X766">
        <f t="shared" si="205"/>
        <v>0</v>
      </c>
      <c r="Y766">
        <f t="shared" si="206"/>
        <v>7</v>
      </c>
      <c r="Z766">
        <f t="shared" si="214"/>
        <v>1</v>
      </c>
    </row>
    <row r="767" spans="1:26">
      <c r="A767" s="2" t="s">
        <v>1835</v>
      </c>
      <c r="B767" t="str">
        <f t="shared" si="207"/>
        <v xml:space="preserve">hcl:#c0946f </v>
      </c>
      <c r="I767">
        <f t="shared" si="215"/>
        <v>0</v>
      </c>
      <c r="K767">
        <f t="shared" si="198"/>
        <v>0</v>
      </c>
      <c r="L767">
        <f t="shared" si="199"/>
        <v>0</v>
      </c>
      <c r="M767">
        <f t="shared" si="200"/>
        <v>0</v>
      </c>
      <c r="N767">
        <f t="shared" si="201"/>
        <v>0</v>
      </c>
      <c r="O767">
        <f t="shared" si="202"/>
        <v>0</v>
      </c>
      <c r="P767" t="str">
        <f t="shared" si="203"/>
        <v>#c0946f</v>
      </c>
      <c r="Q767">
        <f t="shared" si="204"/>
        <v>0</v>
      </c>
      <c r="R767">
        <f t="shared" si="208"/>
        <v>0</v>
      </c>
      <c r="S767">
        <f t="shared" si="209"/>
        <v>0</v>
      </c>
      <c r="T767">
        <f t="shared" si="210"/>
        <v>0</v>
      </c>
      <c r="U767">
        <f t="shared" si="211"/>
        <v>0</v>
      </c>
      <c r="V767">
        <f t="shared" si="212"/>
        <v>0</v>
      </c>
      <c r="W767">
        <f t="shared" si="213"/>
        <v>1</v>
      </c>
      <c r="X767">
        <f t="shared" si="205"/>
        <v>0</v>
      </c>
      <c r="Y767" t="str">
        <f t="shared" si="206"/>
        <v/>
      </c>
      <c r="Z767">
        <f t="shared" si="214"/>
        <v>0</v>
      </c>
    </row>
    <row r="768" spans="1:26">
      <c r="A768" s="2" t="s">
        <v>1836</v>
      </c>
      <c r="B768" t="str">
        <f t="shared" si="207"/>
        <v xml:space="preserve">hcl:#c0946f eyr:2024 ecl:amb pid:013487714 byr:1965 hgt:172cm cid:320 iyr:2020 </v>
      </c>
      <c r="I768">
        <f t="shared" si="215"/>
        <v>0</v>
      </c>
      <c r="K768" t="str">
        <f t="shared" si="198"/>
        <v>1965</v>
      </c>
      <c r="L768" t="str">
        <f t="shared" si="199"/>
        <v>2024</v>
      </c>
      <c r="M768" t="str">
        <f t="shared" si="200"/>
        <v>2020</v>
      </c>
      <c r="N768" t="str">
        <f t="shared" si="201"/>
        <v>172cm</v>
      </c>
      <c r="O768" t="str">
        <f t="shared" si="202"/>
        <v>013487714</v>
      </c>
      <c r="P768" t="str">
        <f t="shared" si="203"/>
        <v>#c0946f</v>
      </c>
      <c r="Q768" t="str">
        <f t="shared" si="204"/>
        <v>amb</v>
      </c>
      <c r="R768">
        <f t="shared" si="208"/>
        <v>1</v>
      </c>
      <c r="S768">
        <f t="shared" si="209"/>
        <v>1</v>
      </c>
      <c r="T768">
        <f t="shared" si="210"/>
        <v>1</v>
      </c>
      <c r="U768">
        <f t="shared" si="211"/>
        <v>1</v>
      </c>
      <c r="V768">
        <f t="shared" si="212"/>
        <v>1</v>
      </c>
      <c r="W768">
        <f t="shared" si="213"/>
        <v>1</v>
      </c>
      <c r="X768">
        <f t="shared" si="205"/>
        <v>1</v>
      </c>
      <c r="Y768" t="str">
        <f t="shared" si="206"/>
        <v/>
      </c>
      <c r="Z768">
        <f t="shared" si="214"/>
        <v>0</v>
      </c>
    </row>
    <row r="769" spans="1:26">
      <c r="A769" s="1"/>
      <c r="B769" t="str">
        <f t="shared" si="207"/>
        <v/>
      </c>
      <c r="I769">
        <f t="shared" si="215"/>
        <v>7</v>
      </c>
      <c r="K769">
        <f t="shared" si="198"/>
        <v>0</v>
      </c>
      <c r="L769">
        <f t="shared" si="199"/>
        <v>0</v>
      </c>
      <c r="M769">
        <f t="shared" si="200"/>
        <v>0</v>
      </c>
      <c r="N769">
        <f t="shared" si="201"/>
        <v>0</v>
      </c>
      <c r="O769">
        <f t="shared" si="202"/>
        <v>0</v>
      </c>
      <c r="P769">
        <f t="shared" si="203"/>
        <v>0</v>
      </c>
      <c r="Q769">
        <f t="shared" si="204"/>
        <v>0</v>
      </c>
      <c r="R769">
        <f t="shared" si="208"/>
        <v>0</v>
      </c>
      <c r="S769">
        <f t="shared" si="209"/>
        <v>0</v>
      </c>
      <c r="T769">
        <f t="shared" si="210"/>
        <v>0</v>
      </c>
      <c r="U769">
        <f t="shared" si="211"/>
        <v>0</v>
      </c>
      <c r="V769">
        <f t="shared" si="212"/>
        <v>0</v>
      </c>
      <c r="W769">
        <f t="shared" si="213"/>
        <v>0</v>
      </c>
      <c r="X769">
        <f t="shared" si="205"/>
        <v>0</v>
      </c>
      <c r="Y769">
        <f t="shared" si="206"/>
        <v>7</v>
      </c>
      <c r="Z769">
        <f t="shared" si="214"/>
        <v>1</v>
      </c>
    </row>
    <row r="770" spans="1:26">
      <c r="A770" s="2" t="s">
        <v>1837</v>
      </c>
      <c r="B770" t="str">
        <f t="shared" si="207"/>
        <v xml:space="preserve">eyr:2025 pid:115479767 hcl:#866857 ecl:oth </v>
      </c>
      <c r="I770">
        <f t="shared" si="215"/>
        <v>0</v>
      </c>
      <c r="K770">
        <f t="shared" si="198"/>
        <v>0</v>
      </c>
      <c r="L770" t="str">
        <f t="shared" si="199"/>
        <v>2025</v>
      </c>
      <c r="M770">
        <f t="shared" si="200"/>
        <v>0</v>
      </c>
      <c r="N770">
        <f t="shared" si="201"/>
        <v>0</v>
      </c>
      <c r="O770" t="str">
        <f t="shared" si="202"/>
        <v>115479767</v>
      </c>
      <c r="P770" t="str">
        <f t="shared" si="203"/>
        <v>#866857</v>
      </c>
      <c r="Q770" t="str">
        <f t="shared" si="204"/>
        <v>oth</v>
      </c>
      <c r="R770">
        <f t="shared" si="208"/>
        <v>0</v>
      </c>
      <c r="S770">
        <f t="shared" si="209"/>
        <v>1</v>
      </c>
      <c r="T770">
        <f t="shared" si="210"/>
        <v>0</v>
      </c>
      <c r="U770">
        <f t="shared" si="211"/>
        <v>0</v>
      </c>
      <c r="V770">
        <f t="shared" si="212"/>
        <v>1</v>
      </c>
      <c r="W770">
        <f t="shared" si="213"/>
        <v>1</v>
      </c>
      <c r="X770">
        <f t="shared" si="205"/>
        <v>1</v>
      </c>
      <c r="Y770" t="str">
        <f t="shared" si="206"/>
        <v/>
      </c>
      <c r="Z770">
        <f t="shared" si="214"/>
        <v>0</v>
      </c>
    </row>
    <row r="771" spans="1:26">
      <c r="A771" s="2" t="s">
        <v>1838</v>
      </c>
      <c r="B771" t="str">
        <f t="shared" si="207"/>
        <v xml:space="preserve">eyr:2025 pid:115479767 hcl:#866857 ecl:oth hgt:163cm iyr:2010 byr:1999 </v>
      </c>
      <c r="I771">
        <f t="shared" si="215"/>
        <v>0</v>
      </c>
      <c r="K771" t="str">
        <f t="shared" ref="K771:K834" si="216">IFERROR(MID(B771,FIND("byr:",B771)+4,FIND(" ",B771,FIND("byr:",B771))-FIND("byr:",B771)-4),0)</f>
        <v>1999</v>
      </c>
      <c r="L771" t="str">
        <f t="shared" ref="L771:L834" si="217">IFERROR(MID(B771,FIND("eyr:",B771)+4,FIND(" ",B771,FIND("eyr:",B771))-FIND("eyr:",B771)-4),0)</f>
        <v>2025</v>
      </c>
      <c r="M771" t="str">
        <f t="shared" ref="M771:M834" si="218">IFERROR(MID(B771,FIND("iyr:",B771)+4,FIND(" ",B771,FIND("iyr:",B771))-FIND("iyr:",B771)-4),0)</f>
        <v>2010</v>
      </c>
      <c r="N771" t="str">
        <f t="shared" ref="N771:N834" si="219">IFERROR(MID(B771,FIND("hgt:",B771)+4,FIND(" ",B771,FIND("hgt:",B771))-FIND("hgt:",B771)-4),0)</f>
        <v>163cm</v>
      </c>
      <c r="O771" t="str">
        <f t="shared" ref="O771:O834" si="220">IFERROR(MID(B771,FIND("pid:",B771)+4,FIND(" ",B771,FIND("pid:",B771))-FIND("pid:",B771)-4),0)</f>
        <v>115479767</v>
      </c>
      <c r="P771" t="str">
        <f t="shared" ref="P771:P834" si="221">IFERROR(MID(B771,FIND("hcl:",B771)+4,FIND(" ",B771,FIND("hcl:",B771))-FIND("hcl:",B771)-4),0)</f>
        <v>#866857</v>
      </c>
      <c r="Q771" t="str">
        <f t="shared" ref="Q771:Q834" si="222">IFERROR(MID(B771,FIND("ecl:",B771)+4,FIND(" ",B771,FIND("ecl:",B771))-FIND("ecl:",B771)-4),0)</f>
        <v>oth</v>
      </c>
      <c r="R771">
        <f t="shared" si="208"/>
        <v>1</v>
      </c>
      <c r="S771">
        <f t="shared" si="209"/>
        <v>1</v>
      </c>
      <c r="T771">
        <f t="shared" si="210"/>
        <v>1</v>
      </c>
      <c r="U771">
        <f t="shared" si="211"/>
        <v>1</v>
      </c>
      <c r="V771">
        <f t="shared" si="212"/>
        <v>1</v>
      </c>
      <c r="W771">
        <f t="shared" si="213"/>
        <v>1</v>
      </c>
      <c r="X771">
        <f t="shared" ref="X771:X834" si="223">COUNTIF($AE$2:$AK$2,Q771)</f>
        <v>1</v>
      </c>
      <c r="Y771" t="str">
        <f t="shared" ref="Y771:Y834" si="224">IF(A771="",SUM(R770:X770),"")</f>
        <v/>
      </c>
      <c r="Z771">
        <f t="shared" si="214"/>
        <v>0</v>
      </c>
    </row>
    <row r="772" spans="1:26">
      <c r="A772" s="1"/>
      <c r="B772" t="str">
        <f t="shared" ref="B772:B835" si="225">IF(A772="","",CONCATENATE(B771,A772," "))</f>
        <v/>
      </c>
      <c r="I772">
        <f t="shared" si="215"/>
        <v>7</v>
      </c>
      <c r="K772">
        <f t="shared" si="216"/>
        <v>0</v>
      </c>
      <c r="L772">
        <f t="shared" si="217"/>
        <v>0</v>
      </c>
      <c r="M772">
        <f t="shared" si="218"/>
        <v>0</v>
      </c>
      <c r="N772">
        <f t="shared" si="219"/>
        <v>0</v>
      </c>
      <c r="O772">
        <f t="shared" si="220"/>
        <v>0</v>
      </c>
      <c r="P772">
        <f t="shared" si="221"/>
        <v>0</v>
      </c>
      <c r="Q772">
        <f t="shared" si="222"/>
        <v>0</v>
      </c>
      <c r="R772">
        <f t="shared" ref="R772:R835" si="226">IF(AND(INT(K772)&gt;=1920, INT(K772)&lt;=2002),1,0)</f>
        <v>0</v>
      </c>
      <c r="S772">
        <f t="shared" ref="S772:S835" si="227">IF(AND(INT(L772)&gt;=2020, INT(L772)&lt;=2030),1,0)</f>
        <v>0</v>
      </c>
      <c r="T772">
        <f t="shared" ref="T772:T835" si="228">IF(AND(INT(M772)&gt;=2010, INT(M772)&lt;=2020),1,0)</f>
        <v>0</v>
      </c>
      <c r="U772">
        <f t="shared" ref="U772:U835" si="229">IFERROR(IF(RIGHT(N772,2)="cm",IF(AND(INT(LEFT(N772,3))&gt;=150,INT(LEFT(N772,3))&lt;=193),1,0),IF(RIGHT(N772,2)="in",IF(AND(INT(LEFT(N772,2))&gt;=59,INT(LEFT(N772,2))&lt;=76),1,0),0)),0)</f>
        <v>0</v>
      </c>
      <c r="V772">
        <f t="shared" ref="V772:V835" si="230">IF(AND(LEN(O772)=9,NOT(ISERROR(INT(O772)))),1,0)</f>
        <v>0</v>
      </c>
      <c r="W772">
        <f t="shared" ref="W772:W835" si="231">IF(AND(LEFT(P772,1)="#",LEN(P772)=7,NOT(ISERROR(HEX2DEC(RIGHT(P772,6))))),1,0)</f>
        <v>0</v>
      </c>
      <c r="X772">
        <f t="shared" si="223"/>
        <v>0</v>
      </c>
      <c r="Y772">
        <f t="shared" si="224"/>
        <v>7</v>
      </c>
      <c r="Z772">
        <f t="shared" ref="Z772:Z835" si="232">IF(Y772=7,1,0)</f>
        <v>1</v>
      </c>
    </row>
    <row r="773" spans="1:26">
      <c r="A773" s="2" t="s">
        <v>1839</v>
      </c>
      <c r="B773" t="str">
        <f t="shared" si="225"/>
        <v xml:space="preserve">byr:1967 iyr:2011 cid:112 hcl:#733820 </v>
      </c>
      <c r="I773">
        <f t="shared" ref="I773:I836" si="233">IF(B773&lt;&gt;"",0,IF(ISERROR(FIND("byr:",B772)),0,1)+IF(ISERROR(FIND("iyr:",B772)),0,1)+IF(ISERROR(FIND("eyr:",B772)),0,1)+IF(ISERROR(FIND("hgt:",B772)),0,1)+IF(ISERROR(FIND("hcl:",B772)),0,1)+IF(ISERROR(FIND("ecl:",B772)),0,1)+IF(ISERROR(FIND("pid:",B772)),0,1))</f>
        <v>0</v>
      </c>
      <c r="K773" t="str">
        <f t="shared" si="216"/>
        <v>1967</v>
      </c>
      <c r="L773">
        <f t="shared" si="217"/>
        <v>0</v>
      </c>
      <c r="M773" t="str">
        <f t="shared" si="218"/>
        <v>2011</v>
      </c>
      <c r="N773">
        <f t="shared" si="219"/>
        <v>0</v>
      </c>
      <c r="O773">
        <f t="shared" si="220"/>
        <v>0</v>
      </c>
      <c r="P773" t="str">
        <f t="shared" si="221"/>
        <v>#733820</v>
      </c>
      <c r="Q773">
        <f t="shared" si="222"/>
        <v>0</v>
      </c>
      <c r="R773">
        <f t="shared" si="226"/>
        <v>1</v>
      </c>
      <c r="S773">
        <f t="shared" si="227"/>
        <v>0</v>
      </c>
      <c r="T773">
        <f t="shared" si="228"/>
        <v>1</v>
      </c>
      <c r="U773">
        <f t="shared" si="229"/>
        <v>0</v>
      </c>
      <c r="V773">
        <f t="shared" si="230"/>
        <v>0</v>
      </c>
      <c r="W773">
        <f t="shared" si="231"/>
        <v>1</v>
      </c>
      <c r="X773">
        <f t="shared" si="223"/>
        <v>0</v>
      </c>
      <c r="Y773" t="str">
        <f t="shared" si="224"/>
        <v/>
      </c>
      <c r="Z773">
        <f t="shared" si="232"/>
        <v>0</v>
      </c>
    </row>
    <row r="774" spans="1:26">
      <c r="A774" s="2" t="s">
        <v>1840</v>
      </c>
      <c r="B774" t="str">
        <f t="shared" si="225"/>
        <v xml:space="preserve">byr:1967 iyr:2011 cid:112 hcl:#733820 eyr:2040 ecl:grt </v>
      </c>
      <c r="I774">
        <f t="shared" si="233"/>
        <v>0</v>
      </c>
      <c r="K774" t="str">
        <f t="shared" si="216"/>
        <v>1967</v>
      </c>
      <c r="L774" t="str">
        <f t="shared" si="217"/>
        <v>2040</v>
      </c>
      <c r="M774" t="str">
        <f t="shared" si="218"/>
        <v>2011</v>
      </c>
      <c r="N774">
        <f t="shared" si="219"/>
        <v>0</v>
      </c>
      <c r="O774">
        <f t="shared" si="220"/>
        <v>0</v>
      </c>
      <c r="P774" t="str">
        <f t="shared" si="221"/>
        <v>#733820</v>
      </c>
      <c r="Q774" t="str">
        <f t="shared" si="222"/>
        <v>grt</v>
      </c>
      <c r="R774">
        <f t="shared" si="226"/>
        <v>1</v>
      </c>
      <c r="S774">
        <f t="shared" si="227"/>
        <v>0</v>
      </c>
      <c r="T774">
        <f t="shared" si="228"/>
        <v>1</v>
      </c>
      <c r="U774">
        <f t="shared" si="229"/>
        <v>0</v>
      </c>
      <c r="V774">
        <f t="shared" si="230"/>
        <v>0</v>
      </c>
      <c r="W774">
        <f t="shared" si="231"/>
        <v>1</v>
      </c>
      <c r="X774">
        <f t="shared" si="223"/>
        <v>0</v>
      </c>
      <c r="Y774" t="str">
        <f t="shared" si="224"/>
        <v/>
      </c>
      <c r="Z774">
        <f t="shared" si="232"/>
        <v>0</v>
      </c>
    </row>
    <row r="775" spans="1:26">
      <c r="A775" s="2" t="s">
        <v>1841</v>
      </c>
      <c r="B775" t="str">
        <f t="shared" si="225"/>
        <v xml:space="preserve">byr:1967 iyr:2011 cid:112 hcl:#733820 eyr:2040 ecl:grt hgt:66 pid:804536366 </v>
      </c>
      <c r="I775">
        <f t="shared" si="233"/>
        <v>0</v>
      </c>
      <c r="K775" t="str">
        <f t="shared" si="216"/>
        <v>1967</v>
      </c>
      <c r="L775" t="str">
        <f t="shared" si="217"/>
        <v>2040</v>
      </c>
      <c r="M775" t="str">
        <f t="shared" si="218"/>
        <v>2011</v>
      </c>
      <c r="N775" t="str">
        <f t="shared" si="219"/>
        <v>66</v>
      </c>
      <c r="O775" t="str">
        <f t="shared" si="220"/>
        <v>804536366</v>
      </c>
      <c r="P775" t="str">
        <f t="shared" si="221"/>
        <v>#733820</v>
      </c>
      <c r="Q775" t="str">
        <f t="shared" si="222"/>
        <v>grt</v>
      </c>
      <c r="R775">
        <f t="shared" si="226"/>
        <v>1</v>
      </c>
      <c r="S775">
        <f t="shared" si="227"/>
        <v>0</v>
      </c>
      <c r="T775">
        <f t="shared" si="228"/>
        <v>1</v>
      </c>
      <c r="U775">
        <f t="shared" si="229"/>
        <v>0</v>
      </c>
      <c r="V775">
        <f t="shared" si="230"/>
        <v>1</v>
      </c>
      <c r="W775">
        <f t="shared" si="231"/>
        <v>1</v>
      </c>
      <c r="X775">
        <f t="shared" si="223"/>
        <v>0</v>
      </c>
      <c r="Y775" t="str">
        <f t="shared" si="224"/>
        <v/>
      </c>
      <c r="Z775">
        <f t="shared" si="232"/>
        <v>0</v>
      </c>
    </row>
    <row r="776" spans="1:26">
      <c r="A776" s="1"/>
      <c r="B776" t="str">
        <f t="shared" si="225"/>
        <v/>
      </c>
      <c r="I776">
        <f t="shared" si="233"/>
        <v>7</v>
      </c>
      <c r="K776">
        <f t="shared" si="216"/>
        <v>0</v>
      </c>
      <c r="L776">
        <f t="shared" si="217"/>
        <v>0</v>
      </c>
      <c r="M776">
        <f t="shared" si="218"/>
        <v>0</v>
      </c>
      <c r="N776">
        <f t="shared" si="219"/>
        <v>0</v>
      </c>
      <c r="O776">
        <f t="shared" si="220"/>
        <v>0</v>
      </c>
      <c r="P776">
        <f t="shared" si="221"/>
        <v>0</v>
      </c>
      <c r="Q776">
        <f t="shared" si="222"/>
        <v>0</v>
      </c>
      <c r="R776">
        <f t="shared" si="226"/>
        <v>0</v>
      </c>
      <c r="S776">
        <f t="shared" si="227"/>
        <v>0</v>
      </c>
      <c r="T776">
        <f t="shared" si="228"/>
        <v>0</v>
      </c>
      <c r="U776">
        <f t="shared" si="229"/>
        <v>0</v>
      </c>
      <c r="V776">
        <f t="shared" si="230"/>
        <v>0</v>
      </c>
      <c r="W776">
        <f t="shared" si="231"/>
        <v>0</v>
      </c>
      <c r="X776">
        <f t="shared" si="223"/>
        <v>0</v>
      </c>
      <c r="Y776">
        <f t="shared" si="224"/>
        <v>4</v>
      </c>
      <c r="Z776">
        <f t="shared" si="232"/>
        <v>0</v>
      </c>
    </row>
    <row r="777" spans="1:26">
      <c r="A777" s="2" t="s">
        <v>1842</v>
      </c>
      <c r="B777" t="str">
        <f t="shared" si="225"/>
        <v xml:space="preserve">hgt:163 pid:1764836278 eyr:2035 </v>
      </c>
      <c r="I777">
        <f t="shared" si="233"/>
        <v>0</v>
      </c>
      <c r="K777">
        <f t="shared" si="216"/>
        <v>0</v>
      </c>
      <c r="L777" t="str">
        <f t="shared" si="217"/>
        <v>2035</v>
      </c>
      <c r="M777">
        <f t="shared" si="218"/>
        <v>0</v>
      </c>
      <c r="N777" t="str">
        <f t="shared" si="219"/>
        <v>163</v>
      </c>
      <c r="O777" t="str">
        <f t="shared" si="220"/>
        <v>1764836278</v>
      </c>
      <c r="P777">
        <f t="shared" si="221"/>
        <v>0</v>
      </c>
      <c r="Q777">
        <f t="shared" si="222"/>
        <v>0</v>
      </c>
      <c r="R777">
        <f t="shared" si="226"/>
        <v>0</v>
      </c>
      <c r="S777">
        <f t="shared" si="227"/>
        <v>0</v>
      </c>
      <c r="T777">
        <f t="shared" si="228"/>
        <v>0</v>
      </c>
      <c r="U777">
        <f t="shared" si="229"/>
        <v>0</v>
      </c>
      <c r="V777">
        <f t="shared" si="230"/>
        <v>0</v>
      </c>
      <c r="W777">
        <f t="shared" si="231"/>
        <v>0</v>
      </c>
      <c r="X777">
        <f t="shared" si="223"/>
        <v>0</v>
      </c>
      <c r="Y777" t="str">
        <f t="shared" si="224"/>
        <v/>
      </c>
      <c r="Z777">
        <f t="shared" si="232"/>
        <v>0</v>
      </c>
    </row>
    <row r="778" spans="1:26">
      <c r="A778" s="2" t="s">
        <v>1843</v>
      </c>
      <c r="B778" t="str">
        <f t="shared" si="225"/>
        <v xml:space="preserve">hgt:163 pid:1764836278 eyr:2035 iyr:2021 </v>
      </c>
      <c r="I778">
        <f t="shared" si="233"/>
        <v>0</v>
      </c>
      <c r="K778">
        <f t="shared" si="216"/>
        <v>0</v>
      </c>
      <c r="L778" t="str">
        <f t="shared" si="217"/>
        <v>2035</v>
      </c>
      <c r="M778" t="str">
        <f t="shared" si="218"/>
        <v>2021</v>
      </c>
      <c r="N778" t="str">
        <f t="shared" si="219"/>
        <v>163</v>
      </c>
      <c r="O778" t="str">
        <f t="shared" si="220"/>
        <v>1764836278</v>
      </c>
      <c r="P778">
        <f t="shared" si="221"/>
        <v>0</v>
      </c>
      <c r="Q778">
        <f t="shared" si="222"/>
        <v>0</v>
      </c>
      <c r="R778">
        <f t="shared" si="226"/>
        <v>0</v>
      </c>
      <c r="S778">
        <f t="shared" si="227"/>
        <v>0</v>
      </c>
      <c r="T778">
        <f t="shared" si="228"/>
        <v>0</v>
      </c>
      <c r="U778">
        <f t="shared" si="229"/>
        <v>0</v>
      </c>
      <c r="V778">
        <f t="shared" si="230"/>
        <v>0</v>
      </c>
      <c r="W778">
        <f t="shared" si="231"/>
        <v>0</v>
      </c>
      <c r="X778">
        <f t="shared" si="223"/>
        <v>0</v>
      </c>
      <c r="Y778" t="str">
        <f t="shared" si="224"/>
        <v/>
      </c>
      <c r="Z778">
        <f t="shared" si="232"/>
        <v>0</v>
      </c>
    </row>
    <row r="779" spans="1:26">
      <c r="A779" s="2" t="s">
        <v>1844</v>
      </c>
      <c r="B779" t="str">
        <f t="shared" si="225"/>
        <v xml:space="preserve">hgt:163 pid:1764836278 eyr:2035 iyr:2021 hcl:z ecl:#f1bb27 </v>
      </c>
      <c r="I779">
        <f t="shared" si="233"/>
        <v>0</v>
      </c>
      <c r="K779">
        <f t="shared" si="216"/>
        <v>0</v>
      </c>
      <c r="L779" t="str">
        <f t="shared" si="217"/>
        <v>2035</v>
      </c>
      <c r="M779" t="str">
        <f t="shared" si="218"/>
        <v>2021</v>
      </c>
      <c r="N779" t="str">
        <f t="shared" si="219"/>
        <v>163</v>
      </c>
      <c r="O779" t="str">
        <f t="shared" si="220"/>
        <v>1764836278</v>
      </c>
      <c r="P779" t="str">
        <f t="shared" si="221"/>
        <v>z</v>
      </c>
      <c r="Q779" t="str">
        <f t="shared" si="222"/>
        <v>#f1bb27</v>
      </c>
      <c r="R779">
        <f t="shared" si="226"/>
        <v>0</v>
      </c>
      <c r="S779">
        <f t="shared" si="227"/>
        <v>0</v>
      </c>
      <c r="T779">
        <f t="shared" si="228"/>
        <v>0</v>
      </c>
      <c r="U779">
        <f t="shared" si="229"/>
        <v>0</v>
      </c>
      <c r="V779">
        <f t="shared" si="230"/>
        <v>0</v>
      </c>
      <c r="W779">
        <f t="shared" si="231"/>
        <v>0</v>
      </c>
      <c r="X779">
        <f t="shared" si="223"/>
        <v>0</v>
      </c>
      <c r="Y779" t="str">
        <f t="shared" si="224"/>
        <v/>
      </c>
      <c r="Z779">
        <f t="shared" si="232"/>
        <v>0</v>
      </c>
    </row>
    <row r="780" spans="1:26">
      <c r="A780" s="1"/>
      <c r="B780" t="str">
        <f t="shared" si="225"/>
        <v/>
      </c>
      <c r="I780">
        <f t="shared" si="233"/>
        <v>6</v>
      </c>
      <c r="K780">
        <f t="shared" si="216"/>
        <v>0</v>
      </c>
      <c r="L780">
        <f t="shared" si="217"/>
        <v>0</v>
      </c>
      <c r="M780">
        <f t="shared" si="218"/>
        <v>0</v>
      </c>
      <c r="N780">
        <f t="shared" si="219"/>
        <v>0</v>
      </c>
      <c r="O780">
        <f t="shared" si="220"/>
        <v>0</v>
      </c>
      <c r="P780">
        <f t="shared" si="221"/>
        <v>0</v>
      </c>
      <c r="Q780">
        <f t="shared" si="222"/>
        <v>0</v>
      </c>
      <c r="R780">
        <f t="shared" si="226"/>
        <v>0</v>
      </c>
      <c r="S780">
        <f t="shared" si="227"/>
        <v>0</v>
      </c>
      <c r="T780">
        <f t="shared" si="228"/>
        <v>0</v>
      </c>
      <c r="U780">
        <f t="shared" si="229"/>
        <v>0</v>
      </c>
      <c r="V780">
        <f t="shared" si="230"/>
        <v>0</v>
      </c>
      <c r="W780">
        <f t="shared" si="231"/>
        <v>0</v>
      </c>
      <c r="X780">
        <f t="shared" si="223"/>
        <v>0</v>
      </c>
      <c r="Y780">
        <f t="shared" si="224"/>
        <v>0</v>
      </c>
      <c r="Z780">
        <f t="shared" si="232"/>
        <v>0</v>
      </c>
    </row>
    <row r="781" spans="1:26">
      <c r="A781" s="2" t="s">
        <v>1845</v>
      </c>
      <c r="B781" t="str">
        <f t="shared" si="225"/>
        <v xml:space="preserve">hcl:#efcc98 hgt:176cm byr:1994 pid:590539278 ecl:grn iyr:2011 eyr:2021 </v>
      </c>
      <c r="I781">
        <f t="shared" si="233"/>
        <v>0</v>
      </c>
      <c r="K781" t="str">
        <f t="shared" si="216"/>
        <v>1994</v>
      </c>
      <c r="L781" t="str">
        <f t="shared" si="217"/>
        <v>2021</v>
      </c>
      <c r="M781" t="str">
        <f t="shared" si="218"/>
        <v>2011</v>
      </c>
      <c r="N781" t="str">
        <f t="shared" si="219"/>
        <v>176cm</v>
      </c>
      <c r="O781" t="str">
        <f t="shared" si="220"/>
        <v>590539278</v>
      </c>
      <c r="P781" t="str">
        <f t="shared" si="221"/>
        <v>#efcc98</v>
      </c>
      <c r="Q781" t="str">
        <f t="shared" si="222"/>
        <v>grn</v>
      </c>
      <c r="R781">
        <f t="shared" si="226"/>
        <v>1</v>
      </c>
      <c r="S781">
        <f t="shared" si="227"/>
        <v>1</v>
      </c>
      <c r="T781">
        <f t="shared" si="228"/>
        <v>1</v>
      </c>
      <c r="U781">
        <f t="shared" si="229"/>
        <v>1</v>
      </c>
      <c r="V781">
        <f t="shared" si="230"/>
        <v>1</v>
      </c>
      <c r="W781">
        <f t="shared" si="231"/>
        <v>1</v>
      </c>
      <c r="X781">
        <f t="shared" si="223"/>
        <v>1</v>
      </c>
      <c r="Y781" t="str">
        <f t="shared" si="224"/>
        <v/>
      </c>
      <c r="Z781">
        <f t="shared" si="232"/>
        <v>0</v>
      </c>
    </row>
    <row r="782" spans="1:26">
      <c r="A782" s="1"/>
      <c r="B782" t="str">
        <f t="shared" si="225"/>
        <v/>
      </c>
      <c r="I782">
        <f t="shared" si="233"/>
        <v>7</v>
      </c>
      <c r="K782">
        <f t="shared" si="216"/>
        <v>0</v>
      </c>
      <c r="L782">
        <f t="shared" si="217"/>
        <v>0</v>
      </c>
      <c r="M782">
        <f t="shared" si="218"/>
        <v>0</v>
      </c>
      <c r="N782">
        <f t="shared" si="219"/>
        <v>0</v>
      </c>
      <c r="O782">
        <f t="shared" si="220"/>
        <v>0</v>
      </c>
      <c r="P782">
        <f t="shared" si="221"/>
        <v>0</v>
      </c>
      <c r="Q782">
        <f t="shared" si="222"/>
        <v>0</v>
      </c>
      <c r="R782">
        <f t="shared" si="226"/>
        <v>0</v>
      </c>
      <c r="S782">
        <f t="shared" si="227"/>
        <v>0</v>
      </c>
      <c r="T782">
        <f t="shared" si="228"/>
        <v>0</v>
      </c>
      <c r="U782">
        <f t="shared" si="229"/>
        <v>0</v>
      </c>
      <c r="V782">
        <f t="shared" si="230"/>
        <v>0</v>
      </c>
      <c r="W782">
        <f t="shared" si="231"/>
        <v>0</v>
      </c>
      <c r="X782">
        <f t="shared" si="223"/>
        <v>0</v>
      </c>
      <c r="Y782">
        <f t="shared" si="224"/>
        <v>7</v>
      </c>
      <c r="Z782">
        <f t="shared" si="232"/>
        <v>1</v>
      </c>
    </row>
    <row r="783" spans="1:26">
      <c r="A783" s="2" t="s">
        <v>1846</v>
      </c>
      <c r="B783" t="str">
        <f t="shared" si="225"/>
        <v xml:space="preserve">iyr:2017 eyr:2024 hgt:167cm hcl:#b62e29 pid:495674801 </v>
      </c>
      <c r="I783">
        <f t="shared" si="233"/>
        <v>0</v>
      </c>
      <c r="K783">
        <f t="shared" si="216"/>
        <v>0</v>
      </c>
      <c r="L783" t="str">
        <f t="shared" si="217"/>
        <v>2024</v>
      </c>
      <c r="M783" t="str">
        <f t="shared" si="218"/>
        <v>2017</v>
      </c>
      <c r="N783" t="str">
        <f t="shared" si="219"/>
        <v>167cm</v>
      </c>
      <c r="O783" t="str">
        <f t="shared" si="220"/>
        <v>495674801</v>
      </c>
      <c r="P783" t="str">
        <f t="shared" si="221"/>
        <v>#b62e29</v>
      </c>
      <c r="Q783">
        <f t="shared" si="222"/>
        <v>0</v>
      </c>
      <c r="R783">
        <f t="shared" si="226"/>
        <v>0</v>
      </c>
      <c r="S783">
        <f t="shared" si="227"/>
        <v>1</v>
      </c>
      <c r="T783">
        <f t="shared" si="228"/>
        <v>1</v>
      </c>
      <c r="U783">
        <f t="shared" si="229"/>
        <v>1</v>
      </c>
      <c r="V783">
        <f t="shared" si="230"/>
        <v>1</v>
      </c>
      <c r="W783">
        <f t="shared" si="231"/>
        <v>1</v>
      </c>
      <c r="X783">
        <f t="shared" si="223"/>
        <v>0</v>
      </c>
      <c r="Y783" t="str">
        <f t="shared" si="224"/>
        <v/>
      </c>
      <c r="Z783">
        <f t="shared" si="232"/>
        <v>0</v>
      </c>
    </row>
    <row r="784" spans="1:26">
      <c r="A784" s="2" t="s">
        <v>1847</v>
      </c>
      <c r="B784" t="str">
        <f t="shared" si="225"/>
        <v xml:space="preserve">iyr:2017 eyr:2024 hgt:167cm hcl:#b62e29 pid:495674801 byr:1970 ecl:brn </v>
      </c>
      <c r="I784">
        <f t="shared" si="233"/>
        <v>0</v>
      </c>
      <c r="K784" t="str">
        <f t="shared" si="216"/>
        <v>1970</v>
      </c>
      <c r="L784" t="str">
        <f t="shared" si="217"/>
        <v>2024</v>
      </c>
      <c r="M784" t="str">
        <f t="shared" si="218"/>
        <v>2017</v>
      </c>
      <c r="N784" t="str">
        <f t="shared" si="219"/>
        <v>167cm</v>
      </c>
      <c r="O784" t="str">
        <f t="shared" si="220"/>
        <v>495674801</v>
      </c>
      <c r="P784" t="str">
        <f t="shared" si="221"/>
        <v>#b62e29</v>
      </c>
      <c r="Q784" t="str">
        <f t="shared" si="222"/>
        <v>brn</v>
      </c>
      <c r="R784">
        <f t="shared" si="226"/>
        <v>1</v>
      </c>
      <c r="S784">
        <f t="shared" si="227"/>
        <v>1</v>
      </c>
      <c r="T784">
        <f t="shared" si="228"/>
        <v>1</v>
      </c>
      <c r="U784">
        <f t="shared" si="229"/>
        <v>1</v>
      </c>
      <c r="V784">
        <f t="shared" si="230"/>
        <v>1</v>
      </c>
      <c r="W784">
        <f t="shared" si="231"/>
        <v>1</v>
      </c>
      <c r="X784">
        <f t="shared" si="223"/>
        <v>1</v>
      </c>
      <c r="Y784" t="str">
        <f t="shared" si="224"/>
        <v/>
      </c>
      <c r="Z784">
        <f t="shared" si="232"/>
        <v>0</v>
      </c>
    </row>
    <row r="785" spans="1:26">
      <c r="A785" s="1"/>
      <c r="B785" t="str">
        <f t="shared" si="225"/>
        <v/>
      </c>
      <c r="I785">
        <f t="shared" si="233"/>
        <v>7</v>
      </c>
      <c r="K785">
        <f t="shared" si="216"/>
        <v>0</v>
      </c>
      <c r="L785">
        <f t="shared" si="217"/>
        <v>0</v>
      </c>
      <c r="M785">
        <f t="shared" si="218"/>
        <v>0</v>
      </c>
      <c r="N785">
        <f t="shared" si="219"/>
        <v>0</v>
      </c>
      <c r="O785">
        <f t="shared" si="220"/>
        <v>0</v>
      </c>
      <c r="P785">
        <f t="shared" si="221"/>
        <v>0</v>
      </c>
      <c r="Q785">
        <f t="shared" si="222"/>
        <v>0</v>
      </c>
      <c r="R785">
        <f t="shared" si="226"/>
        <v>0</v>
      </c>
      <c r="S785">
        <f t="shared" si="227"/>
        <v>0</v>
      </c>
      <c r="T785">
        <f t="shared" si="228"/>
        <v>0</v>
      </c>
      <c r="U785">
        <f t="shared" si="229"/>
        <v>0</v>
      </c>
      <c r="V785">
        <f t="shared" si="230"/>
        <v>0</v>
      </c>
      <c r="W785">
        <f t="shared" si="231"/>
        <v>0</v>
      </c>
      <c r="X785">
        <f t="shared" si="223"/>
        <v>0</v>
      </c>
      <c r="Y785">
        <f t="shared" si="224"/>
        <v>7</v>
      </c>
      <c r="Z785">
        <f t="shared" si="232"/>
        <v>1</v>
      </c>
    </row>
    <row r="786" spans="1:26">
      <c r="A786" s="2" t="s">
        <v>1848</v>
      </c>
      <c r="B786" t="str">
        <f t="shared" si="225"/>
        <v xml:space="preserve">hgt:168cm pid:993244641 </v>
      </c>
      <c r="I786">
        <f t="shared" si="233"/>
        <v>0</v>
      </c>
      <c r="K786">
        <f t="shared" si="216"/>
        <v>0</v>
      </c>
      <c r="L786">
        <f t="shared" si="217"/>
        <v>0</v>
      </c>
      <c r="M786">
        <f t="shared" si="218"/>
        <v>0</v>
      </c>
      <c r="N786" t="str">
        <f t="shared" si="219"/>
        <v>168cm</v>
      </c>
      <c r="O786" t="str">
        <f t="shared" si="220"/>
        <v>993244641</v>
      </c>
      <c r="P786">
        <f t="shared" si="221"/>
        <v>0</v>
      </c>
      <c r="Q786">
        <f t="shared" si="222"/>
        <v>0</v>
      </c>
      <c r="R786">
        <f t="shared" si="226"/>
        <v>0</v>
      </c>
      <c r="S786">
        <f t="shared" si="227"/>
        <v>0</v>
      </c>
      <c r="T786">
        <f t="shared" si="228"/>
        <v>0</v>
      </c>
      <c r="U786">
        <f t="shared" si="229"/>
        <v>1</v>
      </c>
      <c r="V786">
        <f t="shared" si="230"/>
        <v>1</v>
      </c>
      <c r="W786">
        <f t="shared" si="231"/>
        <v>0</v>
      </c>
      <c r="X786">
        <f t="shared" si="223"/>
        <v>0</v>
      </c>
      <c r="Y786" t="str">
        <f t="shared" si="224"/>
        <v/>
      </c>
      <c r="Z786">
        <f t="shared" si="232"/>
        <v>0</v>
      </c>
    </row>
    <row r="787" spans="1:26">
      <c r="A787" s="2" t="s">
        <v>1849</v>
      </c>
      <c r="B787" t="str">
        <f t="shared" si="225"/>
        <v xml:space="preserve">hgt:168cm pid:993244641 byr:1968 </v>
      </c>
      <c r="I787">
        <f t="shared" si="233"/>
        <v>0</v>
      </c>
      <c r="K787" t="str">
        <f t="shared" si="216"/>
        <v>1968</v>
      </c>
      <c r="L787">
        <f t="shared" si="217"/>
        <v>0</v>
      </c>
      <c r="M787">
        <f t="shared" si="218"/>
        <v>0</v>
      </c>
      <c r="N787" t="str">
        <f t="shared" si="219"/>
        <v>168cm</v>
      </c>
      <c r="O787" t="str">
        <f t="shared" si="220"/>
        <v>993244641</v>
      </c>
      <c r="P787">
        <f t="shared" si="221"/>
        <v>0</v>
      </c>
      <c r="Q787">
        <f t="shared" si="222"/>
        <v>0</v>
      </c>
      <c r="R787">
        <f t="shared" si="226"/>
        <v>1</v>
      </c>
      <c r="S787">
        <f t="shared" si="227"/>
        <v>0</v>
      </c>
      <c r="T787">
        <f t="shared" si="228"/>
        <v>0</v>
      </c>
      <c r="U787">
        <f t="shared" si="229"/>
        <v>1</v>
      </c>
      <c r="V787">
        <f t="shared" si="230"/>
        <v>1</v>
      </c>
      <c r="W787">
        <f t="shared" si="231"/>
        <v>0</v>
      </c>
      <c r="X787">
        <f t="shared" si="223"/>
        <v>0</v>
      </c>
      <c r="Y787" t="str">
        <f t="shared" si="224"/>
        <v/>
      </c>
      <c r="Z787">
        <f t="shared" si="232"/>
        <v>0</v>
      </c>
    </row>
    <row r="788" spans="1:26">
      <c r="A788" s="2" t="s">
        <v>1850</v>
      </c>
      <c r="B788" t="str">
        <f t="shared" si="225"/>
        <v xml:space="preserve">hgt:168cm pid:993244641 byr:1968 eyr:1926 </v>
      </c>
      <c r="I788">
        <f t="shared" si="233"/>
        <v>0</v>
      </c>
      <c r="K788" t="str">
        <f t="shared" si="216"/>
        <v>1968</v>
      </c>
      <c r="L788" t="str">
        <f t="shared" si="217"/>
        <v>1926</v>
      </c>
      <c r="M788">
        <f t="shared" si="218"/>
        <v>0</v>
      </c>
      <c r="N788" t="str">
        <f t="shared" si="219"/>
        <v>168cm</v>
      </c>
      <c r="O788" t="str">
        <f t="shared" si="220"/>
        <v>993244641</v>
      </c>
      <c r="P788">
        <f t="shared" si="221"/>
        <v>0</v>
      </c>
      <c r="Q788">
        <f t="shared" si="222"/>
        <v>0</v>
      </c>
      <c r="R788">
        <f t="shared" si="226"/>
        <v>1</v>
      </c>
      <c r="S788">
        <f t="shared" si="227"/>
        <v>0</v>
      </c>
      <c r="T788">
        <f t="shared" si="228"/>
        <v>0</v>
      </c>
      <c r="U788">
        <f t="shared" si="229"/>
        <v>1</v>
      </c>
      <c r="V788">
        <f t="shared" si="230"/>
        <v>1</v>
      </c>
      <c r="W788">
        <f t="shared" si="231"/>
        <v>0</v>
      </c>
      <c r="X788">
        <f t="shared" si="223"/>
        <v>0</v>
      </c>
      <c r="Y788" t="str">
        <f t="shared" si="224"/>
        <v/>
      </c>
      <c r="Z788">
        <f t="shared" si="232"/>
        <v>0</v>
      </c>
    </row>
    <row r="789" spans="1:26">
      <c r="A789" s="2" t="s">
        <v>1851</v>
      </c>
      <c r="B789" t="str">
        <f t="shared" si="225"/>
        <v xml:space="preserve">hgt:168cm pid:993244641 byr:1968 eyr:1926 hcl:#b6652a ecl:brn </v>
      </c>
      <c r="I789">
        <f t="shared" si="233"/>
        <v>0</v>
      </c>
      <c r="K789" t="str">
        <f t="shared" si="216"/>
        <v>1968</v>
      </c>
      <c r="L789" t="str">
        <f t="shared" si="217"/>
        <v>1926</v>
      </c>
      <c r="M789">
        <f t="shared" si="218"/>
        <v>0</v>
      </c>
      <c r="N789" t="str">
        <f t="shared" si="219"/>
        <v>168cm</v>
      </c>
      <c r="O789" t="str">
        <f t="shared" si="220"/>
        <v>993244641</v>
      </c>
      <c r="P789" t="str">
        <f t="shared" si="221"/>
        <v>#b6652a</v>
      </c>
      <c r="Q789" t="str">
        <f t="shared" si="222"/>
        <v>brn</v>
      </c>
      <c r="R789">
        <f t="shared" si="226"/>
        <v>1</v>
      </c>
      <c r="S789">
        <f t="shared" si="227"/>
        <v>0</v>
      </c>
      <c r="T789">
        <f t="shared" si="228"/>
        <v>0</v>
      </c>
      <c r="U789">
        <f t="shared" si="229"/>
        <v>1</v>
      </c>
      <c r="V789">
        <f t="shared" si="230"/>
        <v>1</v>
      </c>
      <c r="W789">
        <f t="shared" si="231"/>
        <v>1</v>
      </c>
      <c r="X789">
        <f t="shared" si="223"/>
        <v>1</v>
      </c>
      <c r="Y789" t="str">
        <f t="shared" si="224"/>
        <v/>
      </c>
      <c r="Z789">
        <f t="shared" si="232"/>
        <v>0</v>
      </c>
    </row>
    <row r="790" spans="1:26">
      <c r="A790" s="2" t="s">
        <v>1852</v>
      </c>
      <c r="B790" t="str">
        <f t="shared" si="225"/>
        <v xml:space="preserve">hgt:168cm pid:993244641 byr:1968 eyr:1926 hcl:#b6652a ecl:brn iyr:2023 </v>
      </c>
      <c r="I790">
        <f t="shared" si="233"/>
        <v>0</v>
      </c>
      <c r="K790" t="str">
        <f t="shared" si="216"/>
        <v>1968</v>
      </c>
      <c r="L790" t="str">
        <f t="shared" si="217"/>
        <v>1926</v>
      </c>
      <c r="M790" t="str">
        <f t="shared" si="218"/>
        <v>2023</v>
      </c>
      <c r="N790" t="str">
        <f t="shared" si="219"/>
        <v>168cm</v>
      </c>
      <c r="O790" t="str">
        <f t="shared" si="220"/>
        <v>993244641</v>
      </c>
      <c r="P790" t="str">
        <f t="shared" si="221"/>
        <v>#b6652a</v>
      </c>
      <c r="Q790" t="str">
        <f t="shared" si="222"/>
        <v>brn</v>
      </c>
      <c r="R790">
        <f t="shared" si="226"/>
        <v>1</v>
      </c>
      <c r="S790">
        <f t="shared" si="227"/>
        <v>0</v>
      </c>
      <c r="T790">
        <f t="shared" si="228"/>
        <v>0</v>
      </c>
      <c r="U790">
        <f t="shared" si="229"/>
        <v>1</v>
      </c>
      <c r="V790">
        <f t="shared" si="230"/>
        <v>1</v>
      </c>
      <c r="W790">
        <f t="shared" si="231"/>
        <v>1</v>
      </c>
      <c r="X790">
        <f t="shared" si="223"/>
        <v>1</v>
      </c>
      <c r="Y790" t="str">
        <f t="shared" si="224"/>
        <v/>
      </c>
      <c r="Z790">
        <f t="shared" si="232"/>
        <v>0</v>
      </c>
    </row>
    <row r="791" spans="1:26">
      <c r="A791" s="1"/>
      <c r="B791" t="str">
        <f t="shared" si="225"/>
        <v/>
      </c>
      <c r="I791">
        <f t="shared" si="233"/>
        <v>7</v>
      </c>
      <c r="K791">
        <f t="shared" si="216"/>
        <v>0</v>
      </c>
      <c r="L791">
        <f t="shared" si="217"/>
        <v>0</v>
      </c>
      <c r="M791">
        <f t="shared" si="218"/>
        <v>0</v>
      </c>
      <c r="N791">
        <f t="shared" si="219"/>
        <v>0</v>
      </c>
      <c r="O791">
        <f t="shared" si="220"/>
        <v>0</v>
      </c>
      <c r="P791">
        <f t="shared" si="221"/>
        <v>0</v>
      </c>
      <c r="Q791">
        <f t="shared" si="222"/>
        <v>0</v>
      </c>
      <c r="R791">
        <f t="shared" si="226"/>
        <v>0</v>
      </c>
      <c r="S791">
        <f t="shared" si="227"/>
        <v>0</v>
      </c>
      <c r="T791">
        <f t="shared" si="228"/>
        <v>0</v>
      </c>
      <c r="U791">
        <f t="shared" si="229"/>
        <v>0</v>
      </c>
      <c r="V791">
        <f t="shared" si="230"/>
        <v>0</v>
      </c>
      <c r="W791">
        <f t="shared" si="231"/>
        <v>0</v>
      </c>
      <c r="X791">
        <f t="shared" si="223"/>
        <v>0</v>
      </c>
      <c r="Y791">
        <f t="shared" si="224"/>
        <v>5</v>
      </c>
      <c r="Z791">
        <f t="shared" si="232"/>
        <v>0</v>
      </c>
    </row>
    <row r="792" spans="1:26">
      <c r="A792" s="2" t="s">
        <v>1853</v>
      </c>
      <c r="B792" t="str">
        <f t="shared" si="225"/>
        <v xml:space="preserve">hgt:63in hcl:z pid:594070517 </v>
      </c>
      <c r="I792">
        <f t="shared" si="233"/>
        <v>0</v>
      </c>
      <c r="K792">
        <f t="shared" si="216"/>
        <v>0</v>
      </c>
      <c r="L792">
        <f t="shared" si="217"/>
        <v>0</v>
      </c>
      <c r="M792">
        <f t="shared" si="218"/>
        <v>0</v>
      </c>
      <c r="N792" t="str">
        <f t="shared" si="219"/>
        <v>63in</v>
      </c>
      <c r="O792" t="str">
        <f t="shared" si="220"/>
        <v>594070517</v>
      </c>
      <c r="P792" t="str">
        <f t="shared" si="221"/>
        <v>z</v>
      </c>
      <c r="Q792">
        <f t="shared" si="222"/>
        <v>0</v>
      </c>
      <c r="R792">
        <f t="shared" si="226"/>
        <v>0</v>
      </c>
      <c r="S792">
        <f t="shared" si="227"/>
        <v>0</v>
      </c>
      <c r="T792">
        <f t="shared" si="228"/>
        <v>0</v>
      </c>
      <c r="U792">
        <f t="shared" si="229"/>
        <v>1</v>
      </c>
      <c r="V792">
        <f t="shared" si="230"/>
        <v>1</v>
      </c>
      <c r="W792">
        <f t="shared" si="231"/>
        <v>0</v>
      </c>
      <c r="X792">
        <f t="shared" si="223"/>
        <v>0</v>
      </c>
      <c r="Y792" t="str">
        <f t="shared" si="224"/>
        <v/>
      </c>
      <c r="Z792">
        <f t="shared" si="232"/>
        <v>0</v>
      </c>
    </row>
    <row r="793" spans="1:26">
      <c r="A793" s="2" t="s">
        <v>1854</v>
      </c>
      <c r="B793" t="str">
        <f t="shared" si="225"/>
        <v xml:space="preserve">hgt:63in hcl:z pid:594070517 eyr:2021 ecl:oth </v>
      </c>
      <c r="I793">
        <f t="shared" si="233"/>
        <v>0</v>
      </c>
      <c r="K793">
        <f t="shared" si="216"/>
        <v>0</v>
      </c>
      <c r="L793" t="str">
        <f t="shared" si="217"/>
        <v>2021</v>
      </c>
      <c r="M793">
        <f t="shared" si="218"/>
        <v>0</v>
      </c>
      <c r="N793" t="str">
        <f t="shared" si="219"/>
        <v>63in</v>
      </c>
      <c r="O793" t="str">
        <f t="shared" si="220"/>
        <v>594070517</v>
      </c>
      <c r="P793" t="str">
        <f t="shared" si="221"/>
        <v>z</v>
      </c>
      <c r="Q793" t="str">
        <f t="shared" si="222"/>
        <v>oth</v>
      </c>
      <c r="R793">
        <f t="shared" si="226"/>
        <v>0</v>
      </c>
      <c r="S793">
        <f t="shared" si="227"/>
        <v>1</v>
      </c>
      <c r="T793">
        <f t="shared" si="228"/>
        <v>0</v>
      </c>
      <c r="U793">
        <f t="shared" si="229"/>
        <v>1</v>
      </c>
      <c r="V793">
        <f t="shared" si="230"/>
        <v>1</v>
      </c>
      <c r="W793">
        <f t="shared" si="231"/>
        <v>0</v>
      </c>
      <c r="X793">
        <f t="shared" si="223"/>
        <v>1</v>
      </c>
      <c r="Y793" t="str">
        <f t="shared" si="224"/>
        <v/>
      </c>
      <c r="Z793">
        <f t="shared" si="232"/>
        <v>0</v>
      </c>
    </row>
    <row r="794" spans="1:26">
      <c r="A794" s="2" t="s">
        <v>1511</v>
      </c>
      <c r="B794" t="str">
        <f t="shared" si="225"/>
        <v xml:space="preserve">hgt:63in hcl:z pid:594070517 eyr:2021 ecl:oth iyr:2017 </v>
      </c>
      <c r="I794">
        <f t="shared" si="233"/>
        <v>0</v>
      </c>
      <c r="K794">
        <f t="shared" si="216"/>
        <v>0</v>
      </c>
      <c r="L794" t="str">
        <f t="shared" si="217"/>
        <v>2021</v>
      </c>
      <c r="M794" t="str">
        <f t="shared" si="218"/>
        <v>2017</v>
      </c>
      <c r="N794" t="str">
        <f t="shared" si="219"/>
        <v>63in</v>
      </c>
      <c r="O794" t="str">
        <f t="shared" si="220"/>
        <v>594070517</v>
      </c>
      <c r="P794" t="str">
        <f t="shared" si="221"/>
        <v>z</v>
      </c>
      <c r="Q794" t="str">
        <f t="shared" si="222"/>
        <v>oth</v>
      </c>
      <c r="R794">
        <f t="shared" si="226"/>
        <v>0</v>
      </c>
      <c r="S794">
        <f t="shared" si="227"/>
        <v>1</v>
      </c>
      <c r="T794">
        <f t="shared" si="228"/>
        <v>1</v>
      </c>
      <c r="U794">
        <f t="shared" si="229"/>
        <v>1</v>
      </c>
      <c r="V794">
        <f t="shared" si="230"/>
        <v>1</v>
      </c>
      <c r="W794">
        <f t="shared" si="231"/>
        <v>0</v>
      </c>
      <c r="X794">
        <f t="shared" si="223"/>
        <v>1</v>
      </c>
      <c r="Y794" t="str">
        <f t="shared" si="224"/>
        <v/>
      </c>
      <c r="Z794">
        <f t="shared" si="232"/>
        <v>0</v>
      </c>
    </row>
    <row r="795" spans="1:26">
      <c r="A795" s="2" t="s">
        <v>1455</v>
      </c>
      <c r="B795" t="str">
        <f t="shared" si="225"/>
        <v xml:space="preserve">hgt:63in hcl:z pid:594070517 eyr:2021 ecl:oth iyr:2017 byr:2000 </v>
      </c>
      <c r="I795">
        <f t="shared" si="233"/>
        <v>0</v>
      </c>
      <c r="K795" t="str">
        <f t="shared" si="216"/>
        <v>2000</v>
      </c>
      <c r="L795" t="str">
        <f t="shared" si="217"/>
        <v>2021</v>
      </c>
      <c r="M795" t="str">
        <f t="shared" si="218"/>
        <v>2017</v>
      </c>
      <c r="N795" t="str">
        <f t="shared" si="219"/>
        <v>63in</v>
      </c>
      <c r="O795" t="str">
        <f t="shared" si="220"/>
        <v>594070517</v>
      </c>
      <c r="P795" t="str">
        <f t="shared" si="221"/>
        <v>z</v>
      </c>
      <c r="Q795" t="str">
        <f t="shared" si="222"/>
        <v>oth</v>
      </c>
      <c r="R795">
        <f t="shared" si="226"/>
        <v>1</v>
      </c>
      <c r="S795">
        <f t="shared" si="227"/>
        <v>1</v>
      </c>
      <c r="T795">
        <f t="shared" si="228"/>
        <v>1</v>
      </c>
      <c r="U795">
        <f t="shared" si="229"/>
        <v>1</v>
      </c>
      <c r="V795">
        <f t="shared" si="230"/>
        <v>1</v>
      </c>
      <c r="W795">
        <f t="shared" si="231"/>
        <v>0</v>
      </c>
      <c r="X795">
        <f t="shared" si="223"/>
        <v>1</v>
      </c>
      <c r="Y795" t="str">
        <f t="shared" si="224"/>
        <v/>
      </c>
      <c r="Z795">
        <f t="shared" si="232"/>
        <v>0</v>
      </c>
    </row>
    <row r="796" spans="1:26">
      <c r="A796" s="1"/>
      <c r="B796" t="str">
        <f t="shared" si="225"/>
        <v/>
      </c>
      <c r="I796">
        <f t="shared" si="233"/>
        <v>7</v>
      </c>
      <c r="K796">
        <f t="shared" si="216"/>
        <v>0</v>
      </c>
      <c r="L796">
        <f t="shared" si="217"/>
        <v>0</v>
      </c>
      <c r="M796">
        <f t="shared" si="218"/>
        <v>0</v>
      </c>
      <c r="N796">
        <f t="shared" si="219"/>
        <v>0</v>
      </c>
      <c r="O796">
        <f t="shared" si="220"/>
        <v>0</v>
      </c>
      <c r="P796">
        <f t="shared" si="221"/>
        <v>0</v>
      </c>
      <c r="Q796">
        <f t="shared" si="222"/>
        <v>0</v>
      </c>
      <c r="R796">
        <f t="shared" si="226"/>
        <v>0</v>
      </c>
      <c r="S796">
        <f t="shared" si="227"/>
        <v>0</v>
      </c>
      <c r="T796">
        <f t="shared" si="228"/>
        <v>0</v>
      </c>
      <c r="U796">
        <f t="shared" si="229"/>
        <v>0</v>
      </c>
      <c r="V796">
        <f t="shared" si="230"/>
        <v>0</v>
      </c>
      <c r="W796">
        <f t="shared" si="231"/>
        <v>0</v>
      </c>
      <c r="X796">
        <f t="shared" si="223"/>
        <v>0</v>
      </c>
      <c r="Y796">
        <f t="shared" si="224"/>
        <v>6</v>
      </c>
      <c r="Z796">
        <f t="shared" si="232"/>
        <v>0</v>
      </c>
    </row>
    <row r="797" spans="1:26">
      <c r="A797" s="2" t="s">
        <v>1855</v>
      </c>
      <c r="B797" t="str">
        <f t="shared" si="225"/>
        <v xml:space="preserve">eyr:2030 pid:272955042 cid:319 iyr:2011 ecl:amb byr:1999 hcl:#888785 hgt:158cm </v>
      </c>
      <c r="I797">
        <f t="shared" si="233"/>
        <v>0</v>
      </c>
      <c r="K797" t="str">
        <f t="shared" si="216"/>
        <v>1999</v>
      </c>
      <c r="L797" t="str">
        <f t="shared" si="217"/>
        <v>2030</v>
      </c>
      <c r="M797" t="str">
        <f t="shared" si="218"/>
        <v>2011</v>
      </c>
      <c r="N797" t="str">
        <f t="shared" si="219"/>
        <v>158cm</v>
      </c>
      <c r="O797" t="str">
        <f t="shared" si="220"/>
        <v>272955042</v>
      </c>
      <c r="P797" t="str">
        <f t="shared" si="221"/>
        <v>#888785</v>
      </c>
      <c r="Q797" t="str">
        <f t="shared" si="222"/>
        <v>amb</v>
      </c>
      <c r="R797">
        <f t="shared" si="226"/>
        <v>1</v>
      </c>
      <c r="S797">
        <f t="shared" si="227"/>
        <v>1</v>
      </c>
      <c r="T797">
        <f t="shared" si="228"/>
        <v>1</v>
      </c>
      <c r="U797">
        <f t="shared" si="229"/>
        <v>1</v>
      </c>
      <c r="V797">
        <f t="shared" si="230"/>
        <v>1</v>
      </c>
      <c r="W797">
        <f t="shared" si="231"/>
        <v>1</v>
      </c>
      <c r="X797">
        <f t="shared" si="223"/>
        <v>1</v>
      </c>
      <c r="Y797" t="str">
        <f t="shared" si="224"/>
        <v/>
      </c>
      <c r="Z797">
        <f t="shared" si="232"/>
        <v>0</v>
      </c>
    </row>
    <row r="798" spans="1:26">
      <c r="A798" s="1"/>
      <c r="B798" t="str">
        <f t="shared" si="225"/>
        <v/>
      </c>
      <c r="I798">
        <f t="shared" si="233"/>
        <v>7</v>
      </c>
      <c r="K798">
        <f t="shared" si="216"/>
        <v>0</v>
      </c>
      <c r="L798">
        <f t="shared" si="217"/>
        <v>0</v>
      </c>
      <c r="M798">
        <f t="shared" si="218"/>
        <v>0</v>
      </c>
      <c r="N798">
        <f t="shared" si="219"/>
        <v>0</v>
      </c>
      <c r="O798">
        <f t="shared" si="220"/>
        <v>0</v>
      </c>
      <c r="P798">
        <f t="shared" si="221"/>
        <v>0</v>
      </c>
      <c r="Q798">
        <f t="shared" si="222"/>
        <v>0</v>
      </c>
      <c r="R798">
        <f t="shared" si="226"/>
        <v>0</v>
      </c>
      <c r="S798">
        <f t="shared" si="227"/>
        <v>0</v>
      </c>
      <c r="T798">
        <f t="shared" si="228"/>
        <v>0</v>
      </c>
      <c r="U798">
        <f t="shared" si="229"/>
        <v>0</v>
      </c>
      <c r="V798">
        <f t="shared" si="230"/>
        <v>0</v>
      </c>
      <c r="W798">
        <f t="shared" si="231"/>
        <v>0</v>
      </c>
      <c r="X798">
        <f t="shared" si="223"/>
        <v>0</v>
      </c>
      <c r="Y798">
        <f t="shared" si="224"/>
        <v>7</v>
      </c>
      <c r="Z798">
        <f t="shared" si="232"/>
        <v>1</v>
      </c>
    </row>
    <row r="799" spans="1:26">
      <c r="A799" s="2" t="s">
        <v>1499</v>
      </c>
      <c r="B799" t="str">
        <f t="shared" si="225"/>
        <v xml:space="preserve">eyr:2025 </v>
      </c>
      <c r="I799">
        <f t="shared" si="233"/>
        <v>0</v>
      </c>
      <c r="K799">
        <f t="shared" si="216"/>
        <v>0</v>
      </c>
      <c r="L799" t="str">
        <f t="shared" si="217"/>
        <v>2025</v>
      </c>
      <c r="M799">
        <f t="shared" si="218"/>
        <v>0</v>
      </c>
      <c r="N799">
        <f t="shared" si="219"/>
        <v>0</v>
      </c>
      <c r="O799">
        <f t="shared" si="220"/>
        <v>0</v>
      </c>
      <c r="P799">
        <f t="shared" si="221"/>
        <v>0</v>
      </c>
      <c r="Q799">
        <f t="shared" si="222"/>
        <v>0</v>
      </c>
      <c r="R799">
        <f t="shared" si="226"/>
        <v>0</v>
      </c>
      <c r="S799">
        <f t="shared" si="227"/>
        <v>1</v>
      </c>
      <c r="T799">
        <f t="shared" si="228"/>
        <v>0</v>
      </c>
      <c r="U799">
        <f t="shared" si="229"/>
        <v>0</v>
      </c>
      <c r="V799">
        <f t="shared" si="230"/>
        <v>0</v>
      </c>
      <c r="W799">
        <f t="shared" si="231"/>
        <v>0</v>
      </c>
      <c r="X799">
        <f t="shared" si="223"/>
        <v>0</v>
      </c>
      <c r="Y799" t="str">
        <f t="shared" si="224"/>
        <v/>
      </c>
      <c r="Z799">
        <f t="shared" si="232"/>
        <v>0</v>
      </c>
    </row>
    <row r="800" spans="1:26">
      <c r="A800" s="2" t="s">
        <v>1856</v>
      </c>
      <c r="B800" t="str">
        <f t="shared" si="225"/>
        <v xml:space="preserve">eyr:2025 pid:814305816 byr:1945 ecl:brn hgt:162cm iyr:2018 </v>
      </c>
      <c r="I800">
        <f t="shared" si="233"/>
        <v>0</v>
      </c>
      <c r="K800" t="str">
        <f t="shared" si="216"/>
        <v>1945</v>
      </c>
      <c r="L800" t="str">
        <f t="shared" si="217"/>
        <v>2025</v>
      </c>
      <c r="M800" t="str">
        <f t="shared" si="218"/>
        <v>2018</v>
      </c>
      <c r="N800" t="str">
        <f t="shared" si="219"/>
        <v>162cm</v>
      </c>
      <c r="O800" t="str">
        <f t="shared" si="220"/>
        <v>814305816</v>
      </c>
      <c r="P800">
        <f t="shared" si="221"/>
        <v>0</v>
      </c>
      <c r="Q800" t="str">
        <f t="shared" si="222"/>
        <v>brn</v>
      </c>
      <c r="R800">
        <f t="shared" si="226"/>
        <v>1</v>
      </c>
      <c r="S800">
        <f t="shared" si="227"/>
        <v>1</v>
      </c>
      <c r="T800">
        <f t="shared" si="228"/>
        <v>1</v>
      </c>
      <c r="U800">
        <f t="shared" si="229"/>
        <v>1</v>
      </c>
      <c r="V800">
        <f t="shared" si="230"/>
        <v>1</v>
      </c>
      <c r="W800">
        <f t="shared" si="231"/>
        <v>0</v>
      </c>
      <c r="X800">
        <f t="shared" si="223"/>
        <v>1</v>
      </c>
      <c r="Y800" t="str">
        <f t="shared" si="224"/>
        <v/>
      </c>
      <c r="Z800">
        <f t="shared" si="232"/>
        <v>0</v>
      </c>
    </row>
    <row r="801" spans="1:26">
      <c r="A801" s="2" t="s">
        <v>1749</v>
      </c>
      <c r="B801" t="str">
        <f t="shared" si="225"/>
        <v xml:space="preserve">eyr:2025 pid:814305816 byr:1945 ecl:brn hgt:162cm iyr:2018 hcl:#a97842 </v>
      </c>
      <c r="I801">
        <f t="shared" si="233"/>
        <v>0</v>
      </c>
      <c r="K801" t="str">
        <f t="shared" si="216"/>
        <v>1945</v>
      </c>
      <c r="L801" t="str">
        <f t="shared" si="217"/>
        <v>2025</v>
      </c>
      <c r="M801" t="str">
        <f t="shared" si="218"/>
        <v>2018</v>
      </c>
      <c r="N801" t="str">
        <f t="shared" si="219"/>
        <v>162cm</v>
      </c>
      <c r="O801" t="str">
        <f t="shared" si="220"/>
        <v>814305816</v>
      </c>
      <c r="P801" t="str">
        <f t="shared" si="221"/>
        <v>#a97842</v>
      </c>
      <c r="Q801" t="str">
        <f t="shared" si="222"/>
        <v>brn</v>
      </c>
      <c r="R801">
        <f t="shared" si="226"/>
        <v>1</v>
      </c>
      <c r="S801">
        <f t="shared" si="227"/>
        <v>1</v>
      </c>
      <c r="T801">
        <f t="shared" si="228"/>
        <v>1</v>
      </c>
      <c r="U801">
        <f t="shared" si="229"/>
        <v>1</v>
      </c>
      <c r="V801">
        <f t="shared" si="230"/>
        <v>1</v>
      </c>
      <c r="W801">
        <f t="shared" si="231"/>
        <v>1</v>
      </c>
      <c r="X801">
        <f t="shared" si="223"/>
        <v>1</v>
      </c>
      <c r="Y801" t="str">
        <f t="shared" si="224"/>
        <v/>
      </c>
      <c r="Z801">
        <f t="shared" si="232"/>
        <v>0</v>
      </c>
    </row>
    <row r="802" spans="1:26">
      <c r="A802" s="2" t="s">
        <v>1857</v>
      </c>
      <c r="B802" t="str">
        <f t="shared" si="225"/>
        <v xml:space="preserve">eyr:2025 pid:814305816 byr:1945 ecl:brn hgt:162cm iyr:2018 hcl:#a97842 cid:229 </v>
      </c>
      <c r="I802">
        <f t="shared" si="233"/>
        <v>0</v>
      </c>
      <c r="K802" t="str">
        <f t="shared" si="216"/>
        <v>1945</v>
      </c>
      <c r="L802" t="str">
        <f t="shared" si="217"/>
        <v>2025</v>
      </c>
      <c r="M802" t="str">
        <f t="shared" si="218"/>
        <v>2018</v>
      </c>
      <c r="N802" t="str">
        <f t="shared" si="219"/>
        <v>162cm</v>
      </c>
      <c r="O802" t="str">
        <f t="shared" si="220"/>
        <v>814305816</v>
      </c>
      <c r="P802" t="str">
        <f t="shared" si="221"/>
        <v>#a97842</v>
      </c>
      <c r="Q802" t="str">
        <f t="shared" si="222"/>
        <v>brn</v>
      </c>
      <c r="R802">
        <f t="shared" si="226"/>
        <v>1</v>
      </c>
      <c r="S802">
        <f t="shared" si="227"/>
        <v>1</v>
      </c>
      <c r="T802">
        <f t="shared" si="228"/>
        <v>1</v>
      </c>
      <c r="U802">
        <f t="shared" si="229"/>
        <v>1</v>
      </c>
      <c r="V802">
        <f t="shared" si="230"/>
        <v>1</v>
      </c>
      <c r="W802">
        <f t="shared" si="231"/>
        <v>1</v>
      </c>
      <c r="X802">
        <f t="shared" si="223"/>
        <v>1</v>
      </c>
      <c r="Y802" t="str">
        <f t="shared" si="224"/>
        <v/>
      </c>
      <c r="Z802">
        <f t="shared" si="232"/>
        <v>0</v>
      </c>
    </row>
    <row r="803" spans="1:26">
      <c r="A803" s="1"/>
      <c r="B803" t="str">
        <f t="shared" si="225"/>
        <v/>
      </c>
      <c r="I803">
        <f t="shared" si="233"/>
        <v>7</v>
      </c>
      <c r="K803">
        <f t="shared" si="216"/>
        <v>0</v>
      </c>
      <c r="L803">
        <f t="shared" si="217"/>
        <v>0</v>
      </c>
      <c r="M803">
        <f t="shared" si="218"/>
        <v>0</v>
      </c>
      <c r="N803">
        <f t="shared" si="219"/>
        <v>0</v>
      </c>
      <c r="O803">
        <f t="shared" si="220"/>
        <v>0</v>
      </c>
      <c r="P803">
        <f t="shared" si="221"/>
        <v>0</v>
      </c>
      <c r="Q803">
        <f t="shared" si="222"/>
        <v>0</v>
      </c>
      <c r="R803">
        <f t="shared" si="226"/>
        <v>0</v>
      </c>
      <c r="S803">
        <f t="shared" si="227"/>
        <v>0</v>
      </c>
      <c r="T803">
        <f t="shared" si="228"/>
        <v>0</v>
      </c>
      <c r="U803">
        <f t="shared" si="229"/>
        <v>0</v>
      </c>
      <c r="V803">
        <f t="shared" si="230"/>
        <v>0</v>
      </c>
      <c r="W803">
        <f t="shared" si="231"/>
        <v>0</v>
      </c>
      <c r="X803">
        <f t="shared" si="223"/>
        <v>0</v>
      </c>
      <c r="Y803">
        <f t="shared" si="224"/>
        <v>7</v>
      </c>
      <c r="Z803">
        <f t="shared" si="232"/>
        <v>1</v>
      </c>
    </row>
    <row r="804" spans="1:26">
      <c r="A804" s="2" t="s">
        <v>1858</v>
      </c>
      <c r="B804" t="str">
        <f t="shared" si="225"/>
        <v xml:space="preserve">byr:1996 eyr:2026 pid:582584802 hcl:#c0946f iyr:2020 ecl:grn </v>
      </c>
      <c r="I804">
        <f t="shared" si="233"/>
        <v>0</v>
      </c>
      <c r="K804" t="str">
        <f t="shared" si="216"/>
        <v>1996</v>
      </c>
      <c r="L804" t="str">
        <f t="shared" si="217"/>
        <v>2026</v>
      </c>
      <c r="M804" t="str">
        <f t="shared" si="218"/>
        <v>2020</v>
      </c>
      <c r="N804">
        <f t="shared" si="219"/>
        <v>0</v>
      </c>
      <c r="O804" t="str">
        <f t="shared" si="220"/>
        <v>582584802</v>
      </c>
      <c r="P804" t="str">
        <f t="shared" si="221"/>
        <v>#c0946f</v>
      </c>
      <c r="Q804" t="str">
        <f t="shared" si="222"/>
        <v>grn</v>
      </c>
      <c r="R804">
        <f t="shared" si="226"/>
        <v>1</v>
      </c>
      <c r="S804">
        <f t="shared" si="227"/>
        <v>1</v>
      </c>
      <c r="T804">
        <f t="shared" si="228"/>
        <v>1</v>
      </c>
      <c r="U804">
        <f t="shared" si="229"/>
        <v>0</v>
      </c>
      <c r="V804">
        <f t="shared" si="230"/>
        <v>1</v>
      </c>
      <c r="W804">
        <f t="shared" si="231"/>
        <v>1</v>
      </c>
      <c r="X804">
        <f t="shared" si="223"/>
        <v>1</v>
      </c>
      <c r="Y804" t="str">
        <f t="shared" si="224"/>
        <v/>
      </c>
      <c r="Z804">
        <f t="shared" si="232"/>
        <v>0</v>
      </c>
    </row>
    <row r="805" spans="1:26">
      <c r="A805" s="2" t="s">
        <v>1859</v>
      </c>
      <c r="B805" t="str">
        <f t="shared" si="225"/>
        <v xml:space="preserve">byr:1996 eyr:2026 pid:582584802 hcl:#c0946f iyr:2020 ecl:grn hgt:162cm </v>
      </c>
      <c r="I805">
        <f t="shared" si="233"/>
        <v>0</v>
      </c>
      <c r="K805" t="str">
        <f t="shared" si="216"/>
        <v>1996</v>
      </c>
      <c r="L805" t="str">
        <f t="shared" si="217"/>
        <v>2026</v>
      </c>
      <c r="M805" t="str">
        <f t="shared" si="218"/>
        <v>2020</v>
      </c>
      <c r="N805" t="str">
        <f t="shared" si="219"/>
        <v>162cm</v>
      </c>
      <c r="O805" t="str">
        <f t="shared" si="220"/>
        <v>582584802</v>
      </c>
      <c r="P805" t="str">
        <f t="shared" si="221"/>
        <v>#c0946f</v>
      </c>
      <c r="Q805" t="str">
        <f t="shared" si="222"/>
        <v>grn</v>
      </c>
      <c r="R805">
        <f t="shared" si="226"/>
        <v>1</v>
      </c>
      <c r="S805">
        <f t="shared" si="227"/>
        <v>1</v>
      </c>
      <c r="T805">
        <f t="shared" si="228"/>
        <v>1</v>
      </c>
      <c r="U805">
        <f t="shared" si="229"/>
        <v>1</v>
      </c>
      <c r="V805">
        <f t="shared" si="230"/>
        <v>1</v>
      </c>
      <c r="W805">
        <f t="shared" si="231"/>
        <v>1</v>
      </c>
      <c r="X805">
        <f t="shared" si="223"/>
        <v>1</v>
      </c>
      <c r="Y805" t="str">
        <f t="shared" si="224"/>
        <v/>
      </c>
      <c r="Z805">
        <f t="shared" si="232"/>
        <v>0</v>
      </c>
    </row>
    <row r="806" spans="1:26">
      <c r="A806" s="1"/>
      <c r="B806" t="str">
        <f t="shared" si="225"/>
        <v/>
      </c>
      <c r="I806">
        <f t="shared" si="233"/>
        <v>7</v>
      </c>
      <c r="K806">
        <f t="shared" si="216"/>
        <v>0</v>
      </c>
      <c r="L806">
        <f t="shared" si="217"/>
        <v>0</v>
      </c>
      <c r="M806">
        <f t="shared" si="218"/>
        <v>0</v>
      </c>
      <c r="N806">
        <f t="shared" si="219"/>
        <v>0</v>
      </c>
      <c r="O806">
        <f t="shared" si="220"/>
        <v>0</v>
      </c>
      <c r="P806">
        <f t="shared" si="221"/>
        <v>0</v>
      </c>
      <c r="Q806">
        <f t="shared" si="222"/>
        <v>0</v>
      </c>
      <c r="R806">
        <f t="shared" si="226"/>
        <v>0</v>
      </c>
      <c r="S806">
        <f t="shared" si="227"/>
        <v>0</v>
      </c>
      <c r="T806">
        <f t="shared" si="228"/>
        <v>0</v>
      </c>
      <c r="U806">
        <f t="shared" si="229"/>
        <v>0</v>
      </c>
      <c r="V806">
        <f t="shared" si="230"/>
        <v>0</v>
      </c>
      <c r="W806">
        <f t="shared" si="231"/>
        <v>0</v>
      </c>
      <c r="X806">
        <f t="shared" si="223"/>
        <v>0</v>
      </c>
      <c r="Y806">
        <f t="shared" si="224"/>
        <v>7</v>
      </c>
      <c r="Z806">
        <f t="shared" si="232"/>
        <v>1</v>
      </c>
    </row>
    <row r="807" spans="1:26">
      <c r="A807" s="2" t="s">
        <v>1680</v>
      </c>
      <c r="B807" t="str">
        <f t="shared" si="225"/>
        <v xml:space="preserve">eyr:2027 </v>
      </c>
      <c r="I807">
        <f t="shared" si="233"/>
        <v>0</v>
      </c>
      <c r="K807">
        <f t="shared" si="216"/>
        <v>0</v>
      </c>
      <c r="L807" t="str">
        <f t="shared" si="217"/>
        <v>2027</v>
      </c>
      <c r="M807">
        <f t="shared" si="218"/>
        <v>0</v>
      </c>
      <c r="N807">
        <f t="shared" si="219"/>
        <v>0</v>
      </c>
      <c r="O807">
        <f t="shared" si="220"/>
        <v>0</v>
      </c>
      <c r="P807">
        <f t="shared" si="221"/>
        <v>0</v>
      </c>
      <c r="Q807">
        <f t="shared" si="222"/>
        <v>0</v>
      </c>
      <c r="R807">
        <f t="shared" si="226"/>
        <v>0</v>
      </c>
      <c r="S807">
        <f t="shared" si="227"/>
        <v>1</v>
      </c>
      <c r="T807">
        <f t="shared" si="228"/>
        <v>0</v>
      </c>
      <c r="U807">
        <f t="shared" si="229"/>
        <v>0</v>
      </c>
      <c r="V807">
        <f t="shared" si="230"/>
        <v>0</v>
      </c>
      <c r="W807">
        <f t="shared" si="231"/>
        <v>0</v>
      </c>
      <c r="X807">
        <f t="shared" si="223"/>
        <v>0</v>
      </c>
      <c r="Y807" t="str">
        <f t="shared" si="224"/>
        <v/>
      </c>
      <c r="Z807">
        <f t="shared" si="232"/>
        <v>0</v>
      </c>
    </row>
    <row r="808" spans="1:26">
      <c r="A808" s="2" t="s">
        <v>1860</v>
      </c>
      <c r="B808" t="str">
        <f t="shared" si="225"/>
        <v xml:space="preserve">eyr:2027 hgt:155cm byr:1925 </v>
      </c>
      <c r="I808">
        <f t="shared" si="233"/>
        <v>0</v>
      </c>
      <c r="K808" t="str">
        <f t="shared" si="216"/>
        <v>1925</v>
      </c>
      <c r="L808" t="str">
        <f t="shared" si="217"/>
        <v>2027</v>
      </c>
      <c r="M808">
        <f t="shared" si="218"/>
        <v>0</v>
      </c>
      <c r="N808" t="str">
        <f t="shared" si="219"/>
        <v>155cm</v>
      </c>
      <c r="O808">
        <f t="shared" si="220"/>
        <v>0</v>
      </c>
      <c r="P808">
        <f t="shared" si="221"/>
        <v>0</v>
      </c>
      <c r="Q808">
        <f t="shared" si="222"/>
        <v>0</v>
      </c>
      <c r="R808">
        <f t="shared" si="226"/>
        <v>1</v>
      </c>
      <c r="S808">
        <f t="shared" si="227"/>
        <v>1</v>
      </c>
      <c r="T808">
        <f t="shared" si="228"/>
        <v>0</v>
      </c>
      <c r="U808">
        <f t="shared" si="229"/>
        <v>1</v>
      </c>
      <c r="V808">
        <f t="shared" si="230"/>
        <v>0</v>
      </c>
      <c r="W808">
        <f t="shared" si="231"/>
        <v>0</v>
      </c>
      <c r="X808">
        <f t="shared" si="223"/>
        <v>0</v>
      </c>
      <c r="Y808" t="str">
        <f t="shared" si="224"/>
        <v/>
      </c>
      <c r="Z808">
        <f t="shared" si="232"/>
        <v>0</v>
      </c>
    </row>
    <row r="809" spans="1:26">
      <c r="A809" s="2" t="s">
        <v>1773</v>
      </c>
      <c r="B809" t="str">
        <f t="shared" si="225"/>
        <v xml:space="preserve">eyr:2027 hgt:155cm byr:1925 hcl:#888785 </v>
      </c>
      <c r="I809">
        <f t="shared" si="233"/>
        <v>0</v>
      </c>
      <c r="K809" t="str">
        <f t="shared" si="216"/>
        <v>1925</v>
      </c>
      <c r="L809" t="str">
        <f t="shared" si="217"/>
        <v>2027</v>
      </c>
      <c r="M809">
        <f t="shared" si="218"/>
        <v>0</v>
      </c>
      <c r="N809" t="str">
        <f t="shared" si="219"/>
        <v>155cm</v>
      </c>
      <c r="O809">
        <f t="shared" si="220"/>
        <v>0</v>
      </c>
      <c r="P809" t="str">
        <f t="shared" si="221"/>
        <v>#888785</v>
      </c>
      <c r="Q809">
        <f t="shared" si="222"/>
        <v>0</v>
      </c>
      <c r="R809">
        <f t="shared" si="226"/>
        <v>1</v>
      </c>
      <c r="S809">
        <f t="shared" si="227"/>
        <v>1</v>
      </c>
      <c r="T809">
        <f t="shared" si="228"/>
        <v>0</v>
      </c>
      <c r="U809">
        <f t="shared" si="229"/>
        <v>1</v>
      </c>
      <c r="V809">
        <f t="shared" si="230"/>
        <v>0</v>
      </c>
      <c r="W809">
        <f t="shared" si="231"/>
        <v>1</v>
      </c>
      <c r="X809">
        <f t="shared" si="223"/>
        <v>0</v>
      </c>
      <c r="Y809" t="str">
        <f t="shared" si="224"/>
        <v/>
      </c>
      <c r="Z809">
        <f t="shared" si="232"/>
        <v>0</v>
      </c>
    </row>
    <row r="810" spans="1:26">
      <c r="A810" s="2" t="s">
        <v>1861</v>
      </c>
      <c r="B810" t="str">
        <f t="shared" si="225"/>
        <v xml:space="preserve">eyr:2027 hgt:155cm byr:1925 hcl:#888785 cid:182 </v>
      </c>
      <c r="I810">
        <f t="shared" si="233"/>
        <v>0</v>
      </c>
      <c r="K810" t="str">
        <f t="shared" si="216"/>
        <v>1925</v>
      </c>
      <c r="L810" t="str">
        <f t="shared" si="217"/>
        <v>2027</v>
      </c>
      <c r="M810">
        <f t="shared" si="218"/>
        <v>0</v>
      </c>
      <c r="N810" t="str">
        <f t="shared" si="219"/>
        <v>155cm</v>
      </c>
      <c r="O810">
        <f t="shared" si="220"/>
        <v>0</v>
      </c>
      <c r="P810" t="str">
        <f t="shared" si="221"/>
        <v>#888785</v>
      </c>
      <c r="Q810">
        <f t="shared" si="222"/>
        <v>0</v>
      </c>
      <c r="R810">
        <f t="shared" si="226"/>
        <v>1</v>
      </c>
      <c r="S810">
        <f t="shared" si="227"/>
        <v>1</v>
      </c>
      <c r="T810">
        <f t="shared" si="228"/>
        <v>0</v>
      </c>
      <c r="U810">
        <f t="shared" si="229"/>
        <v>1</v>
      </c>
      <c r="V810">
        <f t="shared" si="230"/>
        <v>0</v>
      </c>
      <c r="W810">
        <f t="shared" si="231"/>
        <v>1</v>
      </c>
      <c r="X810">
        <f t="shared" si="223"/>
        <v>0</v>
      </c>
      <c r="Y810" t="str">
        <f t="shared" si="224"/>
        <v/>
      </c>
      <c r="Z810">
        <f t="shared" si="232"/>
        <v>0</v>
      </c>
    </row>
    <row r="811" spans="1:26">
      <c r="A811" s="2" t="s">
        <v>1862</v>
      </c>
      <c r="B811" t="str">
        <f t="shared" si="225"/>
        <v xml:space="preserve">eyr:2027 hgt:155cm byr:1925 hcl:#888785 cid:182 iyr:2014 ecl:brn </v>
      </c>
      <c r="I811">
        <f t="shared" si="233"/>
        <v>0</v>
      </c>
      <c r="K811" t="str">
        <f t="shared" si="216"/>
        <v>1925</v>
      </c>
      <c r="L811" t="str">
        <f t="shared" si="217"/>
        <v>2027</v>
      </c>
      <c r="M811" t="str">
        <f t="shared" si="218"/>
        <v>2014</v>
      </c>
      <c r="N811" t="str">
        <f t="shared" si="219"/>
        <v>155cm</v>
      </c>
      <c r="O811">
        <f t="shared" si="220"/>
        <v>0</v>
      </c>
      <c r="P811" t="str">
        <f t="shared" si="221"/>
        <v>#888785</v>
      </c>
      <c r="Q811" t="str">
        <f t="shared" si="222"/>
        <v>brn</v>
      </c>
      <c r="R811">
        <f t="shared" si="226"/>
        <v>1</v>
      </c>
      <c r="S811">
        <f t="shared" si="227"/>
        <v>1</v>
      </c>
      <c r="T811">
        <f t="shared" si="228"/>
        <v>1</v>
      </c>
      <c r="U811">
        <f t="shared" si="229"/>
        <v>1</v>
      </c>
      <c r="V811">
        <f t="shared" si="230"/>
        <v>0</v>
      </c>
      <c r="W811">
        <f t="shared" si="231"/>
        <v>1</v>
      </c>
      <c r="X811">
        <f t="shared" si="223"/>
        <v>1</v>
      </c>
      <c r="Y811" t="str">
        <f t="shared" si="224"/>
        <v/>
      </c>
      <c r="Z811">
        <f t="shared" si="232"/>
        <v>0</v>
      </c>
    </row>
    <row r="812" spans="1:26">
      <c r="A812" s="2" t="s">
        <v>1863</v>
      </c>
      <c r="B812" t="str">
        <f t="shared" si="225"/>
        <v xml:space="preserve">eyr:2027 hgt:155cm byr:1925 hcl:#888785 cid:182 iyr:2014 ecl:brn pid:250884352 </v>
      </c>
      <c r="I812">
        <f t="shared" si="233"/>
        <v>0</v>
      </c>
      <c r="K812" t="str">
        <f t="shared" si="216"/>
        <v>1925</v>
      </c>
      <c r="L812" t="str">
        <f t="shared" si="217"/>
        <v>2027</v>
      </c>
      <c r="M812" t="str">
        <f t="shared" si="218"/>
        <v>2014</v>
      </c>
      <c r="N812" t="str">
        <f t="shared" si="219"/>
        <v>155cm</v>
      </c>
      <c r="O812" t="str">
        <f t="shared" si="220"/>
        <v>250884352</v>
      </c>
      <c r="P812" t="str">
        <f t="shared" si="221"/>
        <v>#888785</v>
      </c>
      <c r="Q812" t="str">
        <f t="shared" si="222"/>
        <v>brn</v>
      </c>
      <c r="R812">
        <f t="shared" si="226"/>
        <v>1</v>
      </c>
      <c r="S812">
        <f t="shared" si="227"/>
        <v>1</v>
      </c>
      <c r="T812">
        <f t="shared" si="228"/>
        <v>1</v>
      </c>
      <c r="U812">
        <f t="shared" si="229"/>
        <v>1</v>
      </c>
      <c r="V812">
        <f t="shared" si="230"/>
        <v>1</v>
      </c>
      <c r="W812">
        <f t="shared" si="231"/>
        <v>1</v>
      </c>
      <c r="X812">
        <f t="shared" si="223"/>
        <v>1</v>
      </c>
      <c r="Y812" t="str">
        <f t="shared" si="224"/>
        <v/>
      </c>
      <c r="Z812">
        <f t="shared" si="232"/>
        <v>0</v>
      </c>
    </row>
    <row r="813" spans="1:26">
      <c r="A813" s="1"/>
      <c r="B813" t="str">
        <f t="shared" si="225"/>
        <v/>
      </c>
      <c r="I813">
        <f t="shared" si="233"/>
        <v>7</v>
      </c>
      <c r="K813">
        <f t="shared" si="216"/>
        <v>0</v>
      </c>
      <c r="L813">
        <f t="shared" si="217"/>
        <v>0</v>
      </c>
      <c r="M813">
        <f t="shared" si="218"/>
        <v>0</v>
      </c>
      <c r="N813">
        <f t="shared" si="219"/>
        <v>0</v>
      </c>
      <c r="O813">
        <f t="shared" si="220"/>
        <v>0</v>
      </c>
      <c r="P813">
        <f t="shared" si="221"/>
        <v>0</v>
      </c>
      <c r="Q813">
        <f t="shared" si="222"/>
        <v>0</v>
      </c>
      <c r="R813">
        <f t="shared" si="226"/>
        <v>0</v>
      </c>
      <c r="S813">
        <f t="shared" si="227"/>
        <v>0</v>
      </c>
      <c r="T813">
        <f t="shared" si="228"/>
        <v>0</v>
      </c>
      <c r="U813">
        <f t="shared" si="229"/>
        <v>0</v>
      </c>
      <c r="V813">
        <f t="shared" si="230"/>
        <v>0</v>
      </c>
      <c r="W813">
        <f t="shared" si="231"/>
        <v>0</v>
      </c>
      <c r="X813">
        <f t="shared" si="223"/>
        <v>0</v>
      </c>
      <c r="Y813">
        <f t="shared" si="224"/>
        <v>7</v>
      </c>
      <c r="Z813">
        <f t="shared" si="232"/>
        <v>1</v>
      </c>
    </row>
    <row r="814" spans="1:26">
      <c r="A814" s="2" t="s">
        <v>1864</v>
      </c>
      <c r="B814" t="str">
        <f t="shared" si="225"/>
        <v xml:space="preserve">hgt:173cm cid:135 </v>
      </c>
      <c r="I814">
        <f t="shared" si="233"/>
        <v>0</v>
      </c>
      <c r="K814">
        <f t="shared" si="216"/>
        <v>0</v>
      </c>
      <c r="L814">
        <f t="shared" si="217"/>
        <v>0</v>
      </c>
      <c r="M814">
        <f t="shared" si="218"/>
        <v>0</v>
      </c>
      <c r="N814" t="str">
        <f t="shared" si="219"/>
        <v>173cm</v>
      </c>
      <c r="O814">
        <f t="shared" si="220"/>
        <v>0</v>
      </c>
      <c r="P814">
        <f t="shared" si="221"/>
        <v>0</v>
      </c>
      <c r="Q814">
        <f t="shared" si="222"/>
        <v>0</v>
      </c>
      <c r="R814">
        <f t="shared" si="226"/>
        <v>0</v>
      </c>
      <c r="S814">
        <f t="shared" si="227"/>
        <v>0</v>
      </c>
      <c r="T814">
        <f t="shared" si="228"/>
        <v>0</v>
      </c>
      <c r="U814">
        <f t="shared" si="229"/>
        <v>1</v>
      </c>
      <c r="V814">
        <f t="shared" si="230"/>
        <v>0</v>
      </c>
      <c r="W814">
        <f t="shared" si="231"/>
        <v>0</v>
      </c>
      <c r="X814">
        <f t="shared" si="223"/>
        <v>0</v>
      </c>
      <c r="Y814" t="str">
        <f t="shared" si="224"/>
        <v/>
      </c>
      <c r="Z814">
        <f t="shared" si="232"/>
        <v>0</v>
      </c>
    </row>
    <row r="815" spans="1:26">
      <c r="A815" s="2" t="s">
        <v>1865</v>
      </c>
      <c r="B815" t="str">
        <f t="shared" si="225"/>
        <v xml:space="preserve">hgt:173cm cid:135 iyr:2017 pid:661330507 byr:1950 eyr:2020 ecl:gry hcl:#18171d </v>
      </c>
      <c r="I815">
        <f t="shared" si="233"/>
        <v>0</v>
      </c>
      <c r="K815" t="str">
        <f t="shared" si="216"/>
        <v>1950</v>
      </c>
      <c r="L815" t="str">
        <f t="shared" si="217"/>
        <v>2020</v>
      </c>
      <c r="M815" t="str">
        <f t="shared" si="218"/>
        <v>2017</v>
      </c>
      <c r="N815" t="str">
        <f t="shared" si="219"/>
        <v>173cm</v>
      </c>
      <c r="O815" t="str">
        <f t="shared" si="220"/>
        <v>661330507</v>
      </c>
      <c r="P815" t="str">
        <f t="shared" si="221"/>
        <v>#18171d</v>
      </c>
      <c r="Q815" t="str">
        <f t="shared" si="222"/>
        <v>gry</v>
      </c>
      <c r="R815">
        <f t="shared" si="226"/>
        <v>1</v>
      </c>
      <c r="S815">
        <f t="shared" si="227"/>
        <v>1</v>
      </c>
      <c r="T815">
        <f t="shared" si="228"/>
        <v>1</v>
      </c>
      <c r="U815">
        <f t="shared" si="229"/>
        <v>1</v>
      </c>
      <c r="V815">
        <f t="shared" si="230"/>
        <v>1</v>
      </c>
      <c r="W815">
        <f t="shared" si="231"/>
        <v>1</v>
      </c>
      <c r="X815">
        <f t="shared" si="223"/>
        <v>1</v>
      </c>
      <c r="Y815" t="str">
        <f t="shared" si="224"/>
        <v/>
      </c>
      <c r="Z815">
        <f t="shared" si="232"/>
        <v>0</v>
      </c>
    </row>
    <row r="816" spans="1:26">
      <c r="A816" s="1"/>
      <c r="B816" t="str">
        <f t="shared" si="225"/>
        <v/>
      </c>
      <c r="I816">
        <f t="shared" si="233"/>
        <v>7</v>
      </c>
      <c r="K816">
        <f t="shared" si="216"/>
        <v>0</v>
      </c>
      <c r="L816">
        <f t="shared" si="217"/>
        <v>0</v>
      </c>
      <c r="M816">
        <f t="shared" si="218"/>
        <v>0</v>
      </c>
      <c r="N816">
        <f t="shared" si="219"/>
        <v>0</v>
      </c>
      <c r="O816">
        <f t="shared" si="220"/>
        <v>0</v>
      </c>
      <c r="P816">
        <f t="shared" si="221"/>
        <v>0</v>
      </c>
      <c r="Q816">
        <f t="shared" si="222"/>
        <v>0</v>
      </c>
      <c r="R816">
        <f t="shared" si="226"/>
        <v>0</v>
      </c>
      <c r="S816">
        <f t="shared" si="227"/>
        <v>0</v>
      </c>
      <c r="T816">
        <f t="shared" si="228"/>
        <v>0</v>
      </c>
      <c r="U816">
        <f t="shared" si="229"/>
        <v>0</v>
      </c>
      <c r="V816">
        <f t="shared" si="230"/>
        <v>0</v>
      </c>
      <c r="W816">
        <f t="shared" si="231"/>
        <v>0</v>
      </c>
      <c r="X816">
        <f t="shared" si="223"/>
        <v>0</v>
      </c>
      <c r="Y816">
        <f t="shared" si="224"/>
        <v>7</v>
      </c>
      <c r="Z816">
        <f t="shared" si="232"/>
        <v>1</v>
      </c>
    </row>
    <row r="817" spans="1:26">
      <c r="A817" s="2" t="s">
        <v>1866</v>
      </c>
      <c r="B817" t="str">
        <f t="shared" si="225"/>
        <v xml:space="preserve">pid:208932950 </v>
      </c>
      <c r="I817">
        <f t="shared" si="233"/>
        <v>0</v>
      </c>
      <c r="K817">
        <f t="shared" si="216"/>
        <v>0</v>
      </c>
      <c r="L817">
        <f t="shared" si="217"/>
        <v>0</v>
      </c>
      <c r="M817">
        <f t="shared" si="218"/>
        <v>0</v>
      </c>
      <c r="N817">
        <f t="shared" si="219"/>
        <v>0</v>
      </c>
      <c r="O817" t="str">
        <f t="shared" si="220"/>
        <v>208932950</v>
      </c>
      <c r="P817">
        <f t="shared" si="221"/>
        <v>0</v>
      </c>
      <c r="Q817">
        <f t="shared" si="222"/>
        <v>0</v>
      </c>
      <c r="R817">
        <f t="shared" si="226"/>
        <v>0</v>
      </c>
      <c r="S817">
        <f t="shared" si="227"/>
        <v>0</v>
      </c>
      <c r="T817">
        <f t="shared" si="228"/>
        <v>0</v>
      </c>
      <c r="U817">
        <f t="shared" si="229"/>
        <v>0</v>
      </c>
      <c r="V817">
        <f t="shared" si="230"/>
        <v>1</v>
      </c>
      <c r="W817">
        <f t="shared" si="231"/>
        <v>0</v>
      </c>
      <c r="X817">
        <f t="shared" si="223"/>
        <v>0</v>
      </c>
      <c r="Y817" t="str">
        <f t="shared" si="224"/>
        <v/>
      </c>
      <c r="Z817">
        <f t="shared" si="232"/>
        <v>0</v>
      </c>
    </row>
    <row r="818" spans="1:26">
      <c r="A818" s="2" t="s">
        <v>1867</v>
      </c>
      <c r="B818" t="str">
        <f t="shared" si="225"/>
        <v xml:space="preserve">pid:208932950 eyr:2030 hgt:179cm </v>
      </c>
      <c r="I818">
        <f t="shared" si="233"/>
        <v>0</v>
      </c>
      <c r="K818">
        <f t="shared" si="216"/>
        <v>0</v>
      </c>
      <c r="L818" t="str">
        <f t="shared" si="217"/>
        <v>2030</v>
      </c>
      <c r="M818">
        <f t="shared" si="218"/>
        <v>0</v>
      </c>
      <c r="N818" t="str">
        <f t="shared" si="219"/>
        <v>179cm</v>
      </c>
      <c r="O818" t="str">
        <f t="shared" si="220"/>
        <v>208932950</v>
      </c>
      <c r="P818">
        <f t="shared" si="221"/>
        <v>0</v>
      </c>
      <c r="Q818">
        <f t="shared" si="222"/>
        <v>0</v>
      </c>
      <c r="R818">
        <f t="shared" si="226"/>
        <v>0</v>
      </c>
      <c r="S818">
        <f t="shared" si="227"/>
        <v>1</v>
      </c>
      <c r="T818">
        <f t="shared" si="228"/>
        <v>0</v>
      </c>
      <c r="U818">
        <f t="shared" si="229"/>
        <v>1</v>
      </c>
      <c r="V818">
        <f t="shared" si="230"/>
        <v>1</v>
      </c>
      <c r="W818">
        <f t="shared" si="231"/>
        <v>0</v>
      </c>
      <c r="X818">
        <f t="shared" si="223"/>
        <v>0</v>
      </c>
      <c r="Y818" t="str">
        <f t="shared" si="224"/>
        <v/>
      </c>
      <c r="Z818">
        <f t="shared" si="232"/>
        <v>0</v>
      </c>
    </row>
    <row r="819" spans="1:26">
      <c r="A819" s="2" t="s">
        <v>1868</v>
      </c>
      <c r="B819" t="str">
        <f t="shared" si="225"/>
        <v xml:space="preserve">pid:208932950 eyr:2030 hgt:179cm iyr:2013 </v>
      </c>
      <c r="I819">
        <f t="shared" si="233"/>
        <v>0</v>
      </c>
      <c r="K819">
        <f t="shared" si="216"/>
        <v>0</v>
      </c>
      <c r="L819" t="str">
        <f t="shared" si="217"/>
        <v>2030</v>
      </c>
      <c r="M819" t="str">
        <f t="shared" si="218"/>
        <v>2013</v>
      </c>
      <c r="N819" t="str">
        <f t="shared" si="219"/>
        <v>179cm</v>
      </c>
      <c r="O819" t="str">
        <f t="shared" si="220"/>
        <v>208932950</v>
      </c>
      <c r="P819">
        <f t="shared" si="221"/>
        <v>0</v>
      </c>
      <c r="Q819">
        <f t="shared" si="222"/>
        <v>0</v>
      </c>
      <c r="R819">
        <f t="shared" si="226"/>
        <v>0</v>
      </c>
      <c r="S819">
        <f t="shared" si="227"/>
        <v>1</v>
      </c>
      <c r="T819">
        <f t="shared" si="228"/>
        <v>1</v>
      </c>
      <c r="U819">
        <f t="shared" si="229"/>
        <v>1</v>
      </c>
      <c r="V819">
        <f t="shared" si="230"/>
        <v>1</v>
      </c>
      <c r="W819">
        <f t="shared" si="231"/>
        <v>0</v>
      </c>
      <c r="X819">
        <f t="shared" si="223"/>
        <v>0</v>
      </c>
      <c r="Y819" t="str">
        <f t="shared" si="224"/>
        <v/>
      </c>
      <c r="Z819">
        <f t="shared" si="232"/>
        <v>0</v>
      </c>
    </row>
    <row r="820" spans="1:26">
      <c r="A820" s="2" t="s">
        <v>1550</v>
      </c>
      <c r="B820" t="str">
        <f t="shared" si="225"/>
        <v xml:space="preserve">pid:208932950 eyr:2030 hgt:179cm iyr:2013 ecl:oth </v>
      </c>
      <c r="I820">
        <f t="shared" si="233"/>
        <v>0</v>
      </c>
      <c r="K820">
        <f t="shared" si="216"/>
        <v>0</v>
      </c>
      <c r="L820" t="str">
        <f t="shared" si="217"/>
        <v>2030</v>
      </c>
      <c r="M820" t="str">
        <f t="shared" si="218"/>
        <v>2013</v>
      </c>
      <c r="N820" t="str">
        <f t="shared" si="219"/>
        <v>179cm</v>
      </c>
      <c r="O820" t="str">
        <f t="shared" si="220"/>
        <v>208932950</v>
      </c>
      <c r="P820">
        <f t="shared" si="221"/>
        <v>0</v>
      </c>
      <c r="Q820" t="str">
        <f t="shared" si="222"/>
        <v>oth</v>
      </c>
      <c r="R820">
        <f t="shared" si="226"/>
        <v>0</v>
      </c>
      <c r="S820">
        <f t="shared" si="227"/>
        <v>1</v>
      </c>
      <c r="T820">
        <f t="shared" si="228"/>
        <v>1</v>
      </c>
      <c r="U820">
        <f t="shared" si="229"/>
        <v>1</v>
      </c>
      <c r="V820">
        <f t="shared" si="230"/>
        <v>1</v>
      </c>
      <c r="W820">
        <f t="shared" si="231"/>
        <v>0</v>
      </c>
      <c r="X820">
        <f t="shared" si="223"/>
        <v>1</v>
      </c>
      <c r="Y820" t="str">
        <f t="shared" si="224"/>
        <v/>
      </c>
      <c r="Z820">
        <f t="shared" si="232"/>
        <v>0</v>
      </c>
    </row>
    <row r="821" spans="1:26">
      <c r="A821" s="2" t="s">
        <v>1869</v>
      </c>
      <c r="B821" t="str">
        <f t="shared" si="225"/>
        <v xml:space="preserve">pid:208932950 eyr:2030 hgt:179cm iyr:2013 ecl:oth byr:1981 </v>
      </c>
      <c r="I821">
        <f t="shared" si="233"/>
        <v>0</v>
      </c>
      <c r="K821" t="str">
        <f t="shared" si="216"/>
        <v>1981</v>
      </c>
      <c r="L821" t="str">
        <f t="shared" si="217"/>
        <v>2030</v>
      </c>
      <c r="M821" t="str">
        <f t="shared" si="218"/>
        <v>2013</v>
      </c>
      <c r="N821" t="str">
        <f t="shared" si="219"/>
        <v>179cm</v>
      </c>
      <c r="O821" t="str">
        <f t="shared" si="220"/>
        <v>208932950</v>
      </c>
      <c r="P821">
        <f t="shared" si="221"/>
        <v>0</v>
      </c>
      <c r="Q821" t="str">
        <f t="shared" si="222"/>
        <v>oth</v>
      </c>
      <c r="R821">
        <f t="shared" si="226"/>
        <v>1</v>
      </c>
      <c r="S821">
        <f t="shared" si="227"/>
        <v>1</v>
      </c>
      <c r="T821">
        <f t="shared" si="228"/>
        <v>1</v>
      </c>
      <c r="U821">
        <f t="shared" si="229"/>
        <v>1</v>
      </c>
      <c r="V821">
        <f t="shared" si="230"/>
        <v>1</v>
      </c>
      <c r="W821">
        <f t="shared" si="231"/>
        <v>0</v>
      </c>
      <c r="X821">
        <f t="shared" si="223"/>
        <v>1</v>
      </c>
      <c r="Y821" t="str">
        <f t="shared" si="224"/>
        <v/>
      </c>
      <c r="Z821">
        <f t="shared" si="232"/>
        <v>0</v>
      </c>
    </row>
    <row r="822" spans="1:26">
      <c r="A822" s="2" t="s">
        <v>1870</v>
      </c>
      <c r="B822" t="str">
        <f t="shared" si="225"/>
        <v xml:space="preserve">pid:208932950 eyr:2030 hgt:179cm iyr:2013 ecl:oth byr:1981 cid:58 hcl:#6b5442 </v>
      </c>
      <c r="I822">
        <f t="shared" si="233"/>
        <v>0</v>
      </c>
      <c r="K822" t="str">
        <f t="shared" si="216"/>
        <v>1981</v>
      </c>
      <c r="L822" t="str">
        <f t="shared" si="217"/>
        <v>2030</v>
      </c>
      <c r="M822" t="str">
        <f t="shared" si="218"/>
        <v>2013</v>
      </c>
      <c r="N822" t="str">
        <f t="shared" si="219"/>
        <v>179cm</v>
      </c>
      <c r="O822" t="str">
        <f t="shared" si="220"/>
        <v>208932950</v>
      </c>
      <c r="P822" t="str">
        <f t="shared" si="221"/>
        <v>#6b5442</v>
      </c>
      <c r="Q822" t="str">
        <f t="shared" si="222"/>
        <v>oth</v>
      </c>
      <c r="R822">
        <f t="shared" si="226"/>
        <v>1</v>
      </c>
      <c r="S822">
        <f t="shared" si="227"/>
        <v>1</v>
      </c>
      <c r="T822">
        <f t="shared" si="228"/>
        <v>1</v>
      </c>
      <c r="U822">
        <f t="shared" si="229"/>
        <v>1</v>
      </c>
      <c r="V822">
        <f t="shared" si="230"/>
        <v>1</v>
      </c>
      <c r="W822">
        <f t="shared" si="231"/>
        <v>1</v>
      </c>
      <c r="X822">
        <f t="shared" si="223"/>
        <v>1</v>
      </c>
      <c r="Y822" t="str">
        <f t="shared" si="224"/>
        <v/>
      </c>
      <c r="Z822">
        <f t="shared" si="232"/>
        <v>0</v>
      </c>
    </row>
    <row r="823" spans="1:26">
      <c r="A823" s="1"/>
      <c r="B823" t="str">
        <f t="shared" si="225"/>
        <v/>
      </c>
      <c r="I823">
        <f t="shared" si="233"/>
        <v>7</v>
      </c>
      <c r="K823">
        <f t="shared" si="216"/>
        <v>0</v>
      </c>
      <c r="L823">
        <f t="shared" si="217"/>
        <v>0</v>
      </c>
      <c r="M823">
        <f t="shared" si="218"/>
        <v>0</v>
      </c>
      <c r="N823">
        <f t="shared" si="219"/>
        <v>0</v>
      </c>
      <c r="O823">
        <f t="shared" si="220"/>
        <v>0</v>
      </c>
      <c r="P823">
        <f t="shared" si="221"/>
        <v>0</v>
      </c>
      <c r="Q823">
        <f t="shared" si="222"/>
        <v>0</v>
      </c>
      <c r="R823">
        <f t="shared" si="226"/>
        <v>0</v>
      </c>
      <c r="S823">
        <f t="shared" si="227"/>
        <v>0</v>
      </c>
      <c r="T823">
        <f t="shared" si="228"/>
        <v>0</v>
      </c>
      <c r="U823">
        <f t="shared" si="229"/>
        <v>0</v>
      </c>
      <c r="V823">
        <f t="shared" si="230"/>
        <v>0</v>
      </c>
      <c r="W823">
        <f t="shared" si="231"/>
        <v>0</v>
      </c>
      <c r="X823">
        <f t="shared" si="223"/>
        <v>0</v>
      </c>
      <c r="Y823">
        <f t="shared" si="224"/>
        <v>7</v>
      </c>
      <c r="Z823">
        <f t="shared" si="232"/>
        <v>1</v>
      </c>
    </row>
    <row r="824" spans="1:26">
      <c r="A824" s="2" t="s">
        <v>1871</v>
      </c>
      <c r="B824" t="str">
        <f t="shared" si="225"/>
        <v xml:space="preserve">hcl:#f183e7 iyr:2014 </v>
      </c>
      <c r="I824">
        <f t="shared" si="233"/>
        <v>0</v>
      </c>
      <c r="K824">
        <f t="shared" si="216"/>
        <v>0</v>
      </c>
      <c r="L824">
        <f t="shared" si="217"/>
        <v>0</v>
      </c>
      <c r="M824" t="str">
        <f t="shared" si="218"/>
        <v>2014</v>
      </c>
      <c r="N824">
        <f t="shared" si="219"/>
        <v>0</v>
      </c>
      <c r="O824">
        <f t="shared" si="220"/>
        <v>0</v>
      </c>
      <c r="P824" t="str">
        <f t="shared" si="221"/>
        <v>#f183e7</v>
      </c>
      <c r="Q824">
        <f t="shared" si="222"/>
        <v>0</v>
      </c>
      <c r="R824">
        <f t="shared" si="226"/>
        <v>0</v>
      </c>
      <c r="S824">
        <f t="shared" si="227"/>
        <v>0</v>
      </c>
      <c r="T824">
        <f t="shared" si="228"/>
        <v>1</v>
      </c>
      <c r="U824">
        <f t="shared" si="229"/>
        <v>0</v>
      </c>
      <c r="V824">
        <f t="shared" si="230"/>
        <v>0</v>
      </c>
      <c r="W824">
        <f t="shared" si="231"/>
        <v>1</v>
      </c>
      <c r="X824">
        <f t="shared" si="223"/>
        <v>0</v>
      </c>
      <c r="Y824" t="str">
        <f t="shared" si="224"/>
        <v/>
      </c>
      <c r="Z824">
        <f t="shared" si="232"/>
        <v>0</v>
      </c>
    </row>
    <row r="825" spans="1:26">
      <c r="A825" s="2" t="s">
        <v>1872</v>
      </c>
      <c r="B825" t="str">
        <f t="shared" si="225"/>
        <v xml:space="preserve">hcl:#f183e7 iyr:2014 hgt:159cm pid:614579850 ecl:gry eyr:2029 </v>
      </c>
      <c r="I825">
        <f t="shared" si="233"/>
        <v>0</v>
      </c>
      <c r="K825">
        <f t="shared" si="216"/>
        <v>0</v>
      </c>
      <c r="L825" t="str">
        <f t="shared" si="217"/>
        <v>2029</v>
      </c>
      <c r="M825" t="str">
        <f t="shared" si="218"/>
        <v>2014</v>
      </c>
      <c r="N825" t="str">
        <f t="shared" si="219"/>
        <v>159cm</v>
      </c>
      <c r="O825" t="str">
        <f t="shared" si="220"/>
        <v>614579850</v>
      </c>
      <c r="P825" t="str">
        <f t="shared" si="221"/>
        <v>#f183e7</v>
      </c>
      <c r="Q825" t="str">
        <f t="shared" si="222"/>
        <v>gry</v>
      </c>
      <c r="R825">
        <f t="shared" si="226"/>
        <v>0</v>
      </c>
      <c r="S825">
        <f t="shared" si="227"/>
        <v>1</v>
      </c>
      <c r="T825">
        <f t="shared" si="228"/>
        <v>1</v>
      </c>
      <c r="U825">
        <f t="shared" si="229"/>
        <v>1</v>
      </c>
      <c r="V825">
        <f t="shared" si="230"/>
        <v>1</v>
      </c>
      <c r="W825">
        <f t="shared" si="231"/>
        <v>1</v>
      </c>
      <c r="X825">
        <f t="shared" si="223"/>
        <v>1</v>
      </c>
      <c r="Y825" t="str">
        <f t="shared" si="224"/>
        <v/>
      </c>
      <c r="Z825">
        <f t="shared" si="232"/>
        <v>0</v>
      </c>
    </row>
    <row r="826" spans="1:26">
      <c r="A826" s="2" t="s">
        <v>1873</v>
      </c>
      <c r="B826" t="str">
        <f t="shared" si="225"/>
        <v xml:space="preserve">hcl:#f183e7 iyr:2014 hgt:159cm pid:614579850 ecl:gry eyr:2029 cid:186 byr:1962 </v>
      </c>
      <c r="I826">
        <f t="shared" si="233"/>
        <v>0</v>
      </c>
      <c r="K826" t="str">
        <f t="shared" si="216"/>
        <v>1962</v>
      </c>
      <c r="L826" t="str">
        <f t="shared" si="217"/>
        <v>2029</v>
      </c>
      <c r="M826" t="str">
        <f t="shared" si="218"/>
        <v>2014</v>
      </c>
      <c r="N826" t="str">
        <f t="shared" si="219"/>
        <v>159cm</v>
      </c>
      <c r="O826" t="str">
        <f t="shared" si="220"/>
        <v>614579850</v>
      </c>
      <c r="P826" t="str">
        <f t="shared" si="221"/>
        <v>#f183e7</v>
      </c>
      <c r="Q826" t="str">
        <f t="shared" si="222"/>
        <v>gry</v>
      </c>
      <c r="R826">
        <f t="shared" si="226"/>
        <v>1</v>
      </c>
      <c r="S826">
        <f t="shared" si="227"/>
        <v>1</v>
      </c>
      <c r="T826">
        <f t="shared" si="228"/>
        <v>1</v>
      </c>
      <c r="U826">
        <f t="shared" si="229"/>
        <v>1</v>
      </c>
      <c r="V826">
        <f t="shared" si="230"/>
        <v>1</v>
      </c>
      <c r="W826">
        <f t="shared" si="231"/>
        <v>1</v>
      </c>
      <c r="X826">
        <f t="shared" si="223"/>
        <v>1</v>
      </c>
      <c r="Y826" t="str">
        <f t="shared" si="224"/>
        <v/>
      </c>
      <c r="Z826">
        <f t="shared" si="232"/>
        <v>0</v>
      </c>
    </row>
    <row r="827" spans="1:26">
      <c r="A827" s="1"/>
      <c r="B827" t="str">
        <f t="shared" si="225"/>
        <v/>
      </c>
      <c r="I827">
        <f t="shared" si="233"/>
        <v>7</v>
      </c>
      <c r="K827">
        <f t="shared" si="216"/>
        <v>0</v>
      </c>
      <c r="L827">
        <f t="shared" si="217"/>
        <v>0</v>
      </c>
      <c r="M827">
        <f t="shared" si="218"/>
        <v>0</v>
      </c>
      <c r="N827">
        <f t="shared" si="219"/>
        <v>0</v>
      </c>
      <c r="O827">
        <f t="shared" si="220"/>
        <v>0</v>
      </c>
      <c r="P827">
        <f t="shared" si="221"/>
        <v>0</v>
      </c>
      <c r="Q827">
        <f t="shared" si="222"/>
        <v>0</v>
      </c>
      <c r="R827">
        <f t="shared" si="226"/>
        <v>0</v>
      </c>
      <c r="S827">
        <f t="shared" si="227"/>
        <v>0</v>
      </c>
      <c r="T827">
        <f t="shared" si="228"/>
        <v>0</v>
      </c>
      <c r="U827">
        <f t="shared" si="229"/>
        <v>0</v>
      </c>
      <c r="V827">
        <f t="shared" si="230"/>
        <v>0</v>
      </c>
      <c r="W827">
        <f t="shared" si="231"/>
        <v>0</v>
      </c>
      <c r="X827">
        <f t="shared" si="223"/>
        <v>0</v>
      </c>
      <c r="Y827">
        <f t="shared" si="224"/>
        <v>7</v>
      </c>
      <c r="Z827">
        <f t="shared" si="232"/>
        <v>1</v>
      </c>
    </row>
    <row r="828" spans="1:26">
      <c r="A828" s="2" t="s">
        <v>1874</v>
      </c>
      <c r="B828" t="str">
        <f t="shared" si="225"/>
        <v xml:space="preserve">eyr:2027 hcl:#db3405 byr:1938 pid:194516631 cid:167 hgt:177cm ecl:oth </v>
      </c>
      <c r="I828">
        <f t="shared" si="233"/>
        <v>0</v>
      </c>
      <c r="K828" t="str">
        <f t="shared" si="216"/>
        <v>1938</v>
      </c>
      <c r="L828" t="str">
        <f t="shared" si="217"/>
        <v>2027</v>
      </c>
      <c r="M828">
        <f t="shared" si="218"/>
        <v>0</v>
      </c>
      <c r="N828" t="str">
        <f t="shared" si="219"/>
        <v>177cm</v>
      </c>
      <c r="O828" t="str">
        <f t="shared" si="220"/>
        <v>194516631</v>
      </c>
      <c r="P828" t="str">
        <f t="shared" si="221"/>
        <v>#db3405</v>
      </c>
      <c r="Q828" t="str">
        <f t="shared" si="222"/>
        <v>oth</v>
      </c>
      <c r="R828">
        <f t="shared" si="226"/>
        <v>1</v>
      </c>
      <c r="S828">
        <f t="shared" si="227"/>
        <v>1</v>
      </c>
      <c r="T828">
        <f t="shared" si="228"/>
        <v>0</v>
      </c>
      <c r="U828">
        <f t="shared" si="229"/>
        <v>1</v>
      </c>
      <c r="V828">
        <f t="shared" si="230"/>
        <v>1</v>
      </c>
      <c r="W828">
        <f t="shared" si="231"/>
        <v>1</v>
      </c>
      <c r="X828">
        <f t="shared" si="223"/>
        <v>1</v>
      </c>
      <c r="Y828" t="str">
        <f t="shared" si="224"/>
        <v/>
      </c>
      <c r="Z828">
        <f t="shared" si="232"/>
        <v>0</v>
      </c>
    </row>
    <row r="829" spans="1:26">
      <c r="A829" s="1"/>
      <c r="B829" t="str">
        <f t="shared" si="225"/>
        <v/>
      </c>
      <c r="I829">
        <f t="shared" si="233"/>
        <v>6</v>
      </c>
      <c r="K829">
        <f t="shared" si="216"/>
        <v>0</v>
      </c>
      <c r="L829">
        <f t="shared" si="217"/>
        <v>0</v>
      </c>
      <c r="M829">
        <f t="shared" si="218"/>
        <v>0</v>
      </c>
      <c r="N829">
        <f t="shared" si="219"/>
        <v>0</v>
      </c>
      <c r="O829">
        <f t="shared" si="220"/>
        <v>0</v>
      </c>
      <c r="P829">
        <f t="shared" si="221"/>
        <v>0</v>
      </c>
      <c r="Q829">
        <f t="shared" si="222"/>
        <v>0</v>
      </c>
      <c r="R829">
        <f t="shared" si="226"/>
        <v>0</v>
      </c>
      <c r="S829">
        <f t="shared" si="227"/>
        <v>0</v>
      </c>
      <c r="T829">
        <f t="shared" si="228"/>
        <v>0</v>
      </c>
      <c r="U829">
        <f t="shared" si="229"/>
        <v>0</v>
      </c>
      <c r="V829">
        <f t="shared" si="230"/>
        <v>0</v>
      </c>
      <c r="W829">
        <f t="shared" si="231"/>
        <v>0</v>
      </c>
      <c r="X829">
        <f t="shared" si="223"/>
        <v>0</v>
      </c>
      <c r="Y829">
        <f t="shared" si="224"/>
        <v>6</v>
      </c>
      <c r="Z829">
        <f t="shared" si="232"/>
        <v>0</v>
      </c>
    </row>
    <row r="830" spans="1:26">
      <c r="A830" s="2" t="s">
        <v>1875</v>
      </c>
      <c r="B830" t="str">
        <f t="shared" si="225"/>
        <v xml:space="preserve">hgt:68in hcl:#733820 pid:228644594 eyr:2030 ecl:gry iyr:2010 cid:334 byr:1951 </v>
      </c>
      <c r="I830">
        <f t="shared" si="233"/>
        <v>0</v>
      </c>
      <c r="K830" t="str">
        <f t="shared" si="216"/>
        <v>1951</v>
      </c>
      <c r="L830" t="str">
        <f t="shared" si="217"/>
        <v>2030</v>
      </c>
      <c r="M830" t="str">
        <f t="shared" si="218"/>
        <v>2010</v>
      </c>
      <c r="N830" t="str">
        <f t="shared" si="219"/>
        <v>68in</v>
      </c>
      <c r="O830" t="str">
        <f t="shared" si="220"/>
        <v>228644594</v>
      </c>
      <c r="P830" t="str">
        <f t="shared" si="221"/>
        <v>#733820</v>
      </c>
      <c r="Q830" t="str">
        <f t="shared" si="222"/>
        <v>gry</v>
      </c>
      <c r="R830">
        <f t="shared" si="226"/>
        <v>1</v>
      </c>
      <c r="S830">
        <f t="shared" si="227"/>
        <v>1</v>
      </c>
      <c r="T830">
        <f t="shared" si="228"/>
        <v>1</v>
      </c>
      <c r="U830">
        <f t="shared" si="229"/>
        <v>1</v>
      </c>
      <c r="V830">
        <f t="shared" si="230"/>
        <v>1</v>
      </c>
      <c r="W830">
        <f t="shared" si="231"/>
        <v>1</v>
      </c>
      <c r="X830">
        <f t="shared" si="223"/>
        <v>1</v>
      </c>
      <c r="Y830" t="str">
        <f t="shared" si="224"/>
        <v/>
      </c>
      <c r="Z830">
        <f t="shared" si="232"/>
        <v>0</v>
      </c>
    </row>
    <row r="831" spans="1:26">
      <c r="A831" s="1"/>
      <c r="B831" t="str">
        <f t="shared" si="225"/>
        <v/>
      </c>
      <c r="I831">
        <f t="shared" si="233"/>
        <v>7</v>
      </c>
      <c r="K831">
        <f t="shared" si="216"/>
        <v>0</v>
      </c>
      <c r="L831">
        <f t="shared" si="217"/>
        <v>0</v>
      </c>
      <c r="M831">
        <f t="shared" si="218"/>
        <v>0</v>
      </c>
      <c r="N831">
        <f t="shared" si="219"/>
        <v>0</v>
      </c>
      <c r="O831">
        <f t="shared" si="220"/>
        <v>0</v>
      </c>
      <c r="P831">
        <f t="shared" si="221"/>
        <v>0</v>
      </c>
      <c r="Q831">
        <f t="shared" si="222"/>
        <v>0</v>
      </c>
      <c r="R831">
        <f t="shared" si="226"/>
        <v>0</v>
      </c>
      <c r="S831">
        <f t="shared" si="227"/>
        <v>0</v>
      </c>
      <c r="T831">
        <f t="shared" si="228"/>
        <v>0</v>
      </c>
      <c r="U831">
        <f t="shared" si="229"/>
        <v>0</v>
      </c>
      <c r="V831">
        <f t="shared" si="230"/>
        <v>0</v>
      </c>
      <c r="W831">
        <f t="shared" si="231"/>
        <v>0</v>
      </c>
      <c r="X831">
        <f t="shared" si="223"/>
        <v>0</v>
      </c>
      <c r="Y831">
        <f t="shared" si="224"/>
        <v>7</v>
      </c>
      <c r="Z831">
        <f t="shared" si="232"/>
        <v>1</v>
      </c>
    </row>
    <row r="832" spans="1:26">
      <c r="A832" s="2" t="s">
        <v>1876</v>
      </c>
      <c r="B832" t="str">
        <f t="shared" si="225"/>
        <v xml:space="preserve">iyr:2017 hcl:#341e13 </v>
      </c>
      <c r="I832">
        <f t="shared" si="233"/>
        <v>0</v>
      </c>
      <c r="K832">
        <f t="shared" si="216"/>
        <v>0</v>
      </c>
      <c r="L832">
        <f t="shared" si="217"/>
        <v>0</v>
      </c>
      <c r="M832" t="str">
        <f t="shared" si="218"/>
        <v>2017</v>
      </c>
      <c r="N832">
        <f t="shared" si="219"/>
        <v>0</v>
      </c>
      <c r="O832">
        <f t="shared" si="220"/>
        <v>0</v>
      </c>
      <c r="P832" t="str">
        <f t="shared" si="221"/>
        <v>#341e13</v>
      </c>
      <c r="Q832">
        <f t="shared" si="222"/>
        <v>0</v>
      </c>
      <c r="R832">
        <f t="shared" si="226"/>
        <v>0</v>
      </c>
      <c r="S832">
        <f t="shared" si="227"/>
        <v>0</v>
      </c>
      <c r="T832">
        <f t="shared" si="228"/>
        <v>1</v>
      </c>
      <c r="U832">
        <f t="shared" si="229"/>
        <v>0</v>
      </c>
      <c r="V832">
        <f t="shared" si="230"/>
        <v>0</v>
      </c>
      <c r="W832">
        <f t="shared" si="231"/>
        <v>1</v>
      </c>
      <c r="X832">
        <f t="shared" si="223"/>
        <v>0</v>
      </c>
      <c r="Y832" t="str">
        <f t="shared" si="224"/>
        <v/>
      </c>
      <c r="Z832">
        <f t="shared" si="232"/>
        <v>0</v>
      </c>
    </row>
    <row r="833" spans="1:26">
      <c r="A833" s="2" t="s">
        <v>1877</v>
      </c>
      <c r="B833" t="str">
        <f t="shared" si="225"/>
        <v xml:space="preserve">iyr:2017 hcl:#341e13 pid:#6a28c9 hgt:154cm ecl:gry </v>
      </c>
      <c r="I833">
        <f t="shared" si="233"/>
        <v>0</v>
      </c>
      <c r="K833">
        <f t="shared" si="216"/>
        <v>0</v>
      </c>
      <c r="L833">
        <f t="shared" si="217"/>
        <v>0</v>
      </c>
      <c r="M833" t="str">
        <f t="shared" si="218"/>
        <v>2017</v>
      </c>
      <c r="N833" t="str">
        <f t="shared" si="219"/>
        <v>154cm</v>
      </c>
      <c r="O833" t="str">
        <f t="shared" si="220"/>
        <v>#6a28c9</v>
      </c>
      <c r="P833" t="str">
        <f t="shared" si="221"/>
        <v>#341e13</v>
      </c>
      <c r="Q833" t="str">
        <f t="shared" si="222"/>
        <v>gry</v>
      </c>
      <c r="R833">
        <f t="shared" si="226"/>
        <v>0</v>
      </c>
      <c r="S833">
        <f t="shared" si="227"/>
        <v>0</v>
      </c>
      <c r="T833">
        <f t="shared" si="228"/>
        <v>1</v>
      </c>
      <c r="U833">
        <f t="shared" si="229"/>
        <v>1</v>
      </c>
      <c r="V833">
        <f t="shared" si="230"/>
        <v>0</v>
      </c>
      <c r="W833">
        <f t="shared" si="231"/>
        <v>1</v>
      </c>
      <c r="X833">
        <f t="shared" si="223"/>
        <v>1</v>
      </c>
      <c r="Y833" t="str">
        <f t="shared" si="224"/>
        <v/>
      </c>
      <c r="Z833">
        <f t="shared" si="232"/>
        <v>0</v>
      </c>
    </row>
    <row r="834" spans="1:26">
      <c r="A834" s="2" t="s">
        <v>1878</v>
      </c>
      <c r="B834" t="str">
        <f t="shared" si="225"/>
        <v xml:space="preserve">iyr:2017 hcl:#341e13 pid:#6a28c9 hgt:154cm ecl:gry byr:1966 eyr:2023 </v>
      </c>
      <c r="I834">
        <f t="shared" si="233"/>
        <v>0</v>
      </c>
      <c r="K834" t="str">
        <f t="shared" si="216"/>
        <v>1966</v>
      </c>
      <c r="L834" t="str">
        <f t="shared" si="217"/>
        <v>2023</v>
      </c>
      <c r="M834" t="str">
        <f t="shared" si="218"/>
        <v>2017</v>
      </c>
      <c r="N834" t="str">
        <f t="shared" si="219"/>
        <v>154cm</v>
      </c>
      <c r="O834" t="str">
        <f t="shared" si="220"/>
        <v>#6a28c9</v>
      </c>
      <c r="P834" t="str">
        <f t="shared" si="221"/>
        <v>#341e13</v>
      </c>
      <c r="Q834" t="str">
        <f t="shared" si="222"/>
        <v>gry</v>
      </c>
      <c r="R834">
        <f t="shared" si="226"/>
        <v>1</v>
      </c>
      <c r="S834">
        <f t="shared" si="227"/>
        <v>1</v>
      </c>
      <c r="T834">
        <f t="shared" si="228"/>
        <v>1</v>
      </c>
      <c r="U834">
        <f t="shared" si="229"/>
        <v>1</v>
      </c>
      <c r="V834">
        <f t="shared" si="230"/>
        <v>0</v>
      </c>
      <c r="W834">
        <f t="shared" si="231"/>
        <v>1</v>
      </c>
      <c r="X834">
        <f t="shared" si="223"/>
        <v>1</v>
      </c>
      <c r="Y834" t="str">
        <f t="shared" si="224"/>
        <v/>
      </c>
      <c r="Z834">
        <f t="shared" si="232"/>
        <v>0</v>
      </c>
    </row>
    <row r="835" spans="1:26">
      <c r="A835" s="1"/>
      <c r="B835" t="str">
        <f t="shared" si="225"/>
        <v/>
      </c>
      <c r="I835">
        <f t="shared" si="233"/>
        <v>7</v>
      </c>
      <c r="K835">
        <f t="shared" ref="K835:K898" si="234">IFERROR(MID(B835,FIND("byr:",B835)+4,FIND(" ",B835,FIND("byr:",B835))-FIND("byr:",B835)-4),0)</f>
        <v>0</v>
      </c>
      <c r="L835">
        <f t="shared" ref="L835:L898" si="235">IFERROR(MID(B835,FIND("eyr:",B835)+4,FIND(" ",B835,FIND("eyr:",B835))-FIND("eyr:",B835)-4),0)</f>
        <v>0</v>
      </c>
      <c r="M835">
        <f t="shared" ref="M835:M898" si="236">IFERROR(MID(B835,FIND("iyr:",B835)+4,FIND(" ",B835,FIND("iyr:",B835))-FIND("iyr:",B835)-4),0)</f>
        <v>0</v>
      </c>
      <c r="N835">
        <f t="shared" ref="N835:N898" si="237">IFERROR(MID(B835,FIND("hgt:",B835)+4,FIND(" ",B835,FIND("hgt:",B835))-FIND("hgt:",B835)-4),0)</f>
        <v>0</v>
      </c>
      <c r="O835">
        <f t="shared" ref="O835:O898" si="238">IFERROR(MID(B835,FIND("pid:",B835)+4,FIND(" ",B835,FIND("pid:",B835))-FIND("pid:",B835)-4),0)</f>
        <v>0</v>
      </c>
      <c r="P835">
        <f t="shared" ref="P835:P898" si="239">IFERROR(MID(B835,FIND("hcl:",B835)+4,FIND(" ",B835,FIND("hcl:",B835))-FIND("hcl:",B835)-4),0)</f>
        <v>0</v>
      </c>
      <c r="Q835">
        <f t="shared" ref="Q835:Q898" si="240">IFERROR(MID(B835,FIND("ecl:",B835)+4,FIND(" ",B835,FIND("ecl:",B835))-FIND("ecl:",B835)-4),0)</f>
        <v>0</v>
      </c>
      <c r="R835">
        <f t="shared" si="226"/>
        <v>0</v>
      </c>
      <c r="S835">
        <f t="shared" si="227"/>
        <v>0</v>
      </c>
      <c r="T835">
        <f t="shared" si="228"/>
        <v>0</v>
      </c>
      <c r="U835">
        <f t="shared" si="229"/>
        <v>0</v>
      </c>
      <c r="V835">
        <f t="shared" si="230"/>
        <v>0</v>
      </c>
      <c r="W835">
        <f t="shared" si="231"/>
        <v>0</v>
      </c>
      <c r="X835">
        <f t="shared" ref="X835:X898" si="241">COUNTIF($AE$2:$AK$2,Q835)</f>
        <v>0</v>
      </c>
      <c r="Y835">
        <f t="shared" ref="Y835:Y898" si="242">IF(A835="",SUM(R834:X834),"")</f>
        <v>6</v>
      </c>
      <c r="Z835">
        <f t="shared" si="232"/>
        <v>0</v>
      </c>
    </row>
    <row r="836" spans="1:26">
      <c r="A836" s="2" t="s">
        <v>1879</v>
      </c>
      <c r="B836" t="str">
        <f t="shared" ref="B836:B899" si="243">IF(A836="","",CONCATENATE(B835,A836," "))</f>
        <v xml:space="preserve">pid:250155574 cid:84 </v>
      </c>
      <c r="I836">
        <f t="shared" si="233"/>
        <v>0</v>
      </c>
      <c r="K836">
        <f t="shared" si="234"/>
        <v>0</v>
      </c>
      <c r="L836">
        <f t="shared" si="235"/>
        <v>0</v>
      </c>
      <c r="M836">
        <f t="shared" si="236"/>
        <v>0</v>
      </c>
      <c r="N836">
        <f t="shared" si="237"/>
        <v>0</v>
      </c>
      <c r="O836" t="str">
        <f t="shared" si="238"/>
        <v>250155574</v>
      </c>
      <c r="P836">
        <f t="shared" si="239"/>
        <v>0</v>
      </c>
      <c r="Q836">
        <f t="shared" si="240"/>
        <v>0</v>
      </c>
      <c r="R836">
        <f t="shared" ref="R836:R899" si="244">IF(AND(INT(K836)&gt;=1920, INT(K836)&lt;=2002),1,0)</f>
        <v>0</v>
      </c>
      <c r="S836">
        <f t="shared" ref="S836:S899" si="245">IF(AND(INT(L836)&gt;=2020, INT(L836)&lt;=2030),1,0)</f>
        <v>0</v>
      </c>
      <c r="T836">
        <f t="shared" ref="T836:T899" si="246">IF(AND(INT(M836)&gt;=2010, INT(M836)&lt;=2020),1,0)</f>
        <v>0</v>
      </c>
      <c r="U836">
        <f t="shared" ref="U836:U899" si="247">IFERROR(IF(RIGHT(N836,2)="cm",IF(AND(INT(LEFT(N836,3))&gt;=150,INT(LEFT(N836,3))&lt;=193),1,0),IF(RIGHT(N836,2)="in",IF(AND(INT(LEFT(N836,2))&gt;=59,INT(LEFT(N836,2))&lt;=76),1,0),0)),0)</f>
        <v>0</v>
      </c>
      <c r="V836">
        <f t="shared" ref="V836:V899" si="248">IF(AND(LEN(O836)=9,NOT(ISERROR(INT(O836)))),1,0)</f>
        <v>1</v>
      </c>
      <c r="W836">
        <f t="shared" ref="W836:W899" si="249">IF(AND(LEFT(P836,1)="#",LEN(P836)=7,NOT(ISERROR(HEX2DEC(RIGHT(P836,6))))),1,0)</f>
        <v>0</v>
      </c>
      <c r="X836">
        <f t="shared" si="241"/>
        <v>0</v>
      </c>
      <c r="Y836" t="str">
        <f t="shared" si="242"/>
        <v/>
      </c>
      <c r="Z836">
        <f t="shared" ref="Z836:Z899" si="250">IF(Y836=7,1,0)</f>
        <v>0</v>
      </c>
    </row>
    <row r="837" spans="1:26">
      <c r="A837" s="2" t="s">
        <v>1880</v>
      </c>
      <c r="B837" t="str">
        <f t="shared" si="243"/>
        <v xml:space="preserve">pid:250155574 cid:84 hgt:157cm ecl:grn byr:1937 iyr:2017 eyr:2024 hcl:#b6652a </v>
      </c>
      <c r="I837">
        <f t="shared" ref="I837:I900" si="251">IF(B837&lt;&gt;"",0,IF(ISERROR(FIND("byr:",B836)),0,1)+IF(ISERROR(FIND("iyr:",B836)),0,1)+IF(ISERROR(FIND("eyr:",B836)),0,1)+IF(ISERROR(FIND("hgt:",B836)),0,1)+IF(ISERROR(FIND("hcl:",B836)),0,1)+IF(ISERROR(FIND("ecl:",B836)),0,1)+IF(ISERROR(FIND("pid:",B836)),0,1))</f>
        <v>0</v>
      </c>
      <c r="K837" t="str">
        <f t="shared" si="234"/>
        <v>1937</v>
      </c>
      <c r="L837" t="str">
        <f t="shared" si="235"/>
        <v>2024</v>
      </c>
      <c r="M837" t="str">
        <f t="shared" si="236"/>
        <v>2017</v>
      </c>
      <c r="N837" t="str">
        <f t="shared" si="237"/>
        <v>157cm</v>
      </c>
      <c r="O837" t="str">
        <f t="shared" si="238"/>
        <v>250155574</v>
      </c>
      <c r="P837" t="str">
        <f t="shared" si="239"/>
        <v>#b6652a</v>
      </c>
      <c r="Q837" t="str">
        <f t="shared" si="240"/>
        <v>grn</v>
      </c>
      <c r="R837">
        <f t="shared" si="244"/>
        <v>1</v>
      </c>
      <c r="S837">
        <f t="shared" si="245"/>
        <v>1</v>
      </c>
      <c r="T837">
        <f t="shared" si="246"/>
        <v>1</v>
      </c>
      <c r="U837">
        <f t="shared" si="247"/>
        <v>1</v>
      </c>
      <c r="V837">
        <f t="shared" si="248"/>
        <v>1</v>
      </c>
      <c r="W837">
        <f t="shared" si="249"/>
        <v>1</v>
      </c>
      <c r="X837">
        <f t="shared" si="241"/>
        <v>1</v>
      </c>
      <c r="Y837" t="str">
        <f t="shared" si="242"/>
        <v/>
      </c>
      <c r="Z837">
        <f t="shared" si="250"/>
        <v>0</v>
      </c>
    </row>
    <row r="838" spans="1:26">
      <c r="A838" s="1"/>
      <c r="B838" t="str">
        <f t="shared" si="243"/>
        <v/>
      </c>
      <c r="I838">
        <f t="shared" si="251"/>
        <v>7</v>
      </c>
      <c r="K838">
        <f t="shared" si="234"/>
        <v>0</v>
      </c>
      <c r="L838">
        <f t="shared" si="235"/>
        <v>0</v>
      </c>
      <c r="M838">
        <f t="shared" si="236"/>
        <v>0</v>
      </c>
      <c r="N838">
        <f t="shared" si="237"/>
        <v>0</v>
      </c>
      <c r="O838">
        <f t="shared" si="238"/>
        <v>0</v>
      </c>
      <c r="P838">
        <f t="shared" si="239"/>
        <v>0</v>
      </c>
      <c r="Q838">
        <f t="shared" si="240"/>
        <v>0</v>
      </c>
      <c r="R838">
        <f t="shared" si="244"/>
        <v>0</v>
      </c>
      <c r="S838">
        <f t="shared" si="245"/>
        <v>0</v>
      </c>
      <c r="T838">
        <f t="shared" si="246"/>
        <v>0</v>
      </c>
      <c r="U838">
        <f t="shared" si="247"/>
        <v>0</v>
      </c>
      <c r="V838">
        <f t="shared" si="248"/>
        <v>0</v>
      </c>
      <c r="W838">
        <f t="shared" si="249"/>
        <v>0</v>
      </c>
      <c r="X838">
        <f t="shared" si="241"/>
        <v>0</v>
      </c>
      <c r="Y838">
        <f t="shared" si="242"/>
        <v>7</v>
      </c>
      <c r="Z838">
        <f t="shared" si="250"/>
        <v>1</v>
      </c>
    </row>
    <row r="839" spans="1:26">
      <c r="A839" s="2" t="s">
        <v>1881</v>
      </c>
      <c r="B839" t="str">
        <f t="shared" si="243"/>
        <v xml:space="preserve">pid:831823039 eyr:2028 iyr:2015 ecl:gry </v>
      </c>
      <c r="I839">
        <f t="shared" si="251"/>
        <v>0</v>
      </c>
      <c r="K839">
        <f t="shared" si="234"/>
        <v>0</v>
      </c>
      <c r="L839" t="str">
        <f t="shared" si="235"/>
        <v>2028</v>
      </c>
      <c r="M839" t="str">
        <f t="shared" si="236"/>
        <v>2015</v>
      </c>
      <c r="N839">
        <f t="shared" si="237"/>
        <v>0</v>
      </c>
      <c r="O839" t="str">
        <f t="shared" si="238"/>
        <v>831823039</v>
      </c>
      <c r="P839">
        <f t="shared" si="239"/>
        <v>0</v>
      </c>
      <c r="Q839" t="str">
        <f t="shared" si="240"/>
        <v>gry</v>
      </c>
      <c r="R839">
        <f t="shared" si="244"/>
        <v>0</v>
      </c>
      <c r="S839">
        <f t="shared" si="245"/>
        <v>1</v>
      </c>
      <c r="T839">
        <f t="shared" si="246"/>
        <v>1</v>
      </c>
      <c r="U839">
        <f t="shared" si="247"/>
        <v>0</v>
      </c>
      <c r="V839">
        <f t="shared" si="248"/>
        <v>1</v>
      </c>
      <c r="W839">
        <f t="shared" si="249"/>
        <v>0</v>
      </c>
      <c r="X839">
        <f t="shared" si="241"/>
        <v>1</v>
      </c>
      <c r="Y839" t="str">
        <f t="shared" si="242"/>
        <v/>
      </c>
      <c r="Z839">
        <f t="shared" si="250"/>
        <v>0</v>
      </c>
    </row>
    <row r="840" spans="1:26">
      <c r="A840" s="2" t="s">
        <v>1882</v>
      </c>
      <c r="B840" t="str">
        <f t="shared" si="243"/>
        <v xml:space="preserve">pid:831823039 eyr:2028 iyr:2015 ecl:gry hgt:192cm cid:137 byr:1922 </v>
      </c>
      <c r="I840">
        <f t="shared" si="251"/>
        <v>0</v>
      </c>
      <c r="K840" t="str">
        <f t="shared" si="234"/>
        <v>1922</v>
      </c>
      <c r="L840" t="str">
        <f t="shared" si="235"/>
        <v>2028</v>
      </c>
      <c r="M840" t="str">
        <f t="shared" si="236"/>
        <v>2015</v>
      </c>
      <c r="N840" t="str">
        <f t="shared" si="237"/>
        <v>192cm</v>
      </c>
      <c r="O840" t="str">
        <f t="shared" si="238"/>
        <v>831823039</v>
      </c>
      <c r="P840">
        <f t="shared" si="239"/>
        <v>0</v>
      </c>
      <c r="Q840" t="str">
        <f t="shared" si="240"/>
        <v>gry</v>
      </c>
      <c r="R840">
        <f t="shared" si="244"/>
        <v>1</v>
      </c>
      <c r="S840">
        <f t="shared" si="245"/>
        <v>1</v>
      </c>
      <c r="T840">
        <f t="shared" si="246"/>
        <v>1</v>
      </c>
      <c r="U840">
        <f t="shared" si="247"/>
        <v>1</v>
      </c>
      <c r="V840">
        <f t="shared" si="248"/>
        <v>1</v>
      </c>
      <c r="W840">
        <f t="shared" si="249"/>
        <v>0</v>
      </c>
      <c r="X840">
        <f t="shared" si="241"/>
        <v>1</v>
      </c>
      <c r="Y840" t="str">
        <f t="shared" si="242"/>
        <v/>
      </c>
      <c r="Z840">
        <f t="shared" si="250"/>
        <v>0</v>
      </c>
    </row>
    <row r="841" spans="1:26">
      <c r="A841" s="2" t="s">
        <v>1419</v>
      </c>
      <c r="B841" t="str">
        <f t="shared" si="243"/>
        <v xml:space="preserve">pid:831823039 eyr:2028 iyr:2015 ecl:gry hgt:192cm cid:137 byr:1922 hcl:#6b5442 </v>
      </c>
      <c r="I841">
        <f t="shared" si="251"/>
        <v>0</v>
      </c>
      <c r="K841" t="str">
        <f t="shared" si="234"/>
        <v>1922</v>
      </c>
      <c r="L841" t="str">
        <f t="shared" si="235"/>
        <v>2028</v>
      </c>
      <c r="M841" t="str">
        <f t="shared" si="236"/>
        <v>2015</v>
      </c>
      <c r="N841" t="str">
        <f t="shared" si="237"/>
        <v>192cm</v>
      </c>
      <c r="O841" t="str">
        <f t="shared" si="238"/>
        <v>831823039</v>
      </c>
      <c r="P841" t="str">
        <f t="shared" si="239"/>
        <v>#6b5442</v>
      </c>
      <c r="Q841" t="str">
        <f t="shared" si="240"/>
        <v>gry</v>
      </c>
      <c r="R841">
        <f t="shared" si="244"/>
        <v>1</v>
      </c>
      <c r="S841">
        <f t="shared" si="245"/>
        <v>1</v>
      </c>
      <c r="T841">
        <f t="shared" si="246"/>
        <v>1</v>
      </c>
      <c r="U841">
        <f t="shared" si="247"/>
        <v>1</v>
      </c>
      <c r="V841">
        <f t="shared" si="248"/>
        <v>1</v>
      </c>
      <c r="W841">
        <f t="shared" si="249"/>
        <v>1</v>
      </c>
      <c r="X841">
        <f t="shared" si="241"/>
        <v>1</v>
      </c>
      <c r="Y841" t="str">
        <f t="shared" si="242"/>
        <v/>
      </c>
      <c r="Z841">
        <f t="shared" si="250"/>
        <v>0</v>
      </c>
    </row>
    <row r="842" spans="1:26">
      <c r="A842" s="1"/>
      <c r="B842" t="str">
        <f t="shared" si="243"/>
        <v/>
      </c>
      <c r="I842">
        <f t="shared" si="251"/>
        <v>7</v>
      </c>
      <c r="K842">
        <f t="shared" si="234"/>
        <v>0</v>
      </c>
      <c r="L842">
        <f t="shared" si="235"/>
        <v>0</v>
      </c>
      <c r="M842">
        <f t="shared" si="236"/>
        <v>0</v>
      </c>
      <c r="N842">
        <f t="shared" si="237"/>
        <v>0</v>
      </c>
      <c r="O842">
        <f t="shared" si="238"/>
        <v>0</v>
      </c>
      <c r="P842">
        <f t="shared" si="239"/>
        <v>0</v>
      </c>
      <c r="Q842">
        <f t="shared" si="240"/>
        <v>0</v>
      </c>
      <c r="R842">
        <f t="shared" si="244"/>
        <v>0</v>
      </c>
      <c r="S842">
        <f t="shared" si="245"/>
        <v>0</v>
      </c>
      <c r="T842">
        <f t="shared" si="246"/>
        <v>0</v>
      </c>
      <c r="U842">
        <f t="shared" si="247"/>
        <v>0</v>
      </c>
      <c r="V842">
        <f t="shared" si="248"/>
        <v>0</v>
      </c>
      <c r="W842">
        <f t="shared" si="249"/>
        <v>0</v>
      </c>
      <c r="X842">
        <f t="shared" si="241"/>
        <v>0</v>
      </c>
      <c r="Y842">
        <f t="shared" si="242"/>
        <v>7</v>
      </c>
      <c r="Z842">
        <f t="shared" si="250"/>
        <v>1</v>
      </c>
    </row>
    <row r="843" spans="1:26">
      <c r="A843" s="2" t="s">
        <v>1883</v>
      </c>
      <c r="B843" t="str">
        <f t="shared" si="243"/>
        <v xml:space="preserve">hgt:193cm byr:1941 eyr:2024 cid:56 </v>
      </c>
      <c r="I843">
        <f t="shared" si="251"/>
        <v>0</v>
      </c>
      <c r="K843" t="str">
        <f t="shared" si="234"/>
        <v>1941</v>
      </c>
      <c r="L843" t="str">
        <f t="shared" si="235"/>
        <v>2024</v>
      </c>
      <c r="M843">
        <f t="shared" si="236"/>
        <v>0</v>
      </c>
      <c r="N843" t="str">
        <f t="shared" si="237"/>
        <v>193cm</v>
      </c>
      <c r="O843">
        <f t="shared" si="238"/>
        <v>0</v>
      </c>
      <c r="P843">
        <f t="shared" si="239"/>
        <v>0</v>
      </c>
      <c r="Q843">
        <f t="shared" si="240"/>
        <v>0</v>
      </c>
      <c r="R843">
        <f t="shared" si="244"/>
        <v>1</v>
      </c>
      <c r="S843">
        <f t="shared" si="245"/>
        <v>1</v>
      </c>
      <c r="T843">
        <f t="shared" si="246"/>
        <v>0</v>
      </c>
      <c r="U843">
        <f t="shared" si="247"/>
        <v>1</v>
      </c>
      <c r="V843">
        <f t="shared" si="248"/>
        <v>0</v>
      </c>
      <c r="W843">
        <f t="shared" si="249"/>
        <v>0</v>
      </c>
      <c r="X843">
        <f t="shared" si="241"/>
        <v>0</v>
      </c>
      <c r="Y843" t="str">
        <f t="shared" si="242"/>
        <v/>
      </c>
      <c r="Z843">
        <f t="shared" si="250"/>
        <v>0</v>
      </c>
    </row>
    <row r="844" spans="1:26">
      <c r="A844" s="2" t="s">
        <v>1884</v>
      </c>
      <c r="B844" t="str">
        <f t="shared" si="243"/>
        <v xml:space="preserve">hgt:193cm byr:1941 eyr:2024 cid:56 hcl:#623a2f ecl:amb </v>
      </c>
      <c r="I844">
        <f t="shared" si="251"/>
        <v>0</v>
      </c>
      <c r="K844" t="str">
        <f t="shared" si="234"/>
        <v>1941</v>
      </c>
      <c r="L844" t="str">
        <f t="shared" si="235"/>
        <v>2024</v>
      </c>
      <c r="M844">
        <f t="shared" si="236"/>
        <v>0</v>
      </c>
      <c r="N844" t="str">
        <f t="shared" si="237"/>
        <v>193cm</v>
      </c>
      <c r="O844">
        <f t="shared" si="238"/>
        <v>0</v>
      </c>
      <c r="P844" t="str">
        <f t="shared" si="239"/>
        <v>#623a2f</v>
      </c>
      <c r="Q844" t="str">
        <f t="shared" si="240"/>
        <v>amb</v>
      </c>
      <c r="R844">
        <f t="shared" si="244"/>
        <v>1</v>
      </c>
      <c r="S844">
        <f t="shared" si="245"/>
        <v>1</v>
      </c>
      <c r="T844">
        <f t="shared" si="246"/>
        <v>0</v>
      </c>
      <c r="U844">
        <f t="shared" si="247"/>
        <v>1</v>
      </c>
      <c r="V844">
        <f t="shared" si="248"/>
        <v>0</v>
      </c>
      <c r="W844">
        <f t="shared" si="249"/>
        <v>1</v>
      </c>
      <c r="X844">
        <f t="shared" si="241"/>
        <v>1</v>
      </c>
      <c r="Y844" t="str">
        <f t="shared" si="242"/>
        <v/>
      </c>
      <c r="Z844">
        <f t="shared" si="250"/>
        <v>0</v>
      </c>
    </row>
    <row r="845" spans="1:26">
      <c r="A845" s="2" t="s">
        <v>1885</v>
      </c>
      <c r="B845" t="str">
        <f t="shared" si="243"/>
        <v xml:space="preserve">hgt:193cm byr:1941 eyr:2024 cid:56 hcl:#623a2f ecl:amb pid:351293754 iyr:2016 </v>
      </c>
      <c r="I845">
        <f t="shared" si="251"/>
        <v>0</v>
      </c>
      <c r="K845" t="str">
        <f t="shared" si="234"/>
        <v>1941</v>
      </c>
      <c r="L845" t="str">
        <f t="shared" si="235"/>
        <v>2024</v>
      </c>
      <c r="M845" t="str">
        <f t="shared" si="236"/>
        <v>2016</v>
      </c>
      <c r="N845" t="str">
        <f t="shared" si="237"/>
        <v>193cm</v>
      </c>
      <c r="O845" t="str">
        <f t="shared" si="238"/>
        <v>351293754</v>
      </c>
      <c r="P845" t="str">
        <f t="shared" si="239"/>
        <v>#623a2f</v>
      </c>
      <c r="Q845" t="str">
        <f t="shared" si="240"/>
        <v>amb</v>
      </c>
      <c r="R845">
        <f t="shared" si="244"/>
        <v>1</v>
      </c>
      <c r="S845">
        <f t="shared" si="245"/>
        <v>1</v>
      </c>
      <c r="T845">
        <f t="shared" si="246"/>
        <v>1</v>
      </c>
      <c r="U845">
        <f t="shared" si="247"/>
        <v>1</v>
      </c>
      <c r="V845">
        <f t="shared" si="248"/>
        <v>1</v>
      </c>
      <c r="W845">
        <f t="shared" si="249"/>
        <v>1</v>
      </c>
      <c r="X845">
        <f t="shared" si="241"/>
        <v>1</v>
      </c>
      <c r="Y845" t="str">
        <f t="shared" si="242"/>
        <v/>
      </c>
      <c r="Z845">
        <f t="shared" si="250"/>
        <v>0</v>
      </c>
    </row>
    <row r="846" spans="1:26">
      <c r="A846" s="1"/>
      <c r="B846" t="str">
        <f t="shared" si="243"/>
        <v/>
      </c>
      <c r="I846">
        <f t="shared" si="251"/>
        <v>7</v>
      </c>
      <c r="K846">
        <f t="shared" si="234"/>
        <v>0</v>
      </c>
      <c r="L846">
        <f t="shared" si="235"/>
        <v>0</v>
      </c>
      <c r="M846">
        <f t="shared" si="236"/>
        <v>0</v>
      </c>
      <c r="N846">
        <f t="shared" si="237"/>
        <v>0</v>
      </c>
      <c r="O846">
        <f t="shared" si="238"/>
        <v>0</v>
      </c>
      <c r="P846">
        <f t="shared" si="239"/>
        <v>0</v>
      </c>
      <c r="Q846">
        <f t="shared" si="240"/>
        <v>0</v>
      </c>
      <c r="R846">
        <f t="shared" si="244"/>
        <v>0</v>
      </c>
      <c r="S846">
        <f t="shared" si="245"/>
        <v>0</v>
      </c>
      <c r="T846">
        <f t="shared" si="246"/>
        <v>0</v>
      </c>
      <c r="U846">
        <f t="shared" si="247"/>
        <v>0</v>
      </c>
      <c r="V846">
        <f t="shared" si="248"/>
        <v>0</v>
      </c>
      <c r="W846">
        <f t="shared" si="249"/>
        <v>0</v>
      </c>
      <c r="X846">
        <f t="shared" si="241"/>
        <v>0</v>
      </c>
      <c r="Y846">
        <f t="shared" si="242"/>
        <v>7</v>
      </c>
      <c r="Z846">
        <f t="shared" si="250"/>
        <v>1</v>
      </c>
    </row>
    <row r="847" spans="1:26">
      <c r="A847" s="2" t="s">
        <v>1886</v>
      </c>
      <c r="B847" t="str">
        <f t="shared" si="243"/>
        <v xml:space="preserve">byr:1947 iyr:2012 ecl:hzl hcl:#602927 eyr:2028 pid:252010138 hgt:152cm </v>
      </c>
      <c r="I847">
        <f t="shared" si="251"/>
        <v>0</v>
      </c>
      <c r="K847" t="str">
        <f t="shared" si="234"/>
        <v>1947</v>
      </c>
      <c r="L847" t="str">
        <f t="shared" si="235"/>
        <v>2028</v>
      </c>
      <c r="M847" t="str">
        <f t="shared" si="236"/>
        <v>2012</v>
      </c>
      <c r="N847" t="str">
        <f t="shared" si="237"/>
        <v>152cm</v>
      </c>
      <c r="O847" t="str">
        <f t="shared" si="238"/>
        <v>252010138</v>
      </c>
      <c r="P847" t="str">
        <f t="shared" si="239"/>
        <v>#602927</v>
      </c>
      <c r="Q847" t="str">
        <f t="shared" si="240"/>
        <v>hzl</v>
      </c>
      <c r="R847">
        <f t="shared" si="244"/>
        <v>1</v>
      </c>
      <c r="S847">
        <f t="shared" si="245"/>
        <v>1</v>
      </c>
      <c r="T847">
        <f t="shared" si="246"/>
        <v>1</v>
      </c>
      <c r="U847">
        <f t="shared" si="247"/>
        <v>1</v>
      </c>
      <c r="V847">
        <f t="shared" si="248"/>
        <v>1</v>
      </c>
      <c r="W847">
        <f t="shared" si="249"/>
        <v>1</v>
      </c>
      <c r="X847">
        <f t="shared" si="241"/>
        <v>1</v>
      </c>
      <c r="Y847" t="str">
        <f t="shared" si="242"/>
        <v/>
      </c>
      <c r="Z847">
        <f t="shared" si="250"/>
        <v>0</v>
      </c>
    </row>
    <row r="848" spans="1:26">
      <c r="A848" s="1"/>
      <c r="B848" t="str">
        <f t="shared" si="243"/>
        <v/>
      </c>
      <c r="I848">
        <f t="shared" si="251"/>
        <v>7</v>
      </c>
      <c r="K848">
        <f t="shared" si="234"/>
        <v>0</v>
      </c>
      <c r="L848">
        <f t="shared" si="235"/>
        <v>0</v>
      </c>
      <c r="M848">
        <f t="shared" si="236"/>
        <v>0</v>
      </c>
      <c r="N848">
        <f t="shared" si="237"/>
        <v>0</v>
      </c>
      <c r="O848">
        <f t="shared" si="238"/>
        <v>0</v>
      </c>
      <c r="P848">
        <f t="shared" si="239"/>
        <v>0</v>
      </c>
      <c r="Q848">
        <f t="shared" si="240"/>
        <v>0</v>
      </c>
      <c r="R848">
        <f t="shared" si="244"/>
        <v>0</v>
      </c>
      <c r="S848">
        <f t="shared" si="245"/>
        <v>0</v>
      </c>
      <c r="T848">
        <f t="shared" si="246"/>
        <v>0</v>
      </c>
      <c r="U848">
        <f t="shared" si="247"/>
        <v>0</v>
      </c>
      <c r="V848">
        <f t="shared" si="248"/>
        <v>0</v>
      </c>
      <c r="W848">
        <f t="shared" si="249"/>
        <v>0</v>
      </c>
      <c r="X848">
        <f t="shared" si="241"/>
        <v>0</v>
      </c>
      <c r="Y848">
        <f t="shared" si="242"/>
        <v>7</v>
      </c>
      <c r="Z848">
        <f t="shared" si="250"/>
        <v>1</v>
      </c>
    </row>
    <row r="849" spans="1:26">
      <c r="A849" s="2" t="s">
        <v>1887</v>
      </c>
      <c r="B849" t="str">
        <f t="shared" si="243"/>
        <v xml:space="preserve">hcl:#a97842 pid:801192586 ecl:hzl iyr:2018 hgt:193cm byr:1928 cid:323 </v>
      </c>
      <c r="I849">
        <f t="shared" si="251"/>
        <v>0</v>
      </c>
      <c r="K849" t="str">
        <f t="shared" si="234"/>
        <v>1928</v>
      </c>
      <c r="L849">
        <f t="shared" si="235"/>
        <v>0</v>
      </c>
      <c r="M849" t="str">
        <f t="shared" si="236"/>
        <v>2018</v>
      </c>
      <c r="N849" t="str">
        <f t="shared" si="237"/>
        <v>193cm</v>
      </c>
      <c r="O849" t="str">
        <f t="shared" si="238"/>
        <v>801192586</v>
      </c>
      <c r="P849" t="str">
        <f t="shared" si="239"/>
        <v>#a97842</v>
      </c>
      <c r="Q849" t="str">
        <f t="shared" si="240"/>
        <v>hzl</v>
      </c>
      <c r="R849">
        <f t="shared" si="244"/>
        <v>1</v>
      </c>
      <c r="S849">
        <f t="shared" si="245"/>
        <v>0</v>
      </c>
      <c r="T849">
        <f t="shared" si="246"/>
        <v>1</v>
      </c>
      <c r="U849">
        <f t="shared" si="247"/>
        <v>1</v>
      </c>
      <c r="V849">
        <f t="shared" si="248"/>
        <v>1</v>
      </c>
      <c r="W849">
        <f t="shared" si="249"/>
        <v>1</v>
      </c>
      <c r="X849">
        <f t="shared" si="241"/>
        <v>1</v>
      </c>
      <c r="Y849" t="str">
        <f t="shared" si="242"/>
        <v/>
      </c>
      <c r="Z849">
        <f t="shared" si="250"/>
        <v>0</v>
      </c>
    </row>
    <row r="850" spans="1:26">
      <c r="A850" s="2" t="s">
        <v>1519</v>
      </c>
      <c r="B850" t="str">
        <f t="shared" si="243"/>
        <v xml:space="preserve">hcl:#a97842 pid:801192586 ecl:hzl iyr:2018 hgt:193cm byr:1928 cid:323 eyr:2028 </v>
      </c>
      <c r="I850">
        <f t="shared" si="251"/>
        <v>0</v>
      </c>
      <c r="K850" t="str">
        <f t="shared" si="234"/>
        <v>1928</v>
      </c>
      <c r="L850" t="str">
        <f t="shared" si="235"/>
        <v>2028</v>
      </c>
      <c r="M850" t="str">
        <f t="shared" si="236"/>
        <v>2018</v>
      </c>
      <c r="N850" t="str">
        <f t="shared" si="237"/>
        <v>193cm</v>
      </c>
      <c r="O850" t="str">
        <f t="shared" si="238"/>
        <v>801192586</v>
      </c>
      <c r="P850" t="str">
        <f t="shared" si="239"/>
        <v>#a97842</v>
      </c>
      <c r="Q850" t="str">
        <f t="shared" si="240"/>
        <v>hzl</v>
      </c>
      <c r="R850">
        <f t="shared" si="244"/>
        <v>1</v>
      </c>
      <c r="S850">
        <f t="shared" si="245"/>
        <v>1</v>
      </c>
      <c r="T850">
        <f t="shared" si="246"/>
        <v>1</v>
      </c>
      <c r="U850">
        <f t="shared" si="247"/>
        <v>1</v>
      </c>
      <c r="V850">
        <f t="shared" si="248"/>
        <v>1</v>
      </c>
      <c r="W850">
        <f t="shared" si="249"/>
        <v>1</v>
      </c>
      <c r="X850">
        <f t="shared" si="241"/>
        <v>1</v>
      </c>
      <c r="Y850" t="str">
        <f t="shared" si="242"/>
        <v/>
      </c>
      <c r="Z850">
        <f t="shared" si="250"/>
        <v>0</v>
      </c>
    </row>
    <row r="851" spans="1:26">
      <c r="A851" s="1"/>
      <c r="B851" t="str">
        <f t="shared" si="243"/>
        <v/>
      </c>
      <c r="I851">
        <f t="shared" si="251"/>
        <v>7</v>
      </c>
      <c r="K851">
        <f t="shared" si="234"/>
        <v>0</v>
      </c>
      <c r="L851">
        <f t="shared" si="235"/>
        <v>0</v>
      </c>
      <c r="M851">
        <f t="shared" si="236"/>
        <v>0</v>
      </c>
      <c r="N851">
        <f t="shared" si="237"/>
        <v>0</v>
      </c>
      <c r="O851">
        <f t="shared" si="238"/>
        <v>0</v>
      </c>
      <c r="P851">
        <f t="shared" si="239"/>
        <v>0</v>
      </c>
      <c r="Q851">
        <f t="shared" si="240"/>
        <v>0</v>
      </c>
      <c r="R851">
        <f t="shared" si="244"/>
        <v>0</v>
      </c>
      <c r="S851">
        <f t="shared" si="245"/>
        <v>0</v>
      </c>
      <c r="T851">
        <f t="shared" si="246"/>
        <v>0</v>
      </c>
      <c r="U851">
        <f t="shared" si="247"/>
        <v>0</v>
      </c>
      <c r="V851">
        <f t="shared" si="248"/>
        <v>0</v>
      </c>
      <c r="W851">
        <f t="shared" si="249"/>
        <v>0</v>
      </c>
      <c r="X851">
        <f t="shared" si="241"/>
        <v>0</v>
      </c>
      <c r="Y851">
        <f t="shared" si="242"/>
        <v>7</v>
      </c>
      <c r="Z851">
        <f t="shared" si="250"/>
        <v>1</v>
      </c>
    </row>
    <row r="852" spans="1:26">
      <c r="A852" s="2" t="s">
        <v>1888</v>
      </c>
      <c r="B852" t="str">
        <f t="shared" si="243"/>
        <v xml:space="preserve">hgt:151cm </v>
      </c>
      <c r="I852">
        <f t="shared" si="251"/>
        <v>0</v>
      </c>
      <c r="K852">
        <f t="shared" si="234"/>
        <v>0</v>
      </c>
      <c r="L852">
        <f t="shared" si="235"/>
        <v>0</v>
      </c>
      <c r="M852">
        <f t="shared" si="236"/>
        <v>0</v>
      </c>
      <c r="N852" t="str">
        <f t="shared" si="237"/>
        <v>151cm</v>
      </c>
      <c r="O852">
        <f t="shared" si="238"/>
        <v>0</v>
      </c>
      <c r="P852">
        <f t="shared" si="239"/>
        <v>0</v>
      </c>
      <c r="Q852">
        <f t="shared" si="240"/>
        <v>0</v>
      </c>
      <c r="R852">
        <f t="shared" si="244"/>
        <v>0</v>
      </c>
      <c r="S852">
        <f t="shared" si="245"/>
        <v>0</v>
      </c>
      <c r="T852">
        <f t="shared" si="246"/>
        <v>0</v>
      </c>
      <c r="U852">
        <f t="shared" si="247"/>
        <v>1</v>
      </c>
      <c r="V852">
        <f t="shared" si="248"/>
        <v>0</v>
      </c>
      <c r="W852">
        <f t="shared" si="249"/>
        <v>0</v>
      </c>
      <c r="X852">
        <f t="shared" si="241"/>
        <v>0</v>
      </c>
      <c r="Y852" t="str">
        <f t="shared" si="242"/>
        <v/>
      </c>
      <c r="Z852">
        <f t="shared" si="250"/>
        <v>0</v>
      </c>
    </row>
    <row r="853" spans="1:26">
      <c r="A853" s="2" t="s">
        <v>1889</v>
      </c>
      <c r="B853" t="str">
        <f t="shared" si="243"/>
        <v xml:space="preserve">hgt:151cm pid:756347561 ecl:hzl </v>
      </c>
      <c r="I853">
        <f t="shared" si="251"/>
        <v>0</v>
      </c>
      <c r="K853">
        <f t="shared" si="234"/>
        <v>0</v>
      </c>
      <c r="L853">
        <f t="shared" si="235"/>
        <v>0</v>
      </c>
      <c r="M853">
        <f t="shared" si="236"/>
        <v>0</v>
      </c>
      <c r="N853" t="str">
        <f t="shared" si="237"/>
        <v>151cm</v>
      </c>
      <c r="O853" t="str">
        <f t="shared" si="238"/>
        <v>756347561</v>
      </c>
      <c r="P853">
        <f t="shared" si="239"/>
        <v>0</v>
      </c>
      <c r="Q853" t="str">
        <f t="shared" si="240"/>
        <v>hzl</v>
      </c>
      <c r="R853">
        <f t="shared" si="244"/>
        <v>0</v>
      </c>
      <c r="S853">
        <f t="shared" si="245"/>
        <v>0</v>
      </c>
      <c r="T853">
        <f t="shared" si="246"/>
        <v>0</v>
      </c>
      <c r="U853">
        <f t="shared" si="247"/>
        <v>1</v>
      </c>
      <c r="V853">
        <f t="shared" si="248"/>
        <v>1</v>
      </c>
      <c r="W853">
        <f t="shared" si="249"/>
        <v>0</v>
      </c>
      <c r="X853">
        <f t="shared" si="241"/>
        <v>1</v>
      </c>
      <c r="Y853" t="str">
        <f t="shared" si="242"/>
        <v/>
      </c>
      <c r="Z853">
        <f t="shared" si="250"/>
        <v>0</v>
      </c>
    </row>
    <row r="854" spans="1:26">
      <c r="A854" s="2" t="s">
        <v>1890</v>
      </c>
      <c r="B854" t="str">
        <f t="shared" si="243"/>
        <v xml:space="preserve">hgt:151cm pid:756347561 ecl:hzl eyr:2024 cid:161 </v>
      </c>
      <c r="I854">
        <f t="shared" si="251"/>
        <v>0</v>
      </c>
      <c r="K854">
        <f t="shared" si="234"/>
        <v>0</v>
      </c>
      <c r="L854" t="str">
        <f t="shared" si="235"/>
        <v>2024</v>
      </c>
      <c r="M854">
        <f t="shared" si="236"/>
        <v>0</v>
      </c>
      <c r="N854" t="str">
        <f t="shared" si="237"/>
        <v>151cm</v>
      </c>
      <c r="O854" t="str">
        <f t="shared" si="238"/>
        <v>756347561</v>
      </c>
      <c r="P854">
        <f t="shared" si="239"/>
        <v>0</v>
      </c>
      <c r="Q854" t="str">
        <f t="shared" si="240"/>
        <v>hzl</v>
      </c>
      <c r="R854">
        <f t="shared" si="244"/>
        <v>0</v>
      </c>
      <c r="S854">
        <f t="shared" si="245"/>
        <v>1</v>
      </c>
      <c r="T854">
        <f t="shared" si="246"/>
        <v>0</v>
      </c>
      <c r="U854">
        <f t="shared" si="247"/>
        <v>1</v>
      </c>
      <c r="V854">
        <f t="shared" si="248"/>
        <v>1</v>
      </c>
      <c r="W854">
        <f t="shared" si="249"/>
        <v>0</v>
      </c>
      <c r="X854">
        <f t="shared" si="241"/>
        <v>1</v>
      </c>
      <c r="Y854" t="str">
        <f t="shared" si="242"/>
        <v/>
      </c>
      <c r="Z854">
        <f t="shared" si="250"/>
        <v>0</v>
      </c>
    </row>
    <row r="855" spans="1:26">
      <c r="A855" s="2" t="s">
        <v>1891</v>
      </c>
      <c r="B855" t="str">
        <f t="shared" si="243"/>
        <v xml:space="preserve">hgt:151cm pid:756347561 ecl:hzl eyr:2024 cid:161 iyr:2016 hcl:#623a2f </v>
      </c>
      <c r="I855">
        <f t="shared" si="251"/>
        <v>0</v>
      </c>
      <c r="K855">
        <f t="shared" si="234"/>
        <v>0</v>
      </c>
      <c r="L855" t="str">
        <f t="shared" si="235"/>
        <v>2024</v>
      </c>
      <c r="M855" t="str">
        <f t="shared" si="236"/>
        <v>2016</v>
      </c>
      <c r="N855" t="str">
        <f t="shared" si="237"/>
        <v>151cm</v>
      </c>
      <c r="O855" t="str">
        <f t="shared" si="238"/>
        <v>756347561</v>
      </c>
      <c r="P855" t="str">
        <f t="shared" si="239"/>
        <v>#623a2f</v>
      </c>
      <c r="Q855" t="str">
        <f t="shared" si="240"/>
        <v>hzl</v>
      </c>
      <c r="R855">
        <f t="shared" si="244"/>
        <v>0</v>
      </c>
      <c r="S855">
        <f t="shared" si="245"/>
        <v>1</v>
      </c>
      <c r="T855">
        <f t="shared" si="246"/>
        <v>1</v>
      </c>
      <c r="U855">
        <f t="shared" si="247"/>
        <v>1</v>
      </c>
      <c r="V855">
        <f t="shared" si="248"/>
        <v>1</v>
      </c>
      <c r="W855">
        <f t="shared" si="249"/>
        <v>1</v>
      </c>
      <c r="X855">
        <f t="shared" si="241"/>
        <v>1</v>
      </c>
      <c r="Y855" t="str">
        <f t="shared" si="242"/>
        <v/>
      </c>
      <c r="Z855">
        <f t="shared" si="250"/>
        <v>0</v>
      </c>
    </row>
    <row r="856" spans="1:26">
      <c r="A856" s="2" t="s">
        <v>1627</v>
      </c>
      <c r="B856" t="str">
        <f t="shared" si="243"/>
        <v xml:space="preserve">hgt:151cm pid:756347561 ecl:hzl eyr:2024 cid:161 iyr:2016 hcl:#623a2f byr:2002 </v>
      </c>
      <c r="I856">
        <f t="shared" si="251"/>
        <v>0</v>
      </c>
      <c r="K856" t="str">
        <f t="shared" si="234"/>
        <v>2002</v>
      </c>
      <c r="L856" t="str">
        <f t="shared" si="235"/>
        <v>2024</v>
      </c>
      <c r="M856" t="str">
        <f t="shared" si="236"/>
        <v>2016</v>
      </c>
      <c r="N856" t="str">
        <f t="shared" si="237"/>
        <v>151cm</v>
      </c>
      <c r="O856" t="str">
        <f t="shared" si="238"/>
        <v>756347561</v>
      </c>
      <c r="P856" t="str">
        <f t="shared" si="239"/>
        <v>#623a2f</v>
      </c>
      <c r="Q856" t="str">
        <f t="shared" si="240"/>
        <v>hzl</v>
      </c>
      <c r="R856">
        <f t="shared" si="244"/>
        <v>1</v>
      </c>
      <c r="S856">
        <f t="shared" si="245"/>
        <v>1</v>
      </c>
      <c r="T856">
        <f t="shared" si="246"/>
        <v>1</v>
      </c>
      <c r="U856">
        <f t="shared" si="247"/>
        <v>1</v>
      </c>
      <c r="V856">
        <f t="shared" si="248"/>
        <v>1</v>
      </c>
      <c r="W856">
        <f t="shared" si="249"/>
        <v>1</v>
      </c>
      <c r="X856">
        <f t="shared" si="241"/>
        <v>1</v>
      </c>
      <c r="Y856" t="str">
        <f t="shared" si="242"/>
        <v/>
      </c>
      <c r="Z856">
        <f t="shared" si="250"/>
        <v>0</v>
      </c>
    </row>
    <row r="857" spans="1:26">
      <c r="A857" s="1"/>
      <c r="B857" t="str">
        <f t="shared" si="243"/>
        <v/>
      </c>
      <c r="I857">
        <f t="shared" si="251"/>
        <v>7</v>
      </c>
      <c r="K857">
        <f t="shared" si="234"/>
        <v>0</v>
      </c>
      <c r="L857">
        <f t="shared" si="235"/>
        <v>0</v>
      </c>
      <c r="M857">
        <f t="shared" si="236"/>
        <v>0</v>
      </c>
      <c r="N857">
        <f t="shared" si="237"/>
        <v>0</v>
      </c>
      <c r="O857">
        <f t="shared" si="238"/>
        <v>0</v>
      </c>
      <c r="P857">
        <f t="shared" si="239"/>
        <v>0</v>
      </c>
      <c r="Q857">
        <f t="shared" si="240"/>
        <v>0</v>
      </c>
      <c r="R857">
        <f t="shared" si="244"/>
        <v>0</v>
      </c>
      <c r="S857">
        <f t="shared" si="245"/>
        <v>0</v>
      </c>
      <c r="T857">
        <f t="shared" si="246"/>
        <v>0</v>
      </c>
      <c r="U857">
        <f t="shared" si="247"/>
        <v>0</v>
      </c>
      <c r="V857">
        <f t="shared" si="248"/>
        <v>0</v>
      </c>
      <c r="W857">
        <f t="shared" si="249"/>
        <v>0</v>
      </c>
      <c r="X857">
        <f t="shared" si="241"/>
        <v>0</v>
      </c>
      <c r="Y857">
        <f t="shared" si="242"/>
        <v>7</v>
      </c>
      <c r="Z857">
        <f t="shared" si="250"/>
        <v>1</v>
      </c>
    </row>
    <row r="858" spans="1:26">
      <c r="A858" s="2" t="s">
        <v>1892</v>
      </c>
      <c r="B858" t="str">
        <f t="shared" si="243"/>
        <v xml:space="preserve">pid:648012871 iyr:2015 ecl:blu </v>
      </c>
      <c r="I858">
        <f t="shared" si="251"/>
        <v>0</v>
      </c>
      <c r="K858">
        <f t="shared" si="234"/>
        <v>0</v>
      </c>
      <c r="L858">
        <f t="shared" si="235"/>
        <v>0</v>
      </c>
      <c r="M858" t="str">
        <f t="shared" si="236"/>
        <v>2015</v>
      </c>
      <c r="N858">
        <f t="shared" si="237"/>
        <v>0</v>
      </c>
      <c r="O858" t="str">
        <f t="shared" si="238"/>
        <v>648012871</v>
      </c>
      <c r="P858">
        <f t="shared" si="239"/>
        <v>0</v>
      </c>
      <c r="Q858" t="str">
        <f t="shared" si="240"/>
        <v>blu</v>
      </c>
      <c r="R858">
        <f t="shared" si="244"/>
        <v>0</v>
      </c>
      <c r="S858">
        <f t="shared" si="245"/>
        <v>0</v>
      </c>
      <c r="T858">
        <f t="shared" si="246"/>
        <v>1</v>
      </c>
      <c r="U858">
        <f t="shared" si="247"/>
        <v>0</v>
      </c>
      <c r="V858">
        <f t="shared" si="248"/>
        <v>1</v>
      </c>
      <c r="W858">
        <f t="shared" si="249"/>
        <v>0</v>
      </c>
      <c r="X858">
        <f t="shared" si="241"/>
        <v>1</v>
      </c>
      <c r="Y858" t="str">
        <f t="shared" si="242"/>
        <v/>
      </c>
      <c r="Z858">
        <f t="shared" si="250"/>
        <v>0</v>
      </c>
    </row>
    <row r="859" spans="1:26">
      <c r="A859" s="2" t="s">
        <v>1893</v>
      </c>
      <c r="B859" t="str">
        <f t="shared" si="243"/>
        <v xml:space="preserve">pid:648012871 iyr:2015 ecl:blu eyr:2025 hcl:#623a2f byr:1973 hgt:177cm </v>
      </c>
      <c r="I859">
        <f t="shared" si="251"/>
        <v>0</v>
      </c>
      <c r="K859" t="str">
        <f t="shared" si="234"/>
        <v>1973</v>
      </c>
      <c r="L859" t="str">
        <f t="shared" si="235"/>
        <v>2025</v>
      </c>
      <c r="M859" t="str">
        <f t="shared" si="236"/>
        <v>2015</v>
      </c>
      <c r="N859" t="str">
        <f t="shared" si="237"/>
        <v>177cm</v>
      </c>
      <c r="O859" t="str">
        <f t="shared" si="238"/>
        <v>648012871</v>
      </c>
      <c r="P859" t="str">
        <f t="shared" si="239"/>
        <v>#623a2f</v>
      </c>
      <c r="Q859" t="str">
        <f t="shared" si="240"/>
        <v>blu</v>
      </c>
      <c r="R859">
        <f t="shared" si="244"/>
        <v>1</v>
      </c>
      <c r="S859">
        <f t="shared" si="245"/>
        <v>1</v>
      </c>
      <c r="T859">
        <f t="shared" si="246"/>
        <v>1</v>
      </c>
      <c r="U859">
        <f t="shared" si="247"/>
        <v>1</v>
      </c>
      <c r="V859">
        <f t="shared" si="248"/>
        <v>1</v>
      </c>
      <c r="W859">
        <f t="shared" si="249"/>
        <v>1</v>
      </c>
      <c r="X859">
        <f t="shared" si="241"/>
        <v>1</v>
      </c>
      <c r="Y859" t="str">
        <f t="shared" si="242"/>
        <v/>
      </c>
      <c r="Z859">
        <f t="shared" si="250"/>
        <v>0</v>
      </c>
    </row>
    <row r="860" spans="1:26">
      <c r="A860" s="1"/>
      <c r="B860" t="str">
        <f t="shared" si="243"/>
        <v/>
      </c>
      <c r="I860">
        <f t="shared" si="251"/>
        <v>7</v>
      </c>
      <c r="K860">
        <f t="shared" si="234"/>
        <v>0</v>
      </c>
      <c r="L860">
        <f t="shared" si="235"/>
        <v>0</v>
      </c>
      <c r="M860">
        <f t="shared" si="236"/>
        <v>0</v>
      </c>
      <c r="N860">
        <f t="shared" si="237"/>
        <v>0</v>
      </c>
      <c r="O860">
        <f t="shared" si="238"/>
        <v>0</v>
      </c>
      <c r="P860">
        <f t="shared" si="239"/>
        <v>0</v>
      </c>
      <c r="Q860">
        <f t="shared" si="240"/>
        <v>0</v>
      </c>
      <c r="R860">
        <f t="shared" si="244"/>
        <v>0</v>
      </c>
      <c r="S860">
        <f t="shared" si="245"/>
        <v>0</v>
      </c>
      <c r="T860">
        <f t="shared" si="246"/>
        <v>0</v>
      </c>
      <c r="U860">
        <f t="shared" si="247"/>
        <v>0</v>
      </c>
      <c r="V860">
        <f t="shared" si="248"/>
        <v>0</v>
      </c>
      <c r="W860">
        <f t="shared" si="249"/>
        <v>0</v>
      </c>
      <c r="X860">
        <f t="shared" si="241"/>
        <v>0</v>
      </c>
      <c r="Y860">
        <f t="shared" si="242"/>
        <v>7</v>
      </c>
      <c r="Z860">
        <f t="shared" si="250"/>
        <v>1</v>
      </c>
    </row>
    <row r="861" spans="1:26">
      <c r="A861" s="2" t="s">
        <v>1894</v>
      </c>
      <c r="B861" t="str">
        <f t="shared" si="243"/>
        <v xml:space="preserve">byr:1999 hcl:#ceb3a1 cid:345 eyr:2025 ecl:#b29a96 pid:093304949 </v>
      </c>
      <c r="I861">
        <f t="shared" si="251"/>
        <v>0</v>
      </c>
      <c r="K861" t="str">
        <f t="shared" si="234"/>
        <v>1999</v>
      </c>
      <c r="L861" t="str">
        <f t="shared" si="235"/>
        <v>2025</v>
      </c>
      <c r="M861">
        <f t="shared" si="236"/>
        <v>0</v>
      </c>
      <c r="N861">
        <f t="shared" si="237"/>
        <v>0</v>
      </c>
      <c r="O861" t="str">
        <f t="shared" si="238"/>
        <v>093304949</v>
      </c>
      <c r="P861" t="str">
        <f t="shared" si="239"/>
        <v>#ceb3a1</v>
      </c>
      <c r="Q861" t="str">
        <f t="shared" si="240"/>
        <v>#b29a96</v>
      </c>
      <c r="R861">
        <f t="shared" si="244"/>
        <v>1</v>
      </c>
      <c r="S861">
        <f t="shared" si="245"/>
        <v>1</v>
      </c>
      <c r="T861">
        <f t="shared" si="246"/>
        <v>0</v>
      </c>
      <c r="U861">
        <f t="shared" si="247"/>
        <v>0</v>
      </c>
      <c r="V861">
        <f t="shared" si="248"/>
        <v>1</v>
      </c>
      <c r="W861">
        <f t="shared" si="249"/>
        <v>1</v>
      </c>
      <c r="X861">
        <f t="shared" si="241"/>
        <v>0</v>
      </c>
      <c r="Y861" t="str">
        <f t="shared" si="242"/>
        <v/>
      </c>
      <c r="Z861">
        <f t="shared" si="250"/>
        <v>0</v>
      </c>
    </row>
    <row r="862" spans="1:26">
      <c r="A862" s="2" t="s">
        <v>1895</v>
      </c>
      <c r="B862" t="str">
        <f t="shared" si="243"/>
        <v xml:space="preserve">byr:1999 hcl:#ceb3a1 cid:345 eyr:2025 ecl:#b29a96 pid:093304949 iyr:2017 hgt:93 </v>
      </c>
      <c r="I862">
        <f t="shared" si="251"/>
        <v>0</v>
      </c>
      <c r="K862" t="str">
        <f t="shared" si="234"/>
        <v>1999</v>
      </c>
      <c r="L862" t="str">
        <f t="shared" si="235"/>
        <v>2025</v>
      </c>
      <c r="M862" t="str">
        <f t="shared" si="236"/>
        <v>2017</v>
      </c>
      <c r="N862" t="str">
        <f t="shared" si="237"/>
        <v>93</v>
      </c>
      <c r="O862" t="str">
        <f t="shared" si="238"/>
        <v>093304949</v>
      </c>
      <c r="P862" t="str">
        <f t="shared" si="239"/>
        <v>#ceb3a1</v>
      </c>
      <c r="Q862" t="str">
        <f t="shared" si="240"/>
        <v>#b29a96</v>
      </c>
      <c r="R862">
        <f t="shared" si="244"/>
        <v>1</v>
      </c>
      <c r="S862">
        <f t="shared" si="245"/>
        <v>1</v>
      </c>
      <c r="T862">
        <f t="shared" si="246"/>
        <v>1</v>
      </c>
      <c r="U862">
        <f t="shared" si="247"/>
        <v>0</v>
      </c>
      <c r="V862">
        <f t="shared" si="248"/>
        <v>1</v>
      </c>
      <c r="W862">
        <f t="shared" si="249"/>
        <v>1</v>
      </c>
      <c r="X862">
        <f t="shared" si="241"/>
        <v>0</v>
      </c>
      <c r="Y862" t="str">
        <f t="shared" si="242"/>
        <v/>
      </c>
      <c r="Z862">
        <f t="shared" si="250"/>
        <v>0</v>
      </c>
    </row>
    <row r="863" spans="1:26">
      <c r="A863" s="1"/>
      <c r="B863" t="str">
        <f t="shared" si="243"/>
        <v/>
      </c>
      <c r="I863">
        <f t="shared" si="251"/>
        <v>7</v>
      </c>
      <c r="K863">
        <f t="shared" si="234"/>
        <v>0</v>
      </c>
      <c r="L863">
        <f t="shared" si="235"/>
        <v>0</v>
      </c>
      <c r="M863">
        <f t="shared" si="236"/>
        <v>0</v>
      </c>
      <c r="N863">
        <f t="shared" si="237"/>
        <v>0</v>
      </c>
      <c r="O863">
        <f t="shared" si="238"/>
        <v>0</v>
      </c>
      <c r="P863">
        <f t="shared" si="239"/>
        <v>0</v>
      </c>
      <c r="Q863">
        <f t="shared" si="240"/>
        <v>0</v>
      </c>
      <c r="R863">
        <f t="shared" si="244"/>
        <v>0</v>
      </c>
      <c r="S863">
        <f t="shared" si="245"/>
        <v>0</v>
      </c>
      <c r="T863">
        <f t="shared" si="246"/>
        <v>0</v>
      </c>
      <c r="U863">
        <f t="shared" si="247"/>
        <v>0</v>
      </c>
      <c r="V863">
        <f t="shared" si="248"/>
        <v>0</v>
      </c>
      <c r="W863">
        <f t="shared" si="249"/>
        <v>0</v>
      </c>
      <c r="X863">
        <f t="shared" si="241"/>
        <v>0</v>
      </c>
      <c r="Y863">
        <f t="shared" si="242"/>
        <v>5</v>
      </c>
      <c r="Z863">
        <f t="shared" si="250"/>
        <v>0</v>
      </c>
    </row>
    <row r="864" spans="1:26">
      <c r="A864" s="2" t="s">
        <v>1896</v>
      </c>
      <c r="B864" t="str">
        <f t="shared" si="243"/>
        <v xml:space="preserve">hcl:#b6652a </v>
      </c>
      <c r="I864">
        <f t="shared" si="251"/>
        <v>0</v>
      </c>
      <c r="K864">
        <f t="shared" si="234"/>
        <v>0</v>
      </c>
      <c r="L864">
        <f t="shared" si="235"/>
        <v>0</v>
      </c>
      <c r="M864">
        <f t="shared" si="236"/>
        <v>0</v>
      </c>
      <c r="N864">
        <f t="shared" si="237"/>
        <v>0</v>
      </c>
      <c r="O864">
        <f t="shared" si="238"/>
        <v>0</v>
      </c>
      <c r="P864" t="str">
        <f t="shared" si="239"/>
        <v>#b6652a</v>
      </c>
      <c r="Q864">
        <f t="shared" si="240"/>
        <v>0</v>
      </c>
      <c r="R864">
        <f t="shared" si="244"/>
        <v>0</v>
      </c>
      <c r="S864">
        <f t="shared" si="245"/>
        <v>0</v>
      </c>
      <c r="T864">
        <f t="shared" si="246"/>
        <v>0</v>
      </c>
      <c r="U864">
        <f t="shared" si="247"/>
        <v>0</v>
      </c>
      <c r="V864">
        <f t="shared" si="248"/>
        <v>0</v>
      </c>
      <c r="W864">
        <f t="shared" si="249"/>
        <v>1</v>
      </c>
      <c r="X864">
        <f t="shared" si="241"/>
        <v>0</v>
      </c>
      <c r="Y864" t="str">
        <f t="shared" si="242"/>
        <v/>
      </c>
      <c r="Z864">
        <f t="shared" si="250"/>
        <v>0</v>
      </c>
    </row>
    <row r="865" spans="1:26">
      <c r="A865" s="2" t="s">
        <v>1897</v>
      </c>
      <c r="B865" t="str">
        <f t="shared" si="243"/>
        <v xml:space="preserve">hcl:#b6652a iyr:2018 ecl:grn </v>
      </c>
      <c r="I865">
        <f t="shared" si="251"/>
        <v>0</v>
      </c>
      <c r="K865">
        <f t="shared" si="234"/>
        <v>0</v>
      </c>
      <c r="L865">
        <f t="shared" si="235"/>
        <v>0</v>
      </c>
      <c r="M865" t="str">
        <f t="shared" si="236"/>
        <v>2018</v>
      </c>
      <c r="N865">
        <f t="shared" si="237"/>
        <v>0</v>
      </c>
      <c r="O865">
        <f t="shared" si="238"/>
        <v>0</v>
      </c>
      <c r="P865" t="str">
        <f t="shared" si="239"/>
        <v>#b6652a</v>
      </c>
      <c r="Q865" t="str">
        <f t="shared" si="240"/>
        <v>grn</v>
      </c>
      <c r="R865">
        <f t="shared" si="244"/>
        <v>0</v>
      </c>
      <c r="S865">
        <f t="shared" si="245"/>
        <v>0</v>
      </c>
      <c r="T865">
        <f t="shared" si="246"/>
        <v>1</v>
      </c>
      <c r="U865">
        <f t="shared" si="247"/>
        <v>0</v>
      </c>
      <c r="V865">
        <f t="shared" si="248"/>
        <v>0</v>
      </c>
      <c r="W865">
        <f t="shared" si="249"/>
        <v>1</v>
      </c>
      <c r="X865">
        <f t="shared" si="241"/>
        <v>1</v>
      </c>
      <c r="Y865" t="str">
        <f t="shared" si="242"/>
        <v/>
      </c>
      <c r="Z865">
        <f t="shared" si="250"/>
        <v>0</v>
      </c>
    </row>
    <row r="866" spans="1:26">
      <c r="A866" s="2" t="s">
        <v>1898</v>
      </c>
      <c r="B866" t="str">
        <f t="shared" si="243"/>
        <v xml:space="preserve">hcl:#b6652a iyr:2018 ecl:grn byr:1951 pid:077278028 eyr:2024 hgt:62in </v>
      </c>
      <c r="I866">
        <f t="shared" si="251"/>
        <v>0</v>
      </c>
      <c r="K866" t="str">
        <f t="shared" si="234"/>
        <v>1951</v>
      </c>
      <c r="L866" t="str">
        <f t="shared" si="235"/>
        <v>2024</v>
      </c>
      <c r="M866" t="str">
        <f t="shared" si="236"/>
        <v>2018</v>
      </c>
      <c r="N866" t="str">
        <f t="shared" si="237"/>
        <v>62in</v>
      </c>
      <c r="O866" t="str">
        <f t="shared" si="238"/>
        <v>077278028</v>
      </c>
      <c r="P866" t="str">
        <f t="shared" si="239"/>
        <v>#b6652a</v>
      </c>
      <c r="Q866" t="str">
        <f t="shared" si="240"/>
        <v>grn</v>
      </c>
      <c r="R866">
        <f t="shared" si="244"/>
        <v>1</v>
      </c>
      <c r="S866">
        <f t="shared" si="245"/>
        <v>1</v>
      </c>
      <c r="T866">
        <f t="shared" si="246"/>
        <v>1</v>
      </c>
      <c r="U866">
        <f t="shared" si="247"/>
        <v>1</v>
      </c>
      <c r="V866">
        <f t="shared" si="248"/>
        <v>1</v>
      </c>
      <c r="W866">
        <f t="shared" si="249"/>
        <v>1</v>
      </c>
      <c r="X866">
        <f t="shared" si="241"/>
        <v>1</v>
      </c>
      <c r="Y866" t="str">
        <f t="shared" si="242"/>
        <v/>
      </c>
      <c r="Z866">
        <f t="shared" si="250"/>
        <v>0</v>
      </c>
    </row>
    <row r="867" spans="1:26">
      <c r="A867" s="1"/>
      <c r="B867" t="str">
        <f t="shared" si="243"/>
        <v/>
      </c>
      <c r="I867">
        <f t="shared" si="251"/>
        <v>7</v>
      </c>
      <c r="K867">
        <f t="shared" si="234"/>
        <v>0</v>
      </c>
      <c r="L867">
        <f t="shared" si="235"/>
        <v>0</v>
      </c>
      <c r="M867">
        <f t="shared" si="236"/>
        <v>0</v>
      </c>
      <c r="N867">
        <f t="shared" si="237"/>
        <v>0</v>
      </c>
      <c r="O867">
        <f t="shared" si="238"/>
        <v>0</v>
      </c>
      <c r="P867">
        <f t="shared" si="239"/>
        <v>0</v>
      </c>
      <c r="Q867">
        <f t="shared" si="240"/>
        <v>0</v>
      </c>
      <c r="R867">
        <f t="shared" si="244"/>
        <v>0</v>
      </c>
      <c r="S867">
        <f t="shared" si="245"/>
        <v>0</v>
      </c>
      <c r="T867">
        <f t="shared" si="246"/>
        <v>0</v>
      </c>
      <c r="U867">
        <f t="shared" si="247"/>
        <v>0</v>
      </c>
      <c r="V867">
        <f t="shared" si="248"/>
        <v>0</v>
      </c>
      <c r="W867">
        <f t="shared" si="249"/>
        <v>0</v>
      </c>
      <c r="X867">
        <f t="shared" si="241"/>
        <v>0</v>
      </c>
      <c r="Y867">
        <f t="shared" si="242"/>
        <v>7</v>
      </c>
      <c r="Z867">
        <f t="shared" si="250"/>
        <v>1</v>
      </c>
    </row>
    <row r="868" spans="1:26">
      <c r="A868" s="2" t="s">
        <v>1899</v>
      </c>
      <c r="B868" t="str">
        <f t="shared" si="243"/>
        <v xml:space="preserve">hgt:164cm pid:410770618 byr:1958 </v>
      </c>
      <c r="I868">
        <f t="shared" si="251"/>
        <v>0</v>
      </c>
      <c r="K868" t="str">
        <f t="shared" si="234"/>
        <v>1958</v>
      </c>
      <c r="L868">
        <f t="shared" si="235"/>
        <v>0</v>
      </c>
      <c r="M868">
        <f t="shared" si="236"/>
        <v>0</v>
      </c>
      <c r="N868" t="str">
        <f t="shared" si="237"/>
        <v>164cm</v>
      </c>
      <c r="O868" t="str">
        <f t="shared" si="238"/>
        <v>410770618</v>
      </c>
      <c r="P868">
        <f t="shared" si="239"/>
        <v>0</v>
      </c>
      <c r="Q868">
        <f t="shared" si="240"/>
        <v>0</v>
      </c>
      <c r="R868">
        <f t="shared" si="244"/>
        <v>1</v>
      </c>
      <c r="S868">
        <f t="shared" si="245"/>
        <v>0</v>
      </c>
      <c r="T868">
        <f t="shared" si="246"/>
        <v>0</v>
      </c>
      <c r="U868">
        <f t="shared" si="247"/>
        <v>1</v>
      </c>
      <c r="V868">
        <f t="shared" si="248"/>
        <v>1</v>
      </c>
      <c r="W868">
        <f t="shared" si="249"/>
        <v>0</v>
      </c>
      <c r="X868">
        <f t="shared" si="241"/>
        <v>0</v>
      </c>
      <c r="Y868" t="str">
        <f t="shared" si="242"/>
        <v/>
      </c>
      <c r="Z868">
        <f t="shared" si="250"/>
        <v>0</v>
      </c>
    </row>
    <row r="869" spans="1:26">
      <c r="A869" s="2" t="s">
        <v>1434</v>
      </c>
      <c r="B869" t="str">
        <f t="shared" si="243"/>
        <v xml:space="preserve">hgt:164cm pid:410770618 byr:1958 iyr:2019 </v>
      </c>
      <c r="I869">
        <f t="shared" si="251"/>
        <v>0</v>
      </c>
      <c r="K869" t="str">
        <f t="shared" si="234"/>
        <v>1958</v>
      </c>
      <c r="L869">
        <f t="shared" si="235"/>
        <v>0</v>
      </c>
      <c r="M869" t="str">
        <f t="shared" si="236"/>
        <v>2019</v>
      </c>
      <c r="N869" t="str">
        <f t="shared" si="237"/>
        <v>164cm</v>
      </c>
      <c r="O869" t="str">
        <f t="shared" si="238"/>
        <v>410770618</v>
      </c>
      <c r="P869">
        <f t="shared" si="239"/>
        <v>0</v>
      </c>
      <c r="Q869">
        <f t="shared" si="240"/>
        <v>0</v>
      </c>
      <c r="R869">
        <f t="shared" si="244"/>
        <v>1</v>
      </c>
      <c r="S869">
        <f t="shared" si="245"/>
        <v>0</v>
      </c>
      <c r="T869">
        <f t="shared" si="246"/>
        <v>1</v>
      </c>
      <c r="U869">
        <f t="shared" si="247"/>
        <v>1</v>
      </c>
      <c r="V869">
        <f t="shared" si="248"/>
        <v>1</v>
      </c>
      <c r="W869">
        <f t="shared" si="249"/>
        <v>0</v>
      </c>
      <c r="X869">
        <f t="shared" si="241"/>
        <v>0</v>
      </c>
      <c r="Y869" t="str">
        <f t="shared" si="242"/>
        <v/>
      </c>
      <c r="Z869">
        <f t="shared" si="250"/>
        <v>0</v>
      </c>
    </row>
    <row r="870" spans="1:26">
      <c r="A870" s="2" t="s">
        <v>1477</v>
      </c>
      <c r="B870" t="str">
        <f t="shared" si="243"/>
        <v xml:space="preserve">hgt:164cm pid:410770618 byr:1958 iyr:2019 eyr:2030 </v>
      </c>
      <c r="I870">
        <f t="shared" si="251"/>
        <v>0</v>
      </c>
      <c r="K870" t="str">
        <f t="shared" si="234"/>
        <v>1958</v>
      </c>
      <c r="L870" t="str">
        <f t="shared" si="235"/>
        <v>2030</v>
      </c>
      <c r="M870" t="str">
        <f t="shared" si="236"/>
        <v>2019</v>
      </c>
      <c r="N870" t="str">
        <f t="shared" si="237"/>
        <v>164cm</v>
      </c>
      <c r="O870" t="str">
        <f t="shared" si="238"/>
        <v>410770618</v>
      </c>
      <c r="P870">
        <f t="shared" si="239"/>
        <v>0</v>
      </c>
      <c r="Q870">
        <f t="shared" si="240"/>
        <v>0</v>
      </c>
      <c r="R870">
        <f t="shared" si="244"/>
        <v>1</v>
      </c>
      <c r="S870">
        <f t="shared" si="245"/>
        <v>1</v>
      </c>
      <c r="T870">
        <f t="shared" si="246"/>
        <v>1</v>
      </c>
      <c r="U870">
        <f t="shared" si="247"/>
        <v>1</v>
      </c>
      <c r="V870">
        <f t="shared" si="248"/>
        <v>1</v>
      </c>
      <c r="W870">
        <f t="shared" si="249"/>
        <v>0</v>
      </c>
      <c r="X870">
        <f t="shared" si="241"/>
        <v>0</v>
      </c>
      <c r="Y870" t="str">
        <f t="shared" si="242"/>
        <v/>
      </c>
      <c r="Z870">
        <f t="shared" si="250"/>
        <v>0</v>
      </c>
    </row>
    <row r="871" spans="1:26">
      <c r="A871" s="2" t="s">
        <v>1900</v>
      </c>
      <c r="B871" t="str">
        <f t="shared" si="243"/>
        <v xml:space="preserve">hgt:164cm pid:410770618 byr:1958 iyr:2019 eyr:2030 ecl:gry hcl:#fffffd cid:293 </v>
      </c>
      <c r="I871">
        <f t="shared" si="251"/>
        <v>0</v>
      </c>
      <c r="K871" t="str">
        <f t="shared" si="234"/>
        <v>1958</v>
      </c>
      <c r="L871" t="str">
        <f t="shared" si="235"/>
        <v>2030</v>
      </c>
      <c r="M871" t="str">
        <f t="shared" si="236"/>
        <v>2019</v>
      </c>
      <c r="N871" t="str">
        <f t="shared" si="237"/>
        <v>164cm</v>
      </c>
      <c r="O871" t="str">
        <f t="shared" si="238"/>
        <v>410770618</v>
      </c>
      <c r="P871" t="str">
        <f t="shared" si="239"/>
        <v>#fffffd</v>
      </c>
      <c r="Q871" t="str">
        <f t="shared" si="240"/>
        <v>gry</v>
      </c>
      <c r="R871">
        <f t="shared" si="244"/>
        <v>1</v>
      </c>
      <c r="S871">
        <f t="shared" si="245"/>
        <v>1</v>
      </c>
      <c r="T871">
        <f t="shared" si="246"/>
        <v>1</v>
      </c>
      <c r="U871">
        <f t="shared" si="247"/>
        <v>1</v>
      </c>
      <c r="V871">
        <f t="shared" si="248"/>
        <v>1</v>
      </c>
      <c r="W871">
        <f t="shared" si="249"/>
        <v>1</v>
      </c>
      <c r="X871">
        <f t="shared" si="241"/>
        <v>1</v>
      </c>
      <c r="Y871" t="str">
        <f t="shared" si="242"/>
        <v/>
      </c>
      <c r="Z871">
        <f t="shared" si="250"/>
        <v>0</v>
      </c>
    </row>
    <row r="872" spans="1:26">
      <c r="A872" s="1"/>
      <c r="B872" t="str">
        <f t="shared" si="243"/>
        <v/>
      </c>
      <c r="I872">
        <f t="shared" si="251"/>
        <v>7</v>
      </c>
      <c r="K872">
        <f t="shared" si="234"/>
        <v>0</v>
      </c>
      <c r="L872">
        <f t="shared" si="235"/>
        <v>0</v>
      </c>
      <c r="M872">
        <f t="shared" si="236"/>
        <v>0</v>
      </c>
      <c r="N872">
        <f t="shared" si="237"/>
        <v>0</v>
      </c>
      <c r="O872">
        <f t="shared" si="238"/>
        <v>0</v>
      </c>
      <c r="P872">
        <f t="shared" si="239"/>
        <v>0</v>
      </c>
      <c r="Q872">
        <f t="shared" si="240"/>
        <v>0</v>
      </c>
      <c r="R872">
        <f t="shared" si="244"/>
        <v>0</v>
      </c>
      <c r="S872">
        <f t="shared" si="245"/>
        <v>0</v>
      </c>
      <c r="T872">
        <f t="shared" si="246"/>
        <v>0</v>
      </c>
      <c r="U872">
        <f t="shared" si="247"/>
        <v>0</v>
      </c>
      <c r="V872">
        <f t="shared" si="248"/>
        <v>0</v>
      </c>
      <c r="W872">
        <f t="shared" si="249"/>
        <v>0</v>
      </c>
      <c r="X872">
        <f t="shared" si="241"/>
        <v>0</v>
      </c>
      <c r="Y872">
        <f t="shared" si="242"/>
        <v>7</v>
      </c>
      <c r="Z872">
        <f t="shared" si="250"/>
        <v>1</v>
      </c>
    </row>
    <row r="873" spans="1:26">
      <c r="A873" s="2" t="s">
        <v>1901</v>
      </c>
      <c r="B873" t="str">
        <f t="shared" si="243"/>
        <v xml:space="preserve">ecl:grt </v>
      </c>
      <c r="I873">
        <f t="shared" si="251"/>
        <v>0</v>
      </c>
      <c r="K873">
        <f t="shared" si="234"/>
        <v>0</v>
      </c>
      <c r="L873">
        <f t="shared" si="235"/>
        <v>0</v>
      </c>
      <c r="M873">
        <f t="shared" si="236"/>
        <v>0</v>
      </c>
      <c r="N873">
        <f t="shared" si="237"/>
        <v>0</v>
      </c>
      <c r="O873">
        <f t="shared" si="238"/>
        <v>0</v>
      </c>
      <c r="P873">
        <f t="shared" si="239"/>
        <v>0</v>
      </c>
      <c r="Q873" t="str">
        <f t="shared" si="240"/>
        <v>grt</v>
      </c>
      <c r="R873">
        <f t="shared" si="244"/>
        <v>0</v>
      </c>
      <c r="S873">
        <f t="shared" si="245"/>
        <v>0</v>
      </c>
      <c r="T873">
        <f t="shared" si="246"/>
        <v>0</v>
      </c>
      <c r="U873">
        <f t="shared" si="247"/>
        <v>0</v>
      </c>
      <c r="V873">
        <f t="shared" si="248"/>
        <v>0</v>
      </c>
      <c r="W873">
        <f t="shared" si="249"/>
        <v>0</v>
      </c>
      <c r="X873">
        <f t="shared" si="241"/>
        <v>0</v>
      </c>
      <c r="Y873" t="str">
        <f t="shared" si="242"/>
        <v/>
      </c>
      <c r="Z873">
        <f t="shared" si="250"/>
        <v>0</v>
      </c>
    </row>
    <row r="874" spans="1:26">
      <c r="A874" s="2" t="s">
        <v>1902</v>
      </c>
      <c r="B874" t="str">
        <f t="shared" si="243"/>
        <v xml:space="preserve">ecl:grt eyr:2039 </v>
      </c>
      <c r="I874">
        <f t="shared" si="251"/>
        <v>0</v>
      </c>
      <c r="K874">
        <f t="shared" si="234"/>
        <v>0</v>
      </c>
      <c r="L874" t="str">
        <f t="shared" si="235"/>
        <v>2039</v>
      </c>
      <c r="M874">
        <f t="shared" si="236"/>
        <v>0</v>
      </c>
      <c r="N874">
        <f t="shared" si="237"/>
        <v>0</v>
      </c>
      <c r="O874">
        <f t="shared" si="238"/>
        <v>0</v>
      </c>
      <c r="P874">
        <f t="shared" si="239"/>
        <v>0</v>
      </c>
      <c r="Q874" t="str">
        <f t="shared" si="240"/>
        <v>grt</v>
      </c>
      <c r="R874">
        <f t="shared" si="244"/>
        <v>0</v>
      </c>
      <c r="S874">
        <f t="shared" si="245"/>
        <v>0</v>
      </c>
      <c r="T874">
        <f t="shared" si="246"/>
        <v>0</v>
      </c>
      <c r="U874">
        <f t="shared" si="247"/>
        <v>0</v>
      </c>
      <c r="V874">
        <f t="shared" si="248"/>
        <v>0</v>
      </c>
      <c r="W874">
        <f t="shared" si="249"/>
        <v>0</v>
      </c>
      <c r="X874">
        <f t="shared" si="241"/>
        <v>0</v>
      </c>
      <c r="Y874" t="str">
        <f t="shared" si="242"/>
        <v/>
      </c>
      <c r="Z874">
        <f t="shared" si="250"/>
        <v>0</v>
      </c>
    </row>
    <row r="875" spans="1:26">
      <c r="A875" s="2" t="s">
        <v>1903</v>
      </c>
      <c r="B875" t="str">
        <f t="shared" si="243"/>
        <v xml:space="preserve">ecl:grt eyr:2039 hcl:z pid:188cm byr:2022 </v>
      </c>
      <c r="I875">
        <f t="shared" si="251"/>
        <v>0</v>
      </c>
      <c r="K875" t="str">
        <f t="shared" si="234"/>
        <v>2022</v>
      </c>
      <c r="L875" t="str">
        <f t="shared" si="235"/>
        <v>2039</v>
      </c>
      <c r="M875">
        <f t="shared" si="236"/>
        <v>0</v>
      </c>
      <c r="N875">
        <f t="shared" si="237"/>
        <v>0</v>
      </c>
      <c r="O875" t="str">
        <f t="shared" si="238"/>
        <v>188cm</v>
      </c>
      <c r="P875" t="str">
        <f t="shared" si="239"/>
        <v>z</v>
      </c>
      <c r="Q875" t="str">
        <f t="shared" si="240"/>
        <v>grt</v>
      </c>
      <c r="R875">
        <f t="shared" si="244"/>
        <v>0</v>
      </c>
      <c r="S875">
        <f t="shared" si="245"/>
        <v>0</v>
      </c>
      <c r="T875">
        <f t="shared" si="246"/>
        <v>0</v>
      </c>
      <c r="U875">
        <f t="shared" si="247"/>
        <v>0</v>
      </c>
      <c r="V875">
        <f t="shared" si="248"/>
        <v>0</v>
      </c>
      <c r="W875">
        <f t="shared" si="249"/>
        <v>0</v>
      </c>
      <c r="X875">
        <f t="shared" si="241"/>
        <v>0</v>
      </c>
      <c r="Y875" t="str">
        <f t="shared" si="242"/>
        <v/>
      </c>
      <c r="Z875">
        <f t="shared" si="250"/>
        <v>0</v>
      </c>
    </row>
    <row r="876" spans="1:26">
      <c r="A876" s="2" t="s">
        <v>1904</v>
      </c>
      <c r="B876" t="str">
        <f t="shared" si="243"/>
        <v xml:space="preserve">ecl:grt eyr:2039 hcl:z pid:188cm byr:2022 iyr:2027 hgt:76cm </v>
      </c>
      <c r="I876">
        <f t="shared" si="251"/>
        <v>0</v>
      </c>
      <c r="K876" t="str">
        <f t="shared" si="234"/>
        <v>2022</v>
      </c>
      <c r="L876" t="str">
        <f t="shared" si="235"/>
        <v>2039</v>
      </c>
      <c r="M876" t="str">
        <f t="shared" si="236"/>
        <v>2027</v>
      </c>
      <c r="N876" t="str">
        <f t="shared" si="237"/>
        <v>76cm</v>
      </c>
      <c r="O876" t="str">
        <f t="shared" si="238"/>
        <v>188cm</v>
      </c>
      <c r="P876" t="str">
        <f t="shared" si="239"/>
        <v>z</v>
      </c>
      <c r="Q876" t="str">
        <f t="shared" si="240"/>
        <v>grt</v>
      </c>
      <c r="R876">
        <f t="shared" si="244"/>
        <v>0</v>
      </c>
      <c r="S876">
        <f t="shared" si="245"/>
        <v>0</v>
      </c>
      <c r="T876">
        <f t="shared" si="246"/>
        <v>0</v>
      </c>
      <c r="U876">
        <f t="shared" si="247"/>
        <v>0</v>
      </c>
      <c r="V876">
        <f t="shared" si="248"/>
        <v>0</v>
      </c>
      <c r="W876">
        <f t="shared" si="249"/>
        <v>0</v>
      </c>
      <c r="X876">
        <f t="shared" si="241"/>
        <v>0</v>
      </c>
      <c r="Y876" t="str">
        <f t="shared" si="242"/>
        <v/>
      </c>
      <c r="Z876">
        <f t="shared" si="250"/>
        <v>0</v>
      </c>
    </row>
    <row r="877" spans="1:26">
      <c r="A877" s="1"/>
      <c r="B877" t="str">
        <f t="shared" si="243"/>
        <v/>
      </c>
      <c r="I877">
        <f t="shared" si="251"/>
        <v>7</v>
      </c>
      <c r="K877">
        <f t="shared" si="234"/>
        <v>0</v>
      </c>
      <c r="L877">
        <f t="shared" si="235"/>
        <v>0</v>
      </c>
      <c r="M877">
        <f t="shared" si="236"/>
        <v>0</v>
      </c>
      <c r="N877">
        <f t="shared" si="237"/>
        <v>0</v>
      </c>
      <c r="O877">
        <f t="shared" si="238"/>
        <v>0</v>
      </c>
      <c r="P877">
        <f t="shared" si="239"/>
        <v>0</v>
      </c>
      <c r="Q877">
        <f t="shared" si="240"/>
        <v>0</v>
      </c>
      <c r="R877">
        <f t="shared" si="244"/>
        <v>0</v>
      </c>
      <c r="S877">
        <f t="shared" si="245"/>
        <v>0</v>
      </c>
      <c r="T877">
        <f t="shared" si="246"/>
        <v>0</v>
      </c>
      <c r="U877">
        <f t="shared" si="247"/>
        <v>0</v>
      </c>
      <c r="V877">
        <f t="shared" si="248"/>
        <v>0</v>
      </c>
      <c r="W877">
        <f t="shared" si="249"/>
        <v>0</v>
      </c>
      <c r="X877">
        <f t="shared" si="241"/>
        <v>0</v>
      </c>
      <c r="Y877">
        <f t="shared" si="242"/>
        <v>0</v>
      </c>
      <c r="Z877">
        <f t="shared" si="250"/>
        <v>0</v>
      </c>
    </row>
    <row r="878" spans="1:26">
      <c r="A878" s="2" t="s">
        <v>1905</v>
      </c>
      <c r="B878" t="str">
        <f t="shared" si="243"/>
        <v xml:space="preserve">ecl:grn iyr:2012 hgt:150cm eyr:2024 </v>
      </c>
      <c r="I878">
        <f t="shared" si="251"/>
        <v>0</v>
      </c>
      <c r="K878">
        <f t="shared" si="234"/>
        <v>0</v>
      </c>
      <c r="L878" t="str">
        <f t="shared" si="235"/>
        <v>2024</v>
      </c>
      <c r="M878" t="str">
        <f t="shared" si="236"/>
        <v>2012</v>
      </c>
      <c r="N878" t="str">
        <f t="shared" si="237"/>
        <v>150cm</v>
      </c>
      <c r="O878">
        <f t="shared" si="238"/>
        <v>0</v>
      </c>
      <c r="P878">
        <f t="shared" si="239"/>
        <v>0</v>
      </c>
      <c r="Q878" t="str">
        <f t="shared" si="240"/>
        <v>grn</v>
      </c>
      <c r="R878">
        <f t="shared" si="244"/>
        <v>0</v>
      </c>
      <c r="S878">
        <f t="shared" si="245"/>
        <v>1</v>
      </c>
      <c r="T878">
        <f t="shared" si="246"/>
        <v>1</v>
      </c>
      <c r="U878">
        <f t="shared" si="247"/>
        <v>1</v>
      </c>
      <c r="V878">
        <f t="shared" si="248"/>
        <v>0</v>
      </c>
      <c r="W878">
        <f t="shared" si="249"/>
        <v>0</v>
      </c>
      <c r="X878">
        <f t="shared" si="241"/>
        <v>1</v>
      </c>
      <c r="Y878" t="str">
        <f t="shared" si="242"/>
        <v/>
      </c>
      <c r="Z878">
        <f t="shared" si="250"/>
        <v>0</v>
      </c>
    </row>
    <row r="879" spans="1:26">
      <c r="A879" s="2" t="s">
        <v>1906</v>
      </c>
      <c r="B879" t="str">
        <f t="shared" si="243"/>
        <v xml:space="preserve">ecl:grn iyr:2012 hgt:150cm eyr:2024 byr:1926 pid:954310029 cid:64 </v>
      </c>
      <c r="I879">
        <f t="shared" si="251"/>
        <v>0</v>
      </c>
      <c r="K879" t="str">
        <f t="shared" si="234"/>
        <v>1926</v>
      </c>
      <c r="L879" t="str">
        <f t="shared" si="235"/>
        <v>2024</v>
      </c>
      <c r="M879" t="str">
        <f t="shared" si="236"/>
        <v>2012</v>
      </c>
      <c r="N879" t="str">
        <f t="shared" si="237"/>
        <v>150cm</v>
      </c>
      <c r="O879" t="str">
        <f t="shared" si="238"/>
        <v>954310029</v>
      </c>
      <c r="P879">
        <f t="shared" si="239"/>
        <v>0</v>
      </c>
      <c r="Q879" t="str">
        <f t="shared" si="240"/>
        <v>grn</v>
      </c>
      <c r="R879">
        <f t="shared" si="244"/>
        <v>1</v>
      </c>
      <c r="S879">
        <f t="shared" si="245"/>
        <v>1</v>
      </c>
      <c r="T879">
        <f t="shared" si="246"/>
        <v>1</v>
      </c>
      <c r="U879">
        <f t="shared" si="247"/>
        <v>1</v>
      </c>
      <c r="V879">
        <f t="shared" si="248"/>
        <v>1</v>
      </c>
      <c r="W879">
        <f t="shared" si="249"/>
        <v>0</v>
      </c>
      <c r="X879">
        <f t="shared" si="241"/>
        <v>1</v>
      </c>
      <c r="Y879" t="str">
        <f t="shared" si="242"/>
        <v/>
      </c>
      <c r="Z879">
        <f t="shared" si="250"/>
        <v>0</v>
      </c>
    </row>
    <row r="880" spans="1:26">
      <c r="A880" s="2" t="s">
        <v>1591</v>
      </c>
      <c r="B880" t="str">
        <f t="shared" si="243"/>
        <v xml:space="preserve">ecl:grn iyr:2012 hgt:150cm eyr:2024 byr:1926 pid:954310029 cid:64 hcl:#fffffd </v>
      </c>
      <c r="I880">
        <f t="shared" si="251"/>
        <v>0</v>
      </c>
      <c r="K880" t="str">
        <f t="shared" si="234"/>
        <v>1926</v>
      </c>
      <c r="L880" t="str">
        <f t="shared" si="235"/>
        <v>2024</v>
      </c>
      <c r="M880" t="str">
        <f t="shared" si="236"/>
        <v>2012</v>
      </c>
      <c r="N880" t="str">
        <f t="shared" si="237"/>
        <v>150cm</v>
      </c>
      <c r="O880" t="str">
        <f t="shared" si="238"/>
        <v>954310029</v>
      </c>
      <c r="P880" t="str">
        <f t="shared" si="239"/>
        <v>#fffffd</v>
      </c>
      <c r="Q880" t="str">
        <f t="shared" si="240"/>
        <v>grn</v>
      </c>
      <c r="R880">
        <f t="shared" si="244"/>
        <v>1</v>
      </c>
      <c r="S880">
        <f t="shared" si="245"/>
        <v>1</v>
      </c>
      <c r="T880">
        <f t="shared" si="246"/>
        <v>1</v>
      </c>
      <c r="U880">
        <f t="shared" si="247"/>
        <v>1</v>
      </c>
      <c r="V880">
        <f t="shared" si="248"/>
        <v>1</v>
      </c>
      <c r="W880">
        <f t="shared" si="249"/>
        <v>1</v>
      </c>
      <c r="X880">
        <f t="shared" si="241"/>
        <v>1</v>
      </c>
      <c r="Y880" t="str">
        <f t="shared" si="242"/>
        <v/>
      </c>
      <c r="Z880">
        <f t="shared" si="250"/>
        <v>0</v>
      </c>
    </row>
    <row r="881" spans="1:26">
      <c r="A881" s="1"/>
      <c r="B881" t="str">
        <f t="shared" si="243"/>
        <v/>
      </c>
      <c r="I881">
        <f t="shared" si="251"/>
        <v>7</v>
      </c>
      <c r="K881">
        <f t="shared" si="234"/>
        <v>0</v>
      </c>
      <c r="L881">
        <f t="shared" si="235"/>
        <v>0</v>
      </c>
      <c r="M881">
        <f t="shared" si="236"/>
        <v>0</v>
      </c>
      <c r="N881">
        <f t="shared" si="237"/>
        <v>0</v>
      </c>
      <c r="O881">
        <f t="shared" si="238"/>
        <v>0</v>
      </c>
      <c r="P881">
        <f t="shared" si="239"/>
        <v>0</v>
      </c>
      <c r="Q881">
        <f t="shared" si="240"/>
        <v>0</v>
      </c>
      <c r="R881">
        <f t="shared" si="244"/>
        <v>0</v>
      </c>
      <c r="S881">
        <f t="shared" si="245"/>
        <v>0</v>
      </c>
      <c r="T881">
        <f t="shared" si="246"/>
        <v>0</v>
      </c>
      <c r="U881">
        <f t="shared" si="247"/>
        <v>0</v>
      </c>
      <c r="V881">
        <f t="shared" si="248"/>
        <v>0</v>
      </c>
      <c r="W881">
        <f t="shared" si="249"/>
        <v>0</v>
      </c>
      <c r="X881">
        <f t="shared" si="241"/>
        <v>0</v>
      </c>
      <c r="Y881">
        <f t="shared" si="242"/>
        <v>7</v>
      </c>
      <c r="Z881">
        <f t="shared" si="250"/>
        <v>1</v>
      </c>
    </row>
    <row r="882" spans="1:26">
      <c r="A882" s="2" t="s">
        <v>1907</v>
      </c>
      <c r="B882" t="str">
        <f t="shared" si="243"/>
        <v xml:space="preserve">ecl:oth eyr:2027 pid:091152959 hgt:180cm hcl:#ceb3a1 iyr:2015 cid:350 </v>
      </c>
      <c r="I882">
        <f t="shared" si="251"/>
        <v>0</v>
      </c>
      <c r="K882">
        <f t="shared" si="234"/>
        <v>0</v>
      </c>
      <c r="L882" t="str">
        <f t="shared" si="235"/>
        <v>2027</v>
      </c>
      <c r="M882" t="str">
        <f t="shared" si="236"/>
        <v>2015</v>
      </c>
      <c r="N882" t="str">
        <f t="shared" si="237"/>
        <v>180cm</v>
      </c>
      <c r="O882" t="str">
        <f t="shared" si="238"/>
        <v>091152959</v>
      </c>
      <c r="P882" t="str">
        <f t="shared" si="239"/>
        <v>#ceb3a1</v>
      </c>
      <c r="Q882" t="str">
        <f t="shared" si="240"/>
        <v>oth</v>
      </c>
      <c r="R882">
        <f t="shared" si="244"/>
        <v>0</v>
      </c>
      <c r="S882">
        <f t="shared" si="245"/>
        <v>1</v>
      </c>
      <c r="T882">
        <f t="shared" si="246"/>
        <v>1</v>
      </c>
      <c r="U882">
        <f t="shared" si="247"/>
        <v>1</v>
      </c>
      <c r="V882">
        <f t="shared" si="248"/>
        <v>1</v>
      </c>
      <c r="W882">
        <f t="shared" si="249"/>
        <v>1</v>
      </c>
      <c r="X882">
        <f t="shared" si="241"/>
        <v>1</v>
      </c>
      <c r="Y882" t="str">
        <f t="shared" si="242"/>
        <v/>
      </c>
      <c r="Z882">
        <f t="shared" si="250"/>
        <v>0</v>
      </c>
    </row>
    <row r="883" spans="1:26">
      <c r="A883" s="2" t="s">
        <v>1794</v>
      </c>
      <c r="B883" t="str">
        <f t="shared" si="243"/>
        <v xml:space="preserve">ecl:oth eyr:2027 pid:091152959 hgt:180cm hcl:#ceb3a1 iyr:2015 cid:350 byr:1924 </v>
      </c>
      <c r="I883">
        <f t="shared" si="251"/>
        <v>0</v>
      </c>
      <c r="K883" t="str">
        <f t="shared" si="234"/>
        <v>1924</v>
      </c>
      <c r="L883" t="str">
        <f t="shared" si="235"/>
        <v>2027</v>
      </c>
      <c r="M883" t="str">
        <f t="shared" si="236"/>
        <v>2015</v>
      </c>
      <c r="N883" t="str">
        <f t="shared" si="237"/>
        <v>180cm</v>
      </c>
      <c r="O883" t="str">
        <f t="shared" si="238"/>
        <v>091152959</v>
      </c>
      <c r="P883" t="str">
        <f t="shared" si="239"/>
        <v>#ceb3a1</v>
      </c>
      <c r="Q883" t="str">
        <f t="shared" si="240"/>
        <v>oth</v>
      </c>
      <c r="R883">
        <f t="shared" si="244"/>
        <v>1</v>
      </c>
      <c r="S883">
        <f t="shared" si="245"/>
        <v>1</v>
      </c>
      <c r="T883">
        <f t="shared" si="246"/>
        <v>1</v>
      </c>
      <c r="U883">
        <f t="shared" si="247"/>
        <v>1</v>
      </c>
      <c r="V883">
        <f t="shared" si="248"/>
        <v>1</v>
      </c>
      <c r="W883">
        <f t="shared" si="249"/>
        <v>1</v>
      </c>
      <c r="X883">
        <f t="shared" si="241"/>
        <v>1</v>
      </c>
      <c r="Y883" t="str">
        <f t="shared" si="242"/>
        <v/>
      </c>
      <c r="Z883">
        <f t="shared" si="250"/>
        <v>0</v>
      </c>
    </row>
    <row r="884" spans="1:26">
      <c r="A884" s="1"/>
      <c r="B884" t="str">
        <f t="shared" si="243"/>
        <v/>
      </c>
      <c r="I884">
        <f t="shared" si="251"/>
        <v>7</v>
      </c>
      <c r="K884">
        <f t="shared" si="234"/>
        <v>0</v>
      </c>
      <c r="L884">
        <f t="shared" si="235"/>
        <v>0</v>
      </c>
      <c r="M884">
        <f t="shared" si="236"/>
        <v>0</v>
      </c>
      <c r="N884">
        <f t="shared" si="237"/>
        <v>0</v>
      </c>
      <c r="O884">
        <f t="shared" si="238"/>
        <v>0</v>
      </c>
      <c r="P884">
        <f t="shared" si="239"/>
        <v>0</v>
      </c>
      <c r="Q884">
        <f t="shared" si="240"/>
        <v>0</v>
      </c>
      <c r="R884">
        <f t="shared" si="244"/>
        <v>0</v>
      </c>
      <c r="S884">
        <f t="shared" si="245"/>
        <v>0</v>
      </c>
      <c r="T884">
        <f t="shared" si="246"/>
        <v>0</v>
      </c>
      <c r="U884">
        <f t="shared" si="247"/>
        <v>0</v>
      </c>
      <c r="V884">
        <f t="shared" si="248"/>
        <v>0</v>
      </c>
      <c r="W884">
        <f t="shared" si="249"/>
        <v>0</v>
      </c>
      <c r="X884">
        <f t="shared" si="241"/>
        <v>0</v>
      </c>
      <c r="Y884">
        <f t="shared" si="242"/>
        <v>7</v>
      </c>
      <c r="Z884">
        <f t="shared" si="250"/>
        <v>1</v>
      </c>
    </row>
    <row r="885" spans="1:26">
      <c r="A885" s="2" t="s">
        <v>1908</v>
      </c>
      <c r="B885" t="str">
        <f t="shared" si="243"/>
        <v xml:space="preserve">iyr:2017 hcl:#49a793 eyr:2021 cid:144 byr:1966 </v>
      </c>
      <c r="I885">
        <f t="shared" si="251"/>
        <v>0</v>
      </c>
      <c r="K885" t="str">
        <f t="shared" si="234"/>
        <v>1966</v>
      </c>
      <c r="L885" t="str">
        <f t="shared" si="235"/>
        <v>2021</v>
      </c>
      <c r="M885" t="str">
        <f t="shared" si="236"/>
        <v>2017</v>
      </c>
      <c r="N885">
        <f t="shared" si="237"/>
        <v>0</v>
      </c>
      <c r="O885">
        <f t="shared" si="238"/>
        <v>0</v>
      </c>
      <c r="P885" t="str">
        <f t="shared" si="239"/>
        <v>#49a793</v>
      </c>
      <c r="Q885">
        <f t="shared" si="240"/>
        <v>0</v>
      </c>
      <c r="R885">
        <f t="shared" si="244"/>
        <v>1</v>
      </c>
      <c r="S885">
        <f t="shared" si="245"/>
        <v>1</v>
      </c>
      <c r="T885">
        <f t="shared" si="246"/>
        <v>1</v>
      </c>
      <c r="U885">
        <f t="shared" si="247"/>
        <v>0</v>
      </c>
      <c r="V885">
        <f t="shared" si="248"/>
        <v>0</v>
      </c>
      <c r="W885">
        <f t="shared" si="249"/>
        <v>1</v>
      </c>
      <c r="X885">
        <f t="shared" si="241"/>
        <v>0</v>
      </c>
      <c r="Y885" t="str">
        <f t="shared" si="242"/>
        <v/>
      </c>
      <c r="Z885">
        <f t="shared" si="250"/>
        <v>0</v>
      </c>
    </row>
    <row r="886" spans="1:26">
      <c r="A886" s="2" t="s">
        <v>1909</v>
      </c>
      <c r="B886" t="str">
        <f t="shared" si="243"/>
        <v xml:space="preserve">iyr:2017 hcl:#49a793 eyr:2021 cid:144 byr:1966 pid:717543257 </v>
      </c>
      <c r="I886">
        <f t="shared" si="251"/>
        <v>0</v>
      </c>
      <c r="K886" t="str">
        <f t="shared" si="234"/>
        <v>1966</v>
      </c>
      <c r="L886" t="str">
        <f t="shared" si="235"/>
        <v>2021</v>
      </c>
      <c r="M886" t="str">
        <f t="shared" si="236"/>
        <v>2017</v>
      </c>
      <c r="N886">
        <f t="shared" si="237"/>
        <v>0</v>
      </c>
      <c r="O886" t="str">
        <f t="shared" si="238"/>
        <v>717543257</v>
      </c>
      <c r="P886" t="str">
        <f t="shared" si="239"/>
        <v>#49a793</v>
      </c>
      <c r="Q886">
        <f t="shared" si="240"/>
        <v>0</v>
      </c>
      <c r="R886">
        <f t="shared" si="244"/>
        <v>1</v>
      </c>
      <c r="S886">
        <f t="shared" si="245"/>
        <v>1</v>
      </c>
      <c r="T886">
        <f t="shared" si="246"/>
        <v>1</v>
      </c>
      <c r="U886">
        <f t="shared" si="247"/>
        <v>0</v>
      </c>
      <c r="V886">
        <f t="shared" si="248"/>
        <v>1</v>
      </c>
      <c r="W886">
        <f t="shared" si="249"/>
        <v>1</v>
      </c>
      <c r="X886">
        <f t="shared" si="241"/>
        <v>0</v>
      </c>
      <c r="Y886" t="str">
        <f t="shared" si="242"/>
        <v/>
      </c>
      <c r="Z886">
        <f t="shared" si="250"/>
        <v>0</v>
      </c>
    </row>
    <row r="887" spans="1:26">
      <c r="A887" s="2" t="s">
        <v>1910</v>
      </c>
      <c r="B887" t="str">
        <f t="shared" si="243"/>
        <v xml:space="preserve">iyr:2017 hcl:#49a793 eyr:2021 cid:144 byr:1966 pid:717543257 hgt:161cm </v>
      </c>
      <c r="I887">
        <f t="shared" si="251"/>
        <v>0</v>
      </c>
      <c r="K887" t="str">
        <f t="shared" si="234"/>
        <v>1966</v>
      </c>
      <c r="L887" t="str">
        <f t="shared" si="235"/>
        <v>2021</v>
      </c>
      <c r="M887" t="str">
        <f t="shared" si="236"/>
        <v>2017</v>
      </c>
      <c r="N887" t="str">
        <f t="shared" si="237"/>
        <v>161cm</v>
      </c>
      <c r="O887" t="str">
        <f t="shared" si="238"/>
        <v>717543257</v>
      </c>
      <c r="P887" t="str">
        <f t="shared" si="239"/>
        <v>#49a793</v>
      </c>
      <c r="Q887">
        <f t="shared" si="240"/>
        <v>0</v>
      </c>
      <c r="R887">
        <f t="shared" si="244"/>
        <v>1</v>
      </c>
      <c r="S887">
        <f t="shared" si="245"/>
        <v>1</v>
      </c>
      <c r="T887">
        <f t="shared" si="246"/>
        <v>1</v>
      </c>
      <c r="U887">
        <f t="shared" si="247"/>
        <v>1</v>
      </c>
      <c r="V887">
        <f t="shared" si="248"/>
        <v>1</v>
      </c>
      <c r="W887">
        <f t="shared" si="249"/>
        <v>1</v>
      </c>
      <c r="X887">
        <f t="shared" si="241"/>
        <v>0</v>
      </c>
      <c r="Y887" t="str">
        <f t="shared" si="242"/>
        <v/>
      </c>
      <c r="Z887">
        <f t="shared" si="250"/>
        <v>0</v>
      </c>
    </row>
    <row r="888" spans="1:26">
      <c r="A888" s="2" t="s">
        <v>1336</v>
      </c>
      <c r="B888" t="str">
        <f t="shared" si="243"/>
        <v xml:space="preserve">iyr:2017 hcl:#49a793 eyr:2021 cid:144 byr:1966 pid:717543257 hgt:161cm ecl:hzl </v>
      </c>
      <c r="I888">
        <f t="shared" si="251"/>
        <v>0</v>
      </c>
      <c r="K888" t="str">
        <f t="shared" si="234"/>
        <v>1966</v>
      </c>
      <c r="L888" t="str">
        <f t="shared" si="235"/>
        <v>2021</v>
      </c>
      <c r="M888" t="str">
        <f t="shared" si="236"/>
        <v>2017</v>
      </c>
      <c r="N888" t="str">
        <f t="shared" si="237"/>
        <v>161cm</v>
      </c>
      <c r="O888" t="str">
        <f t="shared" si="238"/>
        <v>717543257</v>
      </c>
      <c r="P888" t="str">
        <f t="shared" si="239"/>
        <v>#49a793</v>
      </c>
      <c r="Q888" t="str">
        <f t="shared" si="240"/>
        <v>hzl</v>
      </c>
      <c r="R888">
        <f t="shared" si="244"/>
        <v>1</v>
      </c>
      <c r="S888">
        <f t="shared" si="245"/>
        <v>1</v>
      </c>
      <c r="T888">
        <f t="shared" si="246"/>
        <v>1</v>
      </c>
      <c r="U888">
        <f t="shared" si="247"/>
        <v>1</v>
      </c>
      <c r="V888">
        <f t="shared" si="248"/>
        <v>1</v>
      </c>
      <c r="W888">
        <f t="shared" si="249"/>
        <v>1</v>
      </c>
      <c r="X888">
        <f t="shared" si="241"/>
        <v>1</v>
      </c>
      <c r="Y888" t="str">
        <f t="shared" si="242"/>
        <v/>
      </c>
      <c r="Z888">
        <f t="shared" si="250"/>
        <v>0</v>
      </c>
    </row>
    <row r="889" spans="1:26">
      <c r="A889" s="1"/>
      <c r="B889" t="str">
        <f t="shared" si="243"/>
        <v/>
      </c>
      <c r="I889">
        <f t="shared" si="251"/>
        <v>7</v>
      </c>
      <c r="K889">
        <f t="shared" si="234"/>
        <v>0</v>
      </c>
      <c r="L889">
        <f t="shared" si="235"/>
        <v>0</v>
      </c>
      <c r="M889">
        <f t="shared" si="236"/>
        <v>0</v>
      </c>
      <c r="N889">
        <f t="shared" si="237"/>
        <v>0</v>
      </c>
      <c r="O889">
        <f t="shared" si="238"/>
        <v>0</v>
      </c>
      <c r="P889">
        <f t="shared" si="239"/>
        <v>0</v>
      </c>
      <c r="Q889">
        <f t="shared" si="240"/>
        <v>0</v>
      </c>
      <c r="R889">
        <f t="shared" si="244"/>
        <v>0</v>
      </c>
      <c r="S889">
        <f t="shared" si="245"/>
        <v>0</v>
      </c>
      <c r="T889">
        <f t="shared" si="246"/>
        <v>0</v>
      </c>
      <c r="U889">
        <f t="shared" si="247"/>
        <v>0</v>
      </c>
      <c r="V889">
        <f t="shared" si="248"/>
        <v>0</v>
      </c>
      <c r="W889">
        <f t="shared" si="249"/>
        <v>0</v>
      </c>
      <c r="X889">
        <f t="shared" si="241"/>
        <v>0</v>
      </c>
      <c r="Y889">
        <f t="shared" si="242"/>
        <v>7</v>
      </c>
      <c r="Z889">
        <f t="shared" si="250"/>
        <v>1</v>
      </c>
    </row>
    <row r="890" spans="1:26">
      <c r="A890" s="2" t="s">
        <v>1911</v>
      </c>
      <c r="B890" t="str">
        <f t="shared" si="243"/>
        <v xml:space="preserve">eyr:2025 ecl:brn hgt:60in pid:391973520 byr:1928 cid:77 </v>
      </c>
      <c r="I890">
        <f t="shared" si="251"/>
        <v>0</v>
      </c>
      <c r="K890" t="str">
        <f t="shared" si="234"/>
        <v>1928</v>
      </c>
      <c r="L890" t="str">
        <f t="shared" si="235"/>
        <v>2025</v>
      </c>
      <c r="M890">
        <f t="shared" si="236"/>
        <v>0</v>
      </c>
      <c r="N890" t="str">
        <f t="shared" si="237"/>
        <v>60in</v>
      </c>
      <c r="O890" t="str">
        <f t="shared" si="238"/>
        <v>391973520</v>
      </c>
      <c r="P890">
        <f t="shared" si="239"/>
        <v>0</v>
      </c>
      <c r="Q890" t="str">
        <f t="shared" si="240"/>
        <v>brn</v>
      </c>
      <c r="R890">
        <f t="shared" si="244"/>
        <v>1</v>
      </c>
      <c r="S890">
        <f t="shared" si="245"/>
        <v>1</v>
      </c>
      <c r="T890">
        <f t="shared" si="246"/>
        <v>0</v>
      </c>
      <c r="U890">
        <f t="shared" si="247"/>
        <v>1</v>
      </c>
      <c r="V890">
        <f t="shared" si="248"/>
        <v>1</v>
      </c>
      <c r="W890">
        <f t="shared" si="249"/>
        <v>0</v>
      </c>
      <c r="X890">
        <f t="shared" si="241"/>
        <v>1</v>
      </c>
      <c r="Y890" t="str">
        <f t="shared" si="242"/>
        <v/>
      </c>
      <c r="Z890">
        <f t="shared" si="250"/>
        <v>0</v>
      </c>
    </row>
    <row r="891" spans="1:26">
      <c r="A891" s="2" t="s">
        <v>1474</v>
      </c>
      <c r="B891" t="str">
        <f t="shared" si="243"/>
        <v xml:space="preserve">eyr:2025 ecl:brn hgt:60in pid:391973520 byr:1928 cid:77 iyr:2012 </v>
      </c>
      <c r="I891">
        <f t="shared" si="251"/>
        <v>0</v>
      </c>
      <c r="K891" t="str">
        <f t="shared" si="234"/>
        <v>1928</v>
      </c>
      <c r="L891" t="str">
        <f t="shared" si="235"/>
        <v>2025</v>
      </c>
      <c r="M891" t="str">
        <f t="shared" si="236"/>
        <v>2012</v>
      </c>
      <c r="N891" t="str">
        <f t="shared" si="237"/>
        <v>60in</v>
      </c>
      <c r="O891" t="str">
        <f t="shared" si="238"/>
        <v>391973520</v>
      </c>
      <c r="P891">
        <f t="shared" si="239"/>
        <v>0</v>
      </c>
      <c r="Q891" t="str">
        <f t="shared" si="240"/>
        <v>brn</v>
      </c>
      <c r="R891">
        <f t="shared" si="244"/>
        <v>1</v>
      </c>
      <c r="S891">
        <f t="shared" si="245"/>
        <v>1</v>
      </c>
      <c r="T891">
        <f t="shared" si="246"/>
        <v>1</v>
      </c>
      <c r="U891">
        <f t="shared" si="247"/>
        <v>1</v>
      </c>
      <c r="V891">
        <f t="shared" si="248"/>
        <v>1</v>
      </c>
      <c r="W891">
        <f t="shared" si="249"/>
        <v>0</v>
      </c>
      <c r="X891">
        <f t="shared" si="241"/>
        <v>1</v>
      </c>
      <c r="Y891" t="str">
        <f t="shared" si="242"/>
        <v/>
      </c>
      <c r="Z891">
        <f t="shared" si="250"/>
        <v>0</v>
      </c>
    </row>
    <row r="892" spans="1:26">
      <c r="A892" s="2" t="s">
        <v>1912</v>
      </c>
      <c r="B892" t="str">
        <f t="shared" si="243"/>
        <v xml:space="preserve">eyr:2025 ecl:brn hgt:60in pid:391973520 byr:1928 cid:77 iyr:2012 hcl:#602927 </v>
      </c>
      <c r="I892">
        <f t="shared" si="251"/>
        <v>0</v>
      </c>
      <c r="K892" t="str">
        <f t="shared" si="234"/>
        <v>1928</v>
      </c>
      <c r="L892" t="str">
        <f t="shared" si="235"/>
        <v>2025</v>
      </c>
      <c r="M892" t="str">
        <f t="shared" si="236"/>
        <v>2012</v>
      </c>
      <c r="N892" t="str">
        <f t="shared" si="237"/>
        <v>60in</v>
      </c>
      <c r="O892" t="str">
        <f t="shared" si="238"/>
        <v>391973520</v>
      </c>
      <c r="P892" t="str">
        <f t="shared" si="239"/>
        <v>#602927</v>
      </c>
      <c r="Q892" t="str">
        <f t="shared" si="240"/>
        <v>brn</v>
      </c>
      <c r="R892">
        <f t="shared" si="244"/>
        <v>1</v>
      </c>
      <c r="S892">
        <f t="shared" si="245"/>
        <v>1</v>
      </c>
      <c r="T892">
        <f t="shared" si="246"/>
        <v>1</v>
      </c>
      <c r="U892">
        <f t="shared" si="247"/>
        <v>1</v>
      </c>
      <c r="V892">
        <f t="shared" si="248"/>
        <v>1</v>
      </c>
      <c r="W892">
        <f t="shared" si="249"/>
        <v>1</v>
      </c>
      <c r="X892">
        <f t="shared" si="241"/>
        <v>1</v>
      </c>
      <c r="Y892" t="str">
        <f t="shared" si="242"/>
        <v/>
      </c>
      <c r="Z892">
        <f t="shared" si="250"/>
        <v>0</v>
      </c>
    </row>
    <row r="893" spans="1:26">
      <c r="A893" s="1"/>
      <c r="B893" t="str">
        <f t="shared" si="243"/>
        <v/>
      </c>
      <c r="I893">
        <f t="shared" si="251"/>
        <v>7</v>
      </c>
      <c r="K893">
        <f t="shared" si="234"/>
        <v>0</v>
      </c>
      <c r="L893">
        <f t="shared" si="235"/>
        <v>0</v>
      </c>
      <c r="M893">
        <f t="shared" si="236"/>
        <v>0</v>
      </c>
      <c r="N893">
        <f t="shared" si="237"/>
        <v>0</v>
      </c>
      <c r="O893">
        <f t="shared" si="238"/>
        <v>0</v>
      </c>
      <c r="P893">
        <f t="shared" si="239"/>
        <v>0</v>
      </c>
      <c r="Q893">
        <f t="shared" si="240"/>
        <v>0</v>
      </c>
      <c r="R893">
        <f t="shared" si="244"/>
        <v>0</v>
      </c>
      <c r="S893">
        <f t="shared" si="245"/>
        <v>0</v>
      </c>
      <c r="T893">
        <f t="shared" si="246"/>
        <v>0</v>
      </c>
      <c r="U893">
        <f t="shared" si="247"/>
        <v>0</v>
      </c>
      <c r="V893">
        <f t="shared" si="248"/>
        <v>0</v>
      </c>
      <c r="W893">
        <f t="shared" si="249"/>
        <v>0</v>
      </c>
      <c r="X893">
        <f t="shared" si="241"/>
        <v>0</v>
      </c>
      <c r="Y893">
        <f t="shared" si="242"/>
        <v>7</v>
      </c>
      <c r="Z893">
        <f t="shared" si="250"/>
        <v>1</v>
      </c>
    </row>
    <row r="894" spans="1:26">
      <c r="A894" s="2" t="s">
        <v>1913</v>
      </c>
      <c r="B894" t="str">
        <f t="shared" si="243"/>
        <v xml:space="preserve">iyr:2013 hgt:161cm pid:784483994 byr:1991 </v>
      </c>
      <c r="I894">
        <f t="shared" si="251"/>
        <v>0</v>
      </c>
      <c r="K894" t="str">
        <f t="shared" si="234"/>
        <v>1991</v>
      </c>
      <c r="L894">
        <f t="shared" si="235"/>
        <v>0</v>
      </c>
      <c r="M894" t="str">
        <f t="shared" si="236"/>
        <v>2013</v>
      </c>
      <c r="N894" t="str">
        <f t="shared" si="237"/>
        <v>161cm</v>
      </c>
      <c r="O894" t="str">
        <f t="shared" si="238"/>
        <v>784483994</v>
      </c>
      <c r="P894">
        <f t="shared" si="239"/>
        <v>0</v>
      </c>
      <c r="Q894">
        <f t="shared" si="240"/>
        <v>0</v>
      </c>
      <c r="R894">
        <f t="shared" si="244"/>
        <v>1</v>
      </c>
      <c r="S894">
        <f t="shared" si="245"/>
        <v>0</v>
      </c>
      <c r="T894">
        <f t="shared" si="246"/>
        <v>1</v>
      </c>
      <c r="U894">
        <f t="shared" si="247"/>
        <v>1</v>
      </c>
      <c r="V894">
        <f t="shared" si="248"/>
        <v>1</v>
      </c>
      <c r="W894">
        <f t="shared" si="249"/>
        <v>0</v>
      </c>
      <c r="X894">
        <f t="shared" si="241"/>
        <v>0</v>
      </c>
      <c r="Y894" t="str">
        <f t="shared" si="242"/>
        <v/>
      </c>
      <c r="Z894">
        <f t="shared" si="250"/>
        <v>0</v>
      </c>
    </row>
    <row r="895" spans="1:26">
      <c r="A895" s="2" t="s">
        <v>1396</v>
      </c>
      <c r="B895" t="str">
        <f t="shared" si="243"/>
        <v xml:space="preserve">iyr:2013 hgt:161cm pid:784483994 byr:1991 hcl:#cfa07d </v>
      </c>
      <c r="I895">
        <f t="shared" si="251"/>
        <v>0</v>
      </c>
      <c r="K895" t="str">
        <f t="shared" si="234"/>
        <v>1991</v>
      </c>
      <c r="L895">
        <f t="shared" si="235"/>
        <v>0</v>
      </c>
      <c r="M895" t="str">
        <f t="shared" si="236"/>
        <v>2013</v>
      </c>
      <c r="N895" t="str">
        <f t="shared" si="237"/>
        <v>161cm</v>
      </c>
      <c r="O895" t="str">
        <f t="shared" si="238"/>
        <v>784483994</v>
      </c>
      <c r="P895" t="str">
        <f t="shared" si="239"/>
        <v>#cfa07d</v>
      </c>
      <c r="Q895">
        <f t="shared" si="240"/>
        <v>0</v>
      </c>
      <c r="R895">
        <f t="shared" si="244"/>
        <v>1</v>
      </c>
      <c r="S895">
        <f t="shared" si="245"/>
        <v>0</v>
      </c>
      <c r="T895">
        <f t="shared" si="246"/>
        <v>1</v>
      </c>
      <c r="U895">
        <f t="shared" si="247"/>
        <v>1</v>
      </c>
      <c r="V895">
        <f t="shared" si="248"/>
        <v>1</v>
      </c>
      <c r="W895">
        <f t="shared" si="249"/>
        <v>1</v>
      </c>
      <c r="X895">
        <f t="shared" si="241"/>
        <v>0</v>
      </c>
      <c r="Y895" t="str">
        <f t="shared" si="242"/>
        <v/>
      </c>
      <c r="Z895">
        <f t="shared" si="250"/>
        <v>0</v>
      </c>
    </row>
    <row r="896" spans="1:26">
      <c r="A896" s="2" t="s">
        <v>1914</v>
      </c>
      <c r="B896" t="str">
        <f t="shared" si="243"/>
        <v xml:space="preserve">iyr:2013 hgt:161cm pid:784483994 byr:1991 hcl:#cfa07d eyr:2024 ecl:grn </v>
      </c>
      <c r="I896">
        <f t="shared" si="251"/>
        <v>0</v>
      </c>
      <c r="K896" t="str">
        <f t="shared" si="234"/>
        <v>1991</v>
      </c>
      <c r="L896" t="str">
        <f t="shared" si="235"/>
        <v>2024</v>
      </c>
      <c r="M896" t="str">
        <f t="shared" si="236"/>
        <v>2013</v>
      </c>
      <c r="N896" t="str">
        <f t="shared" si="237"/>
        <v>161cm</v>
      </c>
      <c r="O896" t="str">
        <f t="shared" si="238"/>
        <v>784483994</v>
      </c>
      <c r="P896" t="str">
        <f t="shared" si="239"/>
        <v>#cfa07d</v>
      </c>
      <c r="Q896" t="str">
        <f t="shared" si="240"/>
        <v>grn</v>
      </c>
      <c r="R896">
        <f t="shared" si="244"/>
        <v>1</v>
      </c>
      <c r="S896">
        <f t="shared" si="245"/>
        <v>1</v>
      </c>
      <c r="T896">
        <f t="shared" si="246"/>
        <v>1</v>
      </c>
      <c r="U896">
        <f t="shared" si="247"/>
        <v>1</v>
      </c>
      <c r="V896">
        <f t="shared" si="248"/>
        <v>1</v>
      </c>
      <c r="W896">
        <f t="shared" si="249"/>
        <v>1</v>
      </c>
      <c r="X896">
        <f t="shared" si="241"/>
        <v>1</v>
      </c>
      <c r="Y896" t="str">
        <f t="shared" si="242"/>
        <v/>
      </c>
      <c r="Z896">
        <f t="shared" si="250"/>
        <v>0</v>
      </c>
    </row>
    <row r="897" spans="1:26">
      <c r="A897" s="1"/>
      <c r="B897" t="str">
        <f t="shared" si="243"/>
        <v/>
      </c>
      <c r="I897">
        <f t="shared" si="251"/>
        <v>7</v>
      </c>
      <c r="K897">
        <f t="shared" si="234"/>
        <v>0</v>
      </c>
      <c r="L897">
        <f t="shared" si="235"/>
        <v>0</v>
      </c>
      <c r="M897">
        <f t="shared" si="236"/>
        <v>0</v>
      </c>
      <c r="N897">
        <f t="shared" si="237"/>
        <v>0</v>
      </c>
      <c r="O897">
        <f t="shared" si="238"/>
        <v>0</v>
      </c>
      <c r="P897">
        <f t="shared" si="239"/>
        <v>0</v>
      </c>
      <c r="Q897">
        <f t="shared" si="240"/>
        <v>0</v>
      </c>
      <c r="R897">
        <f t="shared" si="244"/>
        <v>0</v>
      </c>
      <c r="S897">
        <f t="shared" si="245"/>
        <v>0</v>
      </c>
      <c r="T897">
        <f t="shared" si="246"/>
        <v>0</v>
      </c>
      <c r="U897">
        <f t="shared" si="247"/>
        <v>0</v>
      </c>
      <c r="V897">
        <f t="shared" si="248"/>
        <v>0</v>
      </c>
      <c r="W897">
        <f t="shared" si="249"/>
        <v>0</v>
      </c>
      <c r="X897">
        <f t="shared" si="241"/>
        <v>0</v>
      </c>
      <c r="Y897">
        <f t="shared" si="242"/>
        <v>7</v>
      </c>
      <c r="Z897">
        <f t="shared" si="250"/>
        <v>1</v>
      </c>
    </row>
    <row r="898" spans="1:26">
      <c r="A898" s="2" t="s">
        <v>1915</v>
      </c>
      <c r="B898" t="str">
        <f t="shared" si="243"/>
        <v xml:space="preserve">ecl:hzl iyr:1967 byr:2009 cid:265 hgt:180in pid:168cm </v>
      </c>
      <c r="I898">
        <f t="shared" si="251"/>
        <v>0</v>
      </c>
      <c r="K898" t="str">
        <f t="shared" si="234"/>
        <v>2009</v>
      </c>
      <c r="L898">
        <f t="shared" si="235"/>
        <v>0</v>
      </c>
      <c r="M898" t="str">
        <f t="shared" si="236"/>
        <v>1967</v>
      </c>
      <c r="N898" t="str">
        <f t="shared" si="237"/>
        <v>180in</v>
      </c>
      <c r="O898" t="str">
        <f t="shared" si="238"/>
        <v>168cm</v>
      </c>
      <c r="P898">
        <f t="shared" si="239"/>
        <v>0</v>
      </c>
      <c r="Q898" t="str">
        <f t="shared" si="240"/>
        <v>hzl</v>
      </c>
      <c r="R898">
        <f t="shared" si="244"/>
        <v>0</v>
      </c>
      <c r="S898">
        <f t="shared" si="245"/>
        <v>0</v>
      </c>
      <c r="T898">
        <f t="shared" si="246"/>
        <v>0</v>
      </c>
      <c r="U898">
        <f t="shared" si="247"/>
        <v>0</v>
      </c>
      <c r="V898">
        <f t="shared" si="248"/>
        <v>0</v>
      </c>
      <c r="W898">
        <f t="shared" si="249"/>
        <v>0</v>
      </c>
      <c r="X898">
        <f t="shared" si="241"/>
        <v>1</v>
      </c>
      <c r="Y898" t="str">
        <f t="shared" si="242"/>
        <v/>
      </c>
      <c r="Z898">
        <f t="shared" si="250"/>
        <v>0</v>
      </c>
    </row>
    <row r="899" spans="1:26">
      <c r="A899" s="2" t="s">
        <v>1916</v>
      </c>
      <c r="B899" t="str">
        <f t="shared" si="243"/>
        <v xml:space="preserve">ecl:hzl iyr:1967 byr:2009 cid:265 hgt:180in pid:168cm eyr:1966 </v>
      </c>
      <c r="I899">
        <f t="shared" si="251"/>
        <v>0</v>
      </c>
      <c r="K899" t="str">
        <f t="shared" ref="K899:K962" si="252">IFERROR(MID(B899,FIND("byr:",B899)+4,FIND(" ",B899,FIND("byr:",B899))-FIND("byr:",B899)-4),0)</f>
        <v>2009</v>
      </c>
      <c r="L899" t="str">
        <f t="shared" ref="L899:L962" si="253">IFERROR(MID(B899,FIND("eyr:",B899)+4,FIND(" ",B899,FIND("eyr:",B899))-FIND("eyr:",B899)-4),0)</f>
        <v>1966</v>
      </c>
      <c r="M899" t="str">
        <f t="shared" ref="M899:M962" si="254">IFERROR(MID(B899,FIND("iyr:",B899)+4,FIND(" ",B899,FIND("iyr:",B899))-FIND("iyr:",B899)-4),0)</f>
        <v>1967</v>
      </c>
      <c r="N899" t="str">
        <f t="shared" ref="N899:N962" si="255">IFERROR(MID(B899,FIND("hgt:",B899)+4,FIND(" ",B899,FIND("hgt:",B899))-FIND("hgt:",B899)-4),0)</f>
        <v>180in</v>
      </c>
      <c r="O899" t="str">
        <f t="shared" ref="O899:O962" si="256">IFERROR(MID(B899,FIND("pid:",B899)+4,FIND(" ",B899,FIND("pid:",B899))-FIND("pid:",B899)-4),0)</f>
        <v>168cm</v>
      </c>
      <c r="P899">
        <f t="shared" ref="P899:P962" si="257">IFERROR(MID(B899,FIND("hcl:",B899)+4,FIND(" ",B899,FIND("hcl:",B899))-FIND("hcl:",B899)-4),0)</f>
        <v>0</v>
      </c>
      <c r="Q899" t="str">
        <f t="shared" ref="Q899:Q962" si="258">IFERROR(MID(B899,FIND("ecl:",B899)+4,FIND(" ",B899,FIND("ecl:",B899))-FIND("ecl:",B899)-4),0)</f>
        <v>hzl</v>
      </c>
      <c r="R899">
        <f t="shared" si="244"/>
        <v>0</v>
      </c>
      <c r="S899">
        <f t="shared" si="245"/>
        <v>0</v>
      </c>
      <c r="T899">
        <f t="shared" si="246"/>
        <v>0</v>
      </c>
      <c r="U899">
        <f t="shared" si="247"/>
        <v>0</v>
      </c>
      <c r="V899">
        <f t="shared" si="248"/>
        <v>0</v>
      </c>
      <c r="W899">
        <f t="shared" si="249"/>
        <v>0</v>
      </c>
      <c r="X899">
        <f t="shared" ref="X899:X962" si="259">COUNTIF($AE$2:$AK$2,Q899)</f>
        <v>1</v>
      </c>
      <c r="Y899" t="str">
        <f t="shared" ref="Y899:Y962" si="260">IF(A899="",SUM(R898:X898),"")</f>
        <v/>
      </c>
      <c r="Z899">
        <f t="shared" si="250"/>
        <v>0</v>
      </c>
    </row>
    <row r="900" spans="1:26">
      <c r="A900" s="1"/>
      <c r="B900" t="str">
        <f t="shared" ref="B900:B963" si="261">IF(A900="","",CONCATENATE(B899,A900," "))</f>
        <v/>
      </c>
      <c r="I900">
        <f t="shared" si="251"/>
        <v>6</v>
      </c>
      <c r="K900">
        <f t="shared" si="252"/>
        <v>0</v>
      </c>
      <c r="L900">
        <f t="shared" si="253"/>
        <v>0</v>
      </c>
      <c r="M900">
        <f t="shared" si="254"/>
        <v>0</v>
      </c>
      <c r="N900">
        <f t="shared" si="255"/>
        <v>0</v>
      </c>
      <c r="O900">
        <f t="shared" si="256"/>
        <v>0</v>
      </c>
      <c r="P900">
        <f t="shared" si="257"/>
        <v>0</v>
      </c>
      <c r="Q900">
        <f t="shared" si="258"/>
        <v>0</v>
      </c>
      <c r="R900">
        <f t="shared" ref="R900:R963" si="262">IF(AND(INT(K900)&gt;=1920, INT(K900)&lt;=2002),1,0)</f>
        <v>0</v>
      </c>
      <c r="S900">
        <f t="shared" ref="S900:S963" si="263">IF(AND(INT(L900)&gt;=2020, INT(L900)&lt;=2030),1,0)</f>
        <v>0</v>
      </c>
      <c r="T900">
        <f t="shared" ref="T900:T963" si="264">IF(AND(INT(M900)&gt;=2010, INT(M900)&lt;=2020),1,0)</f>
        <v>0</v>
      </c>
      <c r="U900">
        <f t="shared" ref="U900:U963" si="265">IFERROR(IF(RIGHT(N900,2)="cm",IF(AND(INT(LEFT(N900,3))&gt;=150,INT(LEFT(N900,3))&lt;=193),1,0),IF(RIGHT(N900,2)="in",IF(AND(INT(LEFT(N900,2))&gt;=59,INT(LEFT(N900,2))&lt;=76),1,0),0)),0)</f>
        <v>0</v>
      </c>
      <c r="V900">
        <f t="shared" ref="V900:V963" si="266">IF(AND(LEN(O900)=9,NOT(ISERROR(INT(O900)))),1,0)</f>
        <v>0</v>
      </c>
      <c r="W900">
        <f t="shared" ref="W900:W963" si="267">IF(AND(LEFT(P900,1)="#",LEN(P900)=7,NOT(ISERROR(HEX2DEC(RIGHT(P900,6))))),1,0)</f>
        <v>0</v>
      </c>
      <c r="X900">
        <f t="shared" si="259"/>
        <v>0</v>
      </c>
      <c r="Y900">
        <f t="shared" si="260"/>
        <v>1</v>
      </c>
      <c r="Z900">
        <f t="shared" ref="Z900:Z963" si="268">IF(Y900=7,1,0)</f>
        <v>0</v>
      </c>
    </row>
    <row r="901" spans="1:26">
      <c r="A901" s="2" t="s">
        <v>1917</v>
      </c>
      <c r="B901" t="str">
        <f t="shared" si="261"/>
        <v xml:space="preserve">eyr:2024 iyr:2019 pid:534453983 </v>
      </c>
      <c r="I901">
        <f t="shared" ref="I901:I964" si="269">IF(B901&lt;&gt;"",0,IF(ISERROR(FIND("byr:",B900)),0,1)+IF(ISERROR(FIND("iyr:",B900)),0,1)+IF(ISERROR(FIND("eyr:",B900)),0,1)+IF(ISERROR(FIND("hgt:",B900)),0,1)+IF(ISERROR(FIND("hcl:",B900)),0,1)+IF(ISERROR(FIND("ecl:",B900)),0,1)+IF(ISERROR(FIND("pid:",B900)),0,1))</f>
        <v>0</v>
      </c>
      <c r="K901">
        <f t="shared" si="252"/>
        <v>0</v>
      </c>
      <c r="L901" t="str">
        <f t="shared" si="253"/>
        <v>2024</v>
      </c>
      <c r="M901" t="str">
        <f t="shared" si="254"/>
        <v>2019</v>
      </c>
      <c r="N901">
        <f t="shared" si="255"/>
        <v>0</v>
      </c>
      <c r="O901" t="str">
        <f t="shared" si="256"/>
        <v>534453983</v>
      </c>
      <c r="P901">
        <f t="shared" si="257"/>
        <v>0</v>
      </c>
      <c r="Q901">
        <f t="shared" si="258"/>
        <v>0</v>
      </c>
      <c r="R901">
        <f t="shared" si="262"/>
        <v>0</v>
      </c>
      <c r="S901">
        <f t="shared" si="263"/>
        <v>1</v>
      </c>
      <c r="T901">
        <f t="shared" si="264"/>
        <v>1</v>
      </c>
      <c r="U901">
        <f t="shared" si="265"/>
        <v>0</v>
      </c>
      <c r="V901">
        <f t="shared" si="266"/>
        <v>1</v>
      </c>
      <c r="W901">
        <f t="shared" si="267"/>
        <v>0</v>
      </c>
      <c r="X901">
        <f t="shared" si="259"/>
        <v>0</v>
      </c>
      <c r="Y901" t="str">
        <f t="shared" si="260"/>
        <v/>
      </c>
      <c r="Z901">
        <f t="shared" si="268"/>
        <v>0</v>
      </c>
    </row>
    <row r="902" spans="1:26">
      <c r="A902" s="2" t="s">
        <v>1918</v>
      </c>
      <c r="B902" t="str">
        <f t="shared" si="261"/>
        <v xml:space="preserve">eyr:2024 iyr:2019 pid:534453983 byr:2028 ecl:oth hcl:#341e13 hgt:193cm </v>
      </c>
      <c r="I902">
        <f t="shared" si="269"/>
        <v>0</v>
      </c>
      <c r="K902" t="str">
        <f t="shared" si="252"/>
        <v>2028</v>
      </c>
      <c r="L902" t="str">
        <f t="shared" si="253"/>
        <v>2024</v>
      </c>
      <c r="M902" t="str">
        <f t="shared" si="254"/>
        <v>2019</v>
      </c>
      <c r="N902" t="str">
        <f t="shared" si="255"/>
        <v>193cm</v>
      </c>
      <c r="O902" t="str">
        <f t="shared" si="256"/>
        <v>534453983</v>
      </c>
      <c r="P902" t="str">
        <f t="shared" si="257"/>
        <v>#341e13</v>
      </c>
      <c r="Q902" t="str">
        <f t="shared" si="258"/>
        <v>oth</v>
      </c>
      <c r="R902">
        <f t="shared" si="262"/>
        <v>0</v>
      </c>
      <c r="S902">
        <f t="shared" si="263"/>
        <v>1</v>
      </c>
      <c r="T902">
        <f t="shared" si="264"/>
        <v>1</v>
      </c>
      <c r="U902">
        <f t="shared" si="265"/>
        <v>1</v>
      </c>
      <c r="V902">
        <f t="shared" si="266"/>
        <v>1</v>
      </c>
      <c r="W902">
        <f t="shared" si="267"/>
        <v>1</v>
      </c>
      <c r="X902">
        <f t="shared" si="259"/>
        <v>1</v>
      </c>
      <c r="Y902" t="str">
        <f t="shared" si="260"/>
        <v/>
      </c>
      <c r="Z902">
        <f t="shared" si="268"/>
        <v>0</v>
      </c>
    </row>
    <row r="903" spans="1:26">
      <c r="A903" s="1"/>
      <c r="B903" t="str">
        <f t="shared" si="261"/>
        <v/>
      </c>
      <c r="I903">
        <f t="shared" si="269"/>
        <v>7</v>
      </c>
      <c r="K903">
        <f t="shared" si="252"/>
        <v>0</v>
      </c>
      <c r="L903">
        <f t="shared" si="253"/>
        <v>0</v>
      </c>
      <c r="M903">
        <f t="shared" si="254"/>
        <v>0</v>
      </c>
      <c r="N903">
        <f t="shared" si="255"/>
        <v>0</v>
      </c>
      <c r="O903">
        <f t="shared" si="256"/>
        <v>0</v>
      </c>
      <c r="P903">
        <f t="shared" si="257"/>
        <v>0</v>
      </c>
      <c r="Q903">
        <f t="shared" si="258"/>
        <v>0</v>
      </c>
      <c r="R903">
        <f t="shared" si="262"/>
        <v>0</v>
      </c>
      <c r="S903">
        <f t="shared" si="263"/>
        <v>0</v>
      </c>
      <c r="T903">
        <f t="shared" si="264"/>
        <v>0</v>
      </c>
      <c r="U903">
        <f t="shared" si="265"/>
        <v>0</v>
      </c>
      <c r="V903">
        <f t="shared" si="266"/>
        <v>0</v>
      </c>
      <c r="W903">
        <f t="shared" si="267"/>
        <v>0</v>
      </c>
      <c r="X903">
        <f t="shared" si="259"/>
        <v>0</v>
      </c>
      <c r="Y903">
        <f t="shared" si="260"/>
        <v>6</v>
      </c>
      <c r="Z903">
        <f t="shared" si="268"/>
        <v>0</v>
      </c>
    </row>
    <row r="904" spans="1:26">
      <c r="A904" s="2" t="s">
        <v>1919</v>
      </c>
      <c r="B904" t="str">
        <f t="shared" si="261"/>
        <v xml:space="preserve">eyr:2029 iyr:2010 hcl:#623a2f ecl:gry hgt:152cm pid:572128647 </v>
      </c>
      <c r="I904">
        <f t="shared" si="269"/>
        <v>0</v>
      </c>
      <c r="K904">
        <f t="shared" si="252"/>
        <v>0</v>
      </c>
      <c r="L904" t="str">
        <f t="shared" si="253"/>
        <v>2029</v>
      </c>
      <c r="M904" t="str">
        <f t="shared" si="254"/>
        <v>2010</v>
      </c>
      <c r="N904" t="str">
        <f t="shared" si="255"/>
        <v>152cm</v>
      </c>
      <c r="O904" t="str">
        <f t="shared" si="256"/>
        <v>572128647</v>
      </c>
      <c r="P904" t="str">
        <f t="shared" si="257"/>
        <v>#623a2f</v>
      </c>
      <c r="Q904" t="str">
        <f t="shared" si="258"/>
        <v>gry</v>
      </c>
      <c r="R904">
        <f t="shared" si="262"/>
        <v>0</v>
      </c>
      <c r="S904">
        <f t="shared" si="263"/>
        <v>1</v>
      </c>
      <c r="T904">
        <f t="shared" si="264"/>
        <v>1</v>
      </c>
      <c r="U904">
        <f t="shared" si="265"/>
        <v>1</v>
      </c>
      <c r="V904">
        <f t="shared" si="266"/>
        <v>1</v>
      </c>
      <c r="W904">
        <f t="shared" si="267"/>
        <v>1</v>
      </c>
      <c r="X904">
        <f t="shared" si="259"/>
        <v>1</v>
      </c>
      <c r="Y904" t="str">
        <f t="shared" si="260"/>
        <v/>
      </c>
      <c r="Z904">
        <f t="shared" si="268"/>
        <v>0</v>
      </c>
    </row>
    <row r="905" spans="1:26">
      <c r="A905" s="2" t="s">
        <v>1800</v>
      </c>
      <c r="B905" t="str">
        <f t="shared" si="261"/>
        <v xml:space="preserve">eyr:2029 iyr:2010 hcl:#623a2f ecl:gry hgt:152cm pid:572128647 byr:1996 </v>
      </c>
      <c r="I905">
        <f t="shared" si="269"/>
        <v>0</v>
      </c>
      <c r="K905" t="str">
        <f t="shared" si="252"/>
        <v>1996</v>
      </c>
      <c r="L905" t="str">
        <f t="shared" si="253"/>
        <v>2029</v>
      </c>
      <c r="M905" t="str">
        <f t="shared" si="254"/>
        <v>2010</v>
      </c>
      <c r="N905" t="str">
        <f t="shared" si="255"/>
        <v>152cm</v>
      </c>
      <c r="O905" t="str">
        <f t="shared" si="256"/>
        <v>572128647</v>
      </c>
      <c r="P905" t="str">
        <f t="shared" si="257"/>
        <v>#623a2f</v>
      </c>
      <c r="Q905" t="str">
        <f t="shared" si="258"/>
        <v>gry</v>
      </c>
      <c r="R905">
        <f t="shared" si="262"/>
        <v>1</v>
      </c>
      <c r="S905">
        <f t="shared" si="263"/>
        <v>1</v>
      </c>
      <c r="T905">
        <f t="shared" si="264"/>
        <v>1</v>
      </c>
      <c r="U905">
        <f t="shared" si="265"/>
        <v>1</v>
      </c>
      <c r="V905">
        <f t="shared" si="266"/>
        <v>1</v>
      </c>
      <c r="W905">
        <f t="shared" si="267"/>
        <v>1</v>
      </c>
      <c r="X905">
        <f t="shared" si="259"/>
        <v>1</v>
      </c>
      <c r="Y905" t="str">
        <f t="shared" si="260"/>
        <v/>
      </c>
      <c r="Z905">
        <f t="shared" si="268"/>
        <v>0</v>
      </c>
    </row>
    <row r="906" spans="1:26">
      <c r="A906" s="1"/>
      <c r="B906" t="str">
        <f t="shared" si="261"/>
        <v/>
      </c>
      <c r="I906">
        <f t="shared" si="269"/>
        <v>7</v>
      </c>
      <c r="K906">
        <f t="shared" si="252"/>
        <v>0</v>
      </c>
      <c r="L906">
        <f t="shared" si="253"/>
        <v>0</v>
      </c>
      <c r="M906">
        <f t="shared" si="254"/>
        <v>0</v>
      </c>
      <c r="N906">
        <f t="shared" si="255"/>
        <v>0</v>
      </c>
      <c r="O906">
        <f t="shared" si="256"/>
        <v>0</v>
      </c>
      <c r="P906">
        <f t="shared" si="257"/>
        <v>0</v>
      </c>
      <c r="Q906">
        <f t="shared" si="258"/>
        <v>0</v>
      </c>
      <c r="R906">
        <f t="shared" si="262"/>
        <v>0</v>
      </c>
      <c r="S906">
        <f t="shared" si="263"/>
        <v>0</v>
      </c>
      <c r="T906">
        <f t="shared" si="264"/>
        <v>0</v>
      </c>
      <c r="U906">
        <f t="shared" si="265"/>
        <v>0</v>
      </c>
      <c r="V906">
        <f t="shared" si="266"/>
        <v>0</v>
      </c>
      <c r="W906">
        <f t="shared" si="267"/>
        <v>0</v>
      </c>
      <c r="X906">
        <f t="shared" si="259"/>
        <v>0</v>
      </c>
      <c r="Y906">
        <f t="shared" si="260"/>
        <v>7</v>
      </c>
      <c r="Z906">
        <f t="shared" si="268"/>
        <v>1</v>
      </c>
    </row>
    <row r="907" spans="1:26">
      <c r="A907" s="2" t="s">
        <v>1920</v>
      </c>
      <c r="B907" t="str">
        <f t="shared" si="261"/>
        <v xml:space="preserve">iyr:2014 byr:1981 cid:176 </v>
      </c>
      <c r="I907">
        <f t="shared" si="269"/>
        <v>0</v>
      </c>
      <c r="K907" t="str">
        <f t="shared" si="252"/>
        <v>1981</v>
      </c>
      <c r="L907">
        <f t="shared" si="253"/>
        <v>0</v>
      </c>
      <c r="M907" t="str">
        <f t="shared" si="254"/>
        <v>2014</v>
      </c>
      <c r="N907">
        <f t="shared" si="255"/>
        <v>0</v>
      </c>
      <c r="O907">
        <f t="shared" si="256"/>
        <v>0</v>
      </c>
      <c r="P907">
        <f t="shared" si="257"/>
        <v>0</v>
      </c>
      <c r="Q907">
        <f t="shared" si="258"/>
        <v>0</v>
      </c>
      <c r="R907">
        <f t="shared" si="262"/>
        <v>1</v>
      </c>
      <c r="S907">
        <f t="shared" si="263"/>
        <v>0</v>
      </c>
      <c r="T907">
        <f t="shared" si="264"/>
        <v>1</v>
      </c>
      <c r="U907">
        <f t="shared" si="265"/>
        <v>0</v>
      </c>
      <c r="V907">
        <f t="shared" si="266"/>
        <v>0</v>
      </c>
      <c r="W907">
        <f t="shared" si="267"/>
        <v>0</v>
      </c>
      <c r="X907">
        <f t="shared" si="259"/>
        <v>0</v>
      </c>
      <c r="Y907" t="str">
        <f t="shared" si="260"/>
        <v/>
      </c>
      <c r="Z907">
        <f t="shared" si="268"/>
        <v>0</v>
      </c>
    </row>
    <row r="908" spans="1:26">
      <c r="A908" s="2" t="s">
        <v>1921</v>
      </c>
      <c r="B908" t="str">
        <f t="shared" si="261"/>
        <v xml:space="preserve">iyr:2014 byr:1981 cid:176 ecl:grn hgt:183cm pid:974469723 eyr:2027 </v>
      </c>
      <c r="I908">
        <f t="shared" si="269"/>
        <v>0</v>
      </c>
      <c r="K908" t="str">
        <f t="shared" si="252"/>
        <v>1981</v>
      </c>
      <c r="L908" t="str">
        <f t="shared" si="253"/>
        <v>2027</v>
      </c>
      <c r="M908" t="str">
        <f t="shared" si="254"/>
        <v>2014</v>
      </c>
      <c r="N908" t="str">
        <f t="shared" si="255"/>
        <v>183cm</v>
      </c>
      <c r="O908" t="str">
        <f t="shared" si="256"/>
        <v>974469723</v>
      </c>
      <c r="P908">
        <f t="shared" si="257"/>
        <v>0</v>
      </c>
      <c r="Q908" t="str">
        <f t="shared" si="258"/>
        <v>grn</v>
      </c>
      <c r="R908">
        <f t="shared" si="262"/>
        <v>1</v>
      </c>
      <c r="S908">
        <f t="shared" si="263"/>
        <v>1</v>
      </c>
      <c r="T908">
        <f t="shared" si="264"/>
        <v>1</v>
      </c>
      <c r="U908">
        <f t="shared" si="265"/>
        <v>1</v>
      </c>
      <c r="V908">
        <f t="shared" si="266"/>
        <v>1</v>
      </c>
      <c r="W908">
        <f t="shared" si="267"/>
        <v>0</v>
      </c>
      <c r="X908">
        <f t="shared" si="259"/>
        <v>1</v>
      </c>
      <c r="Y908" t="str">
        <f t="shared" si="260"/>
        <v/>
      </c>
      <c r="Z908">
        <f t="shared" si="268"/>
        <v>0</v>
      </c>
    </row>
    <row r="909" spans="1:26">
      <c r="A909" s="1"/>
      <c r="B909" t="str">
        <f t="shared" si="261"/>
        <v/>
      </c>
      <c r="I909">
        <f t="shared" si="269"/>
        <v>6</v>
      </c>
      <c r="K909">
        <f t="shared" si="252"/>
        <v>0</v>
      </c>
      <c r="L909">
        <f t="shared" si="253"/>
        <v>0</v>
      </c>
      <c r="M909">
        <f t="shared" si="254"/>
        <v>0</v>
      </c>
      <c r="N909">
        <f t="shared" si="255"/>
        <v>0</v>
      </c>
      <c r="O909">
        <f t="shared" si="256"/>
        <v>0</v>
      </c>
      <c r="P909">
        <f t="shared" si="257"/>
        <v>0</v>
      </c>
      <c r="Q909">
        <f t="shared" si="258"/>
        <v>0</v>
      </c>
      <c r="R909">
        <f t="shared" si="262"/>
        <v>0</v>
      </c>
      <c r="S909">
        <f t="shared" si="263"/>
        <v>0</v>
      </c>
      <c r="T909">
        <f t="shared" si="264"/>
        <v>0</v>
      </c>
      <c r="U909">
        <f t="shared" si="265"/>
        <v>0</v>
      </c>
      <c r="V909">
        <f t="shared" si="266"/>
        <v>0</v>
      </c>
      <c r="W909">
        <f t="shared" si="267"/>
        <v>0</v>
      </c>
      <c r="X909">
        <f t="shared" si="259"/>
        <v>0</v>
      </c>
      <c r="Y909">
        <f t="shared" si="260"/>
        <v>6</v>
      </c>
      <c r="Z909">
        <f t="shared" si="268"/>
        <v>0</v>
      </c>
    </row>
    <row r="910" spans="1:26">
      <c r="A910" s="2" t="s">
        <v>1922</v>
      </c>
      <c r="B910" t="str">
        <f t="shared" si="261"/>
        <v xml:space="preserve">eyr:2029 pid:233353682 byr:1968 </v>
      </c>
      <c r="I910">
        <f t="shared" si="269"/>
        <v>0</v>
      </c>
      <c r="K910" t="str">
        <f t="shared" si="252"/>
        <v>1968</v>
      </c>
      <c r="L910" t="str">
        <f t="shared" si="253"/>
        <v>2029</v>
      </c>
      <c r="M910">
        <f t="shared" si="254"/>
        <v>0</v>
      </c>
      <c r="N910">
        <f t="shared" si="255"/>
        <v>0</v>
      </c>
      <c r="O910" t="str">
        <f t="shared" si="256"/>
        <v>233353682</v>
      </c>
      <c r="P910">
        <f t="shared" si="257"/>
        <v>0</v>
      </c>
      <c r="Q910">
        <f t="shared" si="258"/>
        <v>0</v>
      </c>
      <c r="R910">
        <f t="shared" si="262"/>
        <v>1</v>
      </c>
      <c r="S910">
        <f t="shared" si="263"/>
        <v>1</v>
      </c>
      <c r="T910">
        <f t="shared" si="264"/>
        <v>0</v>
      </c>
      <c r="U910">
        <f t="shared" si="265"/>
        <v>0</v>
      </c>
      <c r="V910">
        <f t="shared" si="266"/>
        <v>1</v>
      </c>
      <c r="W910">
        <f t="shared" si="267"/>
        <v>0</v>
      </c>
      <c r="X910">
        <f t="shared" si="259"/>
        <v>0</v>
      </c>
      <c r="Y910" t="str">
        <f t="shared" si="260"/>
        <v/>
      </c>
      <c r="Z910">
        <f t="shared" si="268"/>
        <v>0</v>
      </c>
    </row>
    <row r="911" spans="1:26">
      <c r="A911" s="2" t="s">
        <v>1923</v>
      </c>
      <c r="B911" t="str">
        <f t="shared" si="261"/>
        <v xml:space="preserve">eyr:2029 pid:233353682 byr:1968 ecl:gry hgt:181cm iyr:2011 </v>
      </c>
      <c r="I911">
        <f t="shared" si="269"/>
        <v>0</v>
      </c>
      <c r="K911" t="str">
        <f t="shared" si="252"/>
        <v>1968</v>
      </c>
      <c r="L911" t="str">
        <f t="shared" si="253"/>
        <v>2029</v>
      </c>
      <c r="M911" t="str">
        <f t="shared" si="254"/>
        <v>2011</v>
      </c>
      <c r="N911" t="str">
        <f t="shared" si="255"/>
        <v>181cm</v>
      </c>
      <c r="O911" t="str">
        <f t="shared" si="256"/>
        <v>233353682</v>
      </c>
      <c r="P911">
        <f t="shared" si="257"/>
        <v>0</v>
      </c>
      <c r="Q911" t="str">
        <f t="shared" si="258"/>
        <v>gry</v>
      </c>
      <c r="R911">
        <f t="shared" si="262"/>
        <v>1</v>
      </c>
      <c r="S911">
        <f t="shared" si="263"/>
        <v>1</v>
      </c>
      <c r="T911">
        <f t="shared" si="264"/>
        <v>1</v>
      </c>
      <c r="U911">
        <f t="shared" si="265"/>
        <v>1</v>
      </c>
      <c r="V911">
        <f t="shared" si="266"/>
        <v>1</v>
      </c>
      <c r="W911">
        <f t="shared" si="267"/>
        <v>0</v>
      </c>
      <c r="X911">
        <f t="shared" si="259"/>
        <v>1</v>
      </c>
      <c r="Y911" t="str">
        <f t="shared" si="260"/>
        <v/>
      </c>
      <c r="Z911">
        <f t="shared" si="268"/>
        <v>0</v>
      </c>
    </row>
    <row r="912" spans="1:26">
      <c r="A912" s="2" t="s">
        <v>1766</v>
      </c>
      <c r="B912" t="str">
        <f t="shared" si="261"/>
        <v xml:space="preserve">eyr:2029 pid:233353682 byr:1968 ecl:gry hgt:181cm iyr:2011 hcl:#efcc98 </v>
      </c>
      <c r="I912">
        <f t="shared" si="269"/>
        <v>0</v>
      </c>
      <c r="K912" t="str">
        <f t="shared" si="252"/>
        <v>1968</v>
      </c>
      <c r="L912" t="str">
        <f t="shared" si="253"/>
        <v>2029</v>
      </c>
      <c r="M912" t="str">
        <f t="shared" si="254"/>
        <v>2011</v>
      </c>
      <c r="N912" t="str">
        <f t="shared" si="255"/>
        <v>181cm</v>
      </c>
      <c r="O912" t="str">
        <f t="shared" si="256"/>
        <v>233353682</v>
      </c>
      <c r="P912" t="str">
        <f t="shared" si="257"/>
        <v>#efcc98</v>
      </c>
      <c r="Q912" t="str">
        <f t="shared" si="258"/>
        <v>gry</v>
      </c>
      <c r="R912">
        <f t="shared" si="262"/>
        <v>1</v>
      </c>
      <c r="S912">
        <f t="shared" si="263"/>
        <v>1</v>
      </c>
      <c r="T912">
        <f t="shared" si="264"/>
        <v>1</v>
      </c>
      <c r="U912">
        <f t="shared" si="265"/>
        <v>1</v>
      </c>
      <c r="V912">
        <f t="shared" si="266"/>
        <v>1</v>
      </c>
      <c r="W912">
        <f t="shared" si="267"/>
        <v>1</v>
      </c>
      <c r="X912">
        <f t="shared" si="259"/>
        <v>1</v>
      </c>
      <c r="Y912" t="str">
        <f t="shared" si="260"/>
        <v/>
      </c>
      <c r="Z912">
        <f t="shared" si="268"/>
        <v>0</v>
      </c>
    </row>
    <row r="913" spans="1:26">
      <c r="A913" s="1"/>
      <c r="B913" t="str">
        <f t="shared" si="261"/>
        <v/>
      </c>
      <c r="I913">
        <f t="shared" si="269"/>
        <v>7</v>
      </c>
      <c r="K913">
        <f t="shared" si="252"/>
        <v>0</v>
      </c>
      <c r="L913">
        <f t="shared" si="253"/>
        <v>0</v>
      </c>
      <c r="M913">
        <f t="shared" si="254"/>
        <v>0</v>
      </c>
      <c r="N913">
        <f t="shared" si="255"/>
        <v>0</v>
      </c>
      <c r="O913">
        <f t="shared" si="256"/>
        <v>0</v>
      </c>
      <c r="P913">
        <f t="shared" si="257"/>
        <v>0</v>
      </c>
      <c r="Q913">
        <f t="shared" si="258"/>
        <v>0</v>
      </c>
      <c r="R913">
        <f t="shared" si="262"/>
        <v>0</v>
      </c>
      <c r="S913">
        <f t="shared" si="263"/>
        <v>0</v>
      </c>
      <c r="T913">
        <f t="shared" si="264"/>
        <v>0</v>
      </c>
      <c r="U913">
        <f t="shared" si="265"/>
        <v>0</v>
      </c>
      <c r="V913">
        <f t="shared" si="266"/>
        <v>0</v>
      </c>
      <c r="W913">
        <f t="shared" si="267"/>
        <v>0</v>
      </c>
      <c r="X913">
        <f t="shared" si="259"/>
        <v>0</v>
      </c>
      <c r="Y913">
        <f t="shared" si="260"/>
        <v>7</v>
      </c>
      <c r="Z913">
        <f t="shared" si="268"/>
        <v>1</v>
      </c>
    </row>
    <row r="914" spans="1:26">
      <c r="A914" s="2" t="s">
        <v>1924</v>
      </c>
      <c r="B914" t="str">
        <f t="shared" si="261"/>
        <v xml:space="preserve">hgt:61 iyr:2005 cid:203 ecl:gmt pid:157cm hcl:z </v>
      </c>
      <c r="I914">
        <f t="shared" si="269"/>
        <v>0</v>
      </c>
      <c r="K914">
        <f t="shared" si="252"/>
        <v>0</v>
      </c>
      <c r="L914">
        <f t="shared" si="253"/>
        <v>0</v>
      </c>
      <c r="M914" t="str">
        <f t="shared" si="254"/>
        <v>2005</v>
      </c>
      <c r="N914" t="str">
        <f t="shared" si="255"/>
        <v>61</v>
      </c>
      <c r="O914" t="str">
        <f t="shared" si="256"/>
        <v>157cm</v>
      </c>
      <c r="P914" t="str">
        <f t="shared" si="257"/>
        <v>z</v>
      </c>
      <c r="Q914" t="str">
        <f t="shared" si="258"/>
        <v>gmt</v>
      </c>
      <c r="R914">
        <f t="shared" si="262"/>
        <v>0</v>
      </c>
      <c r="S914">
        <f t="shared" si="263"/>
        <v>0</v>
      </c>
      <c r="T914">
        <f t="shared" si="264"/>
        <v>0</v>
      </c>
      <c r="U914">
        <f t="shared" si="265"/>
        <v>0</v>
      </c>
      <c r="V914">
        <f t="shared" si="266"/>
        <v>0</v>
      </c>
      <c r="W914">
        <f t="shared" si="267"/>
        <v>0</v>
      </c>
      <c r="X914">
        <f t="shared" si="259"/>
        <v>0</v>
      </c>
      <c r="Y914" t="str">
        <f t="shared" si="260"/>
        <v/>
      </c>
      <c r="Z914">
        <f t="shared" si="268"/>
        <v>0</v>
      </c>
    </row>
    <row r="915" spans="1:26">
      <c r="A915" s="2" t="s">
        <v>1925</v>
      </c>
      <c r="B915" t="str">
        <f t="shared" si="261"/>
        <v xml:space="preserve">hgt:61 iyr:2005 cid:203 ecl:gmt pid:157cm hcl:z byr:2013 </v>
      </c>
      <c r="I915">
        <f t="shared" si="269"/>
        <v>0</v>
      </c>
      <c r="K915" t="str">
        <f t="shared" si="252"/>
        <v>2013</v>
      </c>
      <c r="L915">
        <f t="shared" si="253"/>
        <v>0</v>
      </c>
      <c r="M915" t="str">
        <f t="shared" si="254"/>
        <v>2005</v>
      </c>
      <c r="N915" t="str">
        <f t="shared" si="255"/>
        <v>61</v>
      </c>
      <c r="O915" t="str">
        <f t="shared" si="256"/>
        <v>157cm</v>
      </c>
      <c r="P915" t="str">
        <f t="shared" si="257"/>
        <v>z</v>
      </c>
      <c r="Q915" t="str">
        <f t="shared" si="258"/>
        <v>gmt</v>
      </c>
      <c r="R915">
        <f t="shared" si="262"/>
        <v>0</v>
      </c>
      <c r="S915">
        <f t="shared" si="263"/>
        <v>0</v>
      </c>
      <c r="T915">
        <f t="shared" si="264"/>
        <v>0</v>
      </c>
      <c r="U915">
        <f t="shared" si="265"/>
        <v>0</v>
      </c>
      <c r="V915">
        <f t="shared" si="266"/>
        <v>0</v>
      </c>
      <c r="W915">
        <f t="shared" si="267"/>
        <v>0</v>
      </c>
      <c r="X915">
        <f t="shared" si="259"/>
        <v>0</v>
      </c>
      <c r="Y915" t="str">
        <f t="shared" si="260"/>
        <v/>
      </c>
      <c r="Z915">
        <f t="shared" si="268"/>
        <v>0</v>
      </c>
    </row>
    <row r="916" spans="1:26">
      <c r="A916" s="1"/>
      <c r="B916" t="str">
        <f t="shared" si="261"/>
        <v/>
      </c>
      <c r="I916">
        <f t="shared" si="269"/>
        <v>6</v>
      </c>
      <c r="K916">
        <f t="shared" si="252"/>
        <v>0</v>
      </c>
      <c r="L916">
        <f t="shared" si="253"/>
        <v>0</v>
      </c>
      <c r="M916">
        <f t="shared" si="254"/>
        <v>0</v>
      </c>
      <c r="N916">
        <f t="shared" si="255"/>
        <v>0</v>
      </c>
      <c r="O916">
        <f t="shared" si="256"/>
        <v>0</v>
      </c>
      <c r="P916">
        <f t="shared" si="257"/>
        <v>0</v>
      </c>
      <c r="Q916">
        <f t="shared" si="258"/>
        <v>0</v>
      </c>
      <c r="R916">
        <f t="shared" si="262"/>
        <v>0</v>
      </c>
      <c r="S916">
        <f t="shared" si="263"/>
        <v>0</v>
      </c>
      <c r="T916">
        <f t="shared" si="264"/>
        <v>0</v>
      </c>
      <c r="U916">
        <f t="shared" si="265"/>
        <v>0</v>
      </c>
      <c r="V916">
        <f t="shared" si="266"/>
        <v>0</v>
      </c>
      <c r="W916">
        <f t="shared" si="267"/>
        <v>0</v>
      </c>
      <c r="X916">
        <f t="shared" si="259"/>
        <v>0</v>
      </c>
      <c r="Y916">
        <f t="shared" si="260"/>
        <v>0</v>
      </c>
      <c r="Z916">
        <f t="shared" si="268"/>
        <v>0</v>
      </c>
    </row>
    <row r="917" spans="1:26">
      <c r="A917" s="2" t="s">
        <v>1926</v>
      </c>
      <c r="B917" t="str">
        <f t="shared" si="261"/>
        <v xml:space="preserve">iyr:2020 </v>
      </c>
      <c r="I917">
        <f t="shared" si="269"/>
        <v>0</v>
      </c>
      <c r="K917">
        <f t="shared" si="252"/>
        <v>0</v>
      </c>
      <c r="L917">
        <f t="shared" si="253"/>
        <v>0</v>
      </c>
      <c r="M917" t="str">
        <f t="shared" si="254"/>
        <v>2020</v>
      </c>
      <c r="N917">
        <f t="shared" si="255"/>
        <v>0</v>
      </c>
      <c r="O917">
        <f t="shared" si="256"/>
        <v>0</v>
      </c>
      <c r="P917">
        <f t="shared" si="257"/>
        <v>0</v>
      </c>
      <c r="Q917">
        <f t="shared" si="258"/>
        <v>0</v>
      </c>
      <c r="R917">
        <f t="shared" si="262"/>
        <v>0</v>
      </c>
      <c r="S917">
        <f t="shared" si="263"/>
        <v>0</v>
      </c>
      <c r="T917">
        <f t="shared" si="264"/>
        <v>1</v>
      </c>
      <c r="U917">
        <f t="shared" si="265"/>
        <v>0</v>
      </c>
      <c r="V917">
        <f t="shared" si="266"/>
        <v>0</v>
      </c>
      <c r="W917">
        <f t="shared" si="267"/>
        <v>0</v>
      </c>
      <c r="X917">
        <f t="shared" si="259"/>
        <v>0</v>
      </c>
      <c r="Y917" t="str">
        <f t="shared" si="260"/>
        <v/>
      </c>
      <c r="Z917">
        <f t="shared" si="268"/>
        <v>0</v>
      </c>
    </row>
    <row r="918" spans="1:26">
      <c r="A918" s="2" t="s">
        <v>1927</v>
      </c>
      <c r="B918" t="str">
        <f t="shared" si="261"/>
        <v xml:space="preserve">iyr:2020 byr:1923 ecl:blu eyr:2026 pid:069770502 hgt:69cm </v>
      </c>
      <c r="I918">
        <f t="shared" si="269"/>
        <v>0</v>
      </c>
      <c r="K918" t="str">
        <f t="shared" si="252"/>
        <v>1923</v>
      </c>
      <c r="L918" t="str">
        <f t="shared" si="253"/>
        <v>2026</v>
      </c>
      <c r="M918" t="str">
        <f t="shared" si="254"/>
        <v>2020</v>
      </c>
      <c r="N918" t="str">
        <f t="shared" si="255"/>
        <v>69cm</v>
      </c>
      <c r="O918" t="str">
        <f t="shared" si="256"/>
        <v>069770502</v>
      </c>
      <c r="P918">
        <f t="shared" si="257"/>
        <v>0</v>
      </c>
      <c r="Q918" t="str">
        <f t="shared" si="258"/>
        <v>blu</v>
      </c>
      <c r="R918">
        <f t="shared" si="262"/>
        <v>1</v>
      </c>
      <c r="S918">
        <f t="shared" si="263"/>
        <v>1</v>
      </c>
      <c r="T918">
        <f t="shared" si="264"/>
        <v>1</v>
      </c>
      <c r="U918">
        <f t="shared" si="265"/>
        <v>0</v>
      </c>
      <c r="V918">
        <f t="shared" si="266"/>
        <v>1</v>
      </c>
      <c r="W918">
        <f t="shared" si="267"/>
        <v>0</v>
      </c>
      <c r="X918">
        <f t="shared" si="259"/>
        <v>1</v>
      </c>
      <c r="Y918" t="str">
        <f t="shared" si="260"/>
        <v/>
      </c>
      <c r="Z918">
        <f t="shared" si="268"/>
        <v>0</v>
      </c>
    </row>
    <row r="919" spans="1:26">
      <c r="A919" s="2" t="s">
        <v>1347</v>
      </c>
      <c r="B919" t="str">
        <f t="shared" si="261"/>
        <v xml:space="preserve">iyr:2020 byr:1923 ecl:blu eyr:2026 pid:069770502 hgt:69cm hcl:z </v>
      </c>
      <c r="I919">
        <f t="shared" si="269"/>
        <v>0</v>
      </c>
      <c r="K919" t="str">
        <f t="shared" si="252"/>
        <v>1923</v>
      </c>
      <c r="L919" t="str">
        <f t="shared" si="253"/>
        <v>2026</v>
      </c>
      <c r="M919" t="str">
        <f t="shared" si="254"/>
        <v>2020</v>
      </c>
      <c r="N919" t="str">
        <f t="shared" si="255"/>
        <v>69cm</v>
      </c>
      <c r="O919" t="str">
        <f t="shared" si="256"/>
        <v>069770502</v>
      </c>
      <c r="P919" t="str">
        <f t="shared" si="257"/>
        <v>z</v>
      </c>
      <c r="Q919" t="str">
        <f t="shared" si="258"/>
        <v>blu</v>
      </c>
      <c r="R919">
        <f t="shared" si="262"/>
        <v>1</v>
      </c>
      <c r="S919">
        <f t="shared" si="263"/>
        <v>1</v>
      </c>
      <c r="T919">
        <f t="shared" si="264"/>
        <v>1</v>
      </c>
      <c r="U919">
        <f t="shared" si="265"/>
        <v>0</v>
      </c>
      <c r="V919">
        <f t="shared" si="266"/>
        <v>1</v>
      </c>
      <c r="W919">
        <f t="shared" si="267"/>
        <v>0</v>
      </c>
      <c r="X919">
        <f t="shared" si="259"/>
        <v>1</v>
      </c>
      <c r="Y919" t="str">
        <f t="shared" si="260"/>
        <v/>
      </c>
      <c r="Z919">
        <f t="shared" si="268"/>
        <v>0</v>
      </c>
    </row>
    <row r="920" spans="1:26">
      <c r="A920" s="1"/>
      <c r="B920" t="str">
        <f t="shared" si="261"/>
        <v/>
      </c>
      <c r="I920">
        <f t="shared" si="269"/>
        <v>7</v>
      </c>
      <c r="K920">
        <f t="shared" si="252"/>
        <v>0</v>
      </c>
      <c r="L920">
        <f t="shared" si="253"/>
        <v>0</v>
      </c>
      <c r="M920">
        <f t="shared" si="254"/>
        <v>0</v>
      </c>
      <c r="N920">
        <f t="shared" si="255"/>
        <v>0</v>
      </c>
      <c r="O920">
        <f t="shared" si="256"/>
        <v>0</v>
      </c>
      <c r="P920">
        <f t="shared" si="257"/>
        <v>0</v>
      </c>
      <c r="Q920">
        <f t="shared" si="258"/>
        <v>0</v>
      </c>
      <c r="R920">
        <f t="shared" si="262"/>
        <v>0</v>
      </c>
      <c r="S920">
        <f t="shared" si="263"/>
        <v>0</v>
      </c>
      <c r="T920">
        <f t="shared" si="264"/>
        <v>0</v>
      </c>
      <c r="U920">
        <f t="shared" si="265"/>
        <v>0</v>
      </c>
      <c r="V920">
        <f t="shared" si="266"/>
        <v>0</v>
      </c>
      <c r="W920">
        <f t="shared" si="267"/>
        <v>0</v>
      </c>
      <c r="X920">
        <f t="shared" si="259"/>
        <v>0</v>
      </c>
      <c r="Y920">
        <f t="shared" si="260"/>
        <v>5</v>
      </c>
      <c r="Z920">
        <f t="shared" si="268"/>
        <v>0</v>
      </c>
    </row>
    <row r="921" spans="1:26">
      <c r="A921" s="2" t="s">
        <v>1928</v>
      </c>
      <c r="B921" t="str">
        <f t="shared" si="261"/>
        <v xml:space="preserve">byr:1997 hgt:160cm </v>
      </c>
      <c r="I921">
        <f t="shared" si="269"/>
        <v>0</v>
      </c>
      <c r="K921" t="str">
        <f t="shared" si="252"/>
        <v>1997</v>
      </c>
      <c r="L921">
        <f t="shared" si="253"/>
        <v>0</v>
      </c>
      <c r="M921">
        <f t="shared" si="254"/>
        <v>0</v>
      </c>
      <c r="N921" t="str">
        <f t="shared" si="255"/>
        <v>160cm</v>
      </c>
      <c r="O921">
        <f t="shared" si="256"/>
        <v>0</v>
      </c>
      <c r="P921">
        <f t="shared" si="257"/>
        <v>0</v>
      </c>
      <c r="Q921">
        <f t="shared" si="258"/>
        <v>0</v>
      </c>
      <c r="R921">
        <f t="shared" si="262"/>
        <v>1</v>
      </c>
      <c r="S921">
        <f t="shared" si="263"/>
        <v>0</v>
      </c>
      <c r="T921">
        <f t="shared" si="264"/>
        <v>0</v>
      </c>
      <c r="U921">
        <f t="shared" si="265"/>
        <v>1</v>
      </c>
      <c r="V921">
        <f t="shared" si="266"/>
        <v>0</v>
      </c>
      <c r="W921">
        <f t="shared" si="267"/>
        <v>0</v>
      </c>
      <c r="X921">
        <f t="shared" si="259"/>
        <v>0</v>
      </c>
      <c r="Y921" t="str">
        <f t="shared" si="260"/>
        <v/>
      </c>
      <c r="Z921">
        <f t="shared" si="268"/>
        <v>0</v>
      </c>
    </row>
    <row r="922" spans="1:26">
      <c r="A922" s="2" t="s">
        <v>1929</v>
      </c>
      <c r="B922" t="str">
        <f t="shared" si="261"/>
        <v xml:space="preserve">byr:1997 hgt:160cm hcl:z iyr:2021 eyr:1920 pid:9374226872 </v>
      </c>
      <c r="I922">
        <f t="shared" si="269"/>
        <v>0</v>
      </c>
      <c r="K922" t="str">
        <f t="shared" si="252"/>
        <v>1997</v>
      </c>
      <c r="L922" t="str">
        <f t="shared" si="253"/>
        <v>1920</v>
      </c>
      <c r="M922" t="str">
        <f t="shared" si="254"/>
        <v>2021</v>
      </c>
      <c r="N922" t="str">
        <f t="shared" si="255"/>
        <v>160cm</v>
      </c>
      <c r="O922" t="str">
        <f t="shared" si="256"/>
        <v>9374226872</v>
      </c>
      <c r="P922" t="str">
        <f t="shared" si="257"/>
        <v>z</v>
      </c>
      <c r="Q922">
        <f t="shared" si="258"/>
        <v>0</v>
      </c>
      <c r="R922">
        <f t="shared" si="262"/>
        <v>1</v>
      </c>
      <c r="S922">
        <f t="shared" si="263"/>
        <v>0</v>
      </c>
      <c r="T922">
        <f t="shared" si="264"/>
        <v>0</v>
      </c>
      <c r="U922">
        <f t="shared" si="265"/>
        <v>1</v>
      </c>
      <c r="V922">
        <f t="shared" si="266"/>
        <v>0</v>
      </c>
      <c r="W922">
        <f t="shared" si="267"/>
        <v>0</v>
      </c>
      <c r="X922">
        <f t="shared" si="259"/>
        <v>0</v>
      </c>
      <c r="Y922" t="str">
        <f t="shared" si="260"/>
        <v/>
      </c>
      <c r="Z922">
        <f t="shared" si="268"/>
        <v>0</v>
      </c>
    </row>
    <row r="923" spans="1:26">
      <c r="A923" s="1"/>
      <c r="B923" t="str">
        <f t="shared" si="261"/>
        <v/>
      </c>
      <c r="I923">
        <f t="shared" si="269"/>
        <v>6</v>
      </c>
      <c r="K923">
        <f t="shared" si="252"/>
        <v>0</v>
      </c>
      <c r="L923">
        <f t="shared" si="253"/>
        <v>0</v>
      </c>
      <c r="M923">
        <f t="shared" si="254"/>
        <v>0</v>
      </c>
      <c r="N923">
        <f t="shared" si="255"/>
        <v>0</v>
      </c>
      <c r="O923">
        <f t="shared" si="256"/>
        <v>0</v>
      </c>
      <c r="P923">
        <f t="shared" si="257"/>
        <v>0</v>
      </c>
      <c r="Q923">
        <f t="shared" si="258"/>
        <v>0</v>
      </c>
      <c r="R923">
        <f t="shared" si="262"/>
        <v>0</v>
      </c>
      <c r="S923">
        <f t="shared" si="263"/>
        <v>0</v>
      </c>
      <c r="T923">
        <f t="shared" si="264"/>
        <v>0</v>
      </c>
      <c r="U923">
        <f t="shared" si="265"/>
        <v>0</v>
      </c>
      <c r="V923">
        <f t="shared" si="266"/>
        <v>0</v>
      </c>
      <c r="W923">
        <f t="shared" si="267"/>
        <v>0</v>
      </c>
      <c r="X923">
        <f t="shared" si="259"/>
        <v>0</v>
      </c>
      <c r="Y923">
        <f t="shared" si="260"/>
        <v>2</v>
      </c>
      <c r="Z923">
        <f t="shared" si="268"/>
        <v>0</v>
      </c>
    </row>
    <row r="924" spans="1:26">
      <c r="A924" s="2" t="s">
        <v>1930</v>
      </c>
      <c r="B924" t="str">
        <f t="shared" si="261"/>
        <v xml:space="preserve">ecl:hzl eyr:2024 pid:537492791 hgt:186cm byr:1952 </v>
      </c>
      <c r="I924">
        <f t="shared" si="269"/>
        <v>0</v>
      </c>
      <c r="K924" t="str">
        <f t="shared" si="252"/>
        <v>1952</v>
      </c>
      <c r="L924" t="str">
        <f t="shared" si="253"/>
        <v>2024</v>
      </c>
      <c r="M924">
        <f t="shared" si="254"/>
        <v>0</v>
      </c>
      <c r="N924" t="str">
        <f t="shared" si="255"/>
        <v>186cm</v>
      </c>
      <c r="O924" t="str">
        <f t="shared" si="256"/>
        <v>537492791</v>
      </c>
      <c r="P924">
        <f t="shared" si="257"/>
        <v>0</v>
      </c>
      <c r="Q924" t="str">
        <f t="shared" si="258"/>
        <v>hzl</v>
      </c>
      <c r="R924">
        <f t="shared" si="262"/>
        <v>1</v>
      </c>
      <c r="S924">
        <f t="shared" si="263"/>
        <v>1</v>
      </c>
      <c r="T924">
        <f t="shared" si="264"/>
        <v>0</v>
      </c>
      <c r="U924">
        <f t="shared" si="265"/>
        <v>1</v>
      </c>
      <c r="V924">
        <f t="shared" si="266"/>
        <v>1</v>
      </c>
      <c r="W924">
        <f t="shared" si="267"/>
        <v>0</v>
      </c>
      <c r="X924">
        <f t="shared" si="259"/>
        <v>1</v>
      </c>
      <c r="Y924" t="str">
        <f t="shared" si="260"/>
        <v/>
      </c>
      <c r="Z924">
        <f t="shared" si="268"/>
        <v>0</v>
      </c>
    </row>
    <row r="925" spans="1:26">
      <c r="A925" s="2" t="s">
        <v>1396</v>
      </c>
      <c r="B925" t="str">
        <f t="shared" si="261"/>
        <v xml:space="preserve">ecl:hzl eyr:2024 pid:537492791 hgt:186cm byr:1952 hcl:#cfa07d </v>
      </c>
      <c r="I925">
        <f t="shared" si="269"/>
        <v>0</v>
      </c>
      <c r="K925" t="str">
        <f t="shared" si="252"/>
        <v>1952</v>
      </c>
      <c r="L925" t="str">
        <f t="shared" si="253"/>
        <v>2024</v>
      </c>
      <c r="M925">
        <f t="shared" si="254"/>
        <v>0</v>
      </c>
      <c r="N925" t="str">
        <f t="shared" si="255"/>
        <v>186cm</v>
      </c>
      <c r="O925" t="str">
        <f t="shared" si="256"/>
        <v>537492791</v>
      </c>
      <c r="P925" t="str">
        <f t="shared" si="257"/>
        <v>#cfa07d</v>
      </c>
      <c r="Q925" t="str">
        <f t="shared" si="258"/>
        <v>hzl</v>
      </c>
      <c r="R925">
        <f t="shared" si="262"/>
        <v>1</v>
      </c>
      <c r="S925">
        <f t="shared" si="263"/>
        <v>1</v>
      </c>
      <c r="T925">
        <f t="shared" si="264"/>
        <v>0</v>
      </c>
      <c r="U925">
        <f t="shared" si="265"/>
        <v>1</v>
      </c>
      <c r="V925">
        <f t="shared" si="266"/>
        <v>1</v>
      </c>
      <c r="W925">
        <f t="shared" si="267"/>
        <v>1</v>
      </c>
      <c r="X925">
        <f t="shared" si="259"/>
        <v>1</v>
      </c>
      <c r="Y925" t="str">
        <f t="shared" si="260"/>
        <v/>
      </c>
      <c r="Z925">
        <f t="shared" si="268"/>
        <v>0</v>
      </c>
    </row>
    <row r="926" spans="1:26">
      <c r="A926" s="2" t="s">
        <v>1926</v>
      </c>
      <c r="B926" t="str">
        <f t="shared" si="261"/>
        <v xml:space="preserve">ecl:hzl eyr:2024 pid:537492791 hgt:186cm byr:1952 hcl:#cfa07d iyr:2020 </v>
      </c>
      <c r="I926">
        <f t="shared" si="269"/>
        <v>0</v>
      </c>
      <c r="K926" t="str">
        <f t="shared" si="252"/>
        <v>1952</v>
      </c>
      <c r="L926" t="str">
        <f t="shared" si="253"/>
        <v>2024</v>
      </c>
      <c r="M926" t="str">
        <f t="shared" si="254"/>
        <v>2020</v>
      </c>
      <c r="N926" t="str">
        <f t="shared" si="255"/>
        <v>186cm</v>
      </c>
      <c r="O926" t="str">
        <f t="shared" si="256"/>
        <v>537492791</v>
      </c>
      <c r="P926" t="str">
        <f t="shared" si="257"/>
        <v>#cfa07d</v>
      </c>
      <c r="Q926" t="str">
        <f t="shared" si="258"/>
        <v>hzl</v>
      </c>
      <c r="R926">
        <f t="shared" si="262"/>
        <v>1</v>
      </c>
      <c r="S926">
        <f t="shared" si="263"/>
        <v>1</v>
      </c>
      <c r="T926">
        <f t="shared" si="264"/>
        <v>1</v>
      </c>
      <c r="U926">
        <f t="shared" si="265"/>
        <v>1</v>
      </c>
      <c r="V926">
        <f t="shared" si="266"/>
        <v>1</v>
      </c>
      <c r="W926">
        <f t="shared" si="267"/>
        <v>1</v>
      </c>
      <c r="X926">
        <f t="shared" si="259"/>
        <v>1</v>
      </c>
      <c r="Y926" t="str">
        <f t="shared" si="260"/>
        <v/>
      </c>
      <c r="Z926">
        <f t="shared" si="268"/>
        <v>0</v>
      </c>
    </row>
    <row r="927" spans="1:26">
      <c r="A927" s="1"/>
      <c r="B927" t="str">
        <f t="shared" si="261"/>
        <v/>
      </c>
      <c r="I927">
        <f t="shared" si="269"/>
        <v>7</v>
      </c>
      <c r="K927">
        <f t="shared" si="252"/>
        <v>0</v>
      </c>
      <c r="L927">
        <f t="shared" si="253"/>
        <v>0</v>
      </c>
      <c r="M927">
        <f t="shared" si="254"/>
        <v>0</v>
      </c>
      <c r="N927">
        <f t="shared" si="255"/>
        <v>0</v>
      </c>
      <c r="O927">
        <f t="shared" si="256"/>
        <v>0</v>
      </c>
      <c r="P927">
        <f t="shared" si="257"/>
        <v>0</v>
      </c>
      <c r="Q927">
        <f t="shared" si="258"/>
        <v>0</v>
      </c>
      <c r="R927">
        <f t="shared" si="262"/>
        <v>0</v>
      </c>
      <c r="S927">
        <f t="shared" si="263"/>
        <v>0</v>
      </c>
      <c r="T927">
        <f t="shared" si="264"/>
        <v>0</v>
      </c>
      <c r="U927">
        <f t="shared" si="265"/>
        <v>0</v>
      </c>
      <c r="V927">
        <f t="shared" si="266"/>
        <v>0</v>
      </c>
      <c r="W927">
        <f t="shared" si="267"/>
        <v>0</v>
      </c>
      <c r="X927">
        <f t="shared" si="259"/>
        <v>0</v>
      </c>
      <c r="Y927">
        <f t="shared" si="260"/>
        <v>7</v>
      </c>
      <c r="Z927">
        <f t="shared" si="268"/>
        <v>1</v>
      </c>
    </row>
    <row r="928" spans="1:26">
      <c r="A928" s="2" t="s">
        <v>1931</v>
      </c>
      <c r="B928" t="str">
        <f t="shared" si="261"/>
        <v xml:space="preserve">hgt:73cm byr:1974 </v>
      </c>
      <c r="I928">
        <f t="shared" si="269"/>
        <v>0</v>
      </c>
      <c r="K928" t="str">
        <f t="shared" si="252"/>
        <v>1974</v>
      </c>
      <c r="L928">
        <f t="shared" si="253"/>
        <v>0</v>
      </c>
      <c r="M928">
        <f t="shared" si="254"/>
        <v>0</v>
      </c>
      <c r="N928" t="str">
        <f t="shared" si="255"/>
        <v>73cm</v>
      </c>
      <c r="O928">
        <f t="shared" si="256"/>
        <v>0</v>
      </c>
      <c r="P928">
        <f t="shared" si="257"/>
        <v>0</v>
      </c>
      <c r="Q928">
        <f t="shared" si="258"/>
        <v>0</v>
      </c>
      <c r="R928">
        <f t="shared" si="262"/>
        <v>1</v>
      </c>
      <c r="S928">
        <f t="shared" si="263"/>
        <v>0</v>
      </c>
      <c r="T928">
        <f t="shared" si="264"/>
        <v>0</v>
      </c>
      <c r="U928">
        <f t="shared" si="265"/>
        <v>0</v>
      </c>
      <c r="V928">
        <f t="shared" si="266"/>
        <v>0</v>
      </c>
      <c r="W928">
        <f t="shared" si="267"/>
        <v>0</v>
      </c>
      <c r="X928">
        <f t="shared" si="259"/>
        <v>0</v>
      </c>
      <c r="Y928" t="str">
        <f t="shared" si="260"/>
        <v/>
      </c>
      <c r="Z928">
        <f t="shared" si="268"/>
        <v>0</v>
      </c>
    </row>
    <row r="929" spans="1:26">
      <c r="A929" s="2" t="s">
        <v>1932</v>
      </c>
      <c r="B929" t="str">
        <f t="shared" si="261"/>
        <v xml:space="preserve">hgt:73cm byr:1974 ecl:xry iyr:2016 cid:133 </v>
      </c>
      <c r="I929">
        <f t="shared" si="269"/>
        <v>0</v>
      </c>
      <c r="K929" t="str">
        <f t="shared" si="252"/>
        <v>1974</v>
      </c>
      <c r="L929">
        <f t="shared" si="253"/>
        <v>0</v>
      </c>
      <c r="M929" t="str">
        <f t="shared" si="254"/>
        <v>2016</v>
      </c>
      <c r="N929" t="str">
        <f t="shared" si="255"/>
        <v>73cm</v>
      </c>
      <c r="O929">
        <f t="shared" si="256"/>
        <v>0</v>
      </c>
      <c r="P929">
        <f t="shared" si="257"/>
        <v>0</v>
      </c>
      <c r="Q929" t="str">
        <f t="shared" si="258"/>
        <v>xry</v>
      </c>
      <c r="R929">
        <f t="shared" si="262"/>
        <v>1</v>
      </c>
      <c r="S929">
        <f t="shared" si="263"/>
        <v>0</v>
      </c>
      <c r="T929">
        <f t="shared" si="264"/>
        <v>1</v>
      </c>
      <c r="U929">
        <f t="shared" si="265"/>
        <v>0</v>
      </c>
      <c r="V929">
        <f t="shared" si="266"/>
        <v>0</v>
      </c>
      <c r="W929">
        <f t="shared" si="267"/>
        <v>0</v>
      </c>
      <c r="X929">
        <f t="shared" si="259"/>
        <v>0</v>
      </c>
      <c r="Y929" t="str">
        <f t="shared" si="260"/>
        <v/>
      </c>
      <c r="Z929">
        <f t="shared" si="268"/>
        <v>0</v>
      </c>
    </row>
    <row r="930" spans="1:26">
      <c r="A930" s="2" t="s">
        <v>1933</v>
      </c>
      <c r="B930" t="str">
        <f t="shared" si="261"/>
        <v xml:space="preserve">hgt:73cm byr:1974 ecl:xry iyr:2016 cid:133 hcl:e741f5 pid:186cm </v>
      </c>
      <c r="I930">
        <f t="shared" si="269"/>
        <v>0</v>
      </c>
      <c r="K930" t="str">
        <f t="shared" si="252"/>
        <v>1974</v>
      </c>
      <c r="L930">
        <f t="shared" si="253"/>
        <v>0</v>
      </c>
      <c r="M930" t="str">
        <f t="shared" si="254"/>
        <v>2016</v>
      </c>
      <c r="N930" t="str">
        <f t="shared" si="255"/>
        <v>73cm</v>
      </c>
      <c r="O930" t="str">
        <f t="shared" si="256"/>
        <v>186cm</v>
      </c>
      <c r="P930" t="str">
        <f t="shared" si="257"/>
        <v>e741f5</v>
      </c>
      <c r="Q930" t="str">
        <f t="shared" si="258"/>
        <v>xry</v>
      </c>
      <c r="R930">
        <f t="shared" si="262"/>
        <v>1</v>
      </c>
      <c r="S930">
        <f t="shared" si="263"/>
        <v>0</v>
      </c>
      <c r="T930">
        <f t="shared" si="264"/>
        <v>1</v>
      </c>
      <c r="U930">
        <f t="shared" si="265"/>
        <v>0</v>
      </c>
      <c r="V930">
        <f t="shared" si="266"/>
        <v>0</v>
      </c>
      <c r="W930">
        <f t="shared" si="267"/>
        <v>0</v>
      </c>
      <c r="X930">
        <f t="shared" si="259"/>
        <v>0</v>
      </c>
      <c r="Y930" t="str">
        <f t="shared" si="260"/>
        <v/>
      </c>
      <c r="Z930">
        <f t="shared" si="268"/>
        <v>0</v>
      </c>
    </row>
    <row r="931" spans="1:26">
      <c r="A931" s="1"/>
      <c r="B931" t="str">
        <f t="shared" si="261"/>
        <v/>
      </c>
      <c r="I931">
        <f t="shared" si="269"/>
        <v>6</v>
      </c>
      <c r="K931">
        <f t="shared" si="252"/>
        <v>0</v>
      </c>
      <c r="L931">
        <f t="shared" si="253"/>
        <v>0</v>
      </c>
      <c r="M931">
        <f t="shared" si="254"/>
        <v>0</v>
      </c>
      <c r="N931">
        <f t="shared" si="255"/>
        <v>0</v>
      </c>
      <c r="O931">
        <f t="shared" si="256"/>
        <v>0</v>
      </c>
      <c r="P931">
        <f t="shared" si="257"/>
        <v>0</v>
      </c>
      <c r="Q931">
        <f t="shared" si="258"/>
        <v>0</v>
      </c>
      <c r="R931">
        <f t="shared" si="262"/>
        <v>0</v>
      </c>
      <c r="S931">
        <f t="shared" si="263"/>
        <v>0</v>
      </c>
      <c r="T931">
        <f t="shared" si="264"/>
        <v>0</v>
      </c>
      <c r="U931">
        <f t="shared" si="265"/>
        <v>0</v>
      </c>
      <c r="V931">
        <f t="shared" si="266"/>
        <v>0</v>
      </c>
      <c r="W931">
        <f t="shared" si="267"/>
        <v>0</v>
      </c>
      <c r="X931">
        <f t="shared" si="259"/>
        <v>0</v>
      </c>
      <c r="Y931">
        <f t="shared" si="260"/>
        <v>2</v>
      </c>
      <c r="Z931">
        <f t="shared" si="268"/>
        <v>0</v>
      </c>
    </row>
    <row r="932" spans="1:26">
      <c r="A932" s="2" t="s">
        <v>1934</v>
      </c>
      <c r="B932" t="str">
        <f t="shared" si="261"/>
        <v xml:space="preserve">pid:161cm </v>
      </c>
      <c r="I932">
        <f t="shared" si="269"/>
        <v>0</v>
      </c>
      <c r="K932">
        <f t="shared" si="252"/>
        <v>0</v>
      </c>
      <c r="L932">
        <f t="shared" si="253"/>
        <v>0</v>
      </c>
      <c r="M932">
        <f t="shared" si="254"/>
        <v>0</v>
      </c>
      <c r="N932">
        <f t="shared" si="255"/>
        <v>0</v>
      </c>
      <c r="O932" t="str">
        <f t="shared" si="256"/>
        <v>161cm</v>
      </c>
      <c r="P932">
        <f t="shared" si="257"/>
        <v>0</v>
      </c>
      <c r="Q932">
        <f t="shared" si="258"/>
        <v>0</v>
      </c>
      <c r="R932">
        <f t="shared" si="262"/>
        <v>0</v>
      </c>
      <c r="S932">
        <f t="shared" si="263"/>
        <v>0</v>
      </c>
      <c r="T932">
        <f t="shared" si="264"/>
        <v>0</v>
      </c>
      <c r="U932">
        <f t="shared" si="265"/>
        <v>0</v>
      </c>
      <c r="V932">
        <f t="shared" si="266"/>
        <v>0</v>
      </c>
      <c r="W932">
        <f t="shared" si="267"/>
        <v>0</v>
      </c>
      <c r="X932">
        <f t="shared" si="259"/>
        <v>0</v>
      </c>
      <c r="Y932" t="str">
        <f t="shared" si="260"/>
        <v/>
      </c>
      <c r="Z932">
        <f t="shared" si="268"/>
        <v>0</v>
      </c>
    </row>
    <row r="933" spans="1:26">
      <c r="A933" s="2" t="s">
        <v>1935</v>
      </c>
      <c r="B933" t="str">
        <f t="shared" si="261"/>
        <v xml:space="preserve">pid:161cm byr:1950 </v>
      </c>
      <c r="I933">
        <f t="shared" si="269"/>
        <v>0</v>
      </c>
      <c r="K933" t="str">
        <f t="shared" si="252"/>
        <v>1950</v>
      </c>
      <c r="L933">
        <f t="shared" si="253"/>
        <v>0</v>
      </c>
      <c r="M933">
        <f t="shared" si="254"/>
        <v>0</v>
      </c>
      <c r="N933">
        <f t="shared" si="255"/>
        <v>0</v>
      </c>
      <c r="O933" t="str">
        <f t="shared" si="256"/>
        <v>161cm</v>
      </c>
      <c r="P933">
        <f t="shared" si="257"/>
        <v>0</v>
      </c>
      <c r="Q933">
        <f t="shared" si="258"/>
        <v>0</v>
      </c>
      <c r="R933">
        <f t="shared" si="262"/>
        <v>1</v>
      </c>
      <c r="S933">
        <f t="shared" si="263"/>
        <v>0</v>
      </c>
      <c r="T933">
        <f t="shared" si="264"/>
        <v>0</v>
      </c>
      <c r="U933">
        <f t="shared" si="265"/>
        <v>0</v>
      </c>
      <c r="V933">
        <f t="shared" si="266"/>
        <v>0</v>
      </c>
      <c r="W933">
        <f t="shared" si="267"/>
        <v>0</v>
      </c>
      <c r="X933">
        <f t="shared" si="259"/>
        <v>0</v>
      </c>
      <c r="Y933" t="str">
        <f t="shared" si="260"/>
        <v/>
      </c>
      <c r="Z933">
        <f t="shared" si="268"/>
        <v>0</v>
      </c>
    </row>
    <row r="934" spans="1:26">
      <c r="A934" s="2" t="s">
        <v>1936</v>
      </c>
      <c r="B934" t="str">
        <f t="shared" si="261"/>
        <v xml:space="preserve">pid:161cm byr:1950 eyr:2028 ecl:hzl hcl:#7d3b0c </v>
      </c>
      <c r="I934">
        <f t="shared" si="269"/>
        <v>0</v>
      </c>
      <c r="K934" t="str">
        <f t="shared" si="252"/>
        <v>1950</v>
      </c>
      <c r="L934" t="str">
        <f t="shared" si="253"/>
        <v>2028</v>
      </c>
      <c r="M934">
        <f t="shared" si="254"/>
        <v>0</v>
      </c>
      <c r="N934">
        <f t="shared" si="255"/>
        <v>0</v>
      </c>
      <c r="O934" t="str">
        <f t="shared" si="256"/>
        <v>161cm</v>
      </c>
      <c r="P934" t="str">
        <f t="shared" si="257"/>
        <v>#7d3b0c</v>
      </c>
      <c r="Q934" t="str">
        <f t="shared" si="258"/>
        <v>hzl</v>
      </c>
      <c r="R934">
        <f t="shared" si="262"/>
        <v>1</v>
      </c>
      <c r="S934">
        <f t="shared" si="263"/>
        <v>1</v>
      </c>
      <c r="T934">
        <f t="shared" si="264"/>
        <v>0</v>
      </c>
      <c r="U934">
        <f t="shared" si="265"/>
        <v>0</v>
      </c>
      <c r="V934">
        <f t="shared" si="266"/>
        <v>0</v>
      </c>
      <c r="W934">
        <f t="shared" si="267"/>
        <v>1</v>
      </c>
      <c r="X934">
        <f t="shared" si="259"/>
        <v>1</v>
      </c>
      <c r="Y934" t="str">
        <f t="shared" si="260"/>
        <v/>
      </c>
      <c r="Z934">
        <f t="shared" si="268"/>
        <v>0</v>
      </c>
    </row>
    <row r="935" spans="1:26">
      <c r="A935" s="2" t="s">
        <v>1937</v>
      </c>
      <c r="B935" t="str">
        <f t="shared" si="261"/>
        <v xml:space="preserve">pid:161cm byr:1950 eyr:2028 ecl:hzl hcl:#7d3b0c iyr:2014 hgt:158cm </v>
      </c>
      <c r="I935">
        <f t="shared" si="269"/>
        <v>0</v>
      </c>
      <c r="K935" t="str">
        <f t="shared" si="252"/>
        <v>1950</v>
      </c>
      <c r="L935" t="str">
        <f t="shared" si="253"/>
        <v>2028</v>
      </c>
      <c r="M935" t="str">
        <f t="shared" si="254"/>
        <v>2014</v>
      </c>
      <c r="N935" t="str">
        <f t="shared" si="255"/>
        <v>158cm</v>
      </c>
      <c r="O935" t="str">
        <f t="shared" si="256"/>
        <v>161cm</v>
      </c>
      <c r="P935" t="str">
        <f t="shared" si="257"/>
        <v>#7d3b0c</v>
      </c>
      <c r="Q935" t="str">
        <f t="shared" si="258"/>
        <v>hzl</v>
      </c>
      <c r="R935">
        <f t="shared" si="262"/>
        <v>1</v>
      </c>
      <c r="S935">
        <f t="shared" si="263"/>
        <v>1</v>
      </c>
      <c r="T935">
        <f t="shared" si="264"/>
        <v>1</v>
      </c>
      <c r="U935">
        <f t="shared" si="265"/>
        <v>1</v>
      </c>
      <c r="V935">
        <f t="shared" si="266"/>
        <v>0</v>
      </c>
      <c r="W935">
        <f t="shared" si="267"/>
        <v>1</v>
      </c>
      <c r="X935">
        <f t="shared" si="259"/>
        <v>1</v>
      </c>
      <c r="Y935" t="str">
        <f t="shared" si="260"/>
        <v/>
      </c>
      <c r="Z935">
        <f t="shared" si="268"/>
        <v>0</v>
      </c>
    </row>
    <row r="936" spans="1:26">
      <c r="A936" s="1"/>
      <c r="B936" t="str">
        <f t="shared" si="261"/>
        <v/>
      </c>
      <c r="I936">
        <f t="shared" si="269"/>
        <v>7</v>
      </c>
      <c r="K936">
        <f t="shared" si="252"/>
        <v>0</v>
      </c>
      <c r="L936">
        <f t="shared" si="253"/>
        <v>0</v>
      </c>
      <c r="M936">
        <f t="shared" si="254"/>
        <v>0</v>
      </c>
      <c r="N936">
        <f t="shared" si="255"/>
        <v>0</v>
      </c>
      <c r="O936">
        <f t="shared" si="256"/>
        <v>0</v>
      </c>
      <c r="P936">
        <f t="shared" si="257"/>
        <v>0</v>
      </c>
      <c r="Q936">
        <f t="shared" si="258"/>
        <v>0</v>
      </c>
      <c r="R936">
        <f t="shared" si="262"/>
        <v>0</v>
      </c>
      <c r="S936">
        <f t="shared" si="263"/>
        <v>0</v>
      </c>
      <c r="T936">
        <f t="shared" si="264"/>
        <v>0</v>
      </c>
      <c r="U936">
        <f t="shared" si="265"/>
        <v>0</v>
      </c>
      <c r="V936">
        <f t="shared" si="266"/>
        <v>0</v>
      </c>
      <c r="W936">
        <f t="shared" si="267"/>
        <v>0</v>
      </c>
      <c r="X936">
        <f t="shared" si="259"/>
        <v>0</v>
      </c>
      <c r="Y936">
        <f t="shared" si="260"/>
        <v>6</v>
      </c>
      <c r="Z936">
        <f t="shared" si="268"/>
        <v>0</v>
      </c>
    </row>
    <row r="937" spans="1:26">
      <c r="A937" s="2" t="s">
        <v>1938</v>
      </c>
      <c r="B937" t="str">
        <f t="shared" si="261"/>
        <v xml:space="preserve">ecl:#2c491e </v>
      </c>
      <c r="I937">
        <f t="shared" si="269"/>
        <v>0</v>
      </c>
      <c r="K937">
        <f t="shared" si="252"/>
        <v>0</v>
      </c>
      <c r="L937">
        <f t="shared" si="253"/>
        <v>0</v>
      </c>
      <c r="M937">
        <f t="shared" si="254"/>
        <v>0</v>
      </c>
      <c r="N937">
        <f t="shared" si="255"/>
        <v>0</v>
      </c>
      <c r="O937">
        <f t="shared" si="256"/>
        <v>0</v>
      </c>
      <c r="P937">
        <f t="shared" si="257"/>
        <v>0</v>
      </c>
      <c r="Q937" t="str">
        <f t="shared" si="258"/>
        <v>#2c491e</v>
      </c>
      <c r="R937">
        <f t="shared" si="262"/>
        <v>0</v>
      </c>
      <c r="S937">
        <f t="shared" si="263"/>
        <v>0</v>
      </c>
      <c r="T937">
        <f t="shared" si="264"/>
        <v>0</v>
      </c>
      <c r="U937">
        <f t="shared" si="265"/>
        <v>0</v>
      </c>
      <c r="V937">
        <f t="shared" si="266"/>
        <v>0</v>
      </c>
      <c r="W937">
        <f t="shared" si="267"/>
        <v>0</v>
      </c>
      <c r="X937">
        <f t="shared" si="259"/>
        <v>0</v>
      </c>
      <c r="Y937" t="str">
        <f t="shared" si="260"/>
        <v/>
      </c>
      <c r="Z937">
        <f t="shared" si="268"/>
        <v>0</v>
      </c>
    </row>
    <row r="938" spans="1:26">
      <c r="A938" s="2" t="s">
        <v>1939</v>
      </c>
      <c r="B938" t="str">
        <f t="shared" si="261"/>
        <v xml:space="preserve">ecl:#2c491e hcl:f8fe13 byr:2022 </v>
      </c>
      <c r="I938">
        <f t="shared" si="269"/>
        <v>0</v>
      </c>
      <c r="K938" t="str">
        <f t="shared" si="252"/>
        <v>2022</v>
      </c>
      <c r="L938">
        <f t="shared" si="253"/>
        <v>0</v>
      </c>
      <c r="M938">
        <f t="shared" si="254"/>
        <v>0</v>
      </c>
      <c r="N938">
        <f t="shared" si="255"/>
        <v>0</v>
      </c>
      <c r="O938">
        <f t="shared" si="256"/>
        <v>0</v>
      </c>
      <c r="P938" t="str">
        <f t="shared" si="257"/>
        <v>f8fe13</v>
      </c>
      <c r="Q938" t="str">
        <f t="shared" si="258"/>
        <v>#2c491e</v>
      </c>
      <c r="R938">
        <f t="shared" si="262"/>
        <v>0</v>
      </c>
      <c r="S938">
        <f t="shared" si="263"/>
        <v>0</v>
      </c>
      <c r="T938">
        <f t="shared" si="264"/>
        <v>0</v>
      </c>
      <c r="U938">
        <f t="shared" si="265"/>
        <v>0</v>
      </c>
      <c r="V938">
        <f t="shared" si="266"/>
        <v>0</v>
      </c>
      <c r="W938">
        <f t="shared" si="267"/>
        <v>0</v>
      </c>
      <c r="X938">
        <f t="shared" si="259"/>
        <v>0</v>
      </c>
      <c r="Y938" t="str">
        <f t="shared" si="260"/>
        <v/>
      </c>
      <c r="Z938">
        <f t="shared" si="268"/>
        <v>0</v>
      </c>
    </row>
    <row r="939" spans="1:26">
      <c r="A939" s="2" t="s">
        <v>1940</v>
      </c>
      <c r="B939" t="str">
        <f t="shared" si="261"/>
        <v xml:space="preserve">ecl:#2c491e hcl:f8fe13 byr:2022 hgt:137 iyr:1948 </v>
      </c>
      <c r="I939">
        <f t="shared" si="269"/>
        <v>0</v>
      </c>
      <c r="K939" t="str">
        <f t="shared" si="252"/>
        <v>2022</v>
      </c>
      <c r="L939">
        <f t="shared" si="253"/>
        <v>0</v>
      </c>
      <c r="M939" t="str">
        <f t="shared" si="254"/>
        <v>1948</v>
      </c>
      <c r="N939" t="str">
        <f t="shared" si="255"/>
        <v>137</v>
      </c>
      <c r="O939">
        <f t="shared" si="256"/>
        <v>0</v>
      </c>
      <c r="P939" t="str">
        <f t="shared" si="257"/>
        <v>f8fe13</v>
      </c>
      <c r="Q939" t="str">
        <f t="shared" si="258"/>
        <v>#2c491e</v>
      </c>
      <c r="R939">
        <f t="shared" si="262"/>
        <v>0</v>
      </c>
      <c r="S939">
        <f t="shared" si="263"/>
        <v>0</v>
      </c>
      <c r="T939">
        <f t="shared" si="264"/>
        <v>0</v>
      </c>
      <c r="U939">
        <f t="shared" si="265"/>
        <v>0</v>
      </c>
      <c r="V939">
        <f t="shared" si="266"/>
        <v>0</v>
      </c>
      <c r="W939">
        <f t="shared" si="267"/>
        <v>0</v>
      </c>
      <c r="X939">
        <f t="shared" si="259"/>
        <v>0</v>
      </c>
      <c r="Y939" t="str">
        <f t="shared" si="260"/>
        <v/>
      </c>
      <c r="Z939">
        <f t="shared" si="268"/>
        <v>0</v>
      </c>
    </row>
    <row r="940" spans="1:26">
      <c r="A940" s="2" t="s">
        <v>1941</v>
      </c>
      <c r="B940" t="str">
        <f t="shared" si="261"/>
        <v xml:space="preserve">ecl:#2c491e hcl:f8fe13 byr:2022 hgt:137 iyr:1948 eyr:2040 pid:#959a0f </v>
      </c>
      <c r="I940">
        <f t="shared" si="269"/>
        <v>0</v>
      </c>
      <c r="K940" t="str">
        <f t="shared" si="252"/>
        <v>2022</v>
      </c>
      <c r="L940" t="str">
        <f t="shared" si="253"/>
        <v>2040</v>
      </c>
      <c r="M940" t="str">
        <f t="shared" si="254"/>
        <v>1948</v>
      </c>
      <c r="N940" t="str">
        <f t="shared" si="255"/>
        <v>137</v>
      </c>
      <c r="O940" t="str">
        <f t="shared" si="256"/>
        <v>#959a0f</v>
      </c>
      <c r="P940" t="str">
        <f t="shared" si="257"/>
        <v>f8fe13</v>
      </c>
      <c r="Q940" t="str">
        <f t="shared" si="258"/>
        <v>#2c491e</v>
      </c>
      <c r="R940">
        <f t="shared" si="262"/>
        <v>0</v>
      </c>
      <c r="S940">
        <f t="shared" si="263"/>
        <v>0</v>
      </c>
      <c r="T940">
        <f t="shared" si="264"/>
        <v>0</v>
      </c>
      <c r="U940">
        <f t="shared" si="265"/>
        <v>0</v>
      </c>
      <c r="V940">
        <f t="shared" si="266"/>
        <v>0</v>
      </c>
      <c r="W940">
        <f t="shared" si="267"/>
        <v>0</v>
      </c>
      <c r="X940">
        <f t="shared" si="259"/>
        <v>0</v>
      </c>
      <c r="Y940" t="str">
        <f t="shared" si="260"/>
        <v/>
      </c>
      <c r="Z940">
        <f t="shared" si="268"/>
        <v>0</v>
      </c>
    </row>
    <row r="941" spans="1:26">
      <c r="A941" s="1"/>
      <c r="B941" t="str">
        <f t="shared" si="261"/>
        <v/>
      </c>
      <c r="I941">
        <f t="shared" si="269"/>
        <v>7</v>
      </c>
      <c r="K941">
        <f t="shared" si="252"/>
        <v>0</v>
      </c>
      <c r="L941">
        <f t="shared" si="253"/>
        <v>0</v>
      </c>
      <c r="M941">
        <f t="shared" si="254"/>
        <v>0</v>
      </c>
      <c r="N941">
        <f t="shared" si="255"/>
        <v>0</v>
      </c>
      <c r="O941">
        <f t="shared" si="256"/>
        <v>0</v>
      </c>
      <c r="P941">
        <f t="shared" si="257"/>
        <v>0</v>
      </c>
      <c r="Q941">
        <f t="shared" si="258"/>
        <v>0</v>
      </c>
      <c r="R941">
        <f t="shared" si="262"/>
        <v>0</v>
      </c>
      <c r="S941">
        <f t="shared" si="263"/>
        <v>0</v>
      </c>
      <c r="T941">
        <f t="shared" si="264"/>
        <v>0</v>
      </c>
      <c r="U941">
        <f t="shared" si="265"/>
        <v>0</v>
      </c>
      <c r="V941">
        <f t="shared" si="266"/>
        <v>0</v>
      </c>
      <c r="W941">
        <f t="shared" si="267"/>
        <v>0</v>
      </c>
      <c r="X941">
        <f t="shared" si="259"/>
        <v>0</v>
      </c>
      <c r="Y941">
        <f t="shared" si="260"/>
        <v>0</v>
      </c>
      <c r="Z941">
        <f t="shared" si="268"/>
        <v>0</v>
      </c>
    </row>
    <row r="942" spans="1:26">
      <c r="A942" s="2" t="s">
        <v>1942</v>
      </c>
      <c r="B942" t="str">
        <f t="shared" si="261"/>
        <v xml:space="preserve">byr:1923 hgt:70in </v>
      </c>
      <c r="I942">
        <f t="shared" si="269"/>
        <v>0</v>
      </c>
      <c r="K942" t="str">
        <f t="shared" si="252"/>
        <v>1923</v>
      </c>
      <c r="L942">
        <f t="shared" si="253"/>
        <v>0</v>
      </c>
      <c r="M942">
        <f t="shared" si="254"/>
        <v>0</v>
      </c>
      <c r="N942" t="str">
        <f t="shared" si="255"/>
        <v>70in</v>
      </c>
      <c r="O942">
        <f t="shared" si="256"/>
        <v>0</v>
      </c>
      <c r="P942">
        <f t="shared" si="257"/>
        <v>0</v>
      </c>
      <c r="Q942">
        <f t="shared" si="258"/>
        <v>0</v>
      </c>
      <c r="R942">
        <f t="shared" si="262"/>
        <v>1</v>
      </c>
      <c r="S942">
        <f t="shared" si="263"/>
        <v>0</v>
      </c>
      <c r="T942">
        <f t="shared" si="264"/>
        <v>0</v>
      </c>
      <c r="U942">
        <f t="shared" si="265"/>
        <v>1</v>
      </c>
      <c r="V942">
        <f t="shared" si="266"/>
        <v>0</v>
      </c>
      <c r="W942">
        <f t="shared" si="267"/>
        <v>0</v>
      </c>
      <c r="X942">
        <f t="shared" si="259"/>
        <v>0</v>
      </c>
      <c r="Y942" t="str">
        <f t="shared" si="260"/>
        <v/>
      </c>
      <c r="Z942">
        <f t="shared" si="268"/>
        <v>0</v>
      </c>
    </row>
    <row r="943" spans="1:26">
      <c r="A943" s="2" t="s">
        <v>1943</v>
      </c>
      <c r="B943" t="str">
        <f t="shared" si="261"/>
        <v xml:space="preserve">byr:1923 hgt:70in pid:904825661 hcl:#b6652a iyr:2010 eyr:2020 </v>
      </c>
      <c r="I943">
        <f t="shared" si="269"/>
        <v>0</v>
      </c>
      <c r="K943" t="str">
        <f t="shared" si="252"/>
        <v>1923</v>
      </c>
      <c r="L943" t="str">
        <f t="shared" si="253"/>
        <v>2020</v>
      </c>
      <c r="M943" t="str">
        <f t="shared" si="254"/>
        <v>2010</v>
      </c>
      <c r="N943" t="str">
        <f t="shared" si="255"/>
        <v>70in</v>
      </c>
      <c r="O943" t="str">
        <f t="shared" si="256"/>
        <v>904825661</v>
      </c>
      <c r="P943" t="str">
        <f t="shared" si="257"/>
        <v>#b6652a</v>
      </c>
      <c r="Q943">
        <f t="shared" si="258"/>
        <v>0</v>
      </c>
      <c r="R943">
        <f t="shared" si="262"/>
        <v>1</v>
      </c>
      <c r="S943">
        <f t="shared" si="263"/>
        <v>1</v>
      </c>
      <c r="T943">
        <f t="shared" si="264"/>
        <v>1</v>
      </c>
      <c r="U943">
        <f t="shared" si="265"/>
        <v>1</v>
      </c>
      <c r="V943">
        <f t="shared" si="266"/>
        <v>1</v>
      </c>
      <c r="W943">
        <f t="shared" si="267"/>
        <v>1</v>
      </c>
      <c r="X943">
        <f t="shared" si="259"/>
        <v>0</v>
      </c>
      <c r="Y943" t="str">
        <f t="shared" si="260"/>
        <v/>
      </c>
      <c r="Z943">
        <f t="shared" si="268"/>
        <v>0</v>
      </c>
    </row>
    <row r="944" spans="1:26">
      <c r="A944" s="2" t="s">
        <v>1550</v>
      </c>
      <c r="B944" t="str">
        <f t="shared" si="261"/>
        <v xml:space="preserve">byr:1923 hgt:70in pid:904825661 hcl:#b6652a iyr:2010 eyr:2020 ecl:oth </v>
      </c>
      <c r="I944">
        <f t="shared" si="269"/>
        <v>0</v>
      </c>
      <c r="K944" t="str">
        <f t="shared" si="252"/>
        <v>1923</v>
      </c>
      <c r="L944" t="str">
        <f t="shared" si="253"/>
        <v>2020</v>
      </c>
      <c r="M944" t="str">
        <f t="shared" si="254"/>
        <v>2010</v>
      </c>
      <c r="N944" t="str">
        <f t="shared" si="255"/>
        <v>70in</v>
      </c>
      <c r="O944" t="str">
        <f t="shared" si="256"/>
        <v>904825661</v>
      </c>
      <c r="P944" t="str">
        <f t="shared" si="257"/>
        <v>#b6652a</v>
      </c>
      <c r="Q944" t="str">
        <f t="shared" si="258"/>
        <v>oth</v>
      </c>
      <c r="R944">
        <f t="shared" si="262"/>
        <v>1</v>
      </c>
      <c r="S944">
        <f t="shared" si="263"/>
        <v>1</v>
      </c>
      <c r="T944">
        <f t="shared" si="264"/>
        <v>1</v>
      </c>
      <c r="U944">
        <f t="shared" si="265"/>
        <v>1</v>
      </c>
      <c r="V944">
        <f t="shared" si="266"/>
        <v>1</v>
      </c>
      <c r="W944">
        <f t="shared" si="267"/>
        <v>1</v>
      </c>
      <c r="X944">
        <f t="shared" si="259"/>
        <v>1</v>
      </c>
      <c r="Y944" t="str">
        <f t="shared" si="260"/>
        <v/>
      </c>
      <c r="Z944">
        <f t="shared" si="268"/>
        <v>0</v>
      </c>
    </row>
    <row r="945" spans="1:26">
      <c r="A945" s="1"/>
      <c r="B945" t="str">
        <f t="shared" si="261"/>
        <v/>
      </c>
      <c r="I945">
        <f t="shared" si="269"/>
        <v>7</v>
      </c>
      <c r="K945">
        <f t="shared" si="252"/>
        <v>0</v>
      </c>
      <c r="L945">
        <f t="shared" si="253"/>
        <v>0</v>
      </c>
      <c r="M945">
        <f t="shared" si="254"/>
        <v>0</v>
      </c>
      <c r="N945">
        <f t="shared" si="255"/>
        <v>0</v>
      </c>
      <c r="O945">
        <f t="shared" si="256"/>
        <v>0</v>
      </c>
      <c r="P945">
        <f t="shared" si="257"/>
        <v>0</v>
      </c>
      <c r="Q945">
        <f t="shared" si="258"/>
        <v>0</v>
      </c>
      <c r="R945">
        <f t="shared" si="262"/>
        <v>0</v>
      </c>
      <c r="S945">
        <f t="shared" si="263"/>
        <v>0</v>
      </c>
      <c r="T945">
        <f t="shared" si="264"/>
        <v>0</v>
      </c>
      <c r="U945">
        <f t="shared" si="265"/>
        <v>0</v>
      </c>
      <c r="V945">
        <f t="shared" si="266"/>
        <v>0</v>
      </c>
      <c r="W945">
        <f t="shared" si="267"/>
        <v>0</v>
      </c>
      <c r="X945">
        <f t="shared" si="259"/>
        <v>0</v>
      </c>
      <c r="Y945">
        <f t="shared" si="260"/>
        <v>7</v>
      </c>
      <c r="Z945">
        <f t="shared" si="268"/>
        <v>1</v>
      </c>
    </row>
    <row r="946" spans="1:26">
      <c r="A946" s="2" t="s">
        <v>1868</v>
      </c>
      <c r="B946" t="str">
        <f t="shared" si="261"/>
        <v xml:space="preserve">iyr:2013 </v>
      </c>
      <c r="I946">
        <f t="shared" si="269"/>
        <v>0</v>
      </c>
      <c r="K946">
        <f t="shared" si="252"/>
        <v>0</v>
      </c>
      <c r="L946">
        <f t="shared" si="253"/>
        <v>0</v>
      </c>
      <c r="M946" t="str">
        <f t="shared" si="254"/>
        <v>2013</v>
      </c>
      <c r="N946">
        <f t="shared" si="255"/>
        <v>0</v>
      </c>
      <c r="O946">
        <f t="shared" si="256"/>
        <v>0</v>
      </c>
      <c r="P946">
        <f t="shared" si="257"/>
        <v>0</v>
      </c>
      <c r="Q946">
        <f t="shared" si="258"/>
        <v>0</v>
      </c>
      <c r="R946">
        <f t="shared" si="262"/>
        <v>0</v>
      </c>
      <c r="S946">
        <f t="shared" si="263"/>
        <v>0</v>
      </c>
      <c r="T946">
        <f t="shared" si="264"/>
        <v>1</v>
      </c>
      <c r="U946">
        <f t="shared" si="265"/>
        <v>0</v>
      </c>
      <c r="V946">
        <f t="shared" si="266"/>
        <v>0</v>
      </c>
      <c r="W946">
        <f t="shared" si="267"/>
        <v>0</v>
      </c>
      <c r="X946">
        <f t="shared" si="259"/>
        <v>0</v>
      </c>
      <c r="Y946" t="str">
        <f t="shared" si="260"/>
        <v/>
      </c>
      <c r="Z946">
        <f t="shared" si="268"/>
        <v>0</v>
      </c>
    </row>
    <row r="947" spans="1:26">
      <c r="A947" s="2" t="s">
        <v>1944</v>
      </c>
      <c r="B947" t="str">
        <f t="shared" si="261"/>
        <v xml:space="preserve">iyr:2013 ecl:blu pid:858020233 byr:1950 hgt:61in </v>
      </c>
      <c r="I947">
        <f t="shared" si="269"/>
        <v>0</v>
      </c>
      <c r="K947" t="str">
        <f t="shared" si="252"/>
        <v>1950</v>
      </c>
      <c r="L947">
        <f t="shared" si="253"/>
        <v>0</v>
      </c>
      <c r="M947" t="str">
        <f t="shared" si="254"/>
        <v>2013</v>
      </c>
      <c r="N947" t="str">
        <f t="shared" si="255"/>
        <v>61in</v>
      </c>
      <c r="O947" t="str">
        <f t="shared" si="256"/>
        <v>858020233</v>
      </c>
      <c r="P947">
        <f t="shared" si="257"/>
        <v>0</v>
      </c>
      <c r="Q947" t="str">
        <f t="shared" si="258"/>
        <v>blu</v>
      </c>
      <c r="R947">
        <f t="shared" si="262"/>
        <v>1</v>
      </c>
      <c r="S947">
        <f t="shared" si="263"/>
        <v>0</v>
      </c>
      <c r="T947">
        <f t="shared" si="264"/>
        <v>1</v>
      </c>
      <c r="U947">
        <f t="shared" si="265"/>
        <v>1</v>
      </c>
      <c r="V947">
        <f t="shared" si="266"/>
        <v>1</v>
      </c>
      <c r="W947">
        <f t="shared" si="267"/>
        <v>0</v>
      </c>
      <c r="X947">
        <f t="shared" si="259"/>
        <v>1</v>
      </c>
      <c r="Y947" t="str">
        <f t="shared" si="260"/>
        <v/>
      </c>
      <c r="Z947">
        <f t="shared" si="268"/>
        <v>0</v>
      </c>
    </row>
    <row r="948" spans="1:26">
      <c r="A948" s="1"/>
      <c r="B948" t="str">
        <f t="shared" si="261"/>
        <v/>
      </c>
      <c r="I948">
        <f t="shared" si="269"/>
        <v>5</v>
      </c>
      <c r="K948">
        <f t="shared" si="252"/>
        <v>0</v>
      </c>
      <c r="L948">
        <f t="shared" si="253"/>
        <v>0</v>
      </c>
      <c r="M948">
        <f t="shared" si="254"/>
        <v>0</v>
      </c>
      <c r="N948">
        <f t="shared" si="255"/>
        <v>0</v>
      </c>
      <c r="O948">
        <f t="shared" si="256"/>
        <v>0</v>
      </c>
      <c r="P948">
        <f t="shared" si="257"/>
        <v>0</v>
      </c>
      <c r="Q948">
        <f t="shared" si="258"/>
        <v>0</v>
      </c>
      <c r="R948">
        <f t="shared" si="262"/>
        <v>0</v>
      </c>
      <c r="S948">
        <f t="shared" si="263"/>
        <v>0</v>
      </c>
      <c r="T948">
        <f t="shared" si="264"/>
        <v>0</v>
      </c>
      <c r="U948">
        <f t="shared" si="265"/>
        <v>0</v>
      </c>
      <c r="V948">
        <f t="shared" si="266"/>
        <v>0</v>
      </c>
      <c r="W948">
        <f t="shared" si="267"/>
        <v>0</v>
      </c>
      <c r="X948">
        <f t="shared" si="259"/>
        <v>0</v>
      </c>
      <c r="Y948">
        <f t="shared" si="260"/>
        <v>5</v>
      </c>
      <c r="Z948">
        <f t="shared" si="268"/>
        <v>0</v>
      </c>
    </row>
    <row r="949" spans="1:26">
      <c r="A949" s="2" t="s">
        <v>1431</v>
      </c>
      <c r="B949" t="str">
        <f t="shared" si="261"/>
        <v xml:space="preserve">hcl:#18171d </v>
      </c>
      <c r="I949">
        <f t="shared" si="269"/>
        <v>0</v>
      </c>
      <c r="K949">
        <f t="shared" si="252"/>
        <v>0</v>
      </c>
      <c r="L949">
        <f t="shared" si="253"/>
        <v>0</v>
      </c>
      <c r="M949">
        <f t="shared" si="254"/>
        <v>0</v>
      </c>
      <c r="N949">
        <f t="shared" si="255"/>
        <v>0</v>
      </c>
      <c r="O949">
        <f t="shared" si="256"/>
        <v>0</v>
      </c>
      <c r="P949" t="str">
        <f t="shared" si="257"/>
        <v>#18171d</v>
      </c>
      <c r="Q949">
        <f t="shared" si="258"/>
        <v>0</v>
      </c>
      <c r="R949">
        <f t="shared" si="262"/>
        <v>0</v>
      </c>
      <c r="S949">
        <f t="shared" si="263"/>
        <v>0</v>
      </c>
      <c r="T949">
        <f t="shared" si="264"/>
        <v>0</v>
      </c>
      <c r="U949">
        <f t="shared" si="265"/>
        <v>0</v>
      </c>
      <c r="V949">
        <f t="shared" si="266"/>
        <v>0</v>
      </c>
      <c r="W949">
        <f t="shared" si="267"/>
        <v>1</v>
      </c>
      <c r="X949">
        <f t="shared" si="259"/>
        <v>0</v>
      </c>
      <c r="Y949" t="str">
        <f t="shared" si="260"/>
        <v/>
      </c>
      <c r="Z949">
        <f t="shared" si="268"/>
        <v>0</v>
      </c>
    </row>
    <row r="950" spans="1:26">
      <c r="A950" s="2" t="s">
        <v>1945</v>
      </c>
      <c r="B950" t="str">
        <f t="shared" si="261"/>
        <v xml:space="preserve">hcl:#18171d iyr:2016 </v>
      </c>
      <c r="I950">
        <f t="shared" si="269"/>
        <v>0</v>
      </c>
      <c r="K950">
        <f t="shared" si="252"/>
        <v>0</v>
      </c>
      <c r="L950">
        <f t="shared" si="253"/>
        <v>0</v>
      </c>
      <c r="M950" t="str">
        <f t="shared" si="254"/>
        <v>2016</v>
      </c>
      <c r="N950">
        <f t="shared" si="255"/>
        <v>0</v>
      </c>
      <c r="O950">
        <f t="shared" si="256"/>
        <v>0</v>
      </c>
      <c r="P950" t="str">
        <f t="shared" si="257"/>
        <v>#18171d</v>
      </c>
      <c r="Q950">
        <f t="shared" si="258"/>
        <v>0</v>
      </c>
      <c r="R950">
        <f t="shared" si="262"/>
        <v>0</v>
      </c>
      <c r="S950">
        <f t="shared" si="263"/>
        <v>0</v>
      </c>
      <c r="T950">
        <f t="shared" si="264"/>
        <v>1</v>
      </c>
      <c r="U950">
        <f t="shared" si="265"/>
        <v>0</v>
      </c>
      <c r="V950">
        <f t="shared" si="266"/>
        <v>0</v>
      </c>
      <c r="W950">
        <f t="shared" si="267"/>
        <v>1</v>
      </c>
      <c r="X950">
        <f t="shared" si="259"/>
        <v>0</v>
      </c>
      <c r="Y950" t="str">
        <f t="shared" si="260"/>
        <v/>
      </c>
      <c r="Z950">
        <f t="shared" si="268"/>
        <v>0</v>
      </c>
    </row>
    <row r="951" spans="1:26">
      <c r="A951" s="2" t="s">
        <v>1946</v>
      </c>
      <c r="B951" t="str">
        <f t="shared" si="261"/>
        <v xml:space="preserve">hcl:#18171d iyr:2016 ecl:amb pid:613754206 byr:1975 hgt:164cm eyr:2025 </v>
      </c>
      <c r="I951">
        <f t="shared" si="269"/>
        <v>0</v>
      </c>
      <c r="K951" t="str">
        <f t="shared" si="252"/>
        <v>1975</v>
      </c>
      <c r="L951" t="str">
        <f t="shared" si="253"/>
        <v>2025</v>
      </c>
      <c r="M951" t="str">
        <f t="shared" si="254"/>
        <v>2016</v>
      </c>
      <c r="N951" t="str">
        <f t="shared" si="255"/>
        <v>164cm</v>
      </c>
      <c r="O951" t="str">
        <f t="shared" si="256"/>
        <v>613754206</v>
      </c>
      <c r="P951" t="str">
        <f t="shared" si="257"/>
        <v>#18171d</v>
      </c>
      <c r="Q951" t="str">
        <f t="shared" si="258"/>
        <v>amb</v>
      </c>
      <c r="R951">
        <f t="shared" si="262"/>
        <v>1</v>
      </c>
      <c r="S951">
        <f t="shared" si="263"/>
        <v>1</v>
      </c>
      <c r="T951">
        <f t="shared" si="264"/>
        <v>1</v>
      </c>
      <c r="U951">
        <f t="shared" si="265"/>
        <v>1</v>
      </c>
      <c r="V951">
        <f t="shared" si="266"/>
        <v>1</v>
      </c>
      <c r="W951">
        <f t="shared" si="267"/>
        <v>1</v>
      </c>
      <c r="X951">
        <f t="shared" si="259"/>
        <v>1</v>
      </c>
      <c r="Y951" t="str">
        <f t="shared" si="260"/>
        <v/>
      </c>
      <c r="Z951">
        <f t="shared" si="268"/>
        <v>0</v>
      </c>
    </row>
    <row r="952" spans="1:26">
      <c r="A952" s="1"/>
      <c r="B952" t="str">
        <f t="shared" si="261"/>
        <v/>
      </c>
      <c r="I952">
        <f t="shared" si="269"/>
        <v>7</v>
      </c>
      <c r="K952">
        <f t="shared" si="252"/>
        <v>0</v>
      </c>
      <c r="L952">
        <f t="shared" si="253"/>
        <v>0</v>
      </c>
      <c r="M952">
        <f t="shared" si="254"/>
        <v>0</v>
      </c>
      <c r="N952">
        <f t="shared" si="255"/>
        <v>0</v>
      </c>
      <c r="O952">
        <f t="shared" si="256"/>
        <v>0</v>
      </c>
      <c r="P952">
        <f t="shared" si="257"/>
        <v>0</v>
      </c>
      <c r="Q952">
        <f t="shared" si="258"/>
        <v>0</v>
      </c>
      <c r="R952">
        <f t="shared" si="262"/>
        <v>0</v>
      </c>
      <c r="S952">
        <f t="shared" si="263"/>
        <v>0</v>
      </c>
      <c r="T952">
        <f t="shared" si="264"/>
        <v>0</v>
      </c>
      <c r="U952">
        <f t="shared" si="265"/>
        <v>0</v>
      </c>
      <c r="V952">
        <f t="shared" si="266"/>
        <v>0</v>
      </c>
      <c r="W952">
        <f t="shared" si="267"/>
        <v>0</v>
      </c>
      <c r="X952">
        <f t="shared" si="259"/>
        <v>0</v>
      </c>
      <c r="Y952">
        <f t="shared" si="260"/>
        <v>7</v>
      </c>
      <c r="Z952">
        <f t="shared" si="268"/>
        <v>1</v>
      </c>
    </row>
    <row r="953" spans="1:26">
      <c r="A953" s="2" t="s">
        <v>1947</v>
      </c>
      <c r="B953" t="str">
        <f t="shared" si="261"/>
        <v xml:space="preserve">byr:1938 </v>
      </c>
      <c r="I953">
        <f t="shared" si="269"/>
        <v>0</v>
      </c>
      <c r="K953" t="str">
        <f t="shared" si="252"/>
        <v>1938</v>
      </c>
      <c r="L953">
        <f t="shared" si="253"/>
        <v>0</v>
      </c>
      <c r="M953">
        <f t="shared" si="254"/>
        <v>0</v>
      </c>
      <c r="N953">
        <f t="shared" si="255"/>
        <v>0</v>
      </c>
      <c r="O953">
        <f t="shared" si="256"/>
        <v>0</v>
      </c>
      <c r="P953">
        <f t="shared" si="257"/>
        <v>0</v>
      </c>
      <c r="Q953">
        <f t="shared" si="258"/>
        <v>0</v>
      </c>
      <c r="R953">
        <f t="shared" si="262"/>
        <v>1</v>
      </c>
      <c r="S953">
        <f t="shared" si="263"/>
        <v>0</v>
      </c>
      <c r="T953">
        <f t="shared" si="264"/>
        <v>0</v>
      </c>
      <c r="U953">
        <f t="shared" si="265"/>
        <v>0</v>
      </c>
      <c r="V953">
        <f t="shared" si="266"/>
        <v>0</v>
      </c>
      <c r="W953">
        <f t="shared" si="267"/>
        <v>0</v>
      </c>
      <c r="X953">
        <f t="shared" si="259"/>
        <v>0</v>
      </c>
      <c r="Y953" t="str">
        <f t="shared" si="260"/>
        <v/>
      </c>
      <c r="Z953">
        <f t="shared" si="268"/>
        <v>0</v>
      </c>
    </row>
    <row r="954" spans="1:26">
      <c r="A954" s="2" t="s">
        <v>1948</v>
      </c>
      <c r="B954" t="str">
        <f t="shared" si="261"/>
        <v xml:space="preserve">byr:1938 iyr:2017 hcl:#623a2f cid:191 eyr:2027 hgt:174cm pid:287108745 ecl:amb </v>
      </c>
      <c r="I954">
        <f t="shared" si="269"/>
        <v>0</v>
      </c>
      <c r="K954" t="str">
        <f t="shared" si="252"/>
        <v>1938</v>
      </c>
      <c r="L954" t="str">
        <f t="shared" si="253"/>
        <v>2027</v>
      </c>
      <c r="M954" t="str">
        <f t="shared" si="254"/>
        <v>2017</v>
      </c>
      <c r="N954" t="str">
        <f t="shared" si="255"/>
        <v>174cm</v>
      </c>
      <c r="O954" t="str">
        <f t="shared" si="256"/>
        <v>287108745</v>
      </c>
      <c r="P954" t="str">
        <f t="shared" si="257"/>
        <v>#623a2f</v>
      </c>
      <c r="Q954" t="str">
        <f t="shared" si="258"/>
        <v>amb</v>
      </c>
      <c r="R954">
        <f t="shared" si="262"/>
        <v>1</v>
      </c>
      <c r="S954">
        <f t="shared" si="263"/>
        <v>1</v>
      </c>
      <c r="T954">
        <f t="shared" si="264"/>
        <v>1</v>
      </c>
      <c r="U954">
        <f t="shared" si="265"/>
        <v>1</v>
      </c>
      <c r="V954">
        <f t="shared" si="266"/>
        <v>1</v>
      </c>
      <c r="W954">
        <f t="shared" si="267"/>
        <v>1</v>
      </c>
      <c r="X954">
        <f t="shared" si="259"/>
        <v>1</v>
      </c>
      <c r="Y954" t="str">
        <f t="shared" si="260"/>
        <v/>
      </c>
      <c r="Z954">
        <f t="shared" si="268"/>
        <v>0</v>
      </c>
    </row>
    <row r="955" spans="1:26">
      <c r="A955" s="1"/>
      <c r="B955" t="str">
        <f t="shared" si="261"/>
        <v/>
      </c>
      <c r="I955">
        <f t="shared" si="269"/>
        <v>7</v>
      </c>
      <c r="K955">
        <f t="shared" si="252"/>
        <v>0</v>
      </c>
      <c r="L955">
        <f t="shared" si="253"/>
        <v>0</v>
      </c>
      <c r="M955">
        <f t="shared" si="254"/>
        <v>0</v>
      </c>
      <c r="N955">
        <f t="shared" si="255"/>
        <v>0</v>
      </c>
      <c r="O955">
        <f t="shared" si="256"/>
        <v>0</v>
      </c>
      <c r="P955">
        <f t="shared" si="257"/>
        <v>0</v>
      </c>
      <c r="Q955">
        <f t="shared" si="258"/>
        <v>0</v>
      </c>
      <c r="R955">
        <f t="shared" si="262"/>
        <v>0</v>
      </c>
      <c r="S955">
        <f t="shared" si="263"/>
        <v>0</v>
      </c>
      <c r="T955">
        <f t="shared" si="264"/>
        <v>0</v>
      </c>
      <c r="U955">
        <f t="shared" si="265"/>
        <v>0</v>
      </c>
      <c r="V955">
        <f t="shared" si="266"/>
        <v>0</v>
      </c>
      <c r="W955">
        <f t="shared" si="267"/>
        <v>0</v>
      </c>
      <c r="X955">
        <f t="shared" si="259"/>
        <v>0</v>
      </c>
      <c r="Y955">
        <f t="shared" si="260"/>
        <v>7</v>
      </c>
      <c r="Z955">
        <f t="shared" si="268"/>
        <v>1</v>
      </c>
    </row>
    <row r="956" spans="1:26">
      <c r="A956" s="2" t="s">
        <v>1949</v>
      </c>
      <c r="B956" t="str">
        <f t="shared" si="261"/>
        <v xml:space="preserve">iyr:2025 hcl:#623a2f byr:2019 hgt:170cm </v>
      </c>
      <c r="I956">
        <f t="shared" si="269"/>
        <v>0</v>
      </c>
      <c r="K956" t="str">
        <f t="shared" si="252"/>
        <v>2019</v>
      </c>
      <c r="L956">
        <f t="shared" si="253"/>
        <v>0</v>
      </c>
      <c r="M956" t="str">
        <f t="shared" si="254"/>
        <v>2025</v>
      </c>
      <c r="N956" t="str">
        <f t="shared" si="255"/>
        <v>170cm</v>
      </c>
      <c r="O956">
        <f t="shared" si="256"/>
        <v>0</v>
      </c>
      <c r="P956" t="str">
        <f t="shared" si="257"/>
        <v>#623a2f</v>
      </c>
      <c r="Q956">
        <f t="shared" si="258"/>
        <v>0</v>
      </c>
      <c r="R956">
        <f t="shared" si="262"/>
        <v>0</v>
      </c>
      <c r="S956">
        <f t="shared" si="263"/>
        <v>0</v>
      </c>
      <c r="T956">
        <f t="shared" si="264"/>
        <v>0</v>
      </c>
      <c r="U956">
        <f t="shared" si="265"/>
        <v>1</v>
      </c>
      <c r="V956">
        <f t="shared" si="266"/>
        <v>0</v>
      </c>
      <c r="W956">
        <f t="shared" si="267"/>
        <v>1</v>
      </c>
      <c r="X956">
        <f t="shared" si="259"/>
        <v>0</v>
      </c>
      <c r="Y956" t="str">
        <f t="shared" si="260"/>
        <v/>
      </c>
      <c r="Z956">
        <f t="shared" si="268"/>
        <v>0</v>
      </c>
    </row>
    <row r="957" spans="1:26">
      <c r="A957" s="2" t="s">
        <v>1950</v>
      </c>
      <c r="B957" t="str">
        <f t="shared" si="261"/>
        <v xml:space="preserve">iyr:2025 hcl:#623a2f byr:2019 hgt:170cm cid:233 pid:55323151 ecl:amb eyr:2037 </v>
      </c>
      <c r="I957">
        <f t="shared" si="269"/>
        <v>0</v>
      </c>
      <c r="K957" t="str">
        <f t="shared" si="252"/>
        <v>2019</v>
      </c>
      <c r="L957" t="str">
        <f t="shared" si="253"/>
        <v>2037</v>
      </c>
      <c r="M957" t="str">
        <f t="shared" si="254"/>
        <v>2025</v>
      </c>
      <c r="N957" t="str">
        <f t="shared" si="255"/>
        <v>170cm</v>
      </c>
      <c r="O957" t="str">
        <f t="shared" si="256"/>
        <v>55323151</v>
      </c>
      <c r="P957" t="str">
        <f t="shared" si="257"/>
        <v>#623a2f</v>
      </c>
      <c r="Q957" t="str">
        <f t="shared" si="258"/>
        <v>amb</v>
      </c>
      <c r="R957">
        <f t="shared" si="262"/>
        <v>0</v>
      </c>
      <c r="S957">
        <f t="shared" si="263"/>
        <v>0</v>
      </c>
      <c r="T957">
        <f t="shared" si="264"/>
        <v>0</v>
      </c>
      <c r="U957">
        <f t="shared" si="265"/>
        <v>1</v>
      </c>
      <c r="V957">
        <f t="shared" si="266"/>
        <v>0</v>
      </c>
      <c r="W957">
        <f t="shared" si="267"/>
        <v>1</v>
      </c>
      <c r="X957">
        <f t="shared" si="259"/>
        <v>1</v>
      </c>
      <c r="Y957" t="str">
        <f t="shared" si="260"/>
        <v/>
      </c>
      <c r="Z957">
        <f t="shared" si="268"/>
        <v>0</v>
      </c>
    </row>
    <row r="958" spans="1:26">
      <c r="A958" s="1"/>
      <c r="B958" t="str">
        <f t="shared" si="261"/>
        <v/>
      </c>
      <c r="I958">
        <f t="shared" si="269"/>
        <v>7</v>
      </c>
      <c r="K958">
        <f t="shared" si="252"/>
        <v>0</v>
      </c>
      <c r="L958">
        <f t="shared" si="253"/>
        <v>0</v>
      </c>
      <c r="M958">
        <f t="shared" si="254"/>
        <v>0</v>
      </c>
      <c r="N958">
        <f t="shared" si="255"/>
        <v>0</v>
      </c>
      <c r="O958">
        <f t="shared" si="256"/>
        <v>0</v>
      </c>
      <c r="P958">
        <f t="shared" si="257"/>
        <v>0</v>
      </c>
      <c r="Q958">
        <f t="shared" si="258"/>
        <v>0</v>
      </c>
      <c r="R958">
        <f t="shared" si="262"/>
        <v>0</v>
      </c>
      <c r="S958">
        <f t="shared" si="263"/>
        <v>0</v>
      </c>
      <c r="T958">
        <f t="shared" si="264"/>
        <v>0</v>
      </c>
      <c r="U958">
        <f t="shared" si="265"/>
        <v>0</v>
      </c>
      <c r="V958">
        <f t="shared" si="266"/>
        <v>0</v>
      </c>
      <c r="W958">
        <f t="shared" si="267"/>
        <v>0</v>
      </c>
      <c r="X958">
        <f t="shared" si="259"/>
        <v>0</v>
      </c>
      <c r="Y958">
        <f t="shared" si="260"/>
        <v>3</v>
      </c>
      <c r="Z958">
        <f t="shared" si="268"/>
        <v>0</v>
      </c>
    </row>
    <row r="959" spans="1:26">
      <c r="A959" s="2" t="s">
        <v>1397</v>
      </c>
      <c r="B959" t="str">
        <f t="shared" si="261"/>
        <v xml:space="preserve">ecl:amb </v>
      </c>
      <c r="I959">
        <f t="shared" si="269"/>
        <v>0</v>
      </c>
      <c r="K959">
        <f t="shared" si="252"/>
        <v>0</v>
      </c>
      <c r="L959">
        <f t="shared" si="253"/>
        <v>0</v>
      </c>
      <c r="M959">
        <f t="shared" si="254"/>
        <v>0</v>
      </c>
      <c r="N959">
        <f t="shared" si="255"/>
        <v>0</v>
      </c>
      <c r="O959">
        <f t="shared" si="256"/>
        <v>0</v>
      </c>
      <c r="P959">
        <f t="shared" si="257"/>
        <v>0</v>
      </c>
      <c r="Q959" t="str">
        <f t="shared" si="258"/>
        <v>amb</v>
      </c>
      <c r="R959">
        <f t="shared" si="262"/>
        <v>0</v>
      </c>
      <c r="S959">
        <f t="shared" si="263"/>
        <v>0</v>
      </c>
      <c r="T959">
        <f t="shared" si="264"/>
        <v>0</v>
      </c>
      <c r="U959">
        <f t="shared" si="265"/>
        <v>0</v>
      </c>
      <c r="V959">
        <f t="shared" si="266"/>
        <v>0</v>
      </c>
      <c r="W959">
        <f t="shared" si="267"/>
        <v>0</v>
      </c>
      <c r="X959">
        <f t="shared" si="259"/>
        <v>1</v>
      </c>
      <c r="Y959" t="str">
        <f t="shared" si="260"/>
        <v/>
      </c>
      <c r="Z959">
        <f t="shared" si="268"/>
        <v>0</v>
      </c>
    </row>
    <row r="960" spans="1:26">
      <c r="A960" s="2" t="s">
        <v>1951</v>
      </c>
      <c r="B960" t="str">
        <f t="shared" si="261"/>
        <v xml:space="preserve">ecl:amb hgt:177cm hcl:#b6a3ce eyr:2025 byr:1967 pid:506927066 </v>
      </c>
      <c r="I960">
        <f t="shared" si="269"/>
        <v>0</v>
      </c>
      <c r="K960" t="str">
        <f t="shared" si="252"/>
        <v>1967</v>
      </c>
      <c r="L960" t="str">
        <f t="shared" si="253"/>
        <v>2025</v>
      </c>
      <c r="M960">
        <f t="shared" si="254"/>
        <v>0</v>
      </c>
      <c r="N960" t="str">
        <f t="shared" si="255"/>
        <v>177cm</v>
      </c>
      <c r="O960" t="str">
        <f t="shared" si="256"/>
        <v>506927066</v>
      </c>
      <c r="P960" t="str">
        <f t="shared" si="257"/>
        <v>#b6a3ce</v>
      </c>
      <c r="Q960" t="str">
        <f t="shared" si="258"/>
        <v>amb</v>
      </c>
      <c r="R960">
        <f t="shared" si="262"/>
        <v>1</v>
      </c>
      <c r="S960">
        <f t="shared" si="263"/>
        <v>1</v>
      </c>
      <c r="T960">
        <f t="shared" si="264"/>
        <v>0</v>
      </c>
      <c r="U960">
        <f t="shared" si="265"/>
        <v>1</v>
      </c>
      <c r="V960">
        <f t="shared" si="266"/>
        <v>1</v>
      </c>
      <c r="W960">
        <f t="shared" si="267"/>
        <v>1</v>
      </c>
      <c r="X960">
        <f t="shared" si="259"/>
        <v>1</v>
      </c>
      <c r="Y960" t="str">
        <f t="shared" si="260"/>
        <v/>
      </c>
      <c r="Z960">
        <f t="shared" si="268"/>
        <v>0</v>
      </c>
    </row>
    <row r="961" spans="1:26">
      <c r="A961" s="2" t="s">
        <v>1952</v>
      </c>
      <c r="B961" t="str">
        <f t="shared" si="261"/>
        <v xml:space="preserve">ecl:amb hgt:177cm hcl:#b6a3ce eyr:2025 byr:1967 pid:506927066 iyr:2018 cid:93 </v>
      </c>
      <c r="I961">
        <f t="shared" si="269"/>
        <v>0</v>
      </c>
      <c r="K961" t="str">
        <f t="shared" si="252"/>
        <v>1967</v>
      </c>
      <c r="L961" t="str">
        <f t="shared" si="253"/>
        <v>2025</v>
      </c>
      <c r="M961" t="str">
        <f t="shared" si="254"/>
        <v>2018</v>
      </c>
      <c r="N961" t="str">
        <f t="shared" si="255"/>
        <v>177cm</v>
      </c>
      <c r="O961" t="str">
        <f t="shared" si="256"/>
        <v>506927066</v>
      </c>
      <c r="P961" t="str">
        <f t="shared" si="257"/>
        <v>#b6a3ce</v>
      </c>
      <c r="Q961" t="str">
        <f t="shared" si="258"/>
        <v>amb</v>
      </c>
      <c r="R961">
        <f t="shared" si="262"/>
        <v>1</v>
      </c>
      <c r="S961">
        <f t="shared" si="263"/>
        <v>1</v>
      </c>
      <c r="T961">
        <f t="shared" si="264"/>
        <v>1</v>
      </c>
      <c r="U961">
        <f t="shared" si="265"/>
        <v>1</v>
      </c>
      <c r="V961">
        <f t="shared" si="266"/>
        <v>1</v>
      </c>
      <c r="W961">
        <f t="shared" si="267"/>
        <v>1</v>
      </c>
      <c r="X961">
        <f t="shared" si="259"/>
        <v>1</v>
      </c>
      <c r="Y961" t="str">
        <f t="shared" si="260"/>
        <v/>
      </c>
      <c r="Z961">
        <f t="shared" si="268"/>
        <v>0</v>
      </c>
    </row>
    <row r="962" spans="1:26">
      <c r="A962" s="1"/>
      <c r="B962" t="str">
        <f t="shared" si="261"/>
        <v/>
      </c>
      <c r="I962">
        <f t="shared" si="269"/>
        <v>7</v>
      </c>
      <c r="K962">
        <f t="shared" si="252"/>
        <v>0</v>
      </c>
      <c r="L962">
        <f t="shared" si="253"/>
        <v>0</v>
      </c>
      <c r="M962">
        <f t="shared" si="254"/>
        <v>0</v>
      </c>
      <c r="N962">
        <f t="shared" si="255"/>
        <v>0</v>
      </c>
      <c r="O962">
        <f t="shared" si="256"/>
        <v>0</v>
      </c>
      <c r="P962">
        <f t="shared" si="257"/>
        <v>0</v>
      </c>
      <c r="Q962">
        <f t="shared" si="258"/>
        <v>0</v>
      </c>
      <c r="R962">
        <f t="shared" si="262"/>
        <v>0</v>
      </c>
      <c r="S962">
        <f t="shared" si="263"/>
        <v>0</v>
      </c>
      <c r="T962">
        <f t="shared" si="264"/>
        <v>0</v>
      </c>
      <c r="U962">
        <f t="shared" si="265"/>
        <v>0</v>
      </c>
      <c r="V962">
        <f t="shared" si="266"/>
        <v>0</v>
      </c>
      <c r="W962">
        <f t="shared" si="267"/>
        <v>0</v>
      </c>
      <c r="X962">
        <f t="shared" si="259"/>
        <v>0</v>
      </c>
      <c r="Y962">
        <f t="shared" si="260"/>
        <v>7</v>
      </c>
      <c r="Z962">
        <f t="shared" si="268"/>
        <v>1</v>
      </c>
    </row>
    <row r="963" spans="1:26">
      <c r="A963" s="2" t="s">
        <v>1953</v>
      </c>
      <c r="B963" t="str">
        <f t="shared" si="261"/>
        <v xml:space="preserve">byr:1964 hgt:173cm eyr:2030 cid:106 pid:587635596 iyr:2012 </v>
      </c>
      <c r="I963">
        <f t="shared" si="269"/>
        <v>0</v>
      </c>
      <c r="K963" t="str">
        <f t="shared" ref="K963:K986" si="270">IFERROR(MID(B963,FIND("byr:",B963)+4,FIND(" ",B963,FIND("byr:",B963))-FIND("byr:",B963)-4),0)</f>
        <v>1964</v>
      </c>
      <c r="L963" t="str">
        <f t="shared" ref="L963:L986" si="271">IFERROR(MID(B963,FIND("eyr:",B963)+4,FIND(" ",B963,FIND("eyr:",B963))-FIND("eyr:",B963)-4),0)</f>
        <v>2030</v>
      </c>
      <c r="M963" t="str">
        <f t="shared" ref="M963:M986" si="272">IFERROR(MID(B963,FIND("iyr:",B963)+4,FIND(" ",B963,FIND("iyr:",B963))-FIND("iyr:",B963)-4),0)</f>
        <v>2012</v>
      </c>
      <c r="N963" t="str">
        <f t="shared" ref="N963:N986" si="273">IFERROR(MID(B963,FIND("hgt:",B963)+4,FIND(" ",B963,FIND("hgt:",B963))-FIND("hgt:",B963)-4),0)</f>
        <v>173cm</v>
      </c>
      <c r="O963" t="str">
        <f t="shared" ref="O963:O986" si="274">IFERROR(MID(B963,FIND("pid:",B963)+4,FIND(" ",B963,FIND("pid:",B963))-FIND("pid:",B963)-4),0)</f>
        <v>587635596</v>
      </c>
      <c r="P963">
        <f t="shared" ref="P963:P986" si="275">IFERROR(MID(B963,FIND("hcl:",B963)+4,FIND(" ",B963,FIND("hcl:",B963))-FIND("hcl:",B963)-4),0)</f>
        <v>0</v>
      </c>
      <c r="Q963">
        <f t="shared" ref="Q963:Q986" si="276">IFERROR(MID(B963,FIND("ecl:",B963)+4,FIND(" ",B963,FIND("ecl:",B963))-FIND("ecl:",B963)-4),0)</f>
        <v>0</v>
      </c>
      <c r="R963">
        <f t="shared" si="262"/>
        <v>1</v>
      </c>
      <c r="S963">
        <f t="shared" si="263"/>
        <v>1</v>
      </c>
      <c r="T963">
        <f t="shared" si="264"/>
        <v>1</v>
      </c>
      <c r="U963">
        <f t="shared" si="265"/>
        <v>1</v>
      </c>
      <c r="V963">
        <f t="shared" si="266"/>
        <v>1</v>
      </c>
      <c r="W963">
        <f t="shared" si="267"/>
        <v>0</v>
      </c>
      <c r="X963">
        <f t="shared" ref="X963:X986" si="277">COUNTIF($AE$2:$AK$2,Q963)</f>
        <v>0</v>
      </c>
      <c r="Y963" t="str">
        <f t="shared" ref="Y963:Y986" si="278">IF(A963="",SUM(R962:X962),"")</f>
        <v/>
      </c>
      <c r="Z963">
        <f t="shared" si="268"/>
        <v>0</v>
      </c>
    </row>
    <row r="964" spans="1:26">
      <c r="A964" s="2" t="s">
        <v>1954</v>
      </c>
      <c r="B964" t="str">
        <f t="shared" ref="B964:B985" si="279">IF(A964="","",CONCATENATE(B963,A964," "))</f>
        <v xml:space="preserve">byr:1964 hgt:173cm eyr:2030 cid:106 pid:587635596 iyr:2012 hcl:#fb5993 </v>
      </c>
      <c r="I964">
        <f t="shared" si="269"/>
        <v>0</v>
      </c>
      <c r="K964" t="str">
        <f t="shared" si="270"/>
        <v>1964</v>
      </c>
      <c r="L964" t="str">
        <f t="shared" si="271"/>
        <v>2030</v>
      </c>
      <c r="M964" t="str">
        <f t="shared" si="272"/>
        <v>2012</v>
      </c>
      <c r="N964" t="str">
        <f t="shared" si="273"/>
        <v>173cm</v>
      </c>
      <c r="O964" t="str">
        <f t="shared" si="274"/>
        <v>587635596</v>
      </c>
      <c r="P964" t="str">
        <f t="shared" si="275"/>
        <v>#fb5993</v>
      </c>
      <c r="Q964">
        <f t="shared" si="276"/>
        <v>0</v>
      </c>
      <c r="R964">
        <f t="shared" ref="R964:R986" si="280">IF(AND(INT(K964)&gt;=1920, INT(K964)&lt;=2002),1,0)</f>
        <v>1</v>
      </c>
      <c r="S964">
        <f t="shared" ref="S964:S986" si="281">IF(AND(INT(L964)&gt;=2020, INT(L964)&lt;=2030),1,0)</f>
        <v>1</v>
      </c>
      <c r="T964">
        <f t="shared" ref="T964:T986" si="282">IF(AND(INT(M964)&gt;=2010, INT(M964)&lt;=2020),1,0)</f>
        <v>1</v>
      </c>
      <c r="U964">
        <f t="shared" ref="U964:U986" si="283">IFERROR(IF(RIGHT(N964,2)="cm",IF(AND(INT(LEFT(N964,3))&gt;=150,INT(LEFT(N964,3))&lt;=193),1,0),IF(RIGHT(N964,2)="in",IF(AND(INT(LEFT(N964,2))&gt;=59,INT(LEFT(N964,2))&lt;=76),1,0),0)),0)</f>
        <v>1</v>
      </c>
      <c r="V964">
        <f t="shared" ref="V964:V986" si="284">IF(AND(LEN(O964)=9,NOT(ISERROR(INT(O964)))),1,0)</f>
        <v>1</v>
      </c>
      <c r="W964">
        <f t="shared" ref="W964:W986" si="285">IF(AND(LEFT(P964,1)="#",LEN(P964)=7,NOT(ISERROR(HEX2DEC(RIGHT(P964,6))))),1,0)</f>
        <v>1</v>
      </c>
      <c r="X964">
        <f t="shared" si="277"/>
        <v>0</v>
      </c>
      <c r="Y964" t="str">
        <f t="shared" si="278"/>
        <v/>
      </c>
      <c r="Z964">
        <f t="shared" ref="Z964:Z986" si="286">IF(Y964=7,1,0)</f>
        <v>0</v>
      </c>
    </row>
    <row r="965" spans="1:26">
      <c r="A965" s="2" t="s">
        <v>1336</v>
      </c>
      <c r="B965" t="str">
        <f t="shared" si="279"/>
        <v xml:space="preserve">byr:1964 hgt:173cm eyr:2030 cid:106 pid:587635596 iyr:2012 hcl:#fb5993 ecl:hzl </v>
      </c>
      <c r="I965">
        <f t="shared" ref="I965:I986" si="287">IF(B965&lt;&gt;"",0,IF(ISERROR(FIND("byr:",B964)),0,1)+IF(ISERROR(FIND("iyr:",B964)),0,1)+IF(ISERROR(FIND("eyr:",B964)),0,1)+IF(ISERROR(FIND("hgt:",B964)),0,1)+IF(ISERROR(FIND("hcl:",B964)),0,1)+IF(ISERROR(FIND("ecl:",B964)),0,1)+IF(ISERROR(FIND("pid:",B964)),0,1))</f>
        <v>0</v>
      </c>
      <c r="K965" t="str">
        <f t="shared" si="270"/>
        <v>1964</v>
      </c>
      <c r="L965" t="str">
        <f t="shared" si="271"/>
        <v>2030</v>
      </c>
      <c r="M965" t="str">
        <f t="shared" si="272"/>
        <v>2012</v>
      </c>
      <c r="N965" t="str">
        <f t="shared" si="273"/>
        <v>173cm</v>
      </c>
      <c r="O965" t="str">
        <f t="shared" si="274"/>
        <v>587635596</v>
      </c>
      <c r="P965" t="str">
        <f t="shared" si="275"/>
        <v>#fb5993</v>
      </c>
      <c r="Q965" t="str">
        <f t="shared" si="276"/>
        <v>hzl</v>
      </c>
      <c r="R965">
        <f t="shared" si="280"/>
        <v>1</v>
      </c>
      <c r="S965">
        <f t="shared" si="281"/>
        <v>1</v>
      </c>
      <c r="T965">
        <f t="shared" si="282"/>
        <v>1</v>
      </c>
      <c r="U965">
        <f t="shared" si="283"/>
        <v>1</v>
      </c>
      <c r="V965">
        <f t="shared" si="284"/>
        <v>1</v>
      </c>
      <c r="W965">
        <f t="shared" si="285"/>
        <v>1</v>
      </c>
      <c r="X965">
        <f t="shared" si="277"/>
        <v>1</v>
      </c>
      <c r="Y965" t="str">
        <f t="shared" si="278"/>
        <v/>
      </c>
      <c r="Z965">
        <f t="shared" si="286"/>
        <v>0</v>
      </c>
    </row>
    <row r="966" spans="1:26">
      <c r="A966" s="1"/>
      <c r="B966" t="str">
        <f t="shared" si="279"/>
        <v/>
      </c>
      <c r="I966">
        <f t="shared" si="287"/>
        <v>7</v>
      </c>
      <c r="K966">
        <f t="shared" si="270"/>
        <v>0</v>
      </c>
      <c r="L966">
        <f t="shared" si="271"/>
        <v>0</v>
      </c>
      <c r="M966">
        <f t="shared" si="272"/>
        <v>0</v>
      </c>
      <c r="N966">
        <f t="shared" si="273"/>
        <v>0</v>
      </c>
      <c r="O966">
        <f t="shared" si="274"/>
        <v>0</v>
      </c>
      <c r="P966">
        <f t="shared" si="275"/>
        <v>0</v>
      </c>
      <c r="Q966">
        <f t="shared" si="276"/>
        <v>0</v>
      </c>
      <c r="R966">
        <f t="shared" si="280"/>
        <v>0</v>
      </c>
      <c r="S966">
        <f t="shared" si="281"/>
        <v>0</v>
      </c>
      <c r="T966">
        <f t="shared" si="282"/>
        <v>0</v>
      </c>
      <c r="U966">
        <f t="shared" si="283"/>
        <v>0</v>
      </c>
      <c r="V966">
        <f t="shared" si="284"/>
        <v>0</v>
      </c>
      <c r="W966">
        <f t="shared" si="285"/>
        <v>0</v>
      </c>
      <c r="X966">
        <f t="shared" si="277"/>
        <v>0</v>
      </c>
      <c r="Y966">
        <f t="shared" si="278"/>
        <v>7</v>
      </c>
      <c r="Z966">
        <f t="shared" si="286"/>
        <v>1</v>
      </c>
    </row>
    <row r="967" spans="1:26">
      <c r="A967" s="2" t="s">
        <v>1955</v>
      </c>
      <c r="B967" t="str">
        <f t="shared" si="279"/>
        <v xml:space="preserve">ecl:lzr pid:190cm hcl:44746d eyr:1955 hgt:66cm iyr:1990 byr:2003 </v>
      </c>
      <c r="I967">
        <f t="shared" si="287"/>
        <v>0</v>
      </c>
      <c r="K967" t="str">
        <f t="shared" si="270"/>
        <v>2003</v>
      </c>
      <c r="L967" t="str">
        <f t="shared" si="271"/>
        <v>1955</v>
      </c>
      <c r="M967" t="str">
        <f t="shared" si="272"/>
        <v>1990</v>
      </c>
      <c r="N967" t="str">
        <f t="shared" si="273"/>
        <v>66cm</v>
      </c>
      <c r="O967" t="str">
        <f t="shared" si="274"/>
        <v>190cm</v>
      </c>
      <c r="P967" t="str">
        <f t="shared" si="275"/>
        <v>44746d</v>
      </c>
      <c r="Q967" t="str">
        <f t="shared" si="276"/>
        <v>lzr</v>
      </c>
      <c r="R967">
        <f t="shared" si="280"/>
        <v>0</v>
      </c>
      <c r="S967">
        <f t="shared" si="281"/>
        <v>0</v>
      </c>
      <c r="T967">
        <f t="shared" si="282"/>
        <v>0</v>
      </c>
      <c r="U967">
        <f t="shared" si="283"/>
        <v>0</v>
      </c>
      <c r="V967">
        <f t="shared" si="284"/>
        <v>0</v>
      </c>
      <c r="W967">
        <f t="shared" si="285"/>
        <v>0</v>
      </c>
      <c r="X967">
        <f t="shared" si="277"/>
        <v>0</v>
      </c>
      <c r="Y967" t="str">
        <f t="shared" si="278"/>
        <v/>
      </c>
      <c r="Z967">
        <f t="shared" si="286"/>
        <v>0</v>
      </c>
    </row>
    <row r="968" spans="1:26">
      <c r="A968" s="1"/>
      <c r="B968" t="str">
        <f t="shared" si="279"/>
        <v/>
      </c>
      <c r="I968">
        <f t="shared" si="287"/>
        <v>7</v>
      </c>
      <c r="K968">
        <f t="shared" si="270"/>
        <v>0</v>
      </c>
      <c r="L968">
        <f t="shared" si="271"/>
        <v>0</v>
      </c>
      <c r="M968">
        <f t="shared" si="272"/>
        <v>0</v>
      </c>
      <c r="N968">
        <f t="shared" si="273"/>
        <v>0</v>
      </c>
      <c r="O968">
        <f t="shared" si="274"/>
        <v>0</v>
      </c>
      <c r="P968">
        <f t="shared" si="275"/>
        <v>0</v>
      </c>
      <c r="Q968">
        <f t="shared" si="276"/>
        <v>0</v>
      </c>
      <c r="R968">
        <f t="shared" si="280"/>
        <v>0</v>
      </c>
      <c r="S968">
        <f t="shared" si="281"/>
        <v>0</v>
      </c>
      <c r="T968">
        <f t="shared" si="282"/>
        <v>0</v>
      </c>
      <c r="U968">
        <f t="shared" si="283"/>
        <v>0</v>
      </c>
      <c r="V968">
        <f t="shared" si="284"/>
        <v>0</v>
      </c>
      <c r="W968">
        <f t="shared" si="285"/>
        <v>0</v>
      </c>
      <c r="X968">
        <f t="shared" si="277"/>
        <v>0</v>
      </c>
      <c r="Y968">
        <f t="shared" si="278"/>
        <v>0</v>
      </c>
      <c r="Z968">
        <f t="shared" si="286"/>
        <v>0</v>
      </c>
    </row>
    <row r="969" spans="1:26">
      <c r="A969" s="2" t="s">
        <v>1956</v>
      </c>
      <c r="B969" t="str">
        <f t="shared" si="279"/>
        <v xml:space="preserve">ecl:brn byr:1968 cid:216 hgt:181in hcl:#b6652a iyr:2016 eyr:2020 pid:0208311541 </v>
      </c>
      <c r="I969">
        <f t="shared" si="287"/>
        <v>0</v>
      </c>
      <c r="K969" t="str">
        <f t="shared" si="270"/>
        <v>1968</v>
      </c>
      <c r="L969" t="str">
        <f t="shared" si="271"/>
        <v>2020</v>
      </c>
      <c r="M969" t="str">
        <f t="shared" si="272"/>
        <v>2016</v>
      </c>
      <c r="N969" t="str">
        <f t="shared" si="273"/>
        <v>181in</v>
      </c>
      <c r="O969" t="str">
        <f t="shared" si="274"/>
        <v>0208311541</v>
      </c>
      <c r="P969" t="str">
        <f t="shared" si="275"/>
        <v>#b6652a</v>
      </c>
      <c r="Q969" t="str">
        <f t="shared" si="276"/>
        <v>brn</v>
      </c>
      <c r="R969">
        <f t="shared" si="280"/>
        <v>1</v>
      </c>
      <c r="S969">
        <f t="shared" si="281"/>
        <v>1</v>
      </c>
      <c r="T969">
        <f t="shared" si="282"/>
        <v>1</v>
      </c>
      <c r="U969">
        <f t="shared" si="283"/>
        <v>0</v>
      </c>
      <c r="V969">
        <f t="shared" si="284"/>
        <v>0</v>
      </c>
      <c r="W969">
        <f t="shared" si="285"/>
        <v>1</v>
      </c>
      <c r="X969">
        <f t="shared" si="277"/>
        <v>1</v>
      </c>
      <c r="Y969" t="str">
        <f t="shared" si="278"/>
        <v/>
      </c>
      <c r="Z969">
        <f t="shared" si="286"/>
        <v>0</v>
      </c>
    </row>
    <row r="970" spans="1:26">
      <c r="A970" s="1"/>
      <c r="B970" t="str">
        <f t="shared" si="279"/>
        <v/>
      </c>
      <c r="I970">
        <f t="shared" si="287"/>
        <v>7</v>
      </c>
      <c r="K970">
        <f t="shared" si="270"/>
        <v>0</v>
      </c>
      <c r="L970">
        <f t="shared" si="271"/>
        <v>0</v>
      </c>
      <c r="M970">
        <f t="shared" si="272"/>
        <v>0</v>
      </c>
      <c r="N970">
        <f t="shared" si="273"/>
        <v>0</v>
      </c>
      <c r="O970">
        <f t="shared" si="274"/>
        <v>0</v>
      </c>
      <c r="P970">
        <f t="shared" si="275"/>
        <v>0</v>
      </c>
      <c r="Q970">
        <f t="shared" si="276"/>
        <v>0</v>
      </c>
      <c r="R970">
        <f t="shared" si="280"/>
        <v>0</v>
      </c>
      <c r="S970">
        <f t="shared" si="281"/>
        <v>0</v>
      </c>
      <c r="T970">
        <f t="shared" si="282"/>
        <v>0</v>
      </c>
      <c r="U970">
        <f t="shared" si="283"/>
        <v>0</v>
      </c>
      <c r="V970">
        <f t="shared" si="284"/>
        <v>0</v>
      </c>
      <c r="W970">
        <f t="shared" si="285"/>
        <v>0</v>
      </c>
      <c r="X970">
        <f t="shared" si="277"/>
        <v>0</v>
      </c>
      <c r="Y970">
        <f t="shared" si="278"/>
        <v>5</v>
      </c>
      <c r="Z970">
        <f t="shared" si="286"/>
        <v>0</v>
      </c>
    </row>
    <row r="971" spans="1:26">
      <c r="A971" s="2" t="s">
        <v>1957</v>
      </c>
      <c r="B971" t="str">
        <f t="shared" si="279"/>
        <v xml:space="preserve">ecl:hzl hgt:181cm </v>
      </c>
      <c r="I971">
        <f t="shared" si="287"/>
        <v>0</v>
      </c>
      <c r="K971">
        <f t="shared" si="270"/>
        <v>0</v>
      </c>
      <c r="L971">
        <f t="shared" si="271"/>
        <v>0</v>
      </c>
      <c r="M971">
        <f t="shared" si="272"/>
        <v>0</v>
      </c>
      <c r="N971" t="str">
        <f t="shared" si="273"/>
        <v>181cm</v>
      </c>
      <c r="O971">
        <f t="shared" si="274"/>
        <v>0</v>
      </c>
      <c r="P971">
        <f t="shared" si="275"/>
        <v>0</v>
      </c>
      <c r="Q971" t="str">
        <f t="shared" si="276"/>
        <v>hzl</v>
      </c>
      <c r="R971">
        <f t="shared" si="280"/>
        <v>0</v>
      </c>
      <c r="S971">
        <f t="shared" si="281"/>
        <v>0</v>
      </c>
      <c r="T971">
        <f t="shared" si="282"/>
        <v>0</v>
      </c>
      <c r="U971">
        <f t="shared" si="283"/>
        <v>1</v>
      </c>
      <c r="V971">
        <f t="shared" si="284"/>
        <v>0</v>
      </c>
      <c r="W971">
        <f t="shared" si="285"/>
        <v>0</v>
      </c>
      <c r="X971">
        <f t="shared" si="277"/>
        <v>1</v>
      </c>
      <c r="Y971" t="str">
        <f t="shared" si="278"/>
        <v/>
      </c>
      <c r="Z971">
        <f t="shared" si="286"/>
        <v>0</v>
      </c>
    </row>
    <row r="972" spans="1:26">
      <c r="A972" s="2" t="s">
        <v>1958</v>
      </c>
      <c r="B972" t="str">
        <f t="shared" si="279"/>
        <v xml:space="preserve">ecl:hzl hgt:181cm eyr:1977 byr:2018 pid:527754216 hcl:#c0946f </v>
      </c>
      <c r="I972">
        <f t="shared" si="287"/>
        <v>0</v>
      </c>
      <c r="K972" t="str">
        <f t="shared" si="270"/>
        <v>2018</v>
      </c>
      <c r="L972" t="str">
        <f t="shared" si="271"/>
        <v>1977</v>
      </c>
      <c r="M972">
        <f t="shared" si="272"/>
        <v>0</v>
      </c>
      <c r="N972" t="str">
        <f t="shared" si="273"/>
        <v>181cm</v>
      </c>
      <c r="O972" t="str">
        <f t="shared" si="274"/>
        <v>527754216</v>
      </c>
      <c r="P972" t="str">
        <f t="shared" si="275"/>
        <v>#c0946f</v>
      </c>
      <c r="Q972" t="str">
        <f t="shared" si="276"/>
        <v>hzl</v>
      </c>
      <c r="R972">
        <f t="shared" si="280"/>
        <v>0</v>
      </c>
      <c r="S972">
        <f t="shared" si="281"/>
        <v>0</v>
      </c>
      <c r="T972">
        <f t="shared" si="282"/>
        <v>0</v>
      </c>
      <c r="U972">
        <f t="shared" si="283"/>
        <v>1</v>
      </c>
      <c r="V972">
        <f t="shared" si="284"/>
        <v>1</v>
      </c>
      <c r="W972">
        <f t="shared" si="285"/>
        <v>1</v>
      </c>
      <c r="X972">
        <f t="shared" si="277"/>
        <v>1</v>
      </c>
      <c r="Y972" t="str">
        <f t="shared" si="278"/>
        <v/>
      </c>
      <c r="Z972">
        <f t="shared" si="286"/>
        <v>0</v>
      </c>
    </row>
    <row r="973" spans="1:26">
      <c r="A973" s="1"/>
      <c r="B973" t="str">
        <f t="shared" si="279"/>
        <v/>
      </c>
      <c r="I973">
        <f t="shared" si="287"/>
        <v>6</v>
      </c>
      <c r="K973">
        <f t="shared" si="270"/>
        <v>0</v>
      </c>
      <c r="L973">
        <f t="shared" si="271"/>
        <v>0</v>
      </c>
      <c r="M973">
        <f t="shared" si="272"/>
        <v>0</v>
      </c>
      <c r="N973">
        <f t="shared" si="273"/>
        <v>0</v>
      </c>
      <c r="O973">
        <f t="shared" si="274"/>
        <v>0</v>
      </c>
      <c r="P973">
        <f t="shared" si="275"/>
        <v>0</v>
      </c>
      <c r="Q973">
        <f t="shared" si="276"/>
        <v>0</v>
      </c>
      <c r="R973">
        <f t="shared" si="280"/>
        <v>0</v>
      </c>
      <c r="S973">
        <f t="shared" si="281"/>
        <v>0</v>
      </c>
      <c r="T973">
        <f t="shared" si="282"/>
        <v>0</v>
      </c>
      <c r="U973">
        <f t="shared" si="283"/>
        <v>0</v>
      </c>
      <c r="V973">
        <f t="shared" si="284"/>
        <v>0</v>
      </c>
      <c r="W973">
        <f t="shared" si="285"/>
        <v>0</v>
      </c>
      <c r="X973">
        <f t="shared" si="277"/>
        <v>0</v>
      </c>
      <c r="Y973">
        <f t="shared" si="278"/>
        <v>4</v>
      </c>
      <c r="Z973">
        <f t="shared" si="286"/>
        <v>0</v>
      </c>
    </row>
    <row r="974" spans="1:26">
      <c r="A974" s="2" t="s">
        <v>1959</v>
      </c>
      <c r="B974" t="str">
        <f t="shared" si="279"/>
        <v xml:space="preserve">ecl:grn hcl:#efcc98 </v>
      </c>
      <c r="I974">
        <f t="shared" si="287"/>
        <v>0</v>
      </c>
      <c r="K974">
        <f t="shared" si="270"/>
        <v>0</v>
      </c>
      <c r="L974">
        <f t="shared" si="271"/>
        <v>0</v>
      </c>
      <c r="M974">
        <f t="shared" si="272"/>
        <v>0</v>
      </c>
      <c r="N974">
        <f t="shared" si="273"/>
        <v>0</v>
      </c>
      <c r="O974">
        <f t="shared" si="274"/>
        <v>0</v>
      </c>
      <c r="P974" t="str">
        <f t="shared" si="275"/>
        <v>#efcc98</v>
      </c>
      <c r="Q974" t="str">
        <f t="shared" si="276"/>
        <v>grn</v>
      </c>
      <c r="R974">
        <f t="shared" si="280"/>
        <v>0</v>
      </c>
      <c r="S974">
        <f t="shared" si="281"/>
        <v>0</v>
      </c>
      <c r="T974">
        <f t="shared" si="282"/>
        <v>0</v>
      </c>
      <c r="U974">
        <f t="shared" si="283"/>
        <v>0</v>
      </c>
      <c r="V974">
        <f t="shared" si="284"/>
        <v>0</v>
      </c>
      <c r="W974">
        <f t="shared" si="285"/>
        <v>1</v>
      </c>
      <c r="X974">
        <f t="shared" si="277"/>
        <v>1</v>
      </c>
      <c r="Y974" t="str">
        <f t="shared" si="278"/>
        <v/>
      </c>
      <c r="Z974">
        <f t="shared" si="286"/>
        <v>0</v>
      </c>
    </row>
    <row r="975" spans="1:26">
      <c r="A975" s="2" t="s">
        <v>1960</v>
      </c>
      <c r="B975" t="str">
        <f t="shared" si="279"/>
        <v xml:space="preserve">ecl:grn hcl:#efcc98 byr:1935 eyr:2025 iyr:2018 hgt:65in pid:396444938 cid:293 </v>
      </c>
      <c r="I975">
        <f t="shared" si="287"/>
        <v>0</v>
      </c>
      <c r="K975" t="str">
        <f t="shared" si="270"/>
        <v>1935</v>
      </c>
      <c r="L975" t="str">
        <f t="shared" si="271"/>
        <v>2025</v>
      </c>
      <c r="M975" t="str">
        <f t="shared" si="272"/>
        <v>2018</v>
      </c>
      <c r="N975" t="str">
        <f t="shared" si="273"/>
        <v>65in</v>
      </c>
      <c r="O975" t="str">
        <f t="shared" si="274"/>
        <v>396444938</v>
      </c>
      <c r="P975" t="str">
        <f t="shared" si="275"/>
        <v>#efcc98</v>
      </c>
      <c r="Q975" t="str">
        <f t="shared" si="276"/>
        <v>grn</v>
      </c>
      <c r="R975">
        <f t="shared" si="280"/>
        <v>1</v>
      </c>
      <c r="S975">
        <f t="shared" si="281"/>
        <v>1</v>
      </c>
      <c r="T975">
        <f t="shared" si="282"/>
        <v>1</v>
      </c>
      <c r="U975">
        <f t="shared" si="283"/>
        <v>1</v>
      </c>
      <c r="V975">
        <f t="shared" si="284"/>
        <v>1</v>
      </c>
      <c r="W975">
        <f t="shared" si="285"/>
        <v>1</v>
      </c>
      <c r="X975">
        <f t="shared" si="277"/>
        <v>1</v>
      </c>
      <c r="Y975" t="str">
        <f t="shared" si="278"/>
        <v/>
      </c>
      <c r="Z975">
        <f t="shared" si="286"/>
        <v>0</v>
      </c>
    </row>
    <row r="976" spans="1:26">
      <c r="A976" s="1"/>
      <c r="B976" t="str">
        <f t="shared" si="279"/>
        <v/>
      </c>
      <c r="I976">
        <f t="shared" si="287"/>
        <v>7</v>
      </c>
      <c r="K976">
        <f t="shared" si="270"/>
        <v>0</v>
      </c>
      <c r="L976">
        <f t="shared" si="271"/>
        <v>0</v>
      </c>
      <c r="M976">
        <f t="shared" si="272"/>
        <v>0</v>
      </c>
      <c r="N976">
        <f t="shared" si="273"/>
        <v>0</v>
      </c>
      <c r="O976">
        <f t="shared" si="274"/>
        <v>0</v>
      </c>
      <c r="P976">
        <f t="shared" si="275"/>
        <v>0</v>
      </c>
      <c r="Q976">
        <f t="shared" si="276"/>
        <v>0</v>
      </c>
      <c r="R976">
        <f t="shared" si="280"/>
        <v>0</v>
      </c>
      <c r="S976">
        <f t="shared" si="281"/>
        <v>0</v>
      </c>
      <c r="T976">
        <f t="shared" si="282"/>
        <v>0</v>
      </c>
      <c r="U976">
        <f t="shared" si="283"/>
        <v>0</v>
      </c>
      <c r="V976">
        <f t="shared" si="284"/>
        <v>0</v>
      </c>
      <c r="W976">
        <f t="shared" si="285"/>
        <v>0</v>
      </c>
      <c r="X976">
        <f t="shared" si="277"/>
        <v>0</v>
      </c>
      <c r="Y976">
        <f t="shared" si="278"/>
        <v>7</v>
      </c>
      <c r="Z976">
        <f t="shared" si="286"/>
        <v>1</v>
      </c>
    </row>
    <row r="977" spans="1:26">
      <c r="A977" s="2" t="s">
        <v>1961</v>
      </c>
      <c r="B977" t="str">
        <f t="shared" si="279"/>
        <v xml:space="preserve">hgt:64in ecl:oth </v>
      </c>
      <c r="I977">
        <f t="shared" si="287"/>
        <v>0</v>
      </c>
      <c r="K977">
        <f t="shared" si="270"/>
        <v>0</v>
      </c>
      <c r="L977">
        <f t="shared" si="271"/>
        <v>0</v>
      </c>
      <c r="M977">
        <f t="shared" si="272"/>
        <v>0</v>
      </c>
      <c r="N977" t="str">
        <f t="shared" si="273"/>
        <v>64in</v>
      </c>
      <c r="O977">
        <f t="shared" si="274"/>
        <v>0</v>
      </c>
      <c r="P977">
        <f t="shared" si="275"/>
        <v>0</v>
      </c>
      <c r="Q977" t="str">
        <f t="shared" si="276"/>
        <v>oth</v>
      </c>
      <c r="R977">
        <f t="shared" si="280"/>
        <v>0</v>
      </c>
      <c r="S977">
        <f t="shared" si="281"/>
        <v>0</v>
      </c>
      <c r="T977">
        <f t="shared" si="282"/>
        <v>0</v>
      </c>
      <c r="U977">
        <f t="shared" si="283"/>
        <v>1</v>
      </c>
      <c r="V977">
        <f t="shared" si="284"/>
        <v>0</v>
      </c>
      <c r="W977">
        <f t="shared" si="285"/>
        <v>0</v>
      </c>
      <c r="X977">
        <f t="shared" si="277"/>
        <v>1</v>
      </c>
      <c r="Y977" t="str">
        <f t="shared" si="278"/>
        <v/>
      </c>
      <c r="Z977">
        <f t="shared" si="286"/>
        <v>0</v>
      </c>
    </row>
    <row r="978" spans="1:26">
      <c r="A978" s="2" t="s">
        <v>1431</v>
      </c>
      <c r="B978" t="str">
        <f t="shared" si="279"/>
        <v xml:space="preserve">hgt:64in ecl:oth hcl:#18171d </v>
      </c>
      <c r="I978">
        <f t="shared" si="287"/>
        <v>0</v>
      </c>
      <c r="K978">
        <f t="shared" si="270"/>
        <v>0</v>
      </c>
      <c r="L978">
        <f t="shared" si="271"/>
        <v>0</v>
      </c>
      <c r="M978">
        <f t="shared" si="272"/>
        <v>0</v>
      </c>
      <c r="N978" t="str">
        <f t="shared" si="273"/>
        <v>64in</v>
      </c>
      <c r="O978">
        <f t="shared" si="274"/>
        <v>0</v>
      </c>
      <c r="P978" t="str">
        <f t="shared" si="275"/>
        <v>#18171d</v>
      </c>
      <c r="Q978" t="str">
        <f t="shared" si="276"/>
        <v>oth</v>
      </c>
      <c r="R978">
        <f t="shared" si="280"/>
        <v>0</v>
      </c>
      <c r="S978">
        <f t="shared" si="281"/>
        <v>0</v>
      </c>
      <c r="T978">
        <f t="shared" si="282"/>
        <v>0</v>
      </c>
      <c r="U978">
        <f t="shared" si="283"/>
        <v>1</v>
      </c>
      <c r="V978">
        <f t="shared" si="284"/>
        <v>0</v>
      </c>
      <c r="W978">
        <f t="shared" si="285"/>
        <v>1</v>
      </c>
      <c r="X978">
        <f t="shared" si="277"/>
        <v>1</v>
      </c>
      <c r="Y978" t="str">
        <f t="shared" si="278"/>
        <v/>
      </c>
      <c r="Z978">
        <f t="shared" si="286"/>
        <v>0</v>
      </c>
    </row>
    <row r="979" spans="1:26">
      <c r="A979" s="2" t="s">
        <v>1962</v>
      </c>
      <c r="B979" t="str">
        <f t="shared" si="279"/>
        <v xml:space="preserve">hgt:64in ecl:oth hcl:#18171d pid:105602506 byr:1973 </v>
      </c>
      <c r="I979">
        <f t="shared" si="287"/>
        <v>0</v>
      </c>
      <c r="K979" t="str">
        <f t="shared" si="270"/>
        <v>1973</v>
      </c>
      <c r="L979">
        <f t="shared" si="271"/>
        <v>0</v>
      </c>
      <c r="M979">
        <f t="shared" si="272"/>
        <v>0</v>
      </c>
      <c r="N979" t="str">
        <f t="shared" si="273"/>
        <v>64in</v>
      </c>
      <c r="O979" t="str">
        <f t="shared" si="274"/>
        <v>105602506</v>
      </c>
      <c r="P979" t="str">
        <f t="shared" si="275"/>
        <v>#18171d</v>
      </c>
      <c r="Q979" t="str">
        <f t="shared" si="276"/>
        <v>oth</v>
      </c>
      <c r="R979">
        <f t="shared" si="280"/>
        <v>1</v>
      </c>
      <c r="S979">
        <f t="shared" si="281"/>
        <v>0</v>
      </c>
      <c r="T979">
        <f t="shared" si="282"/>
        <v>0</v>
      </c>
      <c r="U979">
        <f t="shared" si="283"/>
        <v>1</v>
      </c>
      <c r="V979">
        <f t="shared" si="284"/>
        <v>1</v>
      </c>
      <c r="W979">
        <f t="shared" si="285"/>
        <v>1</v>
      </c>
      <c r="X979">
        <f t="shared" si="277"/>
        <v>1</v>
      </c>
      <c r="Y979" t="str">
        <f t="shared" si="278"/>
        <v/>
      </c>
      <c r="Z979">
        <f t="shared" si="286"/>
        <v>0</v>
      </c>
    </row>
    <row r="980" spans="1:26">
      <c r="A980" s="2" t="s">
        <v>1653</v>
      </c>
      <c r="B980" t="str">
        <f t="shared" si="279"/>
        <v xml:space="preserve">hgt:64in ecl:oth hcl:#18171d pid:105602506 byr:1973 eyr:2022 </v>
      </c>
      <c r="I980">
        <f t="shared" si="287"/>
        <v>0</v>
      </c>
      <c r="K980" t="str">
        <f t="shared" si="270"/>
        <v>1973</v>
      </c>
      <c r="L980" t="str">
        <f t="shared" si="271"/>
        <v>2022</v>
      </c>
      <c r="M980">
        <f t="shared" si="272"/>
        <v>0</v>
      </c>
      <c r="N980" t="str">
        <f t="shared" si="273"/>
        <v>64in</v>
      </c>
      <c r="O980" t="str">
        <f t="shared" si="274"/>
        <v>105602506</v>
      </c>
      <c r="P980" t="str">
        <f t="shared" si="275"/>
        <v>#18171d</v>
      </c>
      <c r="Q980" t="str">
        <f t="shared" si="276"/>
        <v>oth</v>
      </c>
      <c r="R980">
        <f t="shared" si="280"/>
        <v>1</v>
      </c>
      <c r="S980">
        <f t="shared" si="281"/>
        <v>1</v>
      </c>
      <c r="T980">
        <f t="shared" si="282"/>
        <v>0</v>
      </c>
      <c r="U980">
        <f t="shared" si="283"/>
        <v>1</v>
      </c>
      <c r="V980">
        <f t="shared" si="284"/>
        <v>1</v>
      </c>
      <c r="W980">
        <f t="shared" si="285"/>
        <v>1</v>
      </c>
      <c r="X980">
        <f t="shared" si="277"/>
        <v>1</v>
      </c>
      <c r="Y980" t="str">
        <f t="shared" si="278"/>
        <v/>
      </c>
      <c r="Z980">
        <f t="shared" si="286"/>
        <v>0</v>
      </c>
    </row>
    <row r="981" spans="1:26">
      <c r="A981" s="2" t="s">
        <v>1963</v>
      </c>
      <c r="B981" t="str">
        <f t="shared" si="279"/>
        <v xml:space="preserve">hgt:64in ecl:oth hcl:#18171d pid:105602506 byr:1973 eyr:2022 iyr:2014 </v>
      </c>
      <c r="I981">
        <f t="shared" si="287"/>
        <v>0</v>
      </c>
      <c r="K981" t="str">
        <f t="shared" si="270"/>
        <v>1973</v>
      </c>
      <c r="L981" t="str">
        <f t="shared" si="271"/>
        <v>2022</v>
      </c>
      <c r="M981" t="str">
        <f t="shared" si="272"/>
        <v>2014</v>
      </c>
      <c r="N981" t="str">
        <f t="shared" si="273"/>
        <v>64in</v>
      </c>
      <c r="O981" t="str">
        <f t="shared" si="274"/>
        <v>105602506</v>
      </c>
      <c r="P981" t="str">
        <f t="shared" si="275"/>
        <v>#18171d</v>
      </c>
      <c r="Q981" t="str">
        <f t="shared" si="276"/>
        <v>oth</v>
      </c>
      <c r="R981">
        <f t="shared" si="280"/>
        <v>1</v>
      </c>
      <c r="S981">
        <f t="shared" si="281"/>
        <v>1</v>
      </c>
      <c r="T981">
        <f t="shared" si="282"/>
        <v>1</v>
      </c>
      <c r="U981">
        <f t="shared" si="283"/>
        <v>1</v>
      </c>
      <c r="V981">
        <f t="shared" si="284"/>
        <v>1</v>
      </c>
      <c r="W981">
        <f t="shared" si="285"/>
        <v>1</v>
      </c>
      <c r="X981">
        <f t="shared" si="277"/>
        <v>1</v>
      </c>
      <c r="Y981" t="str">
        <f t="shared" si="278"/>
        <v/>
      </c>
      <c r="Z981">
        <f t="shared" si="286"/>
        <v>0</v>
      </c>
    </row>
    <row r="982" spans="1:26">
      <c r="A982" s="1"/>
      <c r="B982" t="str">
        <f t="shared" si="279"/>
        <v/>
      </c>
      <c r="I982">
        <f t="shared" si="287"/>
        <v>7</v>
      </c>
      <c r="K982">
        <f t="shared" si="270"/>
        <v>0</v>
      </c>
      <c r="L982">
        <f t="shared" si="271"/>
        <v>0</v>
      </c>
      <c r="M982">
        <f t="shared" si="272"/>
        <v>0</v>
      </c>
      <c r="N982">
        <f t="shared" si="273"/>
        <v>0</v>
      </c>
      <c r="O982">
        <f t="shared" si="274"/>
        <v>0</v>
      </c>
      <c r="P982">
        <f t="shared" si="275"/>
        <v>0</v>
      </c>
      <c r="Q982">
        <f t="shared" si="276"/>
        <v>0</v>
      </c>
      <c r="R982">
        <f t="shared" si="280"/>
        <v>0</v>
      </c>
      <c r="S982">
        <f t="shared" si="281"/>
        <v>0</v>
      </c>
      <c r="T982">
        <f t="shared" si="282"/>
        <v>0</v>
      </c>
      <c r="U982">
        <f t="shared" si="283"/>
        <v>0</v>
      </c>
      <c r="V982">
        <f t="shared" si="284"/>
        <v>0</v>
      </c>
      <c r="W982">
        <f t="shared" si="285"/>
        <v>0</v>
      </c>
      <c r="X982">
        <f t="shared" si="277"/>
        <v>0</v>
      </c>
      <c r="Y982">
        <f t="shared" si="278"/>
        <v>7</v>
      </c>
      <c r="Z982">
        <f t="shared" si="286"/>
        <v>1</v>
      </c>
    </row>
    <row r="983" spans="1:26">
      <c r="A983" s="2" t="s">
        <v>1964</v>
      </c>
      <c r="B983" t="str">
        <f t="shared" si="279"/>
        <v xml:space="preserve">eyr:2039 hgt:64 </v>
      </c>
      <c r="I983">
        <f t="shared" si="287"/>
        <v>0</v>
      </c>
      <c r="K983">
        <f t="shared" si="270"/>
        <v>0</v>
      </c>
      <c r="L983" t="str">
        <f t="shared" si="271"/>
        <v>2039</v>
      </c>
      <c r="M983">
        <f t="shared" si="272"/>
        <v>0</v>
      </c>
      <c r="N983" t="str">
        <f t="shared" si="273"/>
        <v>64</v>
      </c>
      <c r="O983">
        <f t="shared" si="274"/>
        <v>0</v>
      </c>
      <c r="P983">
        <f t="shared" si="275"/>
        <v>0</v>
      </c>
      <c r="Q983">
        <f t="shared" si="276"/>
        <v>0</v>
      </c>
      <c r="R983">
        <f t="shared" si="280"/>
        <v>0</v>
      </c>
      <c r="S983">
        <f t="shared" si="281"/>
        <v>0</v>
      </c>
      <c r="T983">
        <f t="shared" si="282"/>
        <v>0</v>
      </c>
      <c r="U983">
        <f t="shared" si="283"/>
        <v>0</v>
      </c>
      <c r="V983">
        <f t="shared" si="284"/>
        <v>0</v>
      </c>
      <c r="W983">
        <f t="shared" si="285"/>
        <v>0</v>
      </c>
      <c r="X983">
        <f t="shared" si="277"/>
        <v>0</v>
      </c>
      <c r="Y983" t="str">
        <f t="shared" si="278"/>
        <v/>
      </c>
      <c r="Z983">
        <f t="shared" si="286"/>
        <v>0</v>
      </c>
    </row>
    <row r="984" spans="1:26">
      <c r="A984" s="2" t="s">
        <v>1965</v>
      </c>
      <c r="B984" t="str">
        <f t="shared" si="279"/>
        <v xml:space="preserve">eyr:2039 hgt:64 ecl:#ab45a8 byr:2009 </v>
      </c>
      <c r="I984">
        <f t="shared" si="287"/>
        <v>0</v>
      </c>
      <c r="K984" t="str">
        <f t="shared" si="270"/>
        <v>2009</v>
      </c>
      <c r="L984" t="str">
        <f t="shared" si="271"/>
        <v>2039</v>
      </c>
      <c r="M984">
        <f t="shared" si="272"/>
        <v>0</v>
      </c>
      <c r="N984" t="str">
        <f t="shared" si="273"/>
        <v>64</v>
      </c>
      <c r="O984">
        <f t="shared" si="274"/>
        <v>0</v>
      </c>
      <c r="P984">
        <f t="shared" si="275"/>
        <v>0</v>
      </c>
      <c r="Q984" t="str">
        <f t="shared" si="276"/>
        <v>#ab45a8</v>
      </c>
      <c r="R984">
        <f t="shared" si="280"/>
        <v>0</v>
      </c>
      <c r="S984">
        <f t="shared" si="281"/>
        <v>0</v>
      </c>
      <c r="T984">
        <f t="shared" si="282"/>
        <v>0</v>
      </c>
      <c r="U984">
        <f t="shared" si="283"/>
        <v>0</v>
      </c>
      <c r="V984">
        <f t="shared" si="284"/>
        <v>0</v>
      </c>
      <c r="W984">
        <f t="shared" si="285"/>
        <v>0</v>
      </c>
      <c r="X984">
        <f t="shared" si="277"/>
        <v>0</v>
      </c>
      <c r="Y984" t="str">
        <f t="shared" si="278"/>
        <v/>
      </c>
      <c r="Z984">
        <f t="shared" si="286"/>
        <v>0</v>
      </c>
    </row>
    <row r="985" spans="1:26">
      <c r="A985" s="2" t="s">
        <v>1966</v>
      </c>
      <c r="B985" t="str">
        <f t="shared" si="279"/>
        <v xml:space="preserve">eyr:2039 hgt:64 ecl:#ab45a8 byr:2009 iyr:2025 pid:182cm hcl:d1614a cid:103 </v>
      </c>
      <c r="I985">
        <f t="shared" si="287"/>
        <v>0</v>
      </c>
      <c r="K985" t="str">
        <f t="shared" si="270"/>
        <v>2009</v>
      </c>
      <c r="L985" t="str">
        <f t="shared" si="271"/>
        <v>2039</v>
      </c>
      <c r="M985" t="str">
        <f t="shared" si="272"/>
        <v>2025</v>
      </c>
      <c r="N985" t="str">
        <f t="shared" si="273"/>
        <v>64</v>
      </c>
      <c r="O985" t="str">
        <f t="shared" si="274"/>
        <v>182cm</v>
      </c>
      <c r="P985" t="str">
        <f t="shared" si="275"/>
        <v>d1614a</v>
      </c>
      <c r="Q985" t="str">
        <f t="shared" si="276"/>
        <v>#ab45a8</v>
      </c>
      <c r="R985">
        <f t="shared" si="280"/>
        <v>0</v>
      </c>
      <c r="S985">
        <f t="shared" si="281"/>
        <v>0</v>
      </c>
      <c r="T985">
        <f t="shared" si="282"/>
        <v>0</v>
      </c>
      <c r="U985">
        <f t="shared" si="283"/>
        <v>0</v>
      </c>
      <c r="V985">
        <f t="shared" si="284"/>
        <v>0</v>
      </c>
      <c r="W985">
        <f t="shared" si="285"/>
        <v>0</v>
      </c>
      <c r="X985">
        <f t="shared" si="277"/>
        <v>0</v>
      </c>
      <c r="Y985" t="str">
        <f t="shared" si="278"/>
        <v/>
      </c>
      <c r="Z985">
        <f t="shared" si="286"/>
        <v>0</v>
      </c>
    </row>
    <row r="986" spans="1:26">
      <c r="I986">
        <f t="shared" si="287"/>
        <v>7</v>
      </c>
      <c r="K986">
        <f t="shared" si="270"/>
        <v>0</v>
      </c>
      <c r="L986">
        <f t="shared" si="271"/>
        <v>0</v>
      </c>
      <c r="M986">
        <f t="shared" si="272"/>
        <v>0</v>
      </c>
      <c r="N986">
        <f t="shared" si="273"/>
        <v>0</v>
      </c>
      <c r="O986">
        <f t="shared" si="274"/>
        <v>0</v>
      </c>
      <c r="P986">
        <f t="shared" si="275"/>
        <v>0</v>
      </c>
      <c r="Q986">
        <f t="shared" si="276"/>
        <v>0</v>
      </c>
      <c r="R986">
        <f t="shared" si="280"/>
        <v>0</v>
      </c>
      <c r="S986">
        <f t="shared" si="281"/>
        <v>0</v>
      </c>
      <c r="T986">
        <f t="shared" si="282"/>
        <v>0</v>
      </c>
      <c r="U986">
        <f t="shared" si="283"/>
        <v>0</v>
      </c>
      <c r="V986">
        <f t="shared" si="284"/>
        <v>0</v>
      </c>
      <c r="W986">
        <f t="shared" si="285"/>
        <v>0</v>
      </c>
      <c r="X986">
        <f t="shared" si="277"/>
        <v>0</v>
      </c>
      <c r="Y986">
        <f t="shared" si="278"/>
        <v>0</v>
      </c>
      <c r="Z986">
        <f t="shared" si="286"/>
        <v>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D2D1-8CFE-4419-A4B5-D5ADAAE62EBA}">
  <dimension ref="A1:J935"/>
  <sheetViews>
    <sheetView workbookViewId="0">
      <selection activeCell="I10" sqref="I10"/>
    </sheetView>
  </sheetViews>
  <sheetFormatPr defaultRowHeight="15"/>
  <cols>
    <col min="4" max="4" width="4.28515625" customWidth="1"/>
    <col min="5" max="5" width="5.42578125" customWidth="1"/>
    <col min="7" max="7" width="5.7109375" customWidth="1"/>
    <col min="9" max="9" width="24" customWidth="1"/>
  </cols>
  <sheetData>
    <row r="1" spans="1:10" ht="52.5">
      <c r="D1" s="8" t="s">
        <v>4501</v>
      </c>
      <c r="E1" s="8" t="s">
        <v>4502</v>
      </c>
      <c r="F1" s="8"/>
      <c r="G1" s="8" t="s">
        <v>4503</v>
      </c>
    </row>
    <row r="2" spans="1:10">
      <c r="A2" s="2" t="s">
        <v>1974</v>
      </c>
      <c r="D2">
        <f>IF(LEFT(A2,1)="f",0,64)+IF(MID(A2,2,1)="f",0,32)+IF(MID(A2,3,1)="f",0,16)+IF(MID(A2,4,1)="f",0,8)+IF(MID(A2,5,1)="f",0,4)+IF(MID(A2,6,1)="f",0,2)+IF(MID(A2,7,1)="f",0,1)</f>
        <v>105</v>
      </c>
      <c r="E2">
        <f>IF(MID(A2,8,1)="l",0,4)+IF(MID(A2,9,1)="l",0,2)+IF(MID(A2,10,1)="l",0,1)</f>
        <v>4</v>
      </c>
      <c r="G2">
        <f>D2*8+E2</f>
        <v>844</v>
      </c>
      <c r="I2" t="s">
        <v>2901</v>
      </c>
      <c r="J2">
        <f>MAX(G2:G928)</f>
        <v>933</v>
      </c>
    </row>
    <row r="3" spans="1:10">
      <c r="A3" s="2" t="s">
        <v>1975</v>
      </c>
      <c r="D3">
        <f t="shared" ref="D3:D66" si="0">IF(LEFT(A3,1)="f",0,64)+IF(MID(A3,2,1)="f",0,32)+IF(MID(A3,3,1)="f",0,16)+IF(MID(A3,4,1)="f",0,8)+IF(MID(A3,5,1)="f",0,4)+IF(MID(A3,6,1)="f",0,2)+IF(MID(A3,7,1)="f",0,1)</f>
        <v>41</v>
      </c>
      <c r="E3">
        <f t="shared" ref="E3:E66" si="1">IF(MID(A3,8,1)="l",0,4)+IF(MID(A3,9,1)="l",0,2)+IF(MID(A3,10,1)="l",0,1)</f>
        <v>7</v>
      </c>
      <c r="G3">
        <f t="shared" ref="G3:G66" si="2">D3*8+E3</f>
        <v>335</v>
      </c>
      <c r="I3" t="s">
        <v>2902</v>
      </c>
      <c r="J3">
        <f>MIN(G2:G928)</f>
        <v>6</v>
      </c>
    </row>
    <row r="4" spans="1:10">
      <c r="A4" s="2" t="s">
        <v>1976</v>
      </c>
      <c r="D4">
        <f t="shared" si="0"/>
        <v>116</v>
      </c>
      <c r="E4">
        <f t="shared" si="1"/>
        <v>1</v>
      </c>
      <c r="G4">
        <f t="shared" si="2"/>
        <v>929</v>
      </c>
    </row>
    <row r="5" spans="1:10">
      <c r="A5" s="2" t="s">
        <v>1977</v>
      </c>
      <c r="D5">
        <f t="shared" si="0"/>
        <v>89</v>
      </c>
      <c r="E5">
        <f t="shared" si="1"/>
        <v>6</v>
      </c>
      <c r="G5">
        <f t="shared" si="2"/>
        <v>718</v>
      </c>
      <c r="I5" t="s">
        <v>2903</v>
      </c>
      <c r="J5">
        <f>SUM(G2:G928)</f>
        <v>434985</v>
      </c>
    </row>
    <row r="6" spans="1:10">
      <c r="A6" s="2" t="s">
        <v>1978</v>
      </c>
      <c r="D6">
        <f t="shared" si="0"/>
        <v>103</v>
      </c>
      <c r="E6">
        <f t="shared" si="1"/>
        <v>6</v>
      </c>
      <c r="G6">
        <f t="shared" si="2"/>
        <v>830</v>
      </c>
      <c r="I6" t="s">
        <v>2904</v>
      </c>
      <c r="J6">
        <f>(6+933)*(933-5)/2</f>
        <v>435696</v>
      </c>
    </row>
    <row r="7" spans="1:10">
      <c r="A7" s="2" t="s">
        <v>1979</v>
      </c>
      <c r="D7">
        <f t="shared" si="0"/>
        <v>65</v>
      </c>
      <c r="E7">
        <f t="shared" si="1"/>
        <v>3</v>
      </c>
      <c r="G7">
        <f t="shared" si="2"/>
        <v>523</v>
      </c>
      <c r="I7" t="s">
        <v>2905</v>
      </c>
      <c r="J7">
        <f>J6-J5</f>
        <v>711</v>
      </c>
    </row>
    <row r="8" spans="1:10">
      <c r="A8" s="2" t="s">
        <v>1980</v>
      </c>
      <c r="D8">
        <f t="shared" si="0"/>
        <v>58</v>
      </c>
      <c r="E8">
        <f t="shared" si="1"/>
        <v>0</v>
      </c>
      <c r="G8">
        <f t="shared" si="2"/>
        <v>464</v>
      </c>
    </row>
    <row r="9" spans="1:10">
      <c r="A9" s="2" t="s">
        <v>1981</v>
      </c>
      <c r="D9">
        <f t="shared" si="0"/>
        <v>52</v>
      </c>
      <c r="E9">
        <f t="shared" si="1"/>
        <v>3</v>
      </c>
      <c r="G9">
        <f t="shared" si="2"/>
        <v>419</v>
      </c>
    </row>
    <row r="10" spans="1:10">
      <c r="A10" s="2" t="s">
        <v>1982</v>
      </c>
      <c r="D10">
        <f t="shared" si="0"/>
        <v>33</v>
      </c>
      <c r="E10">
        <f t="shared" si="1"/>
        <v>5</v>
      </c>
      <c r="G10">
        <f t="shared" si="2"/>
        <v>269</v>
      </c>
    </row>
    <row r="11" spans="1:10">
      <c r="A11" s="2" t="s">
        <v>1983</v>
      </c>
      <c r="D11">
        <f t="shared" si="0"/>
        <v>42</v>
      </c>
      <c r="E11">
        <f t="shared" si="1"/>
        <v>2</v>
      </c>
      <c r="G11">
        <f t="shared" si="2"/>
        <v>338</v>
      </c>
    </row>
    <row r="12" spans="1:10">
      <c r="A12" s="2" t="s">
        <v>1984</v>
      </c>
      <c r="D12">
        <f t="shared" si="0"/>
        <v>24</v>
      </c>
      <c r="E12">
        <f t="shared" si="1"/>
        <v>3</v>
      </c>
      <c r="G12">
        <f t="shared" si="2"/>
        <v>195</v>
      </c>
    </row>
    <row r="13" spans="1:10">
      <c r="A13" s="2" t="s">
        <v>1985</v>
      </c>
      <c r="D13">
        <f t="shared" si="0"/>
        <v>78</v>
      </c>
      <c r="E13">
        <f t="shared" si="1"/>
        <v>6</v>
      </c>
      <c r="G13">
        <f t="shared" si="2"/>
        <v>630</v>
      </c>
    </row>
    <row r="14" spans="1:10">
      <c r="A14" s="2" t="s">
        <v>1986</v>
      </c>
      <c r="D14">
        <f t="shared" si="0"/>
        <v>27</v>
      </c>
      <c r="E14">
        <f t="shared" si="1"/>
        <v>7</v>
      </c>
      <c r="G14">
        <f t="shared" si="2"/>
        <v>223</v>
      </c>
    </row>
    <row r="15" spans="1:10">
      <c r="A15" s="2" t="s">
        <v>1987</v>
      </c>
      <c r="D15">
        <f t="shared" si="0"/>
        <v>76</v>
      </c>
      <c r="E15">
        <f t="shared" si="1"/>
        <v>7</v>
      </c>
      <c r="G15">
        <f t="shared" si="2"/>
        <v>615</v>
      </c>
    </row>
    <row r="16" spans="1:10">
      <c r="A16" s="2" t="s">
        <v>1988</v>
      </c>
      <c r="D16">
        <f t="shared" si="0"/>
        <v>54</v>
      </c>
      <c r="E16">
        <f t="shared" si="1"/>
        <v>5</v>
      </c>
      <c r="G16">
        <f t="shared" si="2"/>
        <v>437</v>
      </c>
    </row>
    <row r="17" spans="1:7">
      <c r="A17" s="2" t="s">
        <v>1989</v>
      </c>
      <c r="D17">
        <f t="shared" si="0"/>
        <v>67</v>
      </c>
      <c r="E17">
        <f t="shared" si="1"/>
        <v>2</v>
      </c>
      <c r="G17">
        <f t="shared" si="2"/>
        <v>538</v>
      </c>
    </row>
    <row r="18" spans="1:7">
      <c r="A18" s="2" t="s">
        <v>1990</v>
      </c>
      <c r="D18">
        <f t="shared" si="0"/>
        <v>73</v>
      </c>
      <c r="E18">
        <f t="shared" si="1"/>
        <v>4</v>
      </c>
      <c r="G18">
        <f t="shared" si="2"/>
        <v>588</v>
      </c>
    </row>
    <row r="19" spans="1:7">
      <c r="A19" s="2" t="s">
        <v>1991</v>
      </c>
      <c r="D19">
        <f t="shared" si="0"/>
        <v>68</v>
      </c>
      <c r="E19">
        <f t="shared" si="1"/>
        <v>4</v>
      </c>
      <c r="G19">
        <f t="shared" si="2"/>
        <v>548</v>
      </c>
    </row>
    <row r="20" spans="1:7">
      <c r="A20" s="2" t="s">
        <v>1992</v>
      </c>
      <c r="D20">
        <f t="shared" si="0"/>
        <v>98</v>
      </c>
      <c r="E20">
        <f t="shared" si="1"/>
        <v>4</v>
      </c>
      <c r="G20">
        <f t="shared" si="2"/>
        <v>788</v>
      </c>
    </row>
    <row r="21" spans="1:7">
      <c r="A21" s="2" t="s">
        <v>1993</v>
      </c>
      <c r="D21">
        <f t="shared" si="0"/>
        <v>5</v>
      </c>
      <c r="E21">
        <f t="shared" si="1"/>
        <v>1</v>
      </c>
      <c r="G21">
        <f t="shared" si="2"/>
        <v>41</v>
      </c>
    </row>
    <row r="22" spans="1:7">
      <c r="A22" s="2" t="s">
        <v>1994</v>
      </c>
      <c r="D22">
        <f t="shared" si="0"/>
        <v>41</v>
      </c>
      <c r="E22">
        <f t="shared" si="1"/>
        <v>3</v>
      </c>
      <c r="G22">
        <f t="shared" si="2"/>
        <v>331</v>
      </c>
    </row>
    <row r="23" spans="1:7">
      <c r="A23" s="2" t="s">
        <v>1995</v>
      </c>
      <c r="D23">
        <f t="shared" si="0"/>
        <v>48</v>
      </c>
      <c r="E23">
        <f t="shared" si="1"/>
        <v>6</v>
      </c>
      <c r="G23">
        <f t="shared" si="2"/>
        <v>390</v>
      </c>
    </row>
    <row r="24" spans="1:7">
      <c r="A24" s="2" t="s">
        <v>1996</v>
      </c>
      <c r="D24">
        <f t="shared" si="0"/>
        <v>48</v>
      </c>
      <c r="E24">
        <f t="shared" si="1"/>
        <v>2</v>
      </c>
      <c r="G24">
        <f t="shared" si="2"/>
        <v>386</v>
      </c>
    </row>
    <row r="25" spans="1:7">
      <c r="A25" s="2" t="s">
        <v>1997</v>
      </c>
      <c r="D25">
        <f t="shared" si="0"/>
        <v>104</v>
      </c>
      <c r="E25">
        <f t="shared" si="1"/>
        <v>3</v>
      </c>
      <c r="G25">
        <f t="shared" si="2"/>
        <v>835</v>
      </c>
    </row>
    <row r="26" spans="1:7">
      <c r="A26" s="2" t="s">
        <v>1998</v>
      </c>
      <c r="D26">
        <f t="shared" si="0"/>
        <v>22</v>
      </c>
      <c r="E26">
        <f t="shared" si="1"/>
        <v>1</v>
      </c>
      <c r="G26">
        <f t="shared" si="2"/>
        <v>177</v>
      </c>
    </row>
    <row r="27" spans="1:7">
      <c r="A27" s="2" t="s">
        <v>1999</v>
      </c>
      <c r="D27">
        <f t="shared" si="0"/>
        <v>5</v>
      </c>
      <c r="E27">
        <f t="shared" si="1"/>
        <v>6</v>
      </c>
      <c r="G27">
        <f t="shared" si="2"/>
        <v>46</v>
      </c>
    </row>
    <row r="28" spans="1:7">
      <c r="A28" s="2" t="s">
        <v>2000</v>
      </c>
      <c r="D28">
        <f t="shared" si="0"/>
        <v>71</v>
      </c>
      <c r="E28">
        <f t="shared" si="1"/>
        <v>3</v>
      </c>
      <c r="G28">
        <f t="shared" si="2"/>
        <v>571</v>
      </c>
    </row>
    <row r="29" spans="1:7">
      <c r="A29" s="2" t="s">
        <v>2001</v>
      </c>
      <c r="D29">
        <f t="shared" si="0"/>
        <v>106</v>
      </c>
      <c r="E29">
        <f t="shared" si="1"/>
        <v>6</v>
      </c>
      <c r="G29">
        <f t="shared" si="2"/>
        <v>854</v>
      </c>
    </row>
    <row r="30" spans="1:7">
      <c r="A30" s="2" t="s">
        <v>2002</v>
      </c>
      <c r="D30">
        <f t="shared" si="0"/>
        <v>21</v>
      </c>
      <c r="E30">
        <f t="shared" si="1"/>
        <v>6</v>
      </c>
      <c r="G30">
        <f t="shared" si="2"/>
        <v>174</v>
      </c>
    </row>
    <row r="31" spans="1:7">
      <c r="A31" s="2" t="s">
        <v>2003</v>
      </c>
      <c r="D31">
        <f t="shared" si="0"/>
        <v>15</v>
      </c>
      <c r="E31">
        <f t="shared" si="1"/>
        <v>6</v>
      </c>
      <c r="G31">
        <f t="shared" si="2"/>
        <v>126</v>
      </c>
    </row>
    <row r="32" spans="1:7">
      <c r="A32" s="2" t="s">
        <v>2004</v>
      </c>
      <c r="D32">
        <f t="shared" si="0"/>
        <v>63</v>
      </c>
      <c r="E32">
        <f t="shared" si="1"/>
        <v>1</v>
      </c>
      <c r="G32">
        <f t="shared" si="2"/>
        <v>505</v>
      </c>
    </row>
    <row r="33" spans="1:7">
      <c r="A33" s="2" t="s">
        <v>2005</v>
      </c>
      <c r="D33">
        <f t="shared" si="0"/>
        <v>2</v>
      </c>
      <c r="E33">
        <f t="shared" si="1"/>
        <v>5</v>
      </c>
      <c r="G33">
        <f t="shared" si="2"/>
        <v>21</v>
      </c>
    </row>
    <row r="34" spans="1:7">
      <c r="A34" s="2" t="s">
        <v>2006</v>
      </c>
      <c r="D34">
        <f t="shared" si="0"/>
        <v>55</v>
      </c>
      <c r="E34">
        <f t="shared" si="1"/>
        <v>6</v>
      </c>
      <c r="G34">
        <f t="shared" si="2"/>
        <v>446</v>
      </c>
    </row>
    <row r="35" spans="1:7">
      <c r="A35" s="2" t="s">
        <v>2007</v>
      </c>
      <c r="D35">
        <f t="shared" si="0"/>
        <v>60</v>
      </c>
      <c r="E35">
        <f t="shared" si="1"/>
        <v>5</v>
      </c>
      <c r="G35">
        <f t="shared" si="2"/>
        <v>485</v>
      </c>
    </row>
    <row r="36" spans="1:7">
      <c r="A36" s="2" t="s">
        <v>2008</v>
      </c>
      <c r="D36">
        <f t="shared" si="0"/>
        <v>28</v>
      </c>
      <c r="E36">
        <f t="shared" si="1"/>
        <v>5</v>
      </c>
      <c r="G36">
        <f t="shared" si="2"/>
        <v>229</v>
      </c>
    </row>
    <row r="37" spans="1:7">
      <c r="A37" s="2" t="s">
        <v>2009</v>
      </c>
      <c r="D37">
        <f t="shared" si="0"/>
        <v>28</v>
      </c>
      <c r="E37">
        <f t="shared" si="1"/>
        <v>3</v>
      </c>
      <c r="G37">
        <f t="shared" si="2"/>
        <v>227</v>
      </c>
    </row>
    <row r="38" spans="1:7">
      <c r="A38" s="2" t="s">
        <v>2010</v>
      </c>
      <c r="D38">
        <f t="shared" si="0"/>
        <v>31</v>
      </c>
      <c r="E38">
        <f t="shared" si="1"/>
        <v>5</v>
      </c>
      <c r="G38">
        <f t="shared" si="2"/>
        <v>253</v>
      </c>
    </row>
    <row r="39" spans="1:7">
      <c r="A39" s="2" t="s">
        <v>2011</v>
      </c>
      <c r="D39">
        <f t="shared" si="0"/>
        <v>17</v>
      </c>
      <c r="E39">
        <f t="shared" si="1"/>
        <v>5</v>
      </c>
      <c r="G39">
        <f t="shared" si="2"/>
        <v>141</v>
      </c>
    </row>
    <row r="40" spans="1:7">
      <c r="A40" s="2" t="s">
        <v>2012</v>
      </c>
      <c r="D40">
        <f t="shared" si="0"/>
        <v>41</v>
      </c>
      <c r="E40">
        <f t="shared" si="1"/>
        <v>2</v>
      </c>
      <c r="G40">
        <f t="shared" si="2"/>
        <v>330</v>
      </c>
    </row>
    <row r="41" spans="1:7">
      <c r="A41" s="2" t="s">
        <v>2013</v>
      </c>
      <c r="D41">
        <f t="shared" si="0"/>
        <v>94</v>
      </c>
      <c r="E41">
        <f t="shared" si="1"/>
        <v>7</v>
      </c>
      <c r="G41">
        <f t="shared" si="2"/>
        <v>759</v>
      </c>
    </row>
    <row r="42" spans="1:7">
      <c r="A42" s="2" t="s">
        <v>2014</v>
      </c>
      <c r="D42">
        <f t="shared" si="0"/>
        <v>36</v>
      </c>
      <c r="E42">
        <f t="shared" si="1"/>
        <v>6</v>
      </c>
      <c r="G42">
        <f t="shared" si="2"/>
        <v>294</v>
      </c>
    </row>
    <row r="43" spans="1:7">
      <c r="A43" s="2" t="s">
        <v>2015</v>
      </c>
      <c r="D43">
        <f t="shared" si="0"/>
        <v>68</v>
      </c>
      <c r="E43">
        <f t="shared" si="1"/>
        <v>2</v>
      </c>
      <c r="G43">
        <f t="shared" si="2"/>
        <v>546</v>
      </c>
    </row>
    <row r="44" spans="1:7">
      <c r="A44" s="2" t="s">
        <v>2016</v>
      </c>
      <c r="D44">
        <f t="shared" si="0"/>
        <v>107</v>
      </c>
      <c r="E44">
        <f t="shared" si="1"/>
        <v>7</v>
      </c>
      <c r="G44">
        <f t="shared" si="2"/>
        <v>863</v>
      </c>
    </row>
    <row r="45" spans="1:7">
      <c r="A45" s="2" t="s">
        <v>2017</v>
      </c>
      <c r="D45">
        <f t="shared" si="0"/>
        <v>84</v>
      </c>
      <c r="E45">
        <f t="shared" si="1"/>
        <v>3</v>
      </c>
      <c r="G45">
        <f t="shared" si="2"/>
        <v>675</v>
      </c>
    </row>
    <row r="46" spans="1:7">
      <c r="A46" s="2" t="s">
        <v>2018</v>
      </c>
      <c r="D46">
        <f t="shared" si="0"/>
        <v>71</v>
      </c>
      <c r="E46">
        <f t="shared" si="1"/>
        <v>7</v>
      </c>
      <c r="G46">
        <f t="shared" si="2"/>
        <v>575</v>
      </c>
    </row>
    <row r="47" spans="1:7">
      <c r="A47" s="2" t="s">
        <v>2019</v>
      </c>
      <c r="D47">
        <f t="shared" si="0"/>
        <v>50</v>
      </c>
      <c r="E47">
        <f t="shared" si="1"/>
        <v>3</v>
      </c>
      <c r="G47">
        <f t="shared" si="2"/>
        <v>403</v>
      </c>
    </row>
    <row r="48" spans="1:7">
      <c r="A48" s="2" t="s">
        <v>2020</v>
      </c>
      <c r="D48">
        <f t="shared" si="0"/>
        <v>74</v>
      </c>
      <c r="E48">
        <f t="shared" si="1"/>
        <v>2</v>
      </c>
      <c r="G48">
        <f t="shared" si="2"/>
        <v>594</v>
      </c>
    </row>
    <row r="49" spans="1:7">
      <c r="A49" s="2" t="s">
        <v>2021</v>
      </c>
      <c r="D49">
        <f t="shared" si="0"/>
        <v>93</v>
      </c>
      <c r="E49">
        <f t="shared" si="1"/>
        <v>6</v>
      </c>
      <c r="G49">
        <f t="shared" si="2"/>
        <v>750</v>
      </c>
    </row>
    <row r="50" spans="1:7">
      <c r="A50" s="2" t="s">
        <v>2022</v>
      </c>
      <c r="D50">
        <f t="shared" si="0"/>
        <v>85</v>
      </c>
      <c r="E50">
        <f t="shared" si="1"/>
        <v>7</v>
      </c>
      <c r="G50">
        <f t="shared" si="2"/>
        <v>687</v>
      </c>
    </row>
    <row r="51" spans="1:7">
      <c r="A51" s="2" t="s">
        <v>2023</v>
      </c>
      <c r="D51">
        <f t="shared" si="0"/>
        <v>12</v>
      </c>
      <c r="E51">
        <f t="shared" si="1"/>
        <v>5</v>
      </c>
      <c r="G51">
        <f t="shared" si="2"/>
        <v>101</v>
      </c>
    </row>
    <row r="52" spans="1:7">
      <c r="A52" s="2" t="s">
        <v>2024</v>
      </c>
      <c r="D52">
        <f t="shared" si="0"/>
        <v>7</v>
      </c>
      <c r="E52">
        <f t="shared" si="1"/>
        <v>3</v>
      </c>
      <c r="G52">
        <f t="shared" si="2"/>
        <v>59</v>
      </c>
    </row>
    <row r="53" spans="1:7">
      <c r="A53" s="2" t="s">
        <v>2025</v>
      </c>
      <c r="D53">
        <f t="shared" si="0"/>
        <v>83</v>
      </c>
      <c r="E53">
        <f t="shared" si="1"/>
        <v>4</v>
      </c>
      <c r="G53">
        <f t="shared" si="2"/>
        <v>668</v>
      </c>
    </row>
    <row r="54" spans="1:7">
      <c r="A54" s="2" t="s">
        <v>2026</v>
      </c>
      <c r="D54">
        <f t="shared" si="0"/>
        <v>103</v>
      </c>
      <c r="E54">
        <f t="shared" si="1"/>
        <v>1</v>
      </c>
      <c r="G54">
        <f t="shared" si="2"/>
        <v>825</v>
      </c>
    </row>
    <row r="55" spans="1:7">
      <c r="A55" s="2" t="s">
        <v>2027</v>
      </c>
      <c r="D55">
        <f t="shared" si="0"/>
        <v>34</v>
      </c>
      <c r="E55">
        <f t="shared" si="1"/>
        <v>0</v>
      </c>
      <c r="G55">
        <f t="shared" si="2"/>
        <v>272</v>
      </c>
    </row>
    <row r="56" spans="1:7">
      <c r="A56" s="2" t="s">
        <v>2028</v>
      </c>
      <c r="D56">
        <f t="shared" si="0"/>
        <v>22</v>
      </c>
      <c r="E56">
        <f t="shared" si="1"/>
        <v>6</v>
      </c>
      <c r="G56">
        <f t="shared" si="2"/>
        <v>182</v>
      </c>
    </row>
    <row r="57" spans="1:7">
      <c r="A57" s="2" t="s">
        <v>2029</v>
      </c>
      <c r="D57">
        <f t="shared" si="0"/>
        <v>12</v>
      </c>
      <c r="E57">
        <f t="shared" si="1"/>
        <v>1</v>
      </c>
      <c r="G57">
        <f t="shared" si="2"/>
        <v>97</v>
      </c>
    </row>
    <row r="58" spans="1:7">
      <c r="A58" s="2" t="s">
        <v>2030</v>
      </c>
      <c r="D58">
        <f t="shared" si="0"/>
        <v>49</v>
      </c>
      <c r="E58">
        <f t="shared" si="1"/>
        <v>6</v>
      </c>
      <c r="G58">
        <f t="shared" si="2"/>
        <v>398</v>
      </c>
    </row>
    <row r="59" spans="1:7">
      <c r="A59" s="2" t="s">
        <v>2031</v>
      </c>
      <c r="D59">
        <f t="shared" si="0"/>
        <v>39</v>
      </c>
      <c r="E59">
        <f t="shared" si="1"/>
        <v>2</v>
      </c>
      <c r="G59">
        <f t="shared" si="2"/>
        <v>314</v>
      </c>
    </row>
    <row r="60" spans="1:7">
      <c r="A60" s="2" t="s">
        <v>2032</v>
      </c>
      <c r="D60">
        <f t="shared" si="0"/>
        <v>27</v>
      </c>
      <c r="E60">
        <f t="shared" si="1"/>
        <v>0</v>
      </c>
      <c r="G60">
        <f t="shared" si="2"/>
        <v>216</v>
      </c>
    </row>
    <row r="61" spans="1:7">
      <c r="A61" s="2" t="s">
        <v>2033</v>
      </c>
      <c r="D61">
        <f t="shared" si="0"/>
        <v>63</v>
      </c>
      <c r="E61">
        <f t="shared" si="1"/>
        <v>7</v>
      </c>
      <c r="G61">
        <f t="shared" si="2"/>
        <v>511</v>
      </c>
    </row>
    <row r="62" spans="1:7">
      <c r="A62" s="2" t="s">
        <v>2034</v>
      </c>
      <c r="D62">
        <f t="shared" si="0"/>
        <v>60</v>
      </c>
      <c r="E62">
        <f t="shared" si="1"/>
        <v>3</v>
      </c>
      <c r="G62">
        <f t="shared" si="2"/>
        <v>483</v>
      </c>
    </row>
    <row r="63" spans="1:7">
      <c r="A63" s="2" t="s">
        <v>2035</v>
      </c>
      <c r="D63">
        <f t="shared" si="0"/>
        <v>32</v>
      </c>
      <c r="E63">
        <f t="shared" si="1"/>
        <v>0</v>
      </c>
      <c r="G63">
        <f t="shared" si="2"/>
        <v>256</v>
      </c>
    </row>
    <row r="64" spans="1:7">
      <c r="A64" s="2" t="s">
        <v>2036</v>
      </c>
      <c r="D64">
        <f t="shared" si="0"/>
        <v>42</v>
      </c>
      <c r="E64">
        <f t="shared" si="1"/>
        <v>0</v>
      </c>
      <c r="G64">
        <f t="shared" si="2"/>
        <v>336</v>
      </c>
    </row>
    <row r="65" spans="1:7">
      <c r="A65" s="2" t="s">
        <v>2037</v>
      </c>
      <c r="D65">
        <f t="shared" si="0"/>
        <v>101</v>
      </c>
      <c r="E65">
        <f t="shared" si="1"/>
        <v>2</v>
      </c>
      <c r="G65">
        <f t="shared" si="2"/>
        <v>810</v>
      </c>
    </row>
    <row r="66" spans="1:7">
      <c r="A66" s="2" t="s">
        <v>2038</v>
      </c>
      <c r="D66">
        <f t="shared" si="0"/>
        <v>44</v>
      </c>
      <c r="E66">
        <f t="shared" si="1"/>
        <v>5</v>
      </c>
      <c r="G66">
        <f t="shared" si="2"/>
        <v>357</v>
      </c>
    </row>
    <row r="67" spans="1:7">
      <c r="A67" s="2" t="s">
        <v>2039</v>
      </c>
      <c r="D67">
        <f t="shared" ref="D67:D130" si="3">IF(LEFT(A67,1)="f",0,64)+IF(MID(A67,2,1)="f",0,32)+IF(MID(A67,3,1)="f",0,16)+IF(MID(A67,4,1)="f",0,8)+IF(MID(A67,5,1)="f",0,4)+IF(MID(A67,6,1)="f",0,2)+IF(MID(A67,7,1)="f",0,1)</f>
        <v>9</v>
      </c>
      <c r="E67">
        <f t="shared" ref="E67:E130" si="4">IF(MID(A67,8,1)="l",0,4)+IF(MID(A67,9,1)="l",0,2)+IF(MID(A67,10,1)="l",0,1)</f>
        <v>4</v>
      </c>
      <c r="G67">
        <f t="shared" ref="G67:G130" si="5">D67*8+E67</f>
        <v>76</v>
      </c>
    </row>
    <row r="68" spans="1:7">
      <c r="A68" s="2" t="s">
        <v>2040</v>
      </c>
      <c r="D68">
        <f t="shared" si="3"/>
        <v>18</v>
      </c>
      <c r="E68">
        <f t="shared" si="4"/>
        <v>6</v>
      </c>
      <c r="G68">
        <f t="shared" si="5"/>
        <v>150</v>
      </c>
    </row>
    <row r="69" spans="1:7">
      <c r="A69" s="2" t="s">
        <v>2041</v>
      </c>
      <c r="D69">
        <f t="shared" si="3"/>
        <v>48</v>
      </c>
      <c r="E69">
        <f t="shared" si="4"/>
        <v>3</v>
      </c>
      <c r="G69">
        <f t="shared" si="5"/>
        <v>387</v>
      </c>
    </row>
    <row r="70" spans="1:7">
      <c r="A70" s="2" t="s">
        <v>2042</v>
      </c>
      <c r="D70">
        <f t="shared" si="3"/>
        <v>32</v>
      </c>
      <c r="E70">
        <f t="shared" si="4"/>
        <v>5</v>
      </c>
      <c r="G70">
        <f t="shared" si="5"/>
        <v>261</v>
      </c>
    </row>
    <row r="71" spans="1:7">
      <c r="A71" s="2" t="s">
        <v>2043</v>
      </c>
      <c r="D71">
        <f t="shared" si="3"/>
        <v>11</v>
      </c>
      <c r="E71">
        <f t="shared" si="4"/>
        <v>1</v>
      </c>
      <c r="G71">
        <f t="shared" si="5"/>
        <v>89</v>
      </c>
    </row>
    <row r="72" spans="1:7">
      <c r="A72" s="2" t="s">
        <v>2044</v>
      </c>
      <c r="D72">
        <f t="shared" si="3"/>
        <v>57</v>
      </c>
      <c r="E72">
        <f t="shared" si="4"/>
        <v>4</v>
      </c>
      <c r="G72">
        <f t="shared" si="5"/>
        <v>460</v>
      </c>
    </row>
    <row r="73" spans="1:7">
      <c r="A73" s="2" t="s">
        <v>2045</v>
      </c>
      <c r="D73">
        <f t="shared" si="3"/>
        <v>102</v>
      </c>
      <c r="E73">
        <f t="shared" si="4"/>
        <v>3</v>
      </c>
      <c r="G73">
        <f t="shared" si="5"/>
        <v>819</v>
      </c>
    </row>
    <row r="74" spans="1:7">
      <c r="A74" s="2" t="s">
        <v>2046</v>
      </c>
      <c r="D74">
        <f t="shared" si="3"/>
        <v>54</v>
      </c>
      <c r="E74">
        <f t="shared" si="4"/>
        <v>0</v>
      </c>
      <c r="G74">
        <f t="shared" si="5"/>
        <v>432</v>
      </c>
    </row>
    <row r="75" spans="1:7">
      <c r="A75" s="2" t="s">
        <v>2047</v>
      </c>
      <c r="D75">
        <f t="shared" si="3"/>
        <v>23</v>
      </c>
      <c r="E75">
        <f t="shared" si="4"/>
        <v>3</v>
      </c>
      <c r="G75">
        <f t="shared" si="5"/>
        <v>187</v>
      </c>
    </row>
    <row r="76" spans="1:7">
      <c r="A76" s="2" t="s">
        <v>2048</v>
      </c>
      <c r="D76">
        <f t="shared" si="3"/>
        <v>1</v>
      </c>
      <c r="E76">
        <f t="shared" si="4"/>
        <v>0</v>
      </c>
      <c r="G76">
        <f t="shared" si="5"/>
        <v>8</v>
      </c>
    </row>
    <row r="77" spans="1:7">
      <c r="A77" s="2" t="s">
        <v>2049</v>
      </c>
      <c r="D77">
        <f t="shared" si="3"/>
        <v>70</v>
      </c>
      <c r="E77">
        <f t="shared" si="4"/>
        <v>1</v>
      </c>
      <c r="G77">
        <f t="shared" si="5"/>
        <v>561</v>
      </c>
    </row>
    <row r="78" spans="1:7">
      <c r="A78" s="2" t="s">
        <v>2050</v>
      </c>
      <c r="D78">
        <f t="shared" si="3"/>
        <v>6</v>
      </c>
      <c r="E78">
        <f t="shared" si="4"/>
        <v>0</v>
      </c>
      <c r="G78">
        <f t="shared" si="5"/>
        <v>48</v>
      </c>
    </row>
    <row r="79" spans="1:7">
      <c r="A79" s="2" t="s">
        <v>2051</v>
      </c>
      <c r="D79">
        <f t="shared" si="3"/>
        <v>85</v>
      </c>
      <c r="E79">
        <f t="shared" si="4"/>
        <v>2</v>
      </c>
      <c r="G79">
        <f t="shared" si="5"/>
        <v>682</v>
      </c>
    </row>
    <row r="80" spans="1:7">
      <c r="A80" s="2" t="s">
        <v>2052</v>
      </c>
      <c r="D80">
        <f t="shared" si="3"/>
        <v>89</v>
      </c>
      <c r="E80">
        <f t="shared" si="4"/>
        <v>7</v>
      </c>
      <c r="G80">
        <f t="shared" si="5"/>
        <v>719</v>
      </c>
    </row>
    <row r="81" spans="1:7">
      <c r="A81" s="2" t="s">
        <v>2053</v>
      </c>
      <c r="D81">
        <f t="shared" si="3"/>
        <v>91</v>
      </c>
      <c r="E81">
        <f t="shared" si="4"/>
        <v>5</v>
      </c>
      <c r="G81">
        <f t="shared" si="5"/>
        <v>733</v>
      </c>
    </row>
    <row r="82" spans="1:7">
      <c r="A82" s="2" t="s">
        <v>2054</v>
      </c>
      <c r="D82">
        <f t="shared" si="3"/>
        <v>8</v>
      </c>
      <c r="E82">
        <f t="shared" si="4"/>
        <v>2</v>
      </c>
      <c r="G82">
        <f t="shared" si="5"/>
        <v>66</v>
      </c>
    </row>
    <row r="83" spans="1:7">
      <c r="A83" s="2" t="s">
        <v>2055</v>
      </c>
      <c r="D83">
        <f t="shared" si="3"/>
        <v>111</v>
      </c>
      <c r="E83">
        <f t="shared" si="4"/>
        <v>2</v>
      </c>
      <c r="G83">
        <f t="shared" si="5"/>
        <v>890</v>
      </c>
    </row>
    <row r="84" spans="1:7">
      <c r="A84" s="2" t="s">
        <v>2056</v>
      </c>
      <c r="D84">
        <f t="shared" si="3"/>
        <v>23</v>
      </c>
      <c r="E84">
        <f t="shared" si="4"/>
        <v>7</v>
      </c>
      <c r="G84">
        <f t="shared" si="5"/>
        <v>191</v>
      </c>
    </row>
    <row r="85" spans="1:7">
      <c r="A85" s="2" t="s">
        <v>2057</v>
      </c>
      <c r="D85">
        <f t="shared" si="3"/>
        <v>69</v>
      </c>
      <c r="E85">
        <f t="shared" si="4"/>
        <v>4</v>
      </c>
      <c r="G85">
        <f t="shared" si="5"/>
        <v>556</v>
      </c>
    </row>
    <row r="86" spans="1:7">
      <c r="A86" s="2" t="s">
        <v>2058</v>
      </c>
      <c r="D86">
        <f t="shared" si="3"/>
        <v>98</v>
      </c>
      <c r="E86">
        <f t="shared" si="4"/>
        <v>7</v>
      </c>
      <c r="G86">
        <f t="shared" si="5"/>
        <v>791</v>
      </c>
    </row>
    <row r="87" spans="1:7">
      <c r="A87" s="2" t="s">
        <v>2059</v>
      </c>
      <c r="D87">
        <f t="shared" si="3"/>
        <v>64</v>
      </c>
      <c r="E87">
        <f t="shared" si="4"/>
        <v>6</v>
      </c>
      <c r="G87">
        <f t="shared" si="5"/>
        <v>518</v>
      </c>
    </row>
    <row r="88" spans="1:7">
      <c r="A88" s="2" t="s">
        <v>2060</v>
      </c>
      <c r="D88">
        <f t="shared" si="3"/>
        <v>88</v>
      </c>
      <c r="E88">
        <f t="shared" si="4"/>
        <v>5</v>
      </c>
      <c r="G88">
        <f t="shared" si="5"/>
        <v>709</v>
      </c>
    </row>
    <row r="89" spans="1:7">
      <c r="A89" s="2" t="s">
        <v>2061</v>
      </c>
      <c r="D89">
        <f t="shared" si="3"/>
        <v>5</v>
      </c>
      <c r="E89">
        <f t="shared" si="4"/>
        <v>2</v>
      </c>
      <c r="G89">
        <f t="shared" si="5"/>
        <v>42</v>
      </c>
    </row>
    <row r="90" spans="1:7">
      <c r="A90" s="2" t="s">
        <v>2062</v>
      </c>
      <c r="D90">
        <f t="shared" si="3"/>
        <v>41</v>
      </c>
      <c r="E90">
        <f t="shared" si="4"/>
        <v>1</v>
      </c>
      <c r="G90">
        <f t="shared" si="5"/>
        <v>329</v>
      </c>
    </row>
    <row r="91" spans="1:7">
      <c r="A91" s="2" t="s">
        <v>2063</v>
      </c>
      <c r="D91">
        <f t="shared" si="3"/>
        <v>98</v>
      </c>
      <c r="E91">
        <f t="shared" si="4"/>
        <v>5</v>
      </c>
      <c r="G91">
        <f t="shared" si="5"/>
        <v>789</v>
      </c>
    </row>
    <row r="92" spans="1:7">
      <c r="A92" s="2" t="s">
        <v>2064</v>
      </c>
      <c r="D92">
        <f t="shared" si="3"/>
        <v>24</v>
      </c>
      <c r="E92">
        <f t="shared" si="4"/>
        <v>4</v>
      </c>
      <c r="G92">
        <f t="shared" si="5"/>
        <v>196</v>
      </c>
    </row>
    <row r="93" spans="1:7">
      <c r="A93" s="2" t="s">
        <v>2065</v>
      </c>
      <c r="D93">
        <f t="shared" si="3"/>
        <v>58</v>
      </c>
      <c r="E93">
        <f t="shared" si="4"/>
        <v>7</v>
      </c>
      <c r="G93">
        <f t="shared" si="5"/>
        <v>471</v>
      </c>
    </row>
    <row r="94" spans="1:7">
      <c r="A94" s="2" t="s">
        <v>2066</v>
      </c>
      <c r="D94">
        <f t="shared" si="3"/>
        <v>76</v>
      </c>
      <c r="E94">
        <f t="shared" si="4"/>
        <v>1</v>
      </c>
      <c r="G94">
        <f t="shared" si="5"/>
        <v>609</v>
      </c>
    </row>
    <row r="95" spans="1:7">
      <c r="A95" s="2" t="s">
        <v>2067</v>
      </c>
      <c r="D95">
        <f t="shared" si="3"/>
        <v>5</v>
      </c>
      <c r="E95">
        <f t="shared" si="4"/>
        <v>7</v>
      </c>
      <c r="G95">
        <f t="shared" si="5"/>
        <v>47</v>
      </c>
    </row>
    <row r="96" spans="1:7">
      <c r="A96" s="2" t="s">
        <v>2068</v>
      </c>
      <c r="D96">
        <f t="shared" si="3"/>
        <v>35</v>
      </c>
      <c r="E96">
        <f t="shared" si="4"/>
        <v>4</v>
      </c>
      <c r="G96">
        <f t="shared" si="5"/>
        <v>284</v>
      </c>
    </row>
    <row r="97" spans="1:7">
      <c r="A97" s="2" t="s">
        <v>2069</v>
      </c>
      <c r="D97">
        <f t="shared" si="3"/>
        <v>49</v>
      </c>
      <c r="E97">
        <f t="shared" si="4"/>
        <v>5</v>
      </c>
      <c r="G97">
        <f t="shared" si="5"/>
        <v>397</v>
      </c>
    </row>
    <row r="98" spans="1:7">
      <c r="A98" s="2" t="s">
        <v>2070</v>
      </c>
      <c r="D98">
        <f t="shared" si="3"/>
        <v>86</v>
      </c>
      <c r="E98">
        <f t="shared" si="4"/>
        <v>0</v>
      </c>
      <c r="G98">
        <f t="shared" si="5"/>
        <v>688</v>
      </c>
    </row>
    <row r="99" spans="1:7">
      <c r="A99" s="2" t="s">
        <v>2071</v>
      </c>
      <c r="D99">
        <f t="shared" si="3"/>
        <v>73</v>
      </c>
      <c r="E99">
        <f t="shared" si="4"/>
        <v>7</v>
      </c>
      <c r="G99">
        <f t="shared" si="5"/>
        <v>591</v>
      </c>
    </row>
    <row r="100" spans="1:7">
      <c r="A100" s="2" t="s">
        <v>2072</v>
      </c>
      <c r="D100">
        <f t="shared" si="3"/>
        <v>29</v>
      </c>
      <c r="E100">
        <f t="shared" si="4"/>
        <v>4</v>
      </c>
      <c r="G100">
        <f t="shared" si="5"/>
        <v>236</v>
      </c>
    </row>
    <row r="101" spans="1:7">
      <c r="A101" s="2" t="s">
        <v>2073</v>
      </c>
      <c r="D101">
        <f t="shared" si="3"/>
        <v>83</v>
      </c>
      <c r="E101">
        <f t="shared" si="4"/>
        <v>0</v>
      </c>
      <c r="G101">
        <f t="shared" si="5"/>
        <v>664</v>
      </c>
    </row>
    <row r="102" spans="1:7">
      <c r="A102" s="2" t="s">
        <v>2074</v>
      </c>
      <c r="D102">
        <f t="shared" si="3"/>
        <v>19</v>
      </c>
      <c r="E102">
        <f t="shared" si="4"/>
        <v>0</v>
      </c>
      <c r="G102">
        <f t="shared" si="5"/>
        <v>152</v>
      </c>
    </row>
    <row r="103" spans="1:7">
      <c r="A103" s="2" t="s">
        <v>2075</v>
      </c>
      <c r="D103">
        <f t="shared" si="3"/>
        <v>26</v>
      </c>
      <c r="E103">
        <f t="shared" si="4"/>
        <v>4</v>
      </c>
      <c r="G103">
        <f t="shared" si="5"/>
        <v>212</v>
      </c>
    </row>
    <row r="104" spans="1:7">
      <c r="A104" s="2" t="s">
        <v>2076</v>
      </c>
      <c r="D104">
        <f t="shared" si="3"/>
        <v>70</v>
      </c>
      <c r="E104">
        <f t="shared" si="4"/>
        <v>2</v>
      </c>
      <c r="G104">
        <f t="shared" si="5"/>
        <v>562</v>
      </c>
    </row>
    <row r="105" spans="1:7">
      <c r="A105" s="2" t="s">
        <v>2077</v>
      </c>
      <c r="D105">
        <f t="shared" si="3"/>
        <v>108</v>
      </c>
      <c r="E105">
        <f t="shared" si="4"/>
        <v>2</v>
      </c>
      <c r="G105">
        <f t="shared" si="5"/>
        <v>866</v>
      </c>
    </row>
    <row r="106" spans="1:7">
      <c r="A106" s="2" t="s">
        <v>2078</v>
      </c>
      <c r="D106">
        <f t="shared" si="3"/>
        <v>88</v>
      </c>
      <c r="E106">
        <f t="shared" si="4"/>
        <v>4</v>
      </c>
      <c r="G106">
        <f t="shared" si="5"/>
        <v>708</v>
      </c>
    </row>
    <row r="107" spans="1:7">
      <c r="A107" s="2" t="s">
        <v>2079</v>
      </c>
      <c r="D107">
        <f t="shared" si="3"/>
        <v>96</v>
      </c>
      <c r="E107">
        <f t="shared" si="4"/>
        <v>5</v>
      </c>
      <c r="G107">
        <f t="shared" si="5"/>
        <v>773</v>
      </c>
    </row>
    <row r="108" spans="1:7">
      <c r="A108" s="2" t="s">
        <v>2080</v>
      </c>
      <c r="D108">
        <f t="shared" si="3"/>
        <v>13</v>
      </c>
      <c r="E108">
        <f t="shared" si="4"/>
        <v>3</v>
      </c>
      <c r="G108">
        <f t="shared" si="5"/>
        <v>107</v>
      </c>
    </row>
    <row r="109" spans="1:7">
      <c r="A109" s="2" t="s">
        <v>2081</v>
      </c>
      <c r="D109">
        <f t="shared" si="3"/>
        <v>103</v>
      </c>
      <c r="E109">
        <f t="shared" si="4"/>
        <v>7</v>
      </c>
      <c r="G109">
        <f t="shared" si="5"/>
        <v>831</v>
      </c>
    </row>
    <row r="110" spans="1:7">
      <c r="A110" s="2" t="s">
        <v>2082</v>
      </c>
      <c r="D110">
        <f t="shared" si="3"/>
        <v>34</v>
      </c>
      <c r="E110">
        <f t="shared" si="4"/>
        <v>6</v>
      </c>
      <c r="G110">
        <f t="shared" si="5"/>
        <v>278</v>
      </c>
    </row>
    <row r="111" spans="1:7">
      <c r="A111" s="2" t="s">
        <v>2083</v>
      </c>
      <c r="D111">
        <f t="shared" si="3"/>
        <v>82</v>
      </c>
      <c r="E111">
        <f t="shared" si="4"/>
        <v>7</v>
      </c>
      <c r="G111">
        <f t="shared" si="5"/>
        <v>663</v>
      </c>
    </row>
    <row r="112" spans="1:7">
      <c r="A112" s="2" t="s">
        <v>2084</v>
      </c>
      <c r="D112">
        <f t="shared" si="3"/>
        <v>44</v>
      </c>
      <c r="E112">
        <f t="shared" si="4"/>
        <v>3</v>
      </c>
      <c r="G112">
        <f t="shared" si="5"/>
        <v>355</v>
      </c>
    </row>
    <row r="113" spans="1:7">
      <c r="A113" s="2" t="s">
        <v>2085</v>
      </c>
      <c r="D113">
        <f t="shared" si="3"/>
        <v>50</v>
      </c>
      <c r="E113">
        <f t="shared" si="4"/>
        <v>2</v>
      </c>
      <c r="G113">
        <f t="shared" si="5"/>
        <v>402</v>
      </c>
    </row>
    <row r="114" spans="1:7">
      <c r="A114" s="2" t="s">
        <v>2086</v>
      </c>
      <c r="D114">
        <f t="shared" si="3"/>
        <v>61</v>
      </c>
      <c r="E114">
        <f t="shared" si="4"/>
        <v>0</v>
      </c>
      <c r="G114">
        <f t="shared" si="5"/>
        <v>488</v>
      </c>
    </row>
    <row r="115" spans="1:7">
      <c r="A115" s="2" t="s">
        <v>2087</v>
      </c>
      <c r="D115">
        <f t="shared" si="3"/>
        <v>82</v>
      </c>
      <c r="E115">
        <f t="shared" si="4"/>
        <v>3</v>
      </c>
      <c r="G115">
        <f t="shared" si="5"/>
        <v>659</v>
      </c>
    </row>
    <row r="116" spans="1:7">
      <c r="A116" s="2" t="s">
        <v>2088</v>
      </c>
      <c r="D116">
        <f t="shared" si="3"/>
        <v>75</v>
      </c>
      <c r="E116">
        <f t="shared" si="4"/>
        <v>5</v>
      </c>
      <c r="G116">
        <f t="shared" si="5"/>
        <v>605</v>
      </c>
    </row>
    <row r="117" spans="1:7">
      <c r="A117" s="2" t="s">
        <v>2089</v>
      </c>
      <c r="D117">
        <f t="shared" si="3"/>
        <v>29</v>
      </c>
      <c r="E117">
        <f t="shared" si="4"/>
        <v>7</v>
      </c>
      <c r="G117">
        <f t="shared" si="5"/>
        <v>239</v>
      </c>
    </row>
    <row r="118" spans="1:7">
      <c r="A118" s="2" t="s">
        <v>2090</v>
      </c>
      <c r="D118">
        <f t="shared" si="3"/>
        <v>62</v>
      </c>
      <c r="E118">
        <f t="shared" si="4"/>
        <v>2</v>
      </c>
      <c r="G118">
        <f t="shared" si="5"/>
        <v>498</v>
      </c>
    </row>
    <row r="119" spans="1:7">
      <c r="A119" s="2" t="s">
        <v>2091</v>
      </c>
      <c r="D119">
        <f t="shared" si="3"/>
        <v>89</v>
      </c>
      <c r="E119">
        <f t="shared" si="4"/>
        <v>4</v>
      </c>
      <c r="G119">
        <f t="shared" si="5"/>
        <v>716</v>
      </c>
    </row>
    <row r="120" spans="1:7">
      <c r="A120" s="2" t="s">
        <v>2092</v>
      </c>
      <c r="D120">
        <f t="shared" si="3"/>
        <v>75</v>
      </c>
      <c r="E120">
        <f t="shared" si="4"/>
        <v>6</v>
      </c>
      <c r="G120">
        <f t="shared" si="5"/>
        <v>606</v>
      </c>
    </row>
    <row r="121" spans="1:7">
      <c r="A121" s="2" t="s">
        <v>2093</v>
      </c>
      <c r="D121">
        <f t="shared" si="3"/>
        <v>114</v>
      </c>
      <c r="E121">
        <f t="shared" si="4"/>
        <v>7</v>
      </c>
      <c r="G121">
        <f t="shared" si="5"/>
        <v>919</v>
      </c>
    </row>
    <row r="122" spans="1:7">
      <c r="A122" s="2" t="s">
        <v>2094</v>
      </c>
      <c r="D122">
        <f t="shared" si="3"/>
        <v>51</v>
      </c>
      <c r="E122">
        <f t="shared" si="4"/>
        <v>4</v>
      </c>
      <c r="G122">
        <f t="shared" si="5"/>
        <v>412</v>
      </c>
    </row>
    <row r="123" spans="1:7">
      <c r="A123" s="2" t="s">
        <v>2095</v>
      </c>
      <c r="D123">
        <f t="shared" si="3"/>
        <v>67</v>
      </c>
      <c r="E123">
        <f t="shared" si="4"/>
        <v>0</v>
      </c>
      <c r="G123">
        <f t="shared" si="5"/>
        <v>536</v>
      </c>
    </row>
    <row r="124" spans="1:7">
      <c r="A124" s="2" t="s">
        <v>2096</v>
      </c>
      <c r="D124">
        <f t="shared" si="3"/>
        <v>93</v>
      </c>
      <c r="E124">
        <f t="shared" si="4"/>
        <v>4</v>
      </c>
      <c r="G124">
        <f t="shared" si="5"/>
        <v>748</v>
      </c>
    </row>
    <row r="125" spans="1:7">
      <c r="A125" s="2" t="s">
        <v>2097</v>
      </c>
      <c r="D125">
        <f t="shared" si="3"/>
        <v>70</v>
      </c>
      <c r="E125">
        <f t="shared" si="4"/>
        <v>5</v>
      </c>
      <c r="G125">
        <f t="shared" si="5"/>
        <v>565</v>
      </c>
    </row>
    <row r="126" spans="1:7">
      <c r="A126" s="2" t="s">
        <v>2098</v>
      </c>
      <c r="D126">
        <f t="shared" si="3"/>
        <v>17</v>
      </c>
      <c r="E126">
        <f t="shared" si="4"/>
        <v>1</v>
      </c>
      <c r="G126">
        <f t="shared" si="5"/>
        <v>137</v>
      </c>
    </row>
    <row r="127" spans="1:7">
      <c r="A127" s="2" t="s">
        <v>2099</v>
      </c>
      <c r="D127">
        <f t="shared" si="3"/>
        <v>88</v>
      </c>
      <c r="E127">
        <f t="shared" si="4"/>
        <v>6</v>
      </c>
      <c r="G127">
        <f t="shared" si="5"/>
        <v>710</v>
      </c>
    </row>
    <row r="128" spans="1:7">
      <c r="A128" s="2" t="s">
        <v>2100</v>
      </c>
      <c r="D128">
        <f t="shared" si="3"/>
        <v>74</v>
      </c>
      <c r="E128">
        <f t="shared" si="4"/>
        <v>7</v>
      </c>
      <c r="G128">
        <f t="shared" si="5"/>
        <v>599</v>
      </c>
    </row>
    <row r="129" spans="1:7">
      <c r="A129" s="2" t="s">
        <v>2101</v>
      </c>
      <c r="D129">
        <f t="shared" si="3"/>
        <v>37</v>
      </c>
      <c r="E129">
        <f t="shared" si="4"/>
        <v>5</v>
      </c>
      <c r="G129">
        <f t="shared" si="5"/>
        <v>301</v>
      </c>
    </row>
    <row r="130" spans="1:7">
      <c r="A130" s="2" t="s">
        <v>2102</v>
      </c>
      <c r="D130">
        <f t="shared" si="3"/>
        <v>38</v>
      </c>
      <c r="E130">
        <f t="shared" si="4"/>
        <v>1</v>
      </c>
      <c r="G130">
        <f t="shared" si="5"/>
        <v>305</v>
      </c>
    </row>
    <row r="131" spans="1:7">
      <c r="A131" s="2" t="s">
        <v>2103</v>
      </c>
      <c r="D131">
        <f t="shared" ref="D131:D194" si="6">IF(LEFT(A131,1)="f",0,64)+IF(MID(A131,2,1)="f",0,32)+IF(MID(A131,3,1)="f",0,16)+IF(MID(A131,4,1)="f",0,8)+IF(MID(A131,5,1)="f",0,4)+IF(MID(A131,6,1)="f",0,2)+IF(MID(A131,7,1)="f",0,1)</f>
        <v>65</v>
      </c>
      <c r="E131">
        <f t="shared" ref="E131:E194" si="7">IF(MID(A131,8,1)="l",0,4)+IF(MID(A131,9,1)="l",0,2)+IF(MID(A131,10,1)="l",0,1)</f>
        <v>7</v>
      </c>
      <c r="G131">
        <f t="shared" ref="G131:G194" si="8">D131*8+E131</f>
        <v>527</v>
      </c>
    </row>
    <row r="132" spans="1:7">
      <c r="A132" s="2" t="s">
        <v>2104</v>
      </c>
      <c r="D132">
        <f t="shared" si="6"/>
        <v>3</v>
      </c>
      <c r="E132">
        <f t="shared" si="7"/>
        <v>5</v>
      </c>
      <c r="G132">
        <f t="shared" si="8"/>
        <v>29</v>
      </c>
    </row>
    <row r="133" spans="1:7">
      <c r="A133" s="2" t="s">
        <v>2105</v>
      </c>
      <c r="D133">
        <f t="shared" si="6"/>
        <v>49</v>
      </c>
      <c r="E133">
        <f t="shared" si="7"/>
        <v>0</v>
      </c>
      <c r="G133">
        <f t="shared" si="8"/>
        <v>392</v>
      </c>
    </row>
    <row r="134" spans="1:7">
      <c r="A134" s="2" t="s">
        <v>2106</v>
      </c>
      <c r="D134">
        <f t="shared" si="6"/>
        <v>65</v>
      </c>
      <c r="E134">
        <f t="shared" si="7"/>
        <v>6</v>
      </c>
      <c r="G134">
        <f t="shared" si="8"/>
        <v>526</v>
      </c>
    </row>
    <row r="135" spans="1:7">
      <c r="A135" s="2" t="s">
        <v>2107</v>
      </c>
      <c r="D135">
        <f t="shared" si="6"/>
        <v>112</v>
      </c>
      <c r="E135">
        <f t="shared" si="7"/>
        <v>3</v>
      </c>
      <c r="G135">
        <f t="shared" si="8"/>
        <v>899</v>
      </c>
    </row>
    <row r="136" spans="1:7">
      <c r="A136" s="2" t="s">
        <v>2108</v>
      </c>
      <c r="D136">
        <f t="shared" si="6"/>
        <v>71</v>
      </c>
      <c r="E136">
        <f t="shared" si="7"/>
        <v>4</v>
      </c>
      <c r="G136">
        <f t="shared" si="8"/>
        <v>572</v>
      </c>
    </row>
    <row r="137" spans="1:7">
      <c r="A137" s="2" t="s">
        <v>2109</v>
      </c>
      <c r="D137">
        <f t="shared" si="6"/>
        <v>65</v>
      </c>
      <c r="E137">
        <f t="shared" si="7"/>
        <v>5</v>
      </c>
      <c r="G137">
        <f t="shared" si="8"/>
        <v>525</v>
      </c>
    </row>
    <row r="138" spans="1:7">
      <c r="A138" s="2" t="s">
        <v>2110</v>
      </c>
      <c r="D138">
        <f t="shared" si="6"/>
        <v>15</v>
      </c>
      <c r="E138">
        <f t="shared" si="7"/>
        <v>2</v>
      </c>
      <c r="G138">
        <f t="shared" si="8"/>
        <v>122</v>
      </c>
    </row>
    <row r="139" spans="1:7">
      <c r="A139" s="2" t="s">
        <v>2111</v>
      </c>
      <c r="D139">
        <f t="shared" si="6"/>
        <v>51</v>
      </c>
      <c r="E139">
        <f t="shared" si="7"/>
        <v>2</v>
      </c>
      <c r="G139">
        <f t="shared" si="8"/>
        <v>410</v>
      </c>
    </row>
    <row r="140" spans="1:7">
      <c r="A140" s="2" t="s">
        <v>2112</v>
      </c>
      <c r="D140">
        <f t="shared" si="6"/>
        <v>60</v>
      </c>
      <c r="E140">
        <f t="shared" si="7"/>
        <v>1</v>
      </c>
      <c r="G140">
        <f t="shared" si="8"/>
        <v>481</v>
      </c>
    </row>
    <row r="141" spans="1:7">
      <c r="A141" s="2" t="s">
        <v>2113</v>
      </c>
      <c r="D141">
        <f t="shared" si="6"/>
        <v>85</v>
      </c>
      <c r="E141">
        <f t="shared" si="7"/>
        <v>4</v>
      </c>
      <c r="G141">
        <f t="shared" si="8"/>
        <v>684</v>
      </c>
    </row>
    <row r="142" spans="1:7">
      <c r="A142" s="2" t="s">
        <v>2114</v>
      </c>
      <c r="D142">
        <f t="shared" si="6"/>
        <v>44</v>
      </c>
      <c r="E142">
        <f t="shared" si="7"/>
        <v>1</v>
      </c>
      <c r="G142">
        <f t="shared" si="8"/>
        <v>353</v>
      </c>
    </row>
    <row r="143" spans="1:7">
      <c r="A143" s="2" t="s">
        <v>2115</v>
      </c>
      <c r="D143">
        <f t="shared" si="6"/>
        <v>2</v>
      </c>
      <c r="E143">
        <f t="shared" si="7"/>
        <v>0</v>
      </c>
      <c r="G143">
        <f t="shared" si="8"/>
        <v>16</v>
      </c>
    </row>
    <row r="144" spans="1:7">
      <c r="A144" s="2" t="s">
        <v>2116</v>
      </c>
      <c r="D144">
        <f t="shared" si="6"/>
        <v>56</v>
      </c>
      <c r="E144">
        <f t="shared" si="7"/>
        <v>4</v>
      </c>
      <c r="G144">
        <f t="shared" si="8"/>
        <v>452</v>
      </c>
    </row>
    <row r="145" spans="1:7">
      <c r="A145" s="2" t="s">
        <v>2117</v>
      </c>
      <c r="D145">
        <f t="shared" si="6"/>
        <v>88</v>
      </c>
      <c r="E145">
        <f t="shared" si="7"/>
        <v>1</v>
      </c>
      <c r="G145">
        <f t="shared" si="8"/>
        <v>705</v>
      </c>
    </row>
    <row r="146" spans="1:7">
      <c r="A146" s="2" t="s">
        <v>2118</v>
      </c>
      <c r="D146">
        <f t="shared" si="6"/>
        <v>44</v>
      </c>
      <c r="E146">
        <f t="shared" si="7"/>
        <v>4</v>
      </c>
      <c r="G146">
        <f t="shared" si="8"/>
        <v>356</v>
      </c>
    </row>
    <row r="147" spans="1:7">
      <c r="A147" s="2" t="s">
        <v>2119</v>
      </c>
      <c r="D147">
        <f t="shared" si="6"/>
        <v>45</v>
      </c>
      <c r="E147">
        <f t="shared" si="7"/>
        <v>0</v>
      </c>
      <c r="G147">
        <f t="shared" si="8"/>
        <v>360</v>
      </c>
    </row>
    <row r="148" spans="1:7">
      <c r="A148" s="2" t="s">
        <v>2120</v>
      </c>
      <c r="D148">
        <f t="shared" si="6"/>
        <v>41</v>
      </c>
      <c r="E148">
        <f t="shared" si="7"/>
        <v>4</v>
      </c>
      <c r="G148">
        <f t="shared" si="8"/>
        <v>332</v>
      </c>
    </row>
    <row r="149" spans="1:7">
      <c r="A149" s="2" t="s">
        <v>2121</v>
      </c>
      <c r="D149">
        <f t="shared" si="6"/>
        <v>113</v>
      </c>
      <c r="E149">
        <f t="shared" si="7"/>
        <v>6</v>
      </c>
      <c r="G149">
        <f t="shared" si="8"/>
        <v>910</v>
      </c>
    </row>
    <row r="150" spans="1:7">
      <c r="A150" s="2" t="s">
        <v>2122</v>
      </c>
      <c r="D150">
        <f t="shared" si="6"/>
        <v>26</v>
      </c>
      <c r="E150">
        <f t="shared" si="7"/>
        <v>1</v>
      </c>
      <c r="G150">
        <f t="shared" si="8"/>
        <v>209</v>
      </c>
    </row>
    <row r="151" spans="1:7">
      <c r="A151" s="2" t="s">
        <v>2123</v>
      </c>
      <c r="D151">
        <f t="shared" si="6"/>
        <v>1</v>
      </c>
      <c r="E151">
        <f t="shared" si="7"/>
        <v>4</v>
      </c>
      <c r="G151">
        <f t="shared" si="8"/>
        <v>12</v>
      </c>
    </row>
    <row r="152" spans="1:7">
      <c r="A152" s="2" t="s">
        <v>2124</v>
      </c>
      <c r="D152">
        <f t="shared" si="6"/>
        <v>85</v>
      </c>
      <c r="E152">
        <f t="shared" si="7"/>
        <v>6</v>
      </c>
      <c r="G152">
        <f t="shared" si="8"/>
        <v>686</v>
      </c>
    </row>
    <row r="153" spans="1:7">
      <c r="A153" s="2" t="s">
        <v>2125</v>
      </c>
      <c r="D153">
        <f t="shared" si="6"/>
        <v>73</v>
      </c>
      <c r="E153">
        <f t="shared" si="7"/>
        <v>0</v>
      </c>
      <c r="G153">
        <f t="shared" si="8"/>
        <v>584</v>
      </c>
    </row>
    <row r="154" spans="1:7">
      <c r="A154" s="2" t="s">
        <v>2126</v>
      </c>
      <c r="D154">
        <f t="shared" si="6"/>
        <v>49</v>
      </c>
      <c r="E154">
        <f t="shared" si="7"/>
        <v>4</v>
      </c>
      <c r="G154">
        <f t="shared" si="8"/>
        <v>396</v>
      </c>
    </row>
    <row r="155" spans="1:7">
      <c r="A155" s="2" t="s">
        <v>2127</v>
      </c>
      <c r="D155">
        <f t="shared" si="6"/>
        <v>7</v>
      </c>
      <c r="E155">
        <f t="shared" si="7"/>
        <v>1</v>
      </c>
      <c r="G155">
        <f t="shared" si="8"/>
        <v>57</v>
      </c>
    </row>
    <row r="156" spans="1:7">
      <c r="A156" s="2" t="s">
        <v>2128</v>
      </c>
      <c r="D156">
        <f t="shared" si="6"/>
        <v>17</v>
      </c>
      <c r="E156">
        <f t="shared" si="7"/>
        <v>2</v>
      </c>
      <c r="G156">
        <f t="shared" si="8"/>
        <v>138</v>
      </c>
    </row>
    <row r="157" spans="1:7">
      <c r="A157" s="2" t="s">
        <v>2129</v>
      </c>
      <c r="D157">
        <f t="shared" si="6"/>
        <v>47</v>
      </c>
      <c r="E157">
        <f t="shared" si="7"/>
        <v>7</v>
      </c>
      <c r="G157">
        <f t="shared" si="8"/>
        <v>383</v>
      </c>
    </row>
    <row r="158" spans="1:7">
      <c r="A158" s="2" t="s">
        <v>2130</v>
      </c>
      <c r="D158">
        <f t="shared" si="6"/>
        <v>23</v>
      </c>
      <c r="E158">
        <f t="shared" si="7"/>
        <v>4</v>
      </c>
      <c r="G158">
        <f t="shared" si="8"/>
        <v>188</v>
      </c>
    </row>
    <row r="159" spans="1:7">
      <c r="A159" s="2" t="s">
        <v>2131</v>
      </c>
      <c r="D159">
        <f t="shared" si="6"/>
        <v>84</v>
      </c>
      <c r="E159">
        <f t="shared" si="7"/>
        <v>7</v>
      </c>
      <c r="G159">
        <f t="shared" si="8"/>
        <v>679</v>
      </c>
    </row>
    <row r="160" spans="1:7">
      <c r="A160" s="2" t="s">
        <v>2132</v>
      </c>
      <c r="D160">
        <f t="shared" si="6"/>
        <v>52</v>
      </c>
      <c r="E160">
        <f t="shared" si="7"/>
        <v>7</v>
      </c>
      <c r="G160">
        <f t="shared" si="8"/>
        <v>423</v>
      </c>
    </row>
    <row r="161" spans="1:7">
      <c r="A161" s="2" t="s">
        <v>2133</v>
      </c>
      <c r="D161">
        <f t="shared" si="6"/>
        <v>49</v>
      </c>
      <c r="E161">
        <f t="shared" si="7"/>
        <v>1</v>
      </c>
      <c r="G161">
        <f t="shared" si="8"/>
        <v>393</v>
      </c>
    </row>
    <row r="162" spans="1:7">
      <c r="A162" s="2" t="s">
        <v>2134</v>
      </c>
      <c r="D162">
        <f t="shared" si="6"/>
        <v>56</v>
      </c>
      <c r="E162">
        <f t="shared" si="7"/>
        <v>3</v>
      </c>
      <c r="G162">
        <f t="shared" si="8"/>
        <v>451</v>
      </c>
    </row>
    <row r="163" spans="1:7">
      <c r="A163" s="2" t="s">
        <v>2135</v>
      </c>
      <c r="D163">
        <f t="shared" si="6"/>
        <v>96</v>
      </c>
      <c r="E163">
        <f t="shared" si="7"/>
        <v>4</v>
      </c>
      <c r="G163">
        <f t="shared" si="8"/>
        <v>772</v>
      </c>
    </row>
    <row r="164" spans="1:7">
      <c r="A164" s="2" t="s">
        <v>2136</v>
      </c>
      <c r="D164">
        <f t="shared" si="6"/>
        <v>63</v>
      </c>
      <c r="E164">
        <f t="shared" si="7"/>
        <v>5</v>
      </c>
      <c r="G164">
        <f t="shared" si="8"/>
        <v>509</v>
      </c>
    </row>
    <row r="165" spans="1:7">
      <c r="A165" s="2" t="s">
        <v>2137</v>
      </c>
      <c r="D165">
        <f t="shared" si="6"/>
        <v>87</v>
      </c>
      <c r="E165">
        <f t="shared" si="7"/>
        <v>4</v>
      </c>
      <c r="G165">
        <f t="shared" si="8"/>
        <v>700</v>
      </c>
    </row>
    <row r="166" spans="1:7">
      <c r="A166" s="2" t="s">
        <v>2138</v>
      </c>
      <c r="D166">
        <f t="shared" si="6"/>
        <v>102</v>
      </c>
      <c r="E166">
        <f t="shared" si="7"/>
        <v>6</v>
      </c>
      <c r="G166">
        <f t="shared" si="8"/>
        <v>822</v>
      </c>
    </row>
    <row r="167" spans="1:7">
      <c r="A167" s="2" t="s">
        <v>2139</v>
      </c>
      <c r="D167">
        <f t="shared" si="6"/>
        <v>96</v>
      </c>
      <c r="E167">
        <f t="shared" si="7"/>
        <v>1</v>
      </c>
      <c r="G167">
        <f t="shared" si="8"/>
        <v>769</v>
      </c>
    </row>
    <row r="168" spans="1:7">
      <c r="A168" s="2" t="s">
        <v>2140</v>
      </c>
      <c r="D168">
        <f t="shared" si="6"/>
        <v>17</v>
      </c>
      <c r="E168">
        <f t="shared" si="7"/>
        <v>4</v>
      </c>
      <c r="G168">
        <f t="shared" si="8"/>
        <v>140</v>
      </c>
    </row>
    <row r="169" spans="1:7">
      <c r="A169" s="2" t="s">
        <v>2141</v>
      </c>
      <c r="D169">
        <f t="shared" si="6"/>
        <v>109</v>
      </c>
      <c r="E169">
        <f t="shared" si="7"/>
        <v>0</v>
      </c>
      <c r="G169">
        <f t="shared" si="8"/>
        <v>872</v>
      </c>
    </row>
    <row r="170" spans="1:7">
      <c r="A170" s="2" t="s">
        <v>2142</v>
      </c>
      <c r="D170">
        <f t="shared" si="6"/>
        <v>18</v>
      </c>
      <c r="E170">
        <f t="shared" si="7"/>
        <v>3</v>
      </c>
      <c r="G170">
        <f t="shared" si="8"/>
        <v>147</v>
      </c>
    </row>
    <row r="171" spans="1:7">
      <c r="A171" s="2" t="s">
        <v>2143</v>
      </c>
      <c r="D171">
        <f t="shared" si="6"/>
        <v>57</v>
      </c>
      <c r="E171">
        <f t="shared" si="7"/>
        <v>7</v>
      </c>
      <c r="G171">
        <f t="shared" si="8"/>
        <v>463</v>
      </c>
    </row>
    <row r="172" spans="1:7">
      <c r="A172" s="2" t="s">
        <v>2144</v>
      </c>
      <c r="D172">
        <f t="shared" si="6"/>
        <v>42</v>
      </c>
      <c r="E172">
        <f t="shared" si="7"/>
        <v>6</v>
      </c>
      <c r="G172">
        <f t="shared" si="8"/>
        <v>342</v>
      </c>
    </row>
    <row r="173" spans="1:7">
      <c r="A173" s="2" t="s">
        <v>2145</v>
      </c>
      <c r="D173">
        <f t="shared" si="6"/>
        <v>43</v>
      </c>
      <c r="E173">
        <f t="shared" si="7"/>
        <v>4</v>
      </c>
      <c r="G173">
        <f t="shared" si="8"/>
        <v>348</v>
      </c>
    </row>
    <row r="174" spans="1:7">
      <c r="A174" s="2" t="s">
        <v>2146</v>
      </c>
      <c r="D174">
        <f t="shared" si="6"/>
        <v>1</v>
      </c>
      <c r="E174">
        <f t="shared" si="7"/>
        <v>6</v>
      </c>
      <c r="G174">
        <f t="shared" si="8"/>
        <v>14</v>
      </c>
    </row>
    <row r="175" spans="1:7">
      <c r="A175" s="2" t="s">
        <v>2147</v>
      </c>
      <c r="D175">
        <f t="shared" si="6"/>
        <v>50</v>
      </c>
      <c r="E175">
        <f t="shared" si="7"/>
        <v>5</v>
      </c>
      <c r="G175">
        <f t="shared" si="8"/>
        <v>405</v>
      </c>
    </row>
    <row r="176" spans="1:7">
      <c r="A176" s="2" t="s">
        <v>2148</v>
      </c>
      <c r="D176">
        <f t="shared" si="6"/>
        <v>34</v>
      </c>
      <c r="E176">
        <f t="shared" si="7"/>
        <v>4</v>
      </c>
      <c r="G176">
        <f t="shared" si="8"/>
        <v>276</v>
      </c>
    </row>
    <row r="177" spans="1:7">
      <c r="A177" s="2" t="s">
        <v>2149</v>
      </c>
      <c r="D177">
        <f t="shared" si="6"/>
        <v>25</v>
      </c>
      <c r="E177">
        <f t="shared" si="7"/>
        <v>6</v>
      </c>
      <c r="G177">
        <f t="shared" si="8"/>
        <v>206</v>
      </c>
    </row>
    <row r="178" spans="1:7">
      <c r="A178" s="2" t="s">
        <v>2150</v>
      </c>
      <c r="D178">
        <f t="shared" si="6"/>
        <v>39</v>
      </c>
      <c r="E178">
        <f t="shared" si="7"/>
        <v>0</v>
      </c>
      <c r="G178">
        <f t="shared" si="8"/>
        <v>312</v>
      </c>
    </row>
    <row r="179" spans="1:7">
      <c r="A179" s="2" t="s">
        <v>2151</v>
      </c>
      <c r="D179">
        <f t="shared" si="6"/>
        <v>10</v>
      </c>
      <c r="E179">
        <f t="shared" si="7"/>
        <v>2</v>
      </c>
      <c r="G179">
        <f t="shared" si="8"/>
        <v>82</v>
      </c>
    </row>
    <row r="180" spans="1:7">
      <c r="A180" s="2" t="s">
        <v>2152</v>
      </c>
      <c r="D180">
        <f t="shared" si="6"/>
        <v>97</v>
      </c>
      <c r="E180">
        <f t="shared" si="7"/>
        <v>7</v>
      </c>
      <c r="G180">
        <f t="shared" si="8"/>
        <v>783</v>
      </c>
    </row>
    <row r="181" spans="1:7">
      <c r="A181" s="2" t="s">
        <v>2153</v>
      </c>
      <c r="D181">
        <f t="shared" si="6"/>
        <v>21</v>
      </c>
      <c r="E181">
        <f t="shared" si="7"/>
        <v>2</v>
      </c>
      <c r="G181">
        <f t="shared" si="8"/>
        <v>170</v>
      </c>
    </row>
    <row r="182" spans="1:7">
      <c r="A182" s="2" t="s">
        <v>2154</v>
      </c>
      <c r="D182">
        <f t="shared" si="6"/>
        <v>56</v>
      </c>
      <c r="E182">
        <f t="shared" si="7"/>
        <v>1</v>
      </c>
      <c r="G182">
        <f t="shared" si="8"/>
        <v>449</v>
      </c>
    </row>
    <row r="183" spans="1:7">
      <c r="A183" s="2" t="s">
        <v>2155</v>
      </c>
      <c r="D183">
        <f t="shared" si="6"/>
        <v>56</v>
      </c>
      <c r="E183">
        <f t="shared" si="7"/>
        <v>7</v>
      </c>
      <c r="G183">
        <f t="shared" si="8"/>
        <v>455</v>
      </c>
    </row>
    <row r="184" spans="1:7">
      <c r="A184" s="2" t="s">
        <v>2156</v>
      </c>
      <c r="D184">
        <f t="shared" si="6"/>
        <v>67</v>
      </c>
      <c r="E184">
        <f t="shared" si="7"/>
        <v>6</v>
      </c>
      <c r="G184">
        <f t="shared" si="8"/>
        <v>542</v>
      </c>
    </row>
    <row r="185" spans="1:7">
      <c r="A185" s="2" t="s">
        <v>2157</v>
      </c>
      <c r="D185">
        <f t="shared" si="6"/>
        <v>78</v>
      </c>
      <c r="E185">
        <f t="shared" si="7"/>
        <v>1</v>
      </c>
      <c r="G185">
        <f t="shared" si="8"/>
        <v>625</v>
      </c>
    </row>
    <row r="186" spans="1:7">
      <c r="A186" s="2" t="s">
        <v>2158</v>
      </c>
      <c r="D186">
        <f t="shared" si="6"/>
        <v>114</v>
      </c>
      <c r="E186">
        <f t="shared" si="7"/>
        <v>5</v>
      </c>
      <c r="G186">
        <f t="shared" si="8"/>
        <v>917</v>
      </c>
    </row>
    <row r="187" spans="1:7">
      <c r="A187" s="2" t="s">
        <v>2159</v>
      </c>
      <c r="D187">
        <f t="shared" si="6"/>
        <v>42</v>
      </c>
      <c r="E187">
        <f t="shared" si="7"/>
        <v>3</v>
      </c>
      <c r="G187">
        <f t="shared" si="8"/>
        <v>339</v>
      </c>
    </row>
    <row r="188" spans="1:7">
      <c r="A188" s="2" t="s">
        <v>2160</v>
      </c>
      <c r="D188">
        <f t="shared" si="6"/>
        <v>5</v>
      </c>
      <c r="E188">
        <f t="shared" si="7"/>
        <v>0</v>
      </c>
      <c r="G188">
        <f t="shared" si="8"/>
        <v>40</v>
      </c>
    </row>
    <row r="189" spans="1:7">
      <c r="A189" s="2" t="s">
        <v>2161</v>
      </c>
      <c r="D189">
        <f t="shared" si="6"/>
        <v>89</v>
      </c>
      <c r="E189">
        <f t="shared" si="7"/>
        <v>0</v>
      </c>
      <c r="G189">
        <f t="shared" si="8"/>
        <v>712</v>
      </c>
    </row>
    <row r="190" spans="1:7">
      <c r="A190" s="2" t="s">
        <v>2162</v>
      </c>
      <c r="D190">
        <f t="shared" si="6"/>
        <v>6</v>
      </c>
      <c r="E190">
        <f t="shared" si="7"/>
        <v>4</v>
      </c>
      <c r="G190">
        <f t="shared" si="8"/>
        <v>52</v>
      </c>
    </row>
    <row r="191" spans="1:7">
      <c r="A191" s="2" t="s">
        <v>2163</v>
      </c>
      <c r="D191">
        <f t="shared" si="6"/>
        <v>24</v>
      </c>
      <c r="E191">
        <f t="shared" si="7"/>
        <v>7</v>
      </c>
      <c r="G191">
        <f t="shared" si="8"/>
        <v>199</v>
      </c>
    </row>
    <row r="192" spans="1:7">
      <c r="A192" s="2" t="s">
        <v>2164</v>
      </c>
      <c r="D192">
        <f t="shared" si="6"/>
        <v>106</v>
      </c>
      <c r="E192">
        <f t="shared" si="7"/>
        <v>2</v>
      </c>
      <c r="G192">
        <f t="shared" si="8"/>
        <v>850</v>
      </c>
    </row>
    <row r="193" spans="1:7">
      <c r="A193" s="2" t="s">
        <v>2165</v>
      </c>
      <c r="D193">
        <f t="shared" si="6"/>
        <v>31</v>
      </c>
      <c r="E193">
        <f t="shared" si="7"/>
        <v>7</v>
      </c>
      <c r="G193">
        <f t="shared" si="8"/>
        <v>255</v>
      </c>
    </row>
    <row r="194" spans="1:7">
      <c r="A194" s="2" t="s">
        <v>2166</v>
      </c>
      <c r="D194">
        <f t="shared" si="6"/>
        <v>59</v>
      </c>
      <c r="E194">
        <f t="shared" si="7"/>
        <v>1</v>
      </c>
      <c r="G194">
        <f t="shared" si="8"/>
        <v>473</v>
      </c>
    </row>
    <row r="195" spans="1:7">
      <c r="A195" s="2" t="s">
        <v>2167</v>
      </c>
      <c r="D195">
        <f t="shared" ref="D195:D258" si="9">IF(LEFT(A195,1)="f",0,64)+IF(MID(A195,2,1)="f",0,32)+IF(MID(A195,3,1)="f",0,16)+IF(MID(A195,4,1)="f",0,8)+IF(MID(A195,5,1)="f",0,4)+IF(MID(A195,6,1)="f",0,2)+IF(MID(A195,7,1)="f",0,1)</f>
        <v>59</v>
      </c>
      <c r="E195">
        <f t="shared" ref="E195:E258" si="10">IF(MID(A195,8,1)="l",0,4)+IF(MID(A195,9,1)="l",0,2)+IF(MID(A195,10,1)="l",0,1)</f>
        <v>6</v>
      </c>
      <c r="G195">
        <f t="shared" ref="G195:G258" si="11">D195*8+E195</f>
        <v>478</v>
      </c>
    </row>
    <row r="196" spans="1:7">
      <c r="A196" s="2" t="s">
        <v>2168</v>
      </c>
      <c r="D196">
        <f t="shared" si="9"/>
        <v>42</v>
      </c>
      <c r="E196">
        <f t="shared" si="10"/>
        <v>1</v>
      </c>
      <c r="G196">
        <f t="shared" si="11"/>
        <v>337</v>
      </c>
    </row>
    <row r="197" spans="1:7">
      <c r="A197" s="2" t="s">
        <v>2169</v>
      </c>
      <c r="D197">
        <f t="shared" si="9"/>
        <v>68</v>
      </c>
      <c r="E197">
        <f t="shared" si="10"/>
        <v>1</v>
      </c>
      <c r="G197">
        <f t="shared" si="11"/>
        <v>545</v>
      </c>
    </row>
    <row r="198" spans="1:7">
      <c r="A198" s="2" t="s">
        <v>2170</v>
      </c>
      <c r="D198">
        <f t="shared" si="9"/>
        <v>115</v>
      </c>
      <c r="E198">
        <f t="shared" si="10"/>
        <v>2</v>
      </c>
      <c r="G198">
        <f t="shared" si="11"/>
        <v>922</v>
      </c>
    </row>
    <row r="199" spans="1:7">
      <c r="A199" s="2" t="s">
        <v>2171</v>
      </c>
      <c r="D199">
        <f t="shared" si="9"/>
        <v>3</v>
      </c>
      <c r="E199">
        <f t="shared" si="10"/>
        <v>0</v>
      </c>
      <c r="G199">
        <f t="shared" si="11"/>
        <v>24</v>
      </c>
    </row>
    <row r="200" spans="1:7">
      <c r="A200" s="2" t="s">
        <v>2172</v>
      </c>
      <c r="D200">
        <f t="shared" si="9"/>
        <v>46</v>
      </c>
      <c r="E200">
        <f t="shared" si="10"/>
        <v>1</v>
      </c>
      <c r="G200">
        <f t="shared" si="11"/>
        <v>369</v>
      </c>
    </row>
    <row r="201" spans="1:7">
      <c r="A201" s="2" t="s">
        <v>2173</v>
      </c>
      <c r="D201">
        <f t="shared" si="9"/>
        <v>43</v>
      </c>
      <c r="E201">
        <f t="shared" si="10"/>
        <v>7</v>
      </c>
      <c r="G201">
        <f t="shared" si="11"/>
        <v>351</v>
      </c>
    </row>
    <row r="202" spans="1:7">
      <c r="A202" s="2" t="s">
        <v>2174</v>
      </c>
      <c r="D202">
        <f t="shared" si="9"/>
        <v>70</v>
      </c>
      <c r="E202">
        <f t="shared" si="10"/>
        <v>4</v>
      </c>
      <c r="G202">
        <f t="shared" si="11"/>
        <v>564</v>
      </c>
    </row>
    <row r="203" spans="1:7">
      <c r="A203" s="2" t="s">
        <v>2175</v>
      </c>
      <c r="D203">
        <f t="shared" si="9"/>
        <v>72</v>
      </c>
      <c r="E203">
        <f t="shared" si="10"/>
        <v>2</v>
      </c>
      <c r="G203">
        <f t="shared" si="11"/>
        <v>578</v>
      </c>
    </row>
    <row r="204" spans="1:7">
      <c r="A204" s="2" t="s">
        <v>2176</v>
      </c>
      <c r="D204">
        <f t="shared" si="9"/>
        <v>3</v>
      </c>
      <c r="E204">
        <f t="shared" si="10"/>
        <v>3</v>
      </c>
      <c r="G204">
        <f t="shared" si="11"/>
        <v>27</v>
      </c>
    </row>
    <row r="205" spans="1:7">
      <c r="A205" s="2" t="s">
        <v>2177</v>
      </c>
      <c r="D205">
        <f t="shared" si="9"/>
        <v>73</v>
      </c>
      <c r="E205">
        <f t="shared" si="10"/>
        <v>2</v>
      </c>
      <c r="G205">
        <f t="shared" si="11"/>
        <v>586</v>
      </c>
    </row>
    <row r="206" spans="1:7">
      <c r="A206" s="2" t="s">
        <v>2178</v>
      </c>
      <c r="D206">
        <f t="shared" si="9"/>
        <v>51</v>
      </c>
      <c r="E206">
        <f t="shared" si="10"/>
        <v>7</v>
      </c>
      <c r="G206">
        <f t="shared" si="11"/>
        <v>415</v>
      </c>
    </row>
    <row r="207" spans="1:7">
      <c r="A207" s="2" t="s">
        <v>2179</v>
      </c>
      <c r="D207">
        <f t="shared" si="9"/>
        <v>18</v>
      </c>
      <c r="E207">
        <f t="shared" si="10"/>
        <v>2</v>
      </c>
      <c r="G207">
        <f t="shared" si="11"/>
        <v>146</v>
      </c>
    </row>
    <row r="208" spans="1:7">
      <c r="A208" s="2" t="s">
        <v>2180</v>
      </c>
      <c r="D208">
        <f t="shared" si="9"/>
        <v>39</v>
      </c>
      <c r="E208">
        <f t="shared" si="10"/>
        <v>1</v>
      </c>
      <c r="G208">
        <f t="shared" si="11"/>
        <v>313</v>
      </c>
    </row>
    <row r="209" spans="1:7">
      <c r="A209" s="2" t="s">
        <v>2181</v>
      </c>
      <c r="D209">
        <f t="shared" si="9"/>
        <v>109</v>
      </c>
      <c r="E209">
        <f t="shared" si="10"/>
        <v>5</v>
      </c>
      <c r="G209">
        <f t="shared" si="11"/>
        <v>877</v>
      </c>
    </row>
    <row r="210" spans="1:7">
      <c r="A210" s="2" t="s">
        <v>2182</v>
      </c>
      <c r="D210">
        <f t="shared" si="9"/>
        <v>88</v>
      </c>
      <c r="E210">
        <f t="shared" si="10"/>
        <v>0</v>
      </c>
      <c r="G210">
        <f t="shared" si="11"/>
        <v>704</v>
      </c>
    </row>
    <row r="211" spans="1:7">
      <c r="A211" s="2" t="s">
        <v>2183</v>
      </c>
      <c r="D211">
        <f t="shared" si="9"/>
        <v>46</v>
      </c>
      <c r="E211">
        <f t="shared" si="10"/>
        <v>4</v>
      </c>
      <c r="G211">
        <f t="shared" si="11"/>
        <v>372</v>
      </c>
    </row>
    <row r="212" spans="1:7">
      <c r="A212" s="2" t="s">
        <v>2184</v>
      </c>
      <c r="D212">
        <f t="shared" si="9"/>
        <v>66</v>
      </c>
      <c r="E212">
        <f t="shared" si="10"/>
        <v>2</v>
      </c>
      <c r="G212">
        <f t="shared" si="11"/>
        <v>530</v>
      </c>
    </row>
    <row r="213" spans="1:7">
      <c r="A213" s="2" t="s">
        <v>2185</v>
      </c>
      <c r="D213">
        <f t="shared" si="9"/>
        <v>108</v>
      </c>
      <c r="E213">
        <f t="shared" si="10"/>
        <v>7</v>
      </c>
      <c r="G213">
        <f t="shared" si="11"/>
        <v>871</v>
      </c>
    </row>
    <row r="214" spans="1:7">
      <c r="A214" s="2" t="s">
        <v>2186</v>
      </c>
      <c r="D214">
        <f t="shared" si="9"/>
        <v>110</v>
      </c>
      <c r="E214">
        <f t="shared" si="10"/>
        <v>7</v>
      </c>
      <c r="G214">
        <f t="shared" si="11"/>
        <v>887</v>
      </c>
    </row>
    <row r="215" spans="1:7">
      <c r="A215" s="2" t="s">
        <v>2187</v>
      </c>
      <c r="D215">
        <f t="shared" si="9"/>
        <v>17</v>
      </c>
      <c r="E215">
        <f t="shared" si="10"/>
        <v>6</v>
      </c>
      <c r="G215">
        <f t="shared" si="11"/>
        <v>142</v>
      </c>
    </row>
    <row r="216" spans="1:7">
      <c r="A216" s="2" t="s">
        <v>2188</v>
      </c>
      <c r="D216">
        <f t="shared" si="9"/>
        <v>0</v>
      </c>
      <c r="E216">
        <f t="shared" si="10"/>
        <v>7</v>
      </c>
      <c r="G216">
        <f t="shared" si="11"/>
        <v>7</v>
      </c>
    </row>
    <row r="217" spans="1:7">
      <c r="A217" s="2" t="s">
        <v>2189</v>
      </c>
      <c r="D217">
        <f t="shared" si="9"/>
        <v>55</v>
      </c>
      <c r="E217">
        <f t="shared" si="10"/>
        <v>7</v>
      </c>
      <c r="G217">
        <f t="shared" si="11"/>
        <v>447</v>
      </c>
    </row>
    <row r="218" spans="1:7">
      <c r="A218" s="2" t="s">
        <v>2190</v>
      </c>
      <c r="D218">
        <f t="shared" si="9"/>
        <v>114</v>
      </c>
      <c r="E218">
        <f t="shared" si="10"/>
        <v>1</v>
      </c>
      <c r="G218">
        <f t="shared" si="11"/>
        <v>913</v>
      </c>
    </row>
    <row r="219" spans="1:7">
      <c r="A219" s="2" t="s">
        <v>2191</v>
      </c>
      <c r="D219">
        <f t="shared" si="9"/>
        <v>73</v>
      </c>
      <c r="E219">
        <f t="shared" si="10"/>
        <v>5</v>
      </c>
      <c r="G219">
        <f t="shared" si="11"/>
        <v>589</v>
      </c>
    </row>
    <row r="220" spans="1:7">
      <c r="A220" s="2" t="s">
        <v>2192</v>
      </c>
      <c r="D220">
        <f t="shared" si="9"/>
        <v>17</v>
      </c>
      <c r="E220">
        <f t="shared" si="10"/>
        <v>3</v>
      </c>
      <c r="G220">
        <f t="shared" si="11"/>
        <v>139</v>
      </c>
    </row>
    <row r="221" spans="1:7">
      <c r="A221" s="2" t="s">
        <v>2193</v>
      </c>
      <c r="D221">
        <f t="shared" si="9"/>
        <v>98</v>
      </c>
      <c r="E221">
        <f t="shared" si="10"/>
        <v>3</v>
      </c>
      <c r="G221">
        <f t="shared" si="11"/>
        <v>787</v>
      </c>
    </row>
    <row r="222" spans="1:7">
      <c r="A222" s="2" t="s">
        <v>2194</v>
      </c>
      <c r="D222">
        <f t="shared" si="9"/>
        <v>113</v>
      </c>
      <c r="E222">
        <f t="shared" si="10"/>
        <v>2</v>
      </c>
      <c r="G222">
        <f t="shared" si="11"/>
        <v>906</v>
      </c>
    </row>
    <row r="223" spans="1:7">
      <c r="A223" s="2" t="s">
        <v>2195</v>
      </c>
      <c r="D223">
        <f t="shared" si="9"/>
        <v>26</v>
      </c>
      <c r="E223">
        <f t="shared" si="10"/>
        <v>0</v>
      </c>
      <c r="G223">
        <f t="shared" si="11"/>
        <v>208</v>
      </c>
    </row>
    <row r="224" spans="1:7">
      <c r="A224" s="2" t="s">
        <v>2196</v>
      </c>
      <c r="D224">
        <f t="shared" si="9"/>
        <v>105</v>
      </c>
      <c r="E224">
        <f t="shared" si="10"/>
        <v>5</v>
      </c>
      <c r="G224">
        <f t="shared" si="11"/>
        <v>845</v>
      </c>
    </row>
    <row r="225" spans="1:7">
      <c r="A225" s="2" t="s">
        <v>2197</v>
      </c>
      <c r="D225">
        <f t="shared" si="9"/>
        <v>82</v>
      </c>
      <c r="E225">
        <f t="shared" si="10"/>
        <v>2</v>
      </c>
      <c r="G225">
        <f t="shared" si="11"/>
        <v>658</v>
      </c>
    </row>
    <row r="226" spans="1:7">
      <c r="A226" s="2" t="s">
        <v>2198</v>
      </c>
      <c r="D226">
        <f t="shared" si="9"/>
        <v>35</v>
      </c>
      <c r="E226">
        <f t="shared" si="10"/>
        <v>0</v>
      </c>
      <c r="G226">
        <f t="shared" si="11"/>
        <v>280</v>
      </c>
    </row>
    <row r="227" spans="1:7">
      <c r="A227" s="2" t="s">
        <v>2199</v>
      </c>
      <c r="D227">
        <f t="shared" si="9"/>
        <v>62</v>
      </c>
      <c r="E227">
        <f t="shared" si="10"/>
        <v>1</v>
      </c>
      <c r="G227">
        <f t="shared" si="11"/>
        <v>497</v>
      </c>
    </row>
    <row r="228" spans="1:7">
      <c r="A228" s="2" t="s">
        <v>2200</v>
      </c>
      <c r="D228">
        <f t="shared" si="9"/>
        <v>81</v>
      </c>
      <c r="E228">
        <f t="shared" si="10"/>
        <v>2</v>
      </c>
      <c r="G228">
        <f t="shared" si="11"/>
        <v>650</v>
      </c>
    </row>
    <row r="229" spans="1:7">
      <c r="A229" s="2" t="s">
        <v>2201</v>
      </c>
      <c r="D229">
        <f t="shared" si="9"/>
        <v>15</v>
      </c>
      <c r="E229">
        <f t="shared" si="10"/>
        <v>0</v>
      </c>
      <c r="G229">
        <f t="shared" si="11"/>
        <v>120</v>
      </c>
    </row>
    <row r="230" spans="1:7">
      <c r="A230" s="2" t="s">
        <v>2202</v>
      </c>
      <c r="D230">
        <f t="shared" si="9"/>
        <v>54</v>
      </c>
      <c r="E230">
        <f t="shared" si="10"/>
        <v>6</v>
      </c>
      <c r="G230">
        <f t="shared" si="11"/>
        <v>438</v>
      </c>
    </row>
    <row r="231" spans="1:7">
      <c r="A231" s="2" t="s">
        <v>2203</v>
      </c>
      <c r="D231">
        <f t="shared" si="9"/>
        <v>50</v>
      </c>
      <c r="E231">
        <f t="shared" si="10"/>
        <v>0</v>
      </c>
      <c r="G231">
        <f t="shared" si="11"/>
        <v>400</v>
      </c>
    </row>
    <row r="232" spans="1:7">
      <c r="A232" s="2" t="s">
        <v>2204</v>
      </c>
      <c r="D232">
        <f t="shared" si="9"/>
        <v>28</v>
      </c>
      <c r="E232">
        <f t="shared" si="10"/>
        <v>6</v>
      </c>
      <c r="G232">
        <f t="shared" si="11"/>
        <v>230</v>
      </c>
    </row>
    <row r="233" spans="1:7">
      <c r="A233" s="2" t="s">
        <v>2205</v>
      </c>
      <c r="D233">
        <f t="shared" si="9"/>
        <v>70</v>
      </c>
      <c r="E233">
        <f t="shared" si="10"/>
        <v>7</v>
      </c>
      <c r="G233">
        <f t="shared" si="11"/>
        <v>567</v>
      </c>
    </row>
    <row r="234" spans="1:7">
      <c r="A234" s="2" t="s">
        <v>2206</v>
      </c>
      <c r="D234">
        <f t="shared" si="9"/>
        <v>22</v>
      </c>
      <c r="E234">
        <f t="shared" si="10"/>
        <v>4</v>
      </c>
      <c r="G234">
        <f t="shared" si="11"/>
        <v>180</v>
      </c>
    </row>
    <row r="235" spans="1:7">
      <c r="A235" s="2" t="s">
        <v>2207</v>
      </c>
      <c r="D235">
        <f t="shared" si="9"/>
        <v>8</v>
      </c>
      <c r="E235">
        <f t="shared" si="10"/>
        <v>4</v>
      </c>
      <c r="G235">
        <f t="shared" si="11"/>
        <v>68</v>
      </c>
    </row>
    <row r="236" spans="1:7">
      <c r="A236" s="2" t="s">
        <v>2208</v>
      </c>
      <c r="D236">
        <f t="shared" si="9"/>
        <v>49</v>
      </c>
      <c r="E236">
        <f t="shared" si="10"/>
        <v>3</v>
      </c>
      <c r="G236">
        <f t="shared" si="11"/>
        <v>395</v>
      </c>
    </row>
    <row r="237" spans="1:7">
      <c r="A237" s="2" t="s">
        <v>2209</v>
      </c>
      <c r="D237">
        <f t="shared" si="9"/>
        <v>103</v>
      </c>
      <c r="E237">
        <f t="shared" si="10"/>
        <v>0</v>
      </c>
      <c r="G237">
        <f t="shared" si="11"/>
        <v>824</v>
      </c>
    </row>
    <row r="238" spans="1:7">
      <c r="A238" s="2" t="s">
        <v>2210</v>
      </c>
      <c r="D238">
        <f t="shared" si="9"/>
        <v>36</v>
      </c>
      <c r="E238">
        <f t="shared" si="10"/>
        <v>5</v>
      </c>
      <c r="G238">
        <f t="shared" si="11"/>
        <v>293</v>
      </c>
    </row>
    <row r="239" spans="1:7">
      <c r="A239" s="2" t="s">
        <v>2211</v>
      </c>
      <c r="D239">
        <f t="shared" si="9"/>
        <v>104</v>
      </c>
      <c r="E239">
        <f t="shared" si="10"/>
        <v>5</v>
      </c>
      <c r="G239">
        <f t="shared" si="11"/>
        <v>837</v>
      </c>
    </row>
    <row r="240" spans="1:7">
      <c r="A240" s="2" t="s">
        <v>2212</v>
      </c>
      <c r="D240">
        <f t="shared" si="9"/>
        <v>44</v>
      </c>
      <c r="E240">
        <f t="shared" si="10"/>
        <v>0</v>
      </c>
      <c r="G240">
        <f t="shared" si="11"/>
        <v>352</v>
      </c>
    </row>
    <row r="241" spans="1:7">
      <c r="A241" s="2" t="s">
        <v>2213</v>
      </c>
      <c r="D241">
        <f t="shared" si="9"/>
        <v>99</v>
      </c>
      <c r="E241">
        <f t="shared" si="10"/>
        <v>4</v>
      </c>
      <c r="G241">
        <f t="shared" si="11"/>
        <v>796</v>
      </c>
    </row>
    <row r="242" spans="1:7">
      <c r="A242" s="2" t="s">
        <v>2214</v>
      </c>
      <c r="D242">
        <f t="shared" si="9"/>
        <v>115</v>
      </c>
      <c r="E242">
        <f t="shared" si="10"/>
        <v>0</v>
      </c>
      <c r="G242">
        <f t="shared" si="11"/>
        <v>920</v>
      </c>
    </row>
    <row r="243" spans="1:7">
      <c r="A243" s="2" t="s">
        <v>2215</v>
      </c>
      <c r="D243">
        <f t="shared" si="9"/>
        <v>80</v>
      </c>
      <c r="E243">
        <f t="shared" si="10"/>
        <v>5</v>
      </c>
      <c r="G243">
        <f t="shared" si="11"/>
        <v>645</v>
      </c>
    </row>
    <row r="244" spans="1:7">
      <c r="A244" s="2" t="s">
        <v>2216</v>
      </c>
      <c r="D244">
        <f t="shared" si="9"/>
        <v>45</v>
      </c>
      <c r="E244">
        <f t="shared" si="10"/>
        <v>1</v>
      </c>
      <c r="G244">
        <f t="shared" si="11"/>
        <v>361</v>
      </c>
    </row>
    <row r="245" spans="1:7">
      <c r="A245" s="2" t="s">
        <v>2217</v>
      </c>
      <c r="D245">
        <f t="shared" si="9"/>
        <v>34</v>
      </c>
      <c r="E245">
        <f t="shared" si="10"/>
        <v>1</v>
      </c>
      <c r="G245">
        <f t="shared" si="11"/>
        <v>273</v>
      </c>
    </row>
    <row r="246" spans="1:7">
      <c r="A246" s="2" t="s">
        <v>2218</v>
      </c>
      <c r="D246">
        <f t="shared" si="9"/>
        <v>26</v>
      </c>
      <c r="E246">
        <f t="shared" si="10"/>
        <v>3</v>
      </c>
      <c r="G246">
        <f t="shared" si="11"/>
        <v>211</v>
      </c>
    </row>
    <row r="247" spans="1:7">
      <c r="A247" s="2" t="s">
        <v>2219</v>
      </c>
      <c r="D247">
        <f t="shared" si="9"/>
        <v>72</v>
      </c>
      <c r="E247">
        <f t="shared" si="10"/>
        <v>1</v>
      </c>
      <c r="G247">
        <f t="shared" si="11"/>
        <v>577</v>
      </c>
    </row>
    <row r="248" spans="1:7">
      <c r="A248" s="2" t="s">
        <v>2220</v>
      </c>
      <c r="D248">
        <f t="shared" si="9"/>
        <v>113</v>
      </c>
      <c r="E248">
        <f t="shared" si="10"/>
        <v>5</v>
      </c>
      <c r="G248">
        <f t="shared" si="11"/>
        <v>909</v>
      </c>
    </row>
    <row r="249" spans="1:7">
      <c r="A249" s="2" t="s">
        <v>2221</v>
      </c>
      <c r="D249">
        <f t="shared" si="9"/>
        <v>95</v>
      </c>
      <c r="E249">
        <f t="shared" si="10"/>
        <v>7</v>
      </c>
      <c r="G249">
        <f t="shared" si="11"/>
        <v>767</v>
      </c>
    </row>
    <row r="250" spans="1:7">
      <c r="A250" s="2" t="s">
        <v>2222</v>
      </c>
      <c r="D250">
        <f t="shared" si="9"/>
        <v>8</v>
      </c>
      <c r="E250">
        <f t="shared" si="10"/>
        <v>6</v>
      </c>
      <c r="G250">
        <f t="shared" si="11"/>
        <v>70</v>
      </c>
    </row>
    <row r="251" spans="1:7">
      <c r="A251" s="2" t="s">
        <v>2223</v>
      </c>
      <c r="D251">
        <f t="shared" si="9"/>
        <v>31</v>
      </c>
      <c r="E251">
        <f t="shared" si="10"/>
        <v>6</v>
      </c>
      <c r="G251">
        <f t="shared" si="11"/>
        <v>254</v>
      </c>
    </row>
    <row r="252" spans="1:7">
      <c r="A252" s="2" t="s">
        <v>2224</v>
      </c>
      <c r="D252">
        <f t="shared" si="9"/>
        <v>106</v>
      </c>
      <c r="E252">
        <f t="shared" si="10"/>
        <v>1</v>
      </c>
      <c r="G252">
        <f t="shared" si="11"/>
        <v>849</v>
      </c>
    </row>
    <row r="253" spans="1:7">
      <c r="A253" s="2" t="s">
        <v>2225</v>
      </c>
      <c r="D253">
        <f t="shared" si="9"/>
        <v>96</v>
      </c>
      <c r="E253">
        <f t="shared" si="10"/>
        <v>7</v>
      </c>
      <c r="G253">
        <f t="shared" si="11"/>
        <v>775</v>
      </c>
    </row>
    <row r="254" spans="1:7">
      <c r="A254" s="2" t="s">
        <v>2226</v>
      </c>
      <c r="D254">
        <f t="shared" si="9"/>
        <v>38</v>
      </c>
      <c r="E254">
        <f t="shared" si="10"/>
        <v>6</v>
      </c>
      <c r="G254">
        <f t="shared" si="11"/>
        <v>310</v>
      </c>
    </row>
    <row r="255" spans="1:7">
      <c r="A255" s="2" t="s">
        <v>2227</v>
      </c>
      <c r="D255">
        <f t="shared" si="9"/>
        <v>37</v>
      </c>
      <c r="E255">
        <f t="shared" si="10"/>
        <v>3</v>
      </c>
      <c r="G255">
        <f t="shared" si="11"/>
        <v>299</v>
      </c>
    </row>
    <row r="256" spans="1:7">
      <c r="A256" s="2" t="s">
        <v>2228</v>
      </c>
      <c r="D256">
        <f t="shared" si="9"/>
        <v>81</v>
      </c>
      <c r="E256">
        <f t="shared" si="10"/>
        <v>6</v>
      </c>
      <c r="G256">
        <f t="shared" si="11"/>
        <v>654</v>
      </c>
    </row>
    <row r="257" spans="1:7">
      <c r="A257" s="2" t="s">
        <v>2229</v>
      </c>
      <c r="D257">
        <f t="shared" si="9"/>
        <v>10</v>
      </c>
      <c r="E257">
        <f t="shared" si="10"/>
        <v>3</v>
      </c>
      <c r="G257">
        <f t="shared" si="11"/>
        <v>83</v>
      </c>
    </row>
    <row r="258" spans="1:7">
      <c r="A258" s="2" t="s">
        <v>2230</v>
      </c>
      <c r="D258">
        <f t="shared" si="9"/>
        <v>25</v>
      </c>
      <c r="E258">
        <f t="shared" si="10"/>
        <v>5</v>
      </c>
      <c r="G258">
        <f t="shared" si="11"/>
        <v>205</v>
      </c>
    </row>
    <row r="259" spans="1:7">
      <c r="A259" s="2" t="s">
        <v>2231</v>
      </c>
      <c r="D259">
        <f t="shared" ref="D259:D322" si="12">IF(LEFT(A259,1)="f",0,64)+IF(MID(A259,2,1)="f",0,32)+IF(MID(A259,3,1)="f",0,16)+IF(MID(A259,4,1)="f",0,8)+IF(MID(A259,5,1)="f",0,4)+IF(MID(A259,6,1)="f",0,2)+IF(MID(A259,7,1)="f",0,1)</f>
        <v>74</v>
      </c>
      <c r="E259">
        <f t="shared" ref="E259:E322" si="13">IF(MID(A259,8,1)="l",0,4)+IF(MID(A259,9,1)="l",0,2)+IF(MID(A259,10,1)="l",0,1)</f>
        <v>3</v>
      </c>
      <c r="G259">
        <f t="shared" ref="G259:G322" si="14">D259*8+E259</f>
        <v>595</v>
      </c>
    </row>
    <row r="260" spans="1:7">
      <c r="A260" s="2" t="s">
        <v>2232</v>
      </c>
      <c r="D260">
        <f t="shared" si="12"/>
        <v>62</v>
      </c>
      <c r="E260">
        <f t="shared" si="13"/>
        <v>0</v>
      </c>
      <c r="G260">
        <f t="shared" si="14"/>
        <v>496</v>
      </c>
    </row>
    <row r="261" spans="1:7">
      <c r="A261" s="2" t="s">
        <v>2233</v>
      </c>
      <c r="D261">
        <f t="shared" si="12"/>
        <v>81</v>
      </c>
      <c r="E261">
        <f t="shared" si="13"/>
        <v>7</v>
      </c>
      <c r="G261">
        <f t="shared" si="14"/>
        <v>655</v>
      </c>
    </row>
    <row r="262" spans="1:7">
      <c r="A262" s="2" t="s">
        <v>2234</v>
      </c>
      <c r="D262">
        <f t="shared" si="12"/>
        <v>107</v>
      </c>
      <c r="E262">
        <f t="shared" si="13"/>
        <v>5</v>
      </c>
      <c r="G262">
        <f t="shared" si="14"/>
        <v>861</v>
      </c>
    </row>
    <row r="263" spans="1:7">
      <c r="A263" s="2" t="s">
        <v>2235</v>
      </c>
      <c r="D263">
        <f t="shared" si="12"/>
        <v>75</v>
      </c>
      <c r="E263">
        <f t="shared" si="13"/>
        <v>0</v>
      </c>
      <c r="G263">
        <f t="shared" si="14"/>
        <v>600</v>
      </c>
    </row>
    <row r="264" spans="1:7">
      <c r="A264" s="2" t="s">
        <v>2236</v>
      </c>
      <c r="D264">
        <f t="shared" si="12"/>
        <v>48</v>
      </c>
      <c r="E264">
        <f t="shared" si="13"/>
        <v>5</v>
      </c>
      <c r="G264">
        <f t="shared" si="14"/>
        <v>389</v>
      </c>
    </row>
    <row r="265" spans="1:7">
      <c r="A265" s="2" t="s">
        <v>2237</v>
      </c>
      <c r="D265">
        <f t="shared" si="12"/>
        <v>84</v>
      </c>
      <c r="E265">
        <f t="shared" si="13"/>
        <v>6</v>
      </c>
      <c r="G265">
        <f t="shared" si="14"/>
        <v>678</v>
      </c>
    </row>
    <row r="266" spans="1:7">
      <c r="A266" s="2" t="s">
        <v>2238</v>
      </c>
      <c r="D266">
        <f t="shared" si="12"/>
        <v>7</v>
      </c>
      <c r="E266">
        <f t="shared" si="13"/>
        <v>5</v>
      </c>
      <c r="G266">
        <f t="shared" si="14"/>
        <v>61</v>
      </c>
    </row>
    <row r="267" spans="1:7">
      <c r="A267" s="2" t="s">
        <v>2239</v>
      </c>
      <c r="D267">
        <f t="shared" si="12"/>
        <v>12</v>
      </c>
      <c r="E267">
        <f t="shared" si="13"/>
        <v>4</v>
      </c>
      <c r="G267">
        <f t="shared" si="14"/>
        <v>100</v>
      </c>
    </row>
    <row r="268" spans="1:7">
      <c r="A268" s="2" t="s">
        <v>2240</v>
      </c>
      <c r="D268">
        <f t="shared" si="12"/>
        <v>39</v>
      </c>
      <c r="E268">
        <f t="shared" si="13"/>
        <v>4</v>
      </c>
      <c r="G268">
        <f t="shared" si="14"/>
        <v>316</v>
      </c>
    </row>
    <row r="269" spans="1:7">
      <c r="A269" s="2" t="s">
        <v>2241</v>
      </c>
      <c r="D269">
        <f t="shared" si="12"/>
        <v>31</v>
      </c>
      <c r="E269">
        <f t="shared" si="13"/>
        <v>4</v>
      </c>
      <c r="G269">
        <f t="shared" si="14"/>
        <v>252</v>
      </c>
    </row>
    <row r="270" spans="1:7">
      <c r="A270" s="2" t="s">
        <v>2242</v>
      </c>
      <c r="D270">
        <f t="shared" si="12"/>
        <v>66</v>
      </c>
      <c r="E270">
        <f t="shared" si="13"/>
        <v>7</v>
      </c>
      <c r="G270">
        <f t="shared" si="14"/>
        <v>535</v>
      </c>
    </row>
    <row r="271" spans="1:7">
      <c r="A271" s="2" t="s">
        <v>2243</v>
      </c>
      <c r="D271">
        <f t="shared" si="12"/>
        <v>54</v>
      </c>
      <c r="E271">
        <f t="shared" si="13"/>
        <v>3</v>
      </c>
      <c r="G271">
        <f t="shared" si="14"/>
        <v>435</v>
      </c>
    </row>
    <row r="272" spans="1:7">
      <c r="A272" s="2" t="s">
        <v>2244</v>
      </c>
      <c r="D272">
        <f t="shared" si="12"/>
        <v>21</v>
      </c>
      <c r="E272">
        <f t="shared" si="13"/>
        <v>5</v>
      </c>
      <c r="G272">
        <f t="shared" si="14"/>
        <v>173</v>
      </c>
    </row>
    <row r="273" spans="1:7">
      <c r="A273" s="2" t="s">
        <v>2245</v>
      </c>
      <c r="D273">
        <f t="shared" si="12"/>
        <v>41</v>
      </c>
      <c r="E273">
        <f t="shared" si="13"/>
        <v>6</v>
      </c>
      <c r="G273">
        <f t="shared" si="14"/>
        <v>334</v>
      </c>
    </row>
    <row r="274" spans="1:7">
      <c r="A274" s="2" t="s">
        <v>2246</v>
      </c>
      <c r="D274">
        <f t="shared" si="12"/>
        <v>4</v>
      </c>
      <c r="E274">
        <f t="shared" si="13"/>
        <v>3</v>
      </c>
      <c r="G274">
        <f t="shared" si="14"/>
        <v>35</v>
      </c>
    </row>
    <row r="275" spans="1:7">
      <c r="A275" s="2" t="s">
        <v>2247</v>
      </c>
      <c r="D275">
        <f t="shared" si="12"/>
        <v>84</v>
      </c>
      <c r="E275">
        <f t="shared" si="13"/>
        <v>5</v>
      </c>
      <c r="G275">
        <f t="shared" si="14"/>
        <v>677</v>
      </c>
    </row>
    <row r="276" spans="1:7">
      <c r="A276" s="2" t="s">
        <v>2248</v>
      </c>
      <c r="D276">
        <f t="shared" si="12"/>
        <v>1</v>
      </c>
      <c r="E276">
        <f t="shared" si="13"/>
        <v>7</v>
      </c>
      <c r="G276">
        <f t="shared" si="14"/>
        <v>15</v>
      </c>
    </row>
    <row r="277" spans="1:7">
      <c r="A277" s="2" t="s">
        <v>2249</v>
      </c>
      <c r="D277">
        <f t="shared" si="12"/>
        <v>94</v>
      </c>
      <c r="E277">
        <f t="shared" si="13"/>
        <v>5</v>
      </c>
      <c r="G277">
        <f t="shared" si="14"/>
        <v>757</v>
      </c>
    </row>
    <row r="278" spans="1:7">
      <c r="A278" s="2" t="s">
        <v>2250</v>
      </c>
      <c r="D278">
        <f t="shared" si="12"/>
        <v>23</v>
      </c>
      <c r="E278">
        <f t="shared" si="13"/>
        <v>1</v>
      </c>
      <c r="G278">
        <f t="shared" si="14"/>
        <v>185</v>
      </c>
    </row>
    <row r="279" spans="1:7">
      <c r="A279" s="2" t="s">
        <v>2251</v>
      </c>
      <c r="D279">
        <f t="shared" si="12"/>
        <v>57</v>
      </c>
      <c r="E279">
        <f t="shared" si="13"/>
        <v>3</v>
      </c>
      <c r="G279">
        <f t="shared" si="14"/>
        <v>459</v>
      </c>
    </row>
    <row r="280" spans="1:7">
      <c r="A280" s="2" t="s">
        <v>2252</v>
      </c>
      <c r="D280">
        <f t="shared" si="12"/>
        <v>20</v>
      </c>
      <c r="E280">
        <f t="shared" si="13"/>
        <v>2</v>
      </c>
      <c r="G280">
        <f t="shared" si="14"/>
        <v>162</v>
      </c>
    </row>
    <row r="281" spans="1:7">
      <c r="A281" s="2" t="s">
        <v>2253</v>
      </c>
      <c r="D281">
        <f t="shared" si="12"/>
        <v>113</v>
      </c>
      <c r="E281">
        <f t="shared" si="13"/>
        <v>0</v>
      </c>
      <c r="G281">
        <f t="shared" si="14"/>
        <v>904</v>
      </c>
    </row>
    <row r="282" spans="1:7">
      <c r="A282" s="2" t="s">
        <v>2254</v>
      </c>
      <c r="D282">
        <f t="shared" si="12"/>
        <v>17</v>
      </c>
      <c r="E282">
        <f t="shared" si="13"/>
        <v>0</v>
      </c>
      <c r="G282">
        <f t="shared" si="14"/>
        <v>136</v>
      </c>
    </row>
    <row r="283" spans="1:7">
      <c r="A283" s="2" t="s">
        <v>2255</v>
      </c>
      <c r="D283">
        <f t="shared" si="12"/>
        <v>81</v>
      </c>
      <c r="E283">
        <f t="shared" si="13"/>
        <v>5</v>
      </c>
      <c r="G283">
        <f t="shared" si="14"/>
        <v>653</v>
      </c>
    </row>
    <row r="284" spans="1:7">
      <c r="A284" s="2" t="s">
        <v>2256</v>
      </c>
      <c r="D284">
        <f t="shared" si="12"/>
        <v>68</v>
      </c>
      <c r="E284">
        <f t="shared" si="13"/>
        <v>3</v>
      </c>
      <c r="G284">
        <f t="shared" si="14"/>
        <v>547</v>
      </c>
    </row>
    <row r="285" spans="1:7">
      <c r="A285" s="2" t="s">
        <v>2257</v>
      </c>
      <c r="D285">
        <f t="shared" si="12"/>
        <v>20</v>
      </c>
      <c r="E285">
        <f t="shared" si="13"/>
        <v>6</v>
      </c>
      <c r="G285">
        <f t="shared" si="14"/>
        <v>166</v>
      </c>
    </row>
    <row r="286" spans="1:7">
      <c r="A286" s="2" t="s">
        <v>2258</v>
      </c>
      <c r="D286">
        <f t="shared" si="12"/>
        <v>3</v>
      </c>
      <c r="E286">
        <f t="shared" si="13"/>
        <v>7</v>
      </c>
      <c r="G286">
        <f t="shared" si="14"/>
        <v>31</v>
      </c>
    </row>
    <row r="287" spans="1:7">
      <c r="A287" s="2" t="s">
        <v>2259</v>
      </c>
      <c r="D287">
        <f t="shared" si="12"/>
        <v>24</v>
      </c>
      <c r="E287">
        <f t="shared" si="13"/>
        <v>1</v>
      </c>
      <c r="G287">
        <f t="shared" si="14"/>
        <v>193</v>
      </c>
    </row>
    <row r="288" spans="1:7">
      <c r="A288" s="2" t="s">
        <v>2260</v>
      </c>
      <c r="D288">
        <f t="shared" si="12"/>
        <v>36</v>
      </c>
      <c r="E288">
        <f t="shared" si="13"/>
        <v>4</v>
      </c>
      <c r="G288">
        <f t="shared" si="14"/>
        <v>292</v>
      </c>
    </row>
    <row r="289" spans="1:7">
      <c r="A289" s="2" t="s">
        <v>2261</v>
      </c>
      <c r="D289">
        <f t="shared" si="12"/>
        <v>38</v>
      </c>
      <c r="E289">
        <f t="shared" si="13"/>
        <v>4</v>
      </c>
      <c r="G289">
        <f t="shared" si="14"/>
        <v>308</v>
      </c>
    </row>
    <row r="290" spans="1:7">
      <c r="A290" s="2" t="s">
        <v>2262</v>
      </c>
      <c r="D290">
        <f t="shared" si="12"/>
        <v>6</v>
      </c>
      <c r="E290">
        <f t="shared" si="13"/>
        <v>2</v>
      </c>
      <c r="G290">
        <f t="shared" si="14"/>
        <v>50</v>
      </c>
    </row>
    <row r="291" spans="1:7">
      <c r="A291" s="2" t="s">
        <v>2263</v>
      </c>
      <c r="D291">
        <f t="shared" si="12"/>
        <v>8</v>
      </c>
      <c r="E291">
        <f t="shared" si="13"/>
        <v>0</v>
      </c>
      <c r="G291">
        <f t="shared" si="14"/>
        <v>64</v>
      </c>
    </row>
    <row r="292" spans="1:7">
      <c r="A292" s="2" t="s">
        <v>2264</v>
      </c>
      <c r="D292">
        <f t="shared" si="12"/>
        <v>75</v>
      </c>
      <c r="E292">
        <f t="shared" si="13"/>
        <v>4</v>
      </c>
      <c r="G292">
        <f t="shared" si="14"/>
        <v>604</v>
      </c>
    </row>
    <row r="293" spans="1:7">
      <c r="A293" s="2" t="s">
        <v>2265</v>
      </c>
      <c r="D293">
        <f t="shared" si="12"/>
        <v>32</v>
      </c>
      <c r="E293">
        <f t="shared" si="13"/>
        <v>1</v>
      </c>
      <c r="G293">
        <f t="shared" si="14"/>
        <v>257</v>
      </c>
    </row>
    <row r="294" spans="1:7">
      <c r="A294" s="2" t="s">
        <v>2266</v>
      </c>
      <c r="D294">
        <f t="shared" si="12"/>
        <v>3</v>
      </c>
      <c r="E294">
        <f t="shared" si="13"/>
        <v>6</v>
      </c>
      <c r="G294">
        <f t="shared" si="14"/>
        <v>30</v>
      </c>
    </row>
    <row r="295" spans="1:7">
      <c r="A295" s="2" t="s">
        <v>2267</v>
      </c>
      <c r="D295">
        <f t="shared" si="12"/>
        <v>40</v>
      </c>
      <c r="E295">
        <f t="shared" si="13"/>
        <v>6</v>
      </c>
      <c r="G295">
        <f t="shared" si="14"/>
        <v>326</v>
      </c>
    </row>
    <row r="296" spans="1:7">
      <c r="A296" s="2" t="s">
        <v>2268</v>
      </c>
      <c r="D296">
        <f t="shared" si="12"/>
        <v>43</v>
      </c>
      <c r="E296">
        <f t="shared" si="13"/>
        <v>5</v>
      </c>
      <c r="G296">
        <f t="shared" si="14"/>
        <v>349</v>
      </c>
    </row>
    <row r="297" spans="1:7">
      <c r="A297" s="2" t="s">
        <v>2269</v>
      </c>
      <c r="D297">
        <f t="shared" si="12"/>
        <v>25</v>
      </c>
      <c r="E297">
        <f t="shared" si="13"/>
        <v>3</v>
      </c>
      <c r="G297">
        <f t="shared" si="14"/>
        <v>203</v>
      </c>
    </row>
    <row r="298" spans="1:7">
      <c r="A298" s="2" t="s">
        <v>2270</v>
      </c>
      <c r="D298">
        <f t="shared" si="12"/>
        <v>101</v>
      </c>
      <c r="E298">
        <f t="shared" si="13"/>
        <v>1</v>
      </c>
      <c r="G298">
        <f t="shared" si="14"/>
        <v>809</v>
      </c>
    </row>
    <row r="299" spans="1:7">
      <c r="A299" s="2" t="s">
        <v>2271</v>
      </c>
      <c r="D299">
        <f t="shared" si="12"/>
        <v>74</v>
      </c>
      <c r="E299">
        <f t="shared" si="13"/>
        <v>0</v>
      </c>
      <c r="G299">
        <f t="shared" si="14"/>
        <v>592</v>
      </c>
    </row>
    <row r="300" spans="1:7">
      <c r="A300" s="2" t="s">
        <v>2272</v>
      </c>
      <c r="D300">
        <f t="shared" si="12"/>
        <v>40</v>
      </c>
      <c r="E300">
        <f t="shared" si="13"/>
        <v>2</v>
      </c>
      <c r="G300">
        <f t="shared" si="14"/>
        <v>322</v>
      </c>
    </row>
    <row r="301" spans="1:7">
      <c r="A301" s="2" t="s">
        <v>2273</v>
      </c>
      <c r="D301">
        <f t="shared" si="12"/>
        <v>6</v>
      </c>
      <c r="E301">
        <f t="shared" si="13"/>
        <v>7</v>
      </c>
      <c r="G301">
        <f t="shared" si="14"/>
        <v>55</v>
      </c>
    </row>
    <row r="302" spans="1:7">
      <c r="A302" s="2" t="s">
        <v>2274</v>
      </c>
      <c r="D302">
        <f t="shared" si="12"/>
        <v>16</v>
      </c>
      <c r="E302">
        <f t="shared" si="13"/>
        <v>4</v>
      </c>
      <c r="G302">
        <f t="shared" si="14"/>
        <v>132</v>
      </c>
    </row>
    <row r="303" spans="1:7">
      <c r="A303" s="2" t="s">
        <v>2275</v>
      </c>
      <c r="D303">
        <f t="shared" si="12"/>
        <v>45</v>
      </c>
      <c r="E303">
        <f t="shared" si="13"/>
        <v>6</v>
      </c>
      <c r="G303">
        <f t="shared" si="14"/>
        <v>366</v>
      </c>
    </row>
    <row r="304" spans="1:7">
      <c r="A304" s="2" t="s">
        <v>2276</v>
      </c>
      <c r="D304">
        <f t="shared" si="12"/>
        <v>45</v>
      </c>
      <c r="E304">
        <f t="shared" si="13"/>
        <v>5</v>
      </c>
      <c r="G304">
        <f t="shared" si="14"/>
        <v>365</v>
      </c>
    </row>
    <row r="305" spans="1:7">
      <c r="A305" s="2" t="s">
        <v>2277</v>
      </c>
      <c r="D305">
        <f t="shared" si="12"/>
        <v>97</v>
      </c>
      <c r="E305">
        <f t="shared" si="13"/>
        <v>2</v>
      </c>
      <c r="G305">
        <f t="shared" si="14"/>
        <v>778</v>
      </c>
    </row>
    <row r="306" spans="1:7">
      <c r="A306" s="2" t="s">
        <v>2278</v>
      </c>
      <c r="D306">
        <f t="shared" si="12"/>
        <v>66</v>
      </c>
      <c r="E306">
        <f t="shared" si="13"/>
        <v>4</v>
      </c>
      <c r="G306">
        <f t="shared" si="14"/>
        <v>532</v>
      </c>
    </row>
    <row r="307" spans="1:7">
      <c r="A307" s="2" t="s">
        <v>2279</v>
      </c>
      <c r="D307">
        <f t="shared" si="12"/>
        <v>22</v>
      </c>
      <c r="E307">
        <f t="shared" si="13"/>
        <v>5</v>
      </c>
      <c r="G307">
        <f t="shared" si="14"/>
        <v>181</v>
      </c>
    </row>
    <row r="308" spans="1:7">
      <c r="A308" s="2" t="s">
        <v>2280</v>
      </c>
      <c r="D308">
        <f t="shared" si="12"/>
        <v>19</v>
      </c>
      <c r="E308">
        <f t="shared" si="13"/>
        <v>3</v>
      </c>
      <c r="G308">
        <f t="shared" si="14"/>
        <v>155</v>
      </c>
    </row>
    <row r="309" spans="1:7">
      <c r="A309" s="2" t="s">
        <v>2281</v>
      </c>
      <c r="D309">
        <f t="shared" si="12"/>
        <v>64</v>
      </c>
      <c r="E309">
        <f t="shared" si="13"/>
        <v>7</v>
      </c>
      <c r="G309">
        <f t="shared" si="14"/>
        <v>519</v>
      </c>
    </row>
    <row r="310" spans="1:7">
      <c r="A310" s="2" t="s">
        <v>2282</v>
      </c>
      <c r="D310">
        <f t="shared" si="12"/>
        <v>58</v>
      </c>
      <c r="E310">
        <f t="shared" si="13"/>
        <v>2</v>
      </c>
      <c r="G310">
        <f t="shared" si="14"/>
        <v>466</v>
      </c>
    </row>
    <row r="311" spans="1:7">
      <c r="A311" s="2" t="s">
        <v>2283</v>
      </c>
      <c r="D311">
        <f t="shared" si="12"/>
        <v>37</v>
      </c>
      <c r="E311">
        <f t="shared" si="13"/>
        <v>7</v>
      </c>
      <c r="G311">
        <f t="shared" si="14"/>
        <v>303</v>
      </c>
    </row>
    <row r="312" spans="1:7">
      <c r="A312" s="2" t="s">
        <v>2284</v>
      </c>
      <c r="D312">
        <f t="shared" si="12"/>
        <v>36</v>
      </c>
      <c r="E312">
        <f t="shared" si="13"/>
        <v>7</v>
      </c>
      <c r="G312">
        <f t="shared" si="14"/>
        <v>295</v>
      </c>
    </row>
    <row r="313" spans="1:7">
      <c r="A313" s="2" t="s">
        <v>2285</v>
      </c>
      <c r="D313">
        <f t="shared" si="12"/>
        <v>85</v>
      </c>
      <c r="E313">
        <f t="shared" si="13"/>
        <v>1</v>
      </c>
      <c r="G313">
        <f t="shared" si="14"/>
        <v>681</v>
      </c>
    </row>
    <row r="314" spans="1:7">
      <c r="A314" s="2" t="s">
        <v>2286</v>
      </c>
      <c r="D314">
        <f t="shared" si="12"/>
        <v>63</v>
      </c>
      <c r="E314">
        <f t="shared" si="13"/>
        <v>6</v>
      </c>
      <c r="G314">
        <f t="shared" si="14"/>
        <v>510</v>
      </c>
    </row>
    <row r="315" spans="1:7">
      <c r="A315" s="2" t="s">
        <v>2287</v>
      </c>
      <c r="D315">
        <f t="shared" si="12"/>
        <v>85</v>
      </c>
      <c r="E315">
        <f t="shared" si="13"/>
        <v>3</v>
      </c>
      <c r="G315">
        <f t="shared" si="14"/>
        <v>683</v>
      </c>
    </row>
    <row r="316" spans="1:7">
      <c r="A316" s="2" t="s">
        <v>2288</v>
      </c>
      <c r="D316">
        <f t="shared" si="12"/>
        <v>101</v>
      </c>
      <c r="E316">
        <f t="shared" si="13"/>
        <v>0</v>
      </c>
      <c r="G316">
        <f t="shared" si="14"/>
        <v>808</v>
      </c>
    </row>
    <row r="317" spans="1:7">
      <c r="A317" s="2" t="s">
        <v>2289</v>
      </c>
      <c r="D317">
        <f t="shared" si="12"/>
        <v>79</v>
      </c>
      <c r="E317">
        <f t="shared" si="13"/>
        <v>2</v>
      </c>
      <c r="G317">
        <f t="shared" si="14"/>
        <v>634</v>
      </c>
    </row>
    <row r="318" spans="1:7">
      <c r="A318" s="2" t="s">
        <v>2290</v>
      </c>
      <c r="D318">
        <f t="shared" si="12"/>
        <v>79</v>
      </c>
      <c r="E318">
        <f t="shared" si="13"/>
        <v>1</v>
      </c>
      <c r="G318">
        <f t="shared" si="14"/>
        <v>633</v>
      </c>
    </row>
    <row r="319" spans="1:7">
      <c r="A319" s="2" t="s">
        <v>2291</v>
      </c>
      <c r="D319">
        <f t="shared" si="12"/>
        <v>19</v>
      </c>
      <c r="E319">
        <f t="shared" si="13"/>
        <v>4</v>
      </c>
      <c r="G319">
        <f t="shared" si="14"/>
        <v>156</v>
      </c>
    </row>
    <row r="320" spans="1:7">
      <c r="A320" s="2" t="s">
        <v>2292</v>
      </c>
      <c r="D320">
        <f t="shared" si="12"/>
        <v>115</v>
      </c>
      <c r="E320">
        <f t="shared" si="13"/>
        <v>5</v>
      </c>
      <c r="G320">
        <f t="shared" si="14"/>
        <v>925</v>
      </c>
    </row>
    <row r="321" spans="1:7">
      <c r="A321" s="2" t="s">
        <v>2293</v>
      </c>
      <c r="D321">
        <f t="shared" si="12"/>
        <v>112</v>
      </c>
      <c r="E321">
        <f t="shared" si="13"/>
        <v>0</v>
      </c>
      <c r="G321">
        <f t="shared" si="14"/>
        <v>896</v>
      </c>
    </row>
    <row r="322" spans="1:7">
      <c r="A322" s="2" t="s">
        <v>2294</v>
      </c>
      <c r="D322">
        <f t="shared" si="12"/>
        <v>90</v>
      </c>
      <c r="E322">
        <f t="shared" si="13"/>
        <v>2</v>
      </c>
      <c r="G322">
        <f t="shared" si="14"/>
        <v>722</v>
      </c>
    </row>
    <row r="323" spans="1:7">
      <c r="A323" s="2" t="s">
        <v>2295</v>
      </c>
      <c r="D323">
        <f t="shared" ref="D323:D386" si="15">IF(LEFT(A323,1)="f",0,64)+IF(MID(A323,2,1)="f",0,32)+IF(MID(A323,3,1)="f",0,16)+IF(MID(A323,4,1)="f",0,8)+IF(MID(A323,5,1)="f",0,4)+IF(MID(A323,6,1)="f",0,2)+IF(MID(A323,7,1)="f",0,1)</f>
        <v>105</v>
      </c>
      <c r="E323">
        <f t="shared" ref="E323:E386" si="16">IF(MID(A323,8,1)="l",0,4)+IF(MID(A323,9,1)="l",0,2)+IF(MID(A323,10,1)="l",0,1)</f>
        <v>1</v>
      </c>
      <c r="G323">
        <f t="shared" ref="G323:G386" si="17">D323*8+E323</f>
        <v>841</v>
      </c>
    </row>
    <row r="324" spans="1:7">
      <c r="A324" s="2" t="s">
        <v>2296</v>
      </c>
      <c r="D324">
        <f t="shared" si="15"/>
        <v>13</v>
      </c>
      <c r="E324">
        <f t="shared" si="16"/>
        <v>6</v>
      </c>
      <c r="G324">
        <f t="shared" si="17"/>
        <v>110</v>
      </c>
    </row>
    <row r="325" spans="1:7">
      <c r="A325" s="2" t="s">
        <v>2297</v>
      </c>
      <c r="D325">
        <f t="shared" si="15"/>
        <v>91</v>
      </c>
      <c r="E325">
        <f t="shared" si="16"/>
        <v>2</v>
      </c>
      <c r="G325">
        <f t="shared" si="17"/>
        <v>730</v>
      </c>
    </row>
    <row r="326" spans="1:7">
      <c r="A326" s="2" t="s">
        <v>2298</v>
      </c>
      <c r="D326">
        <f t="shared" si="15"/>
        <v>4</v>
      </c>
      <c r="E326">
        <f t="shared" si="16"/>
        <v>4</v>
      </c>
      <c r="G326">
        <f t="shared" si="17"/>
        <v>36</v>
      </c>
    </row>
    <row r="327" spans="1:7">
      <c r="A327" s="2" t="s">
        <v>2299</v>
      </c>
      <c r="D327">
        <f t="shared" si="15"/>
        <v>28</v>
      </c>
      <c r="E327">
        <f t="shared" si="16"/>
        <v>1</v>
      </c>
      <c r="G327">
        <f t="shared" si="17"/>
        <v>225</v>
      </c>
    </row>
    <row r="328" spans="1:7">
      <c r="A328" s="2" t="s">
        <v>2300</v>
      </c>
      <c r="D328">
        <f t="shared" si="15"/>
        <v>29</v>
      </c>
      <c r="E328">
        <f t="shared" si="16"/>
        <v>6</v>
      </c>
      <c r="G328">
        <f t="shared" si="17"/>
        <v>238</v>
      </c>
    </row>
    <row r="329" spans="1:7">
      <c r="A329" s="2" t="s">
        <v>2301</v>
      </c>
      <c r="D329">
        <f t="shared" si="15"/>
        <v>16</v>
      </c>
      <c r="E329">
        <f t="shared" si="16"/>
        <v>6</v>
      </c>
      <c r="G329">
        <f t="shared" si="17"/>
        <v>134</v>
      </c>
    </row>
    <row r="330" spans="1:7">
      <c r="A330" s="2" t="s">
        <v>2302</v>
      </c>
      <c r="D330">
        <f t="shared" si="15"/>
        <v>49</v>
      </c>
      <c r="E330">
        <f t="shared" si="16"/>
        <v>2</v>
      </c>
      <c r="G330">
        <f t="shared" si="17"/>
        <v>394</v>
      </c>
    </row>
    <row r="331" spans="1:7">
      <c r="A331" s="2" t="s">
        <v>2303</v>
      </c>
      <c r="D331">
        <f t="shared" si="15"/>
        <v>99</v>
      </c>
      <c r="E331">
        <f t="shared" si="16"/>
        <v>3</v>
      </c>
      <c r="G331">
        <f t="shared" si="17"/>
        <v>795</v>
      </c>
    </row>
    <row r="332" spans="1:7">
      <c r="A332" s="2" t="s">
        <v>2304</v>
      </c>
      <c r="D332">
        <f t="shared" si="15"/>
        <v>31</v>
      </c>
      <c r="E332">
        <f t="shared" si="16"/>
        <v>1</v>
      </c>
      <c r="G332">
        <f t="shared" si="17"/>
        <v>249</v>
      </c>
    </row>
    <row r="333" spans="1:7">
      <c r="A333" s="2" t="s">
        <v>2305</v>
      </c>
      <c r="D333">
        <f t="shared" si="15"/>
        <v>111</v>
      </c>
      <c r="E333">
        <f t="shared" si="16"/>
        <v>4</v>
      </c>
      <c r="G333">
        <f t="shared" si="17"/>
        <v>892</v>
      </c>
    </row>
    <row r="334" spans="1:7">
      <c r="A334" s="2" t="s">
        <v>2306</v>
      </c>
      <c r="D334">
        <f t="shared" si="15"/>
        <v>68</v>
      </c>
      <c r="E334">
        <f t="shared" si="16"/>
        <v>7</v>
      </c>
      <c r="G334">
        <f t="shared" si="17"/>
        <v>551</v>
      </c>
    </row>
    <row r="335" spans="1:7">
      <c r="A335" s="2" t="s">
        <v>2307</v>
      </c>
      <c r="D335">
        <f t="shared" si="15"/>
        <v>7</v>
      </c>
      <c r="E335">
        <f t="shared" si="16"/>
        <v>4</v>
      </c>
      <c r="G335">
        <f t="shared" si="17"/>
        <v>60</v>
      </c>
    </row>
    <row r="336" spans="1:7">
      <c r="A336" s="2" t="s">
        <v>2308</v>
      </c>
      <c r="D336">
        <f t="shared" si="15"/>
        <v>19</v>
      </c>
      <c r="E336">
        <f t="shared" si="16"/>
        <v>1</v>
      </c>
      <c r="G336">
        <f t="shared" si="17"/>
        <v>153</v>
      </c>
    </row>
    <row r="337" spans="1:7">
      <c r="A337" s="2" t="s">
        <v>2309</v>
      </c>
      <c r="D337">
        <f t="shared" si="15"/>
        <v>90</v>
      </c>
      <c r="E337">
        <f t="shared" si="16"/>
        <v>6</v>
      </c>
      <c r="G337">
        <f t="shared" si="17"/>
        <v>726</v>
      </c>
    </row>
    <row r="338" spans="1:7">
      <c r="A338" s="2" t="s">
        <v>2310</v>
      </c>
      <c r="D338">
        <f t="shared" si="15"/>
        <v>22</v>
      </c>
      <c r="E338">
        <f t="shared" si="16"/>
        <v>2</v>
      </c>
      <c r="G338">
        <f t="shared" si="17"/>
        <v>178</v>
      </c>
    </row>
    <row r="339" spans="1:7">
      <c r="A339" s="2" t="s">
        <v>2311</v>
      </c>
      <c r="D339">
        <f t="shared" si="15"/>
        <v>33</v>
      </c>
      <c r="E339">
        <f t="shared" si="16"/>
        <v>6</v>
      </c>
      <c r="G339">
        <f t="shared" si="17"/>
        <v>270</v>
      </c>
    </row>
    <row r="340" spans="1:7">
      <c r="A340" s="2" t="s">
        <v>2312</v>
      </c>
      <c r="D340">
        <f t="shared" si="15"/>
        <v>65</v>
      </c>
      <c r="E340">
        <f t="shared" si="16"/>
        <v>2</v>
      </c>
      <c r="G340">
        <f t="shared" si="17"/>
        <v>522</v>
      </c>
    </row>
    <row r="341" spans="1:7">
      <c r="A341" s="2" t="s">
        <v>2313</v>
      </c>
      <c r="D341">
        <f t="shared" si="15"/>
        <v>13</v>
      </c>
      <c r="E341">
        <f t="shared" si="16"/>
        <v>0</v>
      </c>
      <c r="G341">
        <f t="shared" si="17"/>
        <v>104</v>
      </c>
    </row>
    <row r="342" spans="1:7">
      <c r="A342" s="2" t="s">
        <v>2314</v>
      </c>
      <c r="D342">
        <f t="shared" si="15"/>
        <v>33</v>
      </c>
      <c r="E342">
        <f t="shared" si="16"/>
        <v>2</v>
      </c>
      <c r="G342">
        <f t="shared" si="17"/>
        <v>266</v>
      </c>
    </row>
    <row r="343" spans="1:7">
      <c r="A343" s="2" t="s">
        <v>2315</v>
      </c>
      <c r="D343">
        <f t="shared" si="15"/>
        <v>88</v>
      </c>
      <c r="E343">
        <f t="shared" si="16"/>
        <v>3</v>
      </c>
      <c r="G343">
        <f t="shared" si="17"/>
        <v>707</v>
      </c>
    </row>
    <row r="344" spans="1:7">
      <c r="A344" s="2" t="s">
        <v>2316</v>
      </c>
      <c r="D344">
        <f t="shared" si="15"/>
        <v>59</v>
      </c>
      <c r="E344">
        <f t="shared" si="16"/>
        <v>3</v>
      </c>
      <c r="G344">
        <f t="shared" si="17"/>
        <v>475</v>
      </c>
    </row>
    <row r="345" spans="1:7">
      <c r="A345" s="2" t="s">
        <v>2317</v>
      </c>
      <c r="D345">
        <f t="shared" si="15"/>
        <v>95</v>
      </c>
      <c r="E345">
        <f t="shared" si="16"/>
        <v>1</v>
      </c>
      <c r="G345">
        <f t="shared" si="17"/>
        <v>761</v>
      </c>
    </row>
    <row r="346" spans="1:7">
      <c r="A346" s="2" t="s">
        <v>2318</v>
      </c>
      <c r="D346">
        <f t="shared" si="15"/>
        <v>18</v>
      </c>
      <c r="E346">
        <f t="shared" si="16"/>
        <v>5</v>
      </c>
      <c r="G346">
        <f t="shared" si="17"/>
        <v>149</v>
      </c>
    </row>
    <row r="347" spans="1:7">
      <c r="A347" s="2" t="s">
        <v>2319</v>
      </c>
      <c r="D347">
        <f t="shared" si="15"/>
        <v>23</v>
      </c>
      <c r="E347">
        <f t="shared" si="16"/>
        <v>2</v>
      </c>
      <c r="G347">
        <f t="shared" si="17"/>
        <v>186</v>
      </c>
    </row>
    <row r="348" spans="1:7">
      <c r="A348" s="2" t="s">
        <v>2320</v>
      </c>
      <c r="D348">
        <f t="shared" si="15"/>
        <v>34</v>
      </c>
      <c r="E348">
        <f t="shared" si="16"/>
        <v>5</v>
      </c>
      <c r="G348">
        <f t="shared" si="17"/>
        <v>277</v>
      </c>
    </row>
    <row r="349" spans="1:7">
      <c r="A349" s="2" t="s">
        <v>2321</v>
      </c>
      <c r="D349">
        <f t="shared" si="15"/>
        <v>25</v>
      </c>
      <c r="E349">
        <f t="shared" si="16"/>
        <v>1</v>
      </c>
      <c r="G349">
        <f t="shared" si="17"/>
        <v>201</v>
      </c>
    </row>
    <row r="350" spans="1:7">
      <c r="A350" s="2" t="s">
        <v>2322</v>
      </c>
      <c r="D350">
        <f t="shared" si="15"/>
        <v>102</v>
      </c>
      <c r="E350">
        <f t="shared" si="16"/>
        <v>5</v>
      </c>
      <c r="G350">
        <f t="shared" si="17"/>
        <v>821</v>
      </c>
    </row>
    <row r="351" spans="1:7">
      <c r="A351" s="2" t="s">
        <v>2323</v>
      </c>
      <c r="D351">
        <f t="shared" si="15"/>
        <v>99</v>
      </c>
      <c r="E351">
        <f t="shared" si="16"/>
        <v>7</v>
      </c>
      <c r="G351">
        <f t="shared" si="17"/>
        <v>799</v>
      </c>
    </row>
    <row r="352" spans="1:7">
      <c r="A352" s="2" t="s">
        <v>2324</v>
      </c>
      <c r="D352">
        <f t="shared" si="15"/>
        <v>102</v>
      </c>
      <c r="E352">
        <f t="shared" si="16"/>
        <v>4</v>
      </c>
      <c r="G352">
        <f t="shared" si="17"/>
        <v>820</v>
      </c>
    </row>
    <row r="353" spans="1:7">
      <c r="A353" s="2" t="s">
        <v>2325</v>
      </c>
      <c r="D353">
        <f t="shared" si="15"/>
        <v>25</v>
      </c>
      <c r="E353">
        <f t="shared" si="16"/>
        <v>0</v>
      </c>
      <c r="G353">
        <f t="shared" si="17"/>
        <v>200</v>
      </c>
    </row>
    <row r="354" spans="1:7">
      <c r="A354" s="2" t="s">
        <v>2326</v>
      </c>
      <c r="D354">
        <f t="shared" si="15"/>
        <v>61</v>
      </c>
      <c r="E354">
        <f t="shared" si="16"/>
        <v>2</v>
      </c>
      <c r="G354">
        <f t="shared" si="17"/>
        <v>490</v>
      </c>
    </row>
    <row r="355" spans="1:7">
      <c r="A355" s="2" t="s">
        <v>2327</v>
      </c>
      <c r="D355">
        <f t="shared" si="15"/>
        <v>7</v>
      </c>
      <c r="E355">
        <f t="shared" si="16"/>
        <v>2</v>
      </c>
      <c r="G355">
        <f t="shared" si="17"/>
        <v>58</v>
      </c>
    </row>
    <row r="356" spans="1:7">
      <c r="A356" s="2" t="s">
        <v>2328</v>
      </c>
      <c r="D356">
        <f t="shared" si="15"/>
        <v>111</v>
      </c>
      <c r="E356">
        <f t="shared" si="16"/>
        <v>7</v>
      </c>
      <c r="G356">
        <f t="shared" si="17"/>
        <v>895</v>
      </c>
    </row>
    <row r="357" spans="1:7">
      <c r="A357" s="2" t="s">
        <v>2329</v>
      </c>
      <c r="D357">
        <f t="shared" si="15"/>
        <v>21</v>
      </c>
      <c r="E357">
        <f t="shared" si="16"/>
        <v>0</v>
      </c>
      <c r="G357">
        <f t="shared" si="17"/>
        <v>168</v>
      </c>
    </row>
    <row r="358" spans="1:7">
      <c r="A358" s="2" t="s">
        <v>2330</v>
      </c>
      <c r="D358">
        <f t="shared" si="15"/>
        <v>67</v>
      </c>
      <c r="E358">
        <f t="shared" si="16"/>
        <v>1</v>
      </c>
      <c r="G358">
        <f t="shared" si="17"/>
        <v>537</v>
      </c>
    </row>
    <row r="359" spans="1:7">
      <c r="A359" s="2" t="s">
        <v>2331</v>
      </c>
      <c r="D359">
        <f t="shared" si="15"/>
        <v>72</v>
      </c>
      <c r="E359">
        <f t="shared" si="16"/>
        <v>5</v>
      </c>
      <c r="G359">
        <f t="shared" si="17"/>
        <v>581</v>
      </c>
    </row>
    <row r="360" spans="1:7">
      <c r="A360" s="2" t="s">
        <v>2332</v>
      </c>
      <c r="D360">
        <f t="shared" si="15"/>
        <v>84</v>
      </c>
      <c r="E360">
        <f t="shared" si="16"/>
        <v>2</v>
      </c>
      <c r="G360">
        <f t="shared" si="17"/>
        <v>674</v>
      </c>
    </row>
    <row r="361" spans="1:7">
      <c r="A361" s="2" t="s">
        <v>2333</v>
      </c>
      <c r="D361">
        <f t="shared" si="15"/>
        <v>15</v>
      </c>
      <c r="E361">
        <f t="shared" si="16"/>
        <v>5</v>
      </c>
      <c r="G361">
        <f t="shared" si="17"/>
        <v>125</v>
      </c>
    </row>
    <row r="362" spans="1:7">
      <c r="A362" s="2" t="s">
        <v>2334</v>
      </c>
      <c r="D362">
        <f t="shared" si="15"/>
        <v>31</v>
      </c>
      <c r="E362">
        <f t="shared" si="16"/>
        <v>2</v>
      </c>
      <c r="G362">
        <f t="shared" si="17"/>
        <v>250</v>
      </c>
    </row>
    <row r="363" spans="1:7">
      <c r="A363" s="2" t="s">
        <v>2335</v>
      </c>
      <c r="D363">
        <f t="shared" si="15"/>
        <v>95</v>
      </c>
      <c r="E363">
        <f t="shared" si="16"/>
        <v>2</v>
      </c>
      <c r="G363">
        <f t="shared" si="17"/>
        <v>762</v>
      </c>
    </row>
    <row r="364" spans="1:7">
      <c r="A364" s="2" t="s">
        <v>2336</v>
      </c>
      <c r="D364">
        <f t="shared" si="15"/>
        <v>96</v>
      </c>
      <c r="E364">
        <f t="shared" si="16"/>
        <v>3</v>
      </c>
      <c r="G364">
        <f t="shared" si="17"/>
        <v>771</v>
      </c>
    </row>
    <row r="365" spans="1:7">
      <c r="A365" s="2" t="s">
        <v>2337</v>
      </c>
      <c r="D365">
        <f t="shared" si="15"/>
        <v>56</v>
      </c>
      <c r="E365">
        <f t="shared" si="16"/>
        <v>2</v>
      </c>
      <c r="G365">
        <f t="shared" si="17"/>
        <v>450</v>
      </c>
    </row>
    <row r="366" spans="1:7">
      <c r="A366" s="2" t="s">
        <v>2338</v>
      </c>
      <c r="D366">
        <f t="shared" si="15"/>
        <v>41</v>
      </c>
      <c r="E366">
        <f t="shared" si="16"/>
        <v>5</v>
      </c>
      <c r="G366">
        <f t="shared" si="17"/>
        <v>333</v>
      </c>
    </row>
    <row r="367" spans="1:7">
      <c r="A367" s="2" t="s">
        <v>2339</v>
      </c>
      <c r="D367">
        <f t="shared" si="15"/>
        <v>72</v>
      </c>
      <c r="E367">
        <f t="shared" si="16"/>
        <v>3</v>
      </c>
      <c r="G367">
        <f t="shared" si="17"/>
        <v>579</v>
      </c>
    </row>
    <row r="368" spans="1:7">
      <c r="A368" s="2" t="s">
        <v>2340</v>
      </c>
      <c r="D368">
        <f t="shared" si="15"/>
        <v>2</v>
      </c>
      <c r="E368">
        <f t="shared" si="16"/>
        <v>1</v>
      </c>
      <c r="G368">
        <f t="shared" si="17"/>
        <v>17</v>
      </c>
    </row>
    <row r="369" spans="1:7">
      <c r="A369" s="2" t="s">
        <v>2341</v>
      </c>
      <c r="D369">
        <f t="shared" si="15"/>
        <v>94</v>
      </c>
      <c r="E369">
        <f t="shared" si="16"/>
        <v>3</v>
      </c>
      <c r="G369">
        <f t="shared" si="17"/>
        <v>755</v>
      </c>
    </row>
    <row r="370" spans="1:7">
      <c r="A370" s="2" t="s">
        <v>2342</v>
      </c>
      <c r="D370">
        <f t="shared" si="15"/>
        <v>93</v>
      </c>
      <c r="E370">
        <f t="shared" si="16"/>
        <v>0</v>
      </c>
      <c r="G370">
        <f t="shared" si="17"/>
        <v>744</v>
      </c>
    </row>
    <row r="371" spans="1:7">
      <c r="A371" s="2" t="s">
        <v>2343</v>
      </c>
      <c r="D371">
        <f t="shared" si="15"/>
        <v>109</v>
      </c>
      <c r="E371">
        <f t="shared" si="16"/>
        <v>6</v>
      </c>
      <c r="G371">
        <f t="shared" si="17"/>
        <v>878</v>
      </c>
    </row>
    <row r="372" spans="1:7">
      <c r="A372" s="2" t="s">
        <v>2344</v>
      </c>
      <c r="D372">
        <f t="shared" si="15"/>
        <v>100</v>
      </c>
      <c r="E372">
        <f t="shared" si="16"/>
        <v>2</v>
      </c>
      <c r="G372">
        <f t="shared" si="17"/>
        <v>802</v>
      </c>
    </row>
    <row r="373" spans="1:7">
      <c r="A373" s="2" t="s">
        <v>2345</v>
      </c>
      <c r="D373">
        <f t="shared" si="15"/>
        <v>95</v>
      </c>
      <c r="E373">
        <f t="shared" si="16"/>
        <v>4</v>
      </c>
      <c r="G373">
        <f t="shared" si="17"/>
        <v>764</v>
      </c>
    </row>
    <row r="374" spans="1:7">
      <c r="A374" s="2" t="s">
        <v>2346</v>
      </c>
      <c r="D374">
        <f t="shared" si="15"/>
        <v>55</v>
      </c>
      <c r="E374">
        <f t="shared" si="16"/>
        <v>5</v>
      </c>
      <c r="G374">
        <f t="shared" si="17"/>
        <v>445</v>
      </c>
    </row>
    <row r="375" spans="1:7">
      <c r="A375" s="2" t="s">
        <v>2347</v>
      </c>
      <c r="D375">
        <f t="shared" si="15"/>
        <v>103</v>
      </c>
      <c r="E375">
        <f t="shared" si="16"/>
        <v>3</v>
      </c>
      <c r="G375">
        <f t="shared" si="17"/>
        <v>827</v>
      </c>
    </row>
    <row r="376" spans="1:7">
      <c r="A376" s="2" t="s">
        <v>2348</v>
      </c>
      <c r="D376">
        <f t="shared" si="15"/>
        <v>13</v>
      </c>
      <c r="E376">
        <f t="shared" si="16"/>
        <v>1</v>
      </c>
      <c r="G376">
        <f t="shared" si="17"/>
        <v>105</v>
      </c>
    </row>
    <row r="377" spans="1:7">
      <c r="A377" s="2" t="s">
        <v>2349</v>
      </c>
      <c r="D377">
        <f t="shared" si="15"/>
        <v>71</v>
      </c>
      <c r="E377">
        <f t="shared" si="16"/>
        <v>2</v>
      </c>
      <c r="G377">
        <f t="shared" si="17"/>
        <v>570</v>
      </c>
    </row>
    <row r="378" spans="1:7">
      <c r="A378" s="2" t="s">
        <v>2350</v>
      </c>
      <c r="D378">
        <f t="shared" si="15"/>
        <v>11</v>
      </c>
      <c r="E378">
        <f t="shared" si="16"/>
        <v>4</v>
      </c>
      <c r="G378">
        <f t="shared" si="17"/>
        <v>92</v>
      </c>
    </row>
    <row r="379" spans="1:7">
      <c r="A379" s="2" t="s">
        <v>2351</v>
      </c>
      <c r="D379">
        <f t="shared" si="15"/>
        <v>108</v>
      </c>
      <c r="E379">
        <f t="shared" si="16"/>
        <v>5</v>
      </c>
      <c r="G379">
        <f t="shared" si="17"/>
        <v>869</v>
      </c>
    </row>
    <row r="380" spans="1:7">
      <c r="A380" s="2" t="s">
        <v>2352</v>
      </c>
      <c r="D380">
        <f t="shared" si="15"/>
        <v>83</v>
      </c>
      <c r="E380">
        <f t="shared" si="16"/>
        <v>7</v>
      </c>
      <c r="G380">
        <f t="shared" si="17"/>
        <v>671</v>
      </c>
    </row>
    <row r="381" spans="1:7">
      <c r="A381" s="2" t="s">
        <v>2353</v>
      </c>
      <c r="D381">
        <f t="shared" si="15"/>
        <v>10</v>
      </c>
      <c r="E381">
        <f t="shared" si="16"/>
        <v>6</v>
      </c>
      <c r="G381">
        <f t="shared" si="17"/>
        <v>86</v>
      </c>
    </row>
    <row r="382" spans="1:7">
      <c r="A382" s="2" t="s">
        <v>2354</v>
      </c>
      <c r="D382">
        <f t="shared" si="15"/>
        <v>8</v>
      </c>
      <c r="E382">
        <f t="shared" si="16"/>
        <v>1</v>
      </c>
      <c r="G382">
        <f t="shared" si="17"/>
        <v>65</v>
      </c>
    </row>
    <row r="383" spans="1:7">
      <c r="A383" s="2" t="s">
        <v>2355</v>
      </c>
      <c r="D383">
        <f t="shared" si="15"/>
        <v>116</v>
      </c>
      <c r="E383">
        <f t="shared" si="16"/>
        <v>5</v>
      </c>
      <c r="G383">
        <f t="shared" si="17"/>
        <v>933</v>
      </c>
    </row>
    <row r="384" spans="1:7">
      <c r="A384" s="2" t="s">
        <v>2356</v>
      </c>
      <c r="D384">
        <f t="shared" si="15"/>
        <v>8</v>
      </c>
      <c r="E384">
        <f t="shared" si="16"/>
        <v>5</v>
      </c>
      <c r="G384">
        <f t="shared" si="17"/>
        <v>69</v>
      </c>
    </row>
    <row r="385" spans="1:7">
      <c r="A385" s="2" t="s">
        <v>2357</v>
      </c>
      <c r="D385">
        <f t="shared" si="15"/>
        <v>53</v>
      </c>
      <c r="E385">
        <f t="shared" si="16"/>
        <v>7</v>
      </c>
      <c r="G385">
        <f t="shared" si="17"/>
        <v>431</v>
      </c>
    </row>
    <row r="386" spans="1:7">
      <c r="A386" s="2" t="s">
        <v>2358</v>
      </c>
      <c r="D386">
        <f t="shared" si="15"/>
        <v>30</v>
      </c>
      <c r="E386">
        <f t="shared" si="16"/>
        <v>7</v>
      </c>
      <c r="G386">
        <f t="shared" si="17"/>
        <v>247</v>
      </c>
    </row>
    <row r="387" spans="1:7">
      <c r="A387" s="2" t="s">
        <v>2359</v>
      </c>
      <c r="D387">
        <f t="shared" ref="D387:D450" si="18">IF(LEFT(A387,1)="f",0,64)+IF(MID(A387,2,1)="f",0,32)+IF(MID(A387,3,1)="f",0,16)+IF(MID(A387,4,1)="f",0,8)+IF(MID(A387,5,1)="f",0,4)+IF(MID(A387,6,1)="f",0,2)+IF(MID(A387,7,1)="f",0,1)</f>
        <v>58</v>
      </c>
      <c r="E387">
        <f t="shared" ref="E387:E450" si="19">IF(MID(A387,8,1)="l",0,4)+IF(MID(A387,9,1)="l",0,2)+IF(MID(A387,10,1)="l",0,1)</f>
        <v>1</v>
      </c>
      <c r="G387">
        <f t="shared" ref="G387:G450" si="20">D387*8+E387</f>
        <v>465</v>
      </c>
    </row>
    <row r="388" spans="1:7">
      <c r="A388" s="2" t="s">
        <v>2360</v>
      </c>
      <c r="D388">
        <f t="shared" si="18"/>
        <v>116</v>
      </c>
      <c r="E388">
        <f t="shared" si="19"/>
        <v>2</v>
      </c>
      <c r="G388">
        <f t="shared" si="20"/>
        <v>930</v>
      </c>
    </row>
    <row r="389" spans="1:7">
      <c r="A389" s="2" t="s">
        <v>2361</v>
      </c>
      <c r="D389">
        <f t="shared" si="18"/>
        <v>24</v>
      </c>
      <c r="E389">
        <f t="shared" si="19"/>
        <v>5</v>
      </c>
      <c r="G389">
        <f t="shared" si="20"/>
        <v>197</v>
      </c>
    </row>
    <row r="390" spans="1:7">
      <c r="A390" s="2" t="s">
        <v>2362</v>
      </c>
      <c r="D390">
        <f t="shared" si="18"/>
        <v>8</v>
      </c>
      <c r="E390">
        <f t="shared" si="19"/>
        <v>7</v>
      </c>
      <c r="G390">
        <f t="shared" si="20"/>
        <v>71</v>
      </c>
    </row>
    <row r="391" spans="1:7">
      <c r="A391" s="2" t="s">
        <v>2363</v>
      </c>
      <c r="D391">
        <f t="shared" si="18"/>
        <v>16</v>
      </c>
      <c r="E391">
        <f t="shared" si="19"/>
        <v>1</v>
      </c>
      <c r="G391">
        <f t="shared" si="20"/>
        <v>129</v>
      </c>
    </row>
    <row r="392" spans="1:7">
      <c r="A392" s="2" t="s">
        <v>2364</v>
      </c>
      <c r="D392">
        <f t="shared" si="18"/>
        <v>77</v>
      </c>
      <c r="E392">
        <f t="shared" si="19"/>
        <v>3</v>
      </c>
      <c r="G392">
        <f t="shared" si="20"/>
        <v>619</v>
      </c>
    </row>
    <row r="393" spans="1:7">
      <c r="A393" s="2" t="s">
        <v>2365</v>
      </c>
      <c r="D393">
        <f t="shared" si="18"/>
        <v>37</v>
      </c>
      <c r="E393">
        <f t="shared" si="19"/>
        <v>2</v>
      </c>
      <c r="G393">
        <f t="shared" si="20"/>
        <v>298</v>
      </c>
    </row>
    <row r="394" spans="1:7">
      <c r="A394" s="2" t="s">
        <v>2366</v>
      </c>
      <c r="D394">
        <f t="shared" si="18"/>
        <v>106</v>
      </c>
      <c r="E394">
        <f t="shared" si="19"/>
        <v>7</v>
      </c>
      <c r="G394">
        <f t="shared" si="20"/>
        <v>855</v>
      </c>
    </row>
    <row r="395" spans="1:7">
      <c r="A395" s="2" t="s">
        <v>2367</v>
      </c>
      <c r="D395">
        <f t="shared" si="18"/>
        <v>112</v>
      </c>
      <c r="E395">
        <f t="shared" si="19"/>
        <v>1</v>
      </c>
      <c r="G395">
        <f t="shared" si="20"/>
        <v>897</v>
      </c>
    </row>
    <row r="396" spans="1:7">
      <c r="A396" s="2" t="s">
        <v>2368</v>
      </c>
      <c r="D396">
        <f t="shared" si="18"/>
        <v>36</v>
      </c>
      <c r="E396">
        <f t="shared" si="19"/>
        <v>3</v>
      </c>
      <c r="G396">
        <f t="shared" si="20"/>
        <v>291</v>
      </c>
    </row>
    <row r="397" spans="1:7">
      <c r="A397" s="2" t="s">
        <v>2369</v>
      </c>
      <c r="D397">
        <f t="shared" si="18"/>
        <v>64</v>
      </c>
      <c r="E397">
        <f t="shared" si="19"/>
        <v>0</v>
      </c>
      <c r="G397">
        <f t="shared" si="20"/>
        <v>512</v>
      </c>
    </row>
    <row r="398" spans="1:7">
      <c r="A398" s="2" t="s">
        <v>2370</v>
      </c>
      <c r="D398">
        <f t="shared" si="18"/>
        <v>45</v>
      </c>
      <c r="E398">
        <f t="shared" si="19"/>
        <v>4</v>
      </c>
      <c r="G398">
        <f t="shared" si="20"/>
        <v>364</v>
      </c>
    </row>
    <row r="399" spans="1:7">
      <c r="A399" s="2" t="s">
        <v>2371</v>
      </c>
      <c r="D399">
        <f t="shared" si="18"/>
        <v>20</v>
      </c>
      <c r="E399">
        <f t="shared" si="19"/>
        <v>4</v>
      </c>
      <c r="G399">
        <f t="shared" si="20"/>
        <v>164</v>
      </c>
    </row>
    <row r="400" spans="1:7">
      <c r="A400" s="2" t="s">
        <v>2372</v>
      </c>
      <c r="D400">
        <f t="shared" si="18"/>
        <v>37</v>
      </c>
      <c r="E400">
        <f t="shared" si="19"/>
        <v>0</v>
      </c>
      <c r="G400">
        <f t="shared" si="20"/>
        <v>296</v>
      </c>
    </row>
    <row r="401" spans="1:7">
      <c r="A401" s="2" t="s">
        <v>2373</v>
      </c>
      <c r="D401">
        <f t="shared" si="18"/>
        <v>31</v>
      </c>
      <c r="E401">
        <f t="shared" si="19"/>
        <v>0</v>
      </c>
      <c r="G401">
        <f t="shared" si="20"/>
        <v>248</v>
      </c>
    </row>
    <row r="402" spans="1:7">
      <c r="A402" s="2" t="s">
        <v>2374</v>
      </c>
      <c r="D402">
        <f t="shared" si="18"/>
        <v>4</v>
      </c>
      <c r="E402">
        <f t="shared" si="19"/>
        <v>0</v>
      </c>
      <c r="G402">
        <f t="shared" si="20"/>
        <v>32</v>
      </c>
    </row>
    <row r="403" spans="1:7">
      <c r="A403" s="2" t="s">
        <v>2375</v>
      </c>
      <c r="D403">
        <f t="shared" si="18"/>
        <v>61</v>
      </c>
      <c r="E403">
        <f t="shared" si="19"/>
        <v>5</v>
      </c>
      <c r="G403">
        <f t="shared" si="20"/>
        <v>493</v>
      </c>
    </row>
    <row r="404" spans="1:7">
      <c r="A404" s="2" t="s">
        <v>2376</v>
      </c>
      <c r="D404">
        <f t="shared" si="18"/>
        <v>30</v>
      </c>
      <c r="E404">
        <f t="shared" si="19"/>
        <v>0</v>
      </c>
      <c r="G404">
        <f t="shared" si="20"/>
        <v>240</v>
      </c>
    </row>
    <row r="405" spans="1:7">
      <c r="A405" s="2" t="s">
        <v>2377</v>
      </c>
      <c r="D405">
        <f t="shared" si="18"/>
        <v>28</v>
      </c>
      <c r="E405">
        <f t="shared" si="19"/>
        <v>4</v>
      </c>
      <c r="G405">
        <f t="shared" si="20"/>
        <v>228</v>
      </c>
    </row>
    <row r="406" spans="1:7">
      <c r="A406" s="2" t="s">
        <v>2378</v>
      </c>
      <c r="D406">
        <f t="shared" si="18"/>
        <v>10</v>
      </c>
      <c r="E406">
        <f t="shared" si="19"/>
        <v>0</v>
      </c>
      <c r="G406">
        <f t="shared" si="20"/>
        <v>80</v>
      </c>
    </row>
    <row r="407" spans="1:7">
      <c r="A407" s="2" t="s">
        <v>2379</v>
      </c>
      <c r="D407">
        <f t="shared" si="18"/>
        <v>95</v>
      </c>
      <c r="E407">
        <f t="shared" si="19"/>
        <v>0</v>
      </c>
      <c r="G407">
        <f t="shared" si="20"/>
        <v>760</v>
      </c>
    </row>
    <row r="408" spans="1:7">
      <c r="A408" s="2" t="s">
        <v>2380</v>
      </c>
      <c r="D408">
        <f t="shared" si="18"/>
        <v>48</v>
      </c>
      <c r="E408">
        <f t="shared" si="19"/>
        <v>7</v>
      </c>
      <c r="G408">
        <f t="shared" si="20"/>
        <v>391</v>
      </c>
    </row>
    <row r="409" spans="1:7">
      <c r="A409" s="2" t="s">
        <v>2381</v>
      </c>
      <c r="D409">
        <f t="shared" si="18"/>
        <v>77</v>
      </c>
      <c r="E409">
        <f t="shared" si="19"/>
        <v>5</v>
      </c>
      <c r="G409">
        <f t="shared" si="20"/>
        <v>621</v>
      </c>
    </row>
    <row r="410" spans="1:7">
      <c r="A410" s="2" t="s">
        <v>2382</v>
      </c>
      <c r="D410">
        <f t="shared" si="18"/>
        <v>35</v>
      </c>
      <c r="E410">
        <f t="shared" si="19"/>
        <v>2</v>
      </c>
      <c r="G410">
        <f t="shared" si="20"/>
        <v>282</v>
      </c>
    </row>
    <row r="411" spans="1:7">
      <c r="A411" s="2" t="s">
        <v>2383</v>
      </c>
      <c r="D411">
        <f t="shared" si="18"/>
        <v>53</v>
      </c>
      <c r="E411">
        <f t="shared" si="19"/>
        <v>3</v>
      </c>
      <c r="G411">
        <f t="shared" si="20"/>
        <v>427</v>
      </c>
    </row>
    <row r="412" spans="1:7">
      <c r="A412" s="2" t="s">
        <v>2384</v>
      </c>
      <c r="D412">
        <f t="shared" si="18"/>
        <v>97</v>
      </c>
      <c r="E412">
        <f t="shared" si="19"/>
        <v>1</v>
      </c>
      <c r="G412">
        <f t="shared" si="20"/>
        <v>777</v>
      </c>
    </row>
    <row r="413" spans="1:7">
      <c r="A413" s="2" t="s">
        <v>2385</v>
      </c>
      <c r="D413">
        <f t="shared" si="18"/>
        <v>30</v>
      </c>
      <c r="E413">
        <f t="shared" si="19"/>
        <v>3</v>
      </c>
      <c r="G413">
        <f t="shared" si="20"/>
        <v>243</v>
      </c>
    </row>
    <row r="414" spans="1:7">
      <c r="A414" s="2" t="s">
        <v>2386</v>
      </c>
      <c r="D414">
        <f t="shared" si="18"/>
        <v>22</v>
      </c>
      <c r="E414">
        <f t="shared" si="19"/>
        <v>3</v>
      </c>
      <c r="G414">
        <f t="shared" si="20"/>
        <v>179</v>
      </c>
    </row>
    <row r="415" spans="1:7">
      <c r="A415" s="2" t="s">
        <v>2387</v>
      </c>
      <c r="D415">
        <f t="shared" si="18"/>
        <v>109</v>
      </c>
      <c r="E415">
        <f t="shared" si="19"/>
        <v>7</v>
      </c>
      <c r="G415">
        <f t="shared" si="20"/>
        <v>879</v>
      </c>
    </row>
    <row r="416" spans="1:7">
      <c r="A416" s="2" t="s">
        <v>2388</v>
      </c>
      <c r="D416">
        <f t="shared" si="18"/>
        <v>42</v>
      </c>
      <c r="E416">
        <f t="shared" si="19"/>
        <v>4</v>
      </c>
      <c r="G416">
        <f t="shared" si="20"/>
        <v>340</v>
      </c>
    </row>
    <row r="417" spans="1:7">
      <c r="A417" s="2" t="s">
        <v>2389</v>
      </c>
      <c r="D417">
        <f t="shared" si="18"/>
        <v>87</v>
      </c>
      <c r="E417">
        <f t="shared" si="19"/>
        <v>0</v>
      </c>
      <c r="G417">
        <f t="shared" si="20"/>
        <v>696</v>
      </c>
    </row>
    <row r="418" spans="1:7">
      <c r="A418" s="2" t="s">
        <v>2390</v>
      </c>
      <c r="D418">
        <f t="shared" si="18"/>
        <v>93</v>
      </c>
      <c r="E418">
        <f t="shared" si="19"/>
        <v>5</v>
      </c>
      <c r="G418">
        <f t="shared" si="20"/>
        <v>749</v>
      </c>
    </row>
    <row r="419" spans="1:7">
      <c r="A419" s="2" t="s">
        <v>2391</v>
      </c>
      <c r="D419">
        <f t="shared" si="18"/>
        <v>10</v>
      </c>
      <c r="E419">
        <f t="shared" si="19"/>
        <v>5</v>
      </c>
      <c r="G419">
        <f t="shared" si="20"/>
        <v>85</v>
      </c>
    </row>
    <row r="420" spans="1:7">
      <c r="A420" s="2" t="s">
        <v>2392</v>
      </c>
      <c r="D420">
        <f t="shared" si="18"/>
        <v>92</v>
      </c>
      <c r="E420">
        <f t="shared" si="19"/>
        <v>7</v>
      </c>
      <c r="G420">
        <f t="shared" si="20"/>
        <v>743</v>
      </c>
    </row>
    <row r="421" spans="1:7">
      <c r="A421" s="2" t="s">
        <v>2393</v>
      </c>
      <c r="D421">
        <f t="shared" si="18"/>
        <v>7</v>
      </c>
      <c r="E421">
        <f t="shared" si="19"/>
        <v>0</v>
      </c>
      <c r="G421">
        <f t="shared" si="20"/>
        <v>56</v>
      </c>
    </row>
    <row r="422" spans="1:7">
      <c r="A422" s="2" t="s">
        <v>2394</v>
      </c>
      <c r="D422">
        <f t="shared" si="18"/>
        <v>87</v>
      </c>
      <c r="E422">
        <f t="shared" si="19"/>
        <v>7</v>
      </c>
      <c r="G422">
        <f t="shared" si="20"/>
        <v>703</v>
      </c>
    </row>
    <row r="423" spans="1:7">
      <c r="A423" s="2" t="s">
        <v>2395</v>
      </c>
      <c r="D423">
        <f t="shared" si="18"/>
        <v>60</v>
      </c>
      <c r="E423">
        <f t="shared" si="19"/>
        <v>6</v>
      </c>
      <c r="G423">
        <f t="shared" si="20"/>
        <v>486</v>
      </c>
    </row>
    <row r="424" spans="1:7">
      <c r="A424" s="2" t="s">
        <v>2396</v>
      </c>
      <c r="D424">
        <f t="shared" si="18"/>
        <v>104</v>
      </c>
      <c r="E424">
        <f t="shared" si="19"/>
        <v>0</v>
      </c>
      <c r="G424">
        <f t="shared" si="20"/>
        <v>832</v>
      </c>
    </row>
    <row r="425" spans="1:7">
      <c r="A425" s="2" t="s">
        <v>2397</v>
      </c>
      <c r="D425">
        <f t="shared" si="18"/>
        <v>58</v>
      </c>
      <c r="E425">
        <f t="shared" si="19"/>
        <v>5</v>
      </c>
      <c r="G425">
        <f t="shared" si="20"/>
        <v>469</v>
      </c>
    </row>
    <row r="426" spans="1:7">
      <c r="A426" s="2" t="s">
        <v>2398</v>
      </c>
      <c r="D426">
        <f t="shared" si="18"/>
        <v>92</v>
      </c>
      <c r="E426">
        <f t="shared" si="19"/>
        <v>1</v>
      </c>
      <c r="G426">
        <f t="shared" si="20"/>
        <v>737</v>
      </c>
    </row>
    <row r="427" spans="1:7">
      <c r="A427" s="2" t="s">
        <v>2399</v>
      </c>
      <c r="D427">
        <f t="shared" si="18"/>
        <v>32</v>
      </c>
      <c r="E427">
        <f t="shared" si="19"/>
        <v>2</v>
      </c>
      <c r="G427">
        <f t="shared" si="20"/>
        <v>258</v>
      </c>
    </row>
    <row r="428" spans="1:7">
      <c r="A428" s="2" t="s">
        <v>2400</v>
      </c>
      <c r="D428">
        <f t="shared" si="18"/>
        <v>82</v>
      </c>
      <c r="E428">
        <f t="shared" si="19"/>
        <v>0</v>
      </c>
      <c r="G428">
        <f t="shared" si="20"/>
        <v>656</v>
      </c>
    </row>
    <row r="429" spans="1:7">
      <c r="A429" s="2" t="s">
        <v>2401</v>
      </c>
      <c r="D429">
        <f t="shared" si="18"/>
        <v>66</v>
      </c>
      <c r="E429">
        <f t="shared" si="19"/>
        <v>0</v>
      </c>
      <c r="G429">
        <f t="shared" si="20"/>
        <v>528</v>
      </c>
    </row>
    <row r="430" spans="1:7">
      <c r="A430" s="2" t="s">
        <v>2402</v>
      </c>
      <c r="D430">
        <f t="shared" si="18"/>
        <v>89</v>
      </c>
      <c r="E430">
        <f t="shared" si="19"/>
        <v>1</v>
      </c>
      <c r="G430">
        <f t="shared" si="20"/>
        <v>713</v>
      </c>
    </row>
    <row r="431" spans="1:7">
      <c r="A431" s="2" t="s">
        <v>2403</v>
      </c>
      <c r="D431">
        <f t="shared" si="18"/>
        <v>55</v>
      </c>
      <c r="E431">
        <f t="shared" si="19"/>
        <v>4</v>
      </c>
      <c r="G431">
        <f t="shared" si="20"/>
        <v>444</v>
      </c>
    </row>
    <row r="432" spans="1:7">
      <c r="A432" s="2" t="s">
        <v>2404</v>
      </c>
      <c r="D432">
        <f t="shared" si="18"/>
        <v>14</v>
      </c>
      <c r="E432">
        <f t="shared" si="19"/>
        <v>3</v>
      </c>
      <c r="G432">
        <f t="shared" si="20"/>
        <v>115</v>
      </c>
    </row>
    <row r="433" spans="1:7">
      <c r="A433" s="2" t="s">
        <v>2405</v>
      </c>
      <c r="D433">
        <f t="shared" si="18"/>
        <v>60</v>
      </c>
      <c r="E433">
        <f t="shared" si="19"/>
        <v>0</v>
      </c>
      <c r="G433">
        <f t="shared" si="20"/>
        <v>480</v>
      </c>
    </row>
    <row r="434" spans="1:7">
      <c r="A434" s="2" t="s">
        <v>2406</v>
      </c>
      <c r="D434">
        <f t="shared" si="18"/>
        <v>30</v>
      </c>
      <c r="E434">
        <f t="shared" si="19"/>
        <v>1</v>
      </c>
      <c r="G434">
        <f t="shared" si="20"/>
        <v>241</v>
      </c>
    </row>
    <row r="435" spans="1:7">
      <c r="A435" s="2" t="s">
        <v>2407</v>
      </c>
      <c r="D435">
        <f t="shared" si="18"/>
        <v>85</v>
      </c>
      <c r="E435">
        <f t="shared" si="19"/>
        <v>0</v>
      </c>
      <c r="G435">
        <f t="shared" si="20"/>
        <v>680</v>
      </c>
    </row>
    <row r="436" spans="1:7">
      <c r="A436" s="2" t="s">
        <v>2408</v>
      </c>
      <c r="D436">
        <f t="shared" si="18"/>
        <v>86</v>
      </c>
      <c r="E436">
        <f t="shared" si="19"/>
        <v>5</v>
      </c>
      <c r="G436">
        <f t="shared" si="20"/>
        <v>693</v>
      </c>
    </row>
    <row r="437" spans="1:7">
      <c r="A437" s="2" t="s">
        <v>2409</v>
      </c>
      <c r="D437">
        <f t="shared" si="18"/>
        <v>54</v>
      </c>
      <c r="E437">
        <f t="shared" si="19"/>
        <v>4</v>
      </c>
      <c r="G437">
        <f t="shared" si="20"/>
        <v>436</v>
      </c>
    </row>
    <row r="438" spans="1:7">
      <c r="A438" s="2" t="s">
        <v>2410</v>
      </c>
      <c r="D438">
        <f t="shared" si="18"/>
        <v>34</v>
      </c>
      <c r="E438">
        <f t="shared" si="19"/>
        <v>3</v>
      </c>
      <c r="G438">
        <f t="shared" si="20"/>
        <v>275</v>
      </c>
    </row>
    <row r="439" spans="1:7">
      <c r="A439" s="2" t="s">
        <v>2411</v>
      </c>
      <c r="D439">
        <f t="shared" si="18"/>
        <v>76</v>
      </c>
      <c r="E439">
        <f t="shared" si="19"/>
        <v>6</v>
      </c>
      <c r="G439">
        <f t="shared" si="20"/>
        <v>614</v>
      </c>
    </row>
    <row r="440" spans="1:7">
      <c r="A440" s="2" t="s">
        <v>2412</v>
      </c>
      <c r="D440">
        <f t="shared" si="18"/>
        <v>13</v>
      </c>
      <c r="E440">
        <f t="shared" si="19"/>
        <v>2</v>
      </c>
      <c r="G440">
        <f t="shared" si="20"/>
        <v>106</v>
      </c>
    </row>
    <row r="441" spans="1:7">
      <c r="A441" s="2" t="s">
        <v>2413</v>
      </c>
      <c r="D441">
        <f t="shared" si="18"/>
        <v>32</v>
      </c>
      <c r="E441">
        <f t="shared" si="19"/>
        <v>4</v>
      </c>
      <c r="G441">
        <f t="shared" si="20"/>
        <v>260</v>
      </c>
    </row>
    <row r="442" spans="1:7">
      <c r="A442" s="2" t="s">
        <v>2414</v>
      </c>
      <c r="D442">
        <f t="shared" si="18"/>
        <v>66</v>
      </c>
      <c r="E442">
        <f t="shared" si="19"/>
        <v>6</v>
      </c>
      <c r="G442">
        <f t="shared" si="20"/>
        <v>534</v>
      </c>
    </row>
    <row r="443" spans="1:7">
      <c r="A443" s="2" t="s">
        <v>2415</v>
      </c>
      <c r="D443">
        <f t="shared" si="18"/>
        <v>15</v>
      </c>
      <c r="E443">
        <f t="shared" si="19"/>
        <v>4</v>
      </c>
      <c r="G443">
        <f t="shared" si="20"/>
        <v>124</v>
      </c>
    </row>
    <row r="444" spans="1:7">
      <c r="A444" s="2" t="s">
        <v>2416</v>
      </c>
      <c r="D444">
        <f t="shared" si="18"/>
        <v>73</v>
      </c>
      <c r="E444">
        <f t="shared" si="19"/>
        <v>6</v>
      </c>
      <c r="G444">
        <f t="shared" si="20"/>
        <v>590</v>
      </c>
    </row>
    <row r="445" spans="1:7">
      <c r="A445" s="2" t="s">
        <v>2417</v>
      </c>
      <c r="D445">
        <f t="shared" si="18"/>
        <v>48</v>
      </c>
      <c r="E445">
        <f t="shared" si="19"/>
        <v>0</v>
      </c>
      <c r="G445">
        <f t="shared" si="20"/>
        <v>384</v>
      </c>
    </row>
    <row r="446" spans="1:7">
      <c r="A446" s="2" t="s">
        <v>2418</v>
      </c>
      <c r="D446">
        <f t="shared" si="18"/>
        <v>27</v>
      </c>
      <c r="E446">
        <f t="shared" si="19"/>
        <v>3</v>
      </c>
      <c r="G446">
        <f t="shared" si="20"/>
        <v>219</v>
      </c>
    </row>
    <row r="447" spans="1:7">
      <c r="A447" s="2" t="s">
        <v>2419</v>
      </c>
      <c r="D447">
        <f t="shared" si="18"/>
        <v>81</v>
      </c>
      <c r="E447">
        <f t="shared" si="19"/>
        <v>0</v>
      </c>
      <c r="G447">
        <f t="shared" si="20"/>
        <v>648</v>
      </c>
    </row>
    <row r="448" spans="1:7">
      <c r="A448" s="2" t="s">
        <v>2420</v>
      </c>
      <c r="D448">
        <f t="shared" si="18"/>
        <v>80</v>
      </c>
      <c r="E448">
        <f t="shared" si="19"/>
        <v>1</v>
      </c>
      <c r="G448">
        <f t="shared" si="20"/>
        <v>641</v>
      </c>
    </row>
    <row r="449" spans="1:7">
      <c r="A449" s="2" t="s">
        <v>2421</v>
      </c>
      <c r="D449">
        <f t="shared" si="18"/>
        <v>105</v>
      </c>
      <c r="E449">
        <f t="shared" si="19"/>
        <v>7</v>
      </c>
      <c r="G449">
        <f t="shared" si="20"/>
        <v>847</v>
      </c>
    </row>
    <row r="450" spans="1:7">
      <c r="A450" s="2" t="s">
        <v>2422</v>
      </c>
      <c r="D450">
        <f t="shared" si="18"/>
        <v>108</v>
      </c>
      <c r="E450">
        <f t="shared" si="19"/>
        <v>4</v>
      </c>
      <c r="G450">
        <f t="shared" si="20"/>
        <v>868</v>
      </c>
    </row>
    <row r="451" spans="1:7">
      <c r="A451" s="2" t="s">
        <v>2423</v>
      </c>
      <c r="D451">
        <f t="shared" ref="D451:D514" si="21">IF(LEFT(A451,1)="f",0,64)+IF(MID(A451,2,1)="f",0,32)+IF(MID(A451,3,1)="f",0,16)+IF(MID(A451,4,1)="f",0,8)+IF(MID(A451,5,1)="f",0,4)+IF(MID(A451,6,1)="f",0,2)+IF(MID(A451,7,1)="f",0,1)</f>
        <v>14</v>
      </c>
      <c r="E451">
        <f t="shared" ref="E451:E514" si="22">IF(MID(A451,8,1)="l",0,4)+IF(MID(A451,9,1)="l",0,2)+IF(MID(A451,10,1)="l",0,1)</f>
        <v>1</v>
      </c>
      <c r="G451">
        <f t="shared" ref="G451:G514" si="23">D451*8+E451</f>
        <v>113</v>
      </c>
    </row>
    <row r="452" spans="1:7">
      <c r="A452" s="2" t="s">
        <v>2424</v>
      </c>
      <c r="D452">
        <f t="shared" si="21"/>
        <v>79</v>
      </c>
      <c r="E452">
        <f t="shared" si="22"/>
        <v>7</v>
      </c>
      <c r="G452">
        <f t="shared" si="23"/>
        <v>639</v>
      </c>
    </row>
    <row r="453" spans="1:7">
      <c r="A453" s="2" t="s">
        <v>2425</v>
      </c>
      <c r="D453">
        <f t="shared" si="21"/>
        <v>63</v>
      </c>
      <c r="E453">
        <f t="shared" si="22"/>
        <v>3</v>
      </c>
      <c r="G453">
        <f t="shared" si="23"/>
        <v>507</v>
      </c>
    </row>
    <row r="454" spans="1:7">
      <c r="A454" s="2" t="s">
        <v>2426</v>
      </c>
      <c r="D454">
        <f t="shared" si="21"/>
        <v>19</v>
      </c>
      <c r="E454">
        <f t="shared" si="22"/>
        <v>2</v>
      </c>
      <c r="G454">
        <f t="shared" si="23"/>
        <v>154</v>
      </c>
    </row>
    <row r="455" spans="1:7">
      <c r="A455" s="2" t="s">
        <v>2427</v>
      </c>
      <c r="D455">
        <f t="shared" si="21"/>
        <v>51</v>
      </c>
      <c r="E455">
        <f t="shared" si="22"/>
        <v>5</v>
      </c>
      <c r="G455">
        <f t="shared" si="23"/>
        <v>413</v>
      </c>
    </row>
    <row r="456" spans="1:7">
      <c r="A456" s="2" t="s">
        <v>2428</v>
      </c>
      <c r="D456">
        <f t="shared" si="21"/>
        <v>68</v>
      </c>
      <c r="E456">
        <f t="shared" si="22"/>
        <v>5</v>
      </c>
      <c r="G456">
        <f t="shared" si="23"/>
        <v>549</v>
      </c>
    </row>
    <row r="457" spans="1:7">
      <c r="A457" s="2" t="s">
        <v>2429</v>
      </c>
      <c r="D457">
        <f t="shared" si="21"/>
        <v>57</v>
      </c>
      <c r="E457">
        <f t="shared" si="22"/>
        <v>0</v>
      </c>
      <c r="G457">
        <f t="shared" si="23"/>
        <v>456</v>
      </c>
    </row>
    <row r="458" spans="1:7">
      <c r="A458" s="2" t="s">
        <v>2430</v>
      </c>
      <c r="D458">
        <f t="shared" si="21"/>
        <v>10</v>
      </c>
      <c r="E458">
        <f t="shared" si="22"/>
        <v>4</v>
      </c>
      <c r="G458">
        <f t="shared" si="23"/>
        <v>84</v>
      </c>
    </row>
    <row r="459" spans="1:7">
      <c r="A459" s="2" t="s">
        <v>2431</v>
      </c>
      <c r="D459">
        <f t="shared" si="21"/>
        <v>72</v>
      </c>
      <c r="E459">
        <f t="shared" si="22"/>
        <v>6</v>
      </c>
      <c r="G459">
        <f t="shared" si="23"/>
        <v>582</v>
      </c>
    </row>
    <row r="460" spans="1:7">
      <c r="A460" s="2" t="s">
        <v>2432</v>
      </c>
      <c r="D460">
        <f t="shared" si="21"/>
        <v>69</v>
      </c>
      <c r="E460">
        <f t="shared" si="22"/>
        <v>7</v>
      </c>
      <c r="G460">
        <f t="shared" si="23"/>
        <v>559</v>
      </c>
    </row>
    <row r="461" spans="1:7">
      <c r="A461" s="2" t="s">
        <v>2433</v>
      </c>
      <c r="D461">
        <f t="shared" si="21"/>
        <v>80</v>
      </c>
      <c r="E461">
        <f t="shared" si="22"/>
        <v>3</v>
      </c>
      <c r="G461">
        <f t="shared" si="23"/>
        <v>643</v>
      </c>
    </row>
    <row r="462" spans="1:7">
      <c r="A462" s="2" t="s">
        <v>2434</v>
      </c>
      <c r="D462">
        <f t="shared" si="21"/>
        <v>11</v>
      </c>
      <c r="E462">
        <f t="shared" si="22"/>
        <v>3</v>
      </c>
      <c r="G462">
        <f t="shared" si="23"/>
        <v>91</v>
      </c>
    </row>
    <row r="463" spans="1:7">
      <c r="A463" s="2" t="s">
        <v>2435</v>
      </c>
      <c r="D463">
        <f t="shared" si="21"/>
        <v>110</v>
      </c>
      <c r="E463">
        <f t="shared" si="22"/>
        <v>0</v>
      </c>
      <c r="G463">
        <f t="shared" si="23"/>
        <v>880</v>
      </c>
    </row>
    <row r="464" spans="1:7">
      <c r="A464" s="2" t="s">
        <v>2436</v>
      </c>
      <c r="D464">
        <f t="shared" si="21"/>
        <v>52</v>
      </c>
      <c r="E464">
        <f t="shared" si="22"/>
        <v>5</v>
      </c>
      <c r="G464">
        <f t="shared" si="23"/>
        <v>421</v>
      </c>
    </row>
    <row r="465" spans="1:7">
      <c r="A465" s="2" t="s">
        <v>2437</v>
      </c>
      <c r="D465">
        <f t="shared" si="21"/>
        <v>102</v>
      </c>
      <c r="E465">
        <f t="shared" si="22"/>
        <v>0</v>
      </c>
      <c r="G465">
        <f t="shared" si="23"/>
        <v>816</v>
      </c>
    </row>
    <row r="466" spans="1:7">
      <c r="A466" s="2" t="s">
        <v>2438</v>
      </c>
      <c r="D466">
        <f t="shared" si="21"/>
        <v>38</v>
      </c>
      <c r="E466">
        <f t="shared" si="22"/>
        <v>7</v>
      </c>
      <c r="G466">
        <f t="shared" si="23"/>
        <v>311</v>
      </c>
    </row>
    <row r="467" spans="1:7">
      <c r="A467" s="2" t="s">
        <v>2439</v>
      </c>
      <c r="D467">
        <f t="shared" si="21"/>
        <v>69</v>
      </c>
      <c r="E467">
        <f t="shared" si="22"/>
        <v>2</v>
      </c>
      <c r="G467">
        <f t="shared" si="23"/>
        <v>554</v>
      </c>
    </row>
    <row r="468" spans="1:7">
      <c r="A468" s="2" t="s">
        <v>2440</v>
      </c>
      <c r="D468">
        <f t="shared" si="21"/>
        <v>66</v>
      </c>
      <c r="E468">
        <f t="shared" si="22"/>
        <v>3</v>
      </c>
      <c r="G468">
        <f t="shared" si="23"/>
        <v>531</v>
      </c>
    </row>
    <row r="469" spans="1:7">
      <c r="A469" s="2" t="s">
        <v>2441</v>
      </c>
      <c r="D469">
        <f t="shared" si="21"/>
        <v>66</v>
      </c>
      <c r="E469">
        <f t="shared" si="22"/>
        <v>5</v>
      </c>
      <c r="G469">
        <f t="shared" si="23"/>
        <v>533</v>
      </c>
    </row>
    <row r="470" spans="1:7">
      <c r="A470" s="2" t="s">
        <v>2442</v>
      </c>
      <c r="D470">
        <f t="shared" si="21"/>
        <v>103</v>
      </c>
      <c r="E470">
        <f t="shared" si="22"/>
        <v>5</v>
      </c>
      <c r="G470">
        <f t="shared" si="23"/>
        <v>829</v>
      </c>
    </row>
    <row r="471" spans="1:7">
      <c r="A471" s="2" t="s">
        <v>2443</v>
      </c>
      <c r="D471">
        <f t="shared" si="21"/>
        <v>53</v>
      </c>
      <c r="E471">
        <f t="shared" si="22"/>
        <v>4</v>
      </c>
      <c r="G471">
        <f t="shared" si="23"/>
        <v>428</v>
      </c>
    </row>
    <row r="472" spans="1:7">
      <c r="A472" s="2" t="s">
        <v>2444</v>
      </c>
      <c r="D472">
        <f t="shared" si="21"/>
        <v>44</v>
      </c>
      <c r="E472">
        <f t="shared" si="22"/>
        <v>6</v>
      </c>
      <c r="G472">
        <f t="shared" si="23"/>
        <v>358</v>
      </c>
    </row>
    <row r="473" spans="1:7">
      <c r="A473" s="2" t="s">
        <v>2445</v>
      </c>
      <c r="D473">
        <f t="shared" si="21"/>
        <v>101</v>
      </c>
      <c r="E473">
        <f t="shared" si="22"/>
        <v>3</v>
      </c>
      <c r="G473">
        <f t="shared" si="23"/>
        <v>811</v>
      </c>
    </row>
    <row r="474" spans="1:7">
      <c r="A474" s="2" t="s">
        <v>2446</v>
      </c>
      <c r="D474">
        <f t="shared" si="21"/>
        <v>51</v>
      </c>
      <c r="E474">
        <f t="shared" si="22"/>
        <v>3</v>
      </c>
      <c r="G474">
        <f t="shared" si="23"/>
        <v>411</v>
      </c>
    </row>
    <row r="475" spans="1:7">
      <c r="A475" s="2" t="s">
        <v>2447</v>
      </c>
      <c r="D475">
        <f t="shared" si="21"/>
        <v>101</v>
      </c>
      <c r="E475">
        <f t="shared" si="22"/>
        <v>6</v>
      </c>
      <c r="G475">
        <f t="shared" si="23"/>
        <v>814</v>
      </c>
    </row>
    <row r="476" spans="1:7">
      <c r="A476" s="2" t="s">
        <v>2448</v>
      </c>
      <c r="D476">
        <f t="shared" si="21"/>
        <v>30</v>
      </c>
      <c r="E476">
        <f t="shared" si="22"/>
        <v>2</v>
      </c>
      <c r="G476">
        <f t="shared" si="23"/>
        <v>242</v>
      </c>
    </row>
    <row r="477" spans="1:7">
      <c r="A477" s="2" t="s">
        <v>2449</v>
      </c>
      <c r="D477">
        <f t="shared" si="21"/>
        <v>10</v>
      </c>
      <c r="E477">
        <f t="shared" si="22"/>
        <v>1</v>
      </c>
      <c r="G477">
        <f t="shared" si="23"/>
        <v>81</v>
      </c>
    </row>
    <row r="478" spans="1:7">
      <c r="A478" s="2" t="s">
        <v>2450</v>
      </c>
      <c r="D478">
        <f t="shared" si="21"/>
        <v>112</v>
      </c>
      <c r="E478">
        <f t="shared" si="22"/>
        <v>5</v>
      </c>
      <c r="G478">
        <f t="shared" si="23"/>
        <v>901</v>
      </c>
    </row>
    <row r="479" spans="1:7">
      <c r="A479" s="2" t="s">
        <v>2451</v>
      </c>
      <c r="D479">
        <f t="shared" si="21"/>
        <v>83</v>
      </c>
      <c r="E479">
        <f t="shared" si="22"/>
        <v>5</v>
      </c>
      <c r="G479">
        <f t="shared" si="23"/>
        <v>669</v>
      </c>
    </row>
    <row r="480" spans="1:7">
      <c r="A480" s="2" t="s">
        <v>2452</v>
      </c>
      <c r="D480">
        <f t="shared" si="21"/>
        <v>76</v>
      </c>
      <c r="E480">
        <f t="shared" si="22"/>
        <v>5</v>
      </c>
      <c r="G480">
        <f t="shared" si="23"/>
        <v>613</v>
      </c>
    </row>
    <row r="481" spans="1:7">
      <c r="A481" s="2" t="s">
        <v>2453</v>
      </c>
      <c r="D481">
        <f t="shared" si="21"/>
        <v>64</v>
      </c>
      <c r="E481">
        <f t="shared" si="22"/>
        <v>3</v>
      </c>
      <c r="G481">
        <f t="shared" si="23"/>
        <v>515</v>
      </c>
    </row>
    <row r="482" spans="1:7">
      <c r="A482" s="2" t="s">
        <v>2454</v>
      </c>
      <c r="D482">
        <f t="shared" si="21"/>
        <v>97</v>
      </c>
      <c r="E482">
        <f t="shared" si="22"/>
        <v>3</v>
      </c>
      <c r="G482">
        <f t="shared" si="23"/>
        <v>779</v>
      </c>
    </row>
    <row r="483" spans="1:7">
      <c r="A483" s="2" t="s">
        <v>2455</v>
      </c>
      <c r="D483">
        <f t="shared" si="21"/>
        <v>4</v>
      </c>
      <c r="E483">
        <f t="shared" si="22"/>
        <v>2</v>
      </c>
      <c r="G483">
        <f t="shared" si="23"/>
        <v>34</v>
      </c>
    </row>
    <row r="484" spans="1:7">
      <c r="A484" s="2" t="s">
        <v>2456</v>
      </c>
      <c r="D484">
        <f t="shared" si="21"/>
        <v>62</v>
      </c>
      <c r="E484">
        <f t="shared" si="22"/>
        <v>3</v>
      </c>
      <c r="G484">
        <f t="shared" si="23"/>
        <v>499</v>
      </c>
    </row>
    <row r="485" spans="1:7">
      <c r="A485" s="2" t="s">
        <v>2457</v>
      </c>
      <c r="D485">
        <f t="shared" si="21"/>
        <v>80</v>
      </c>
      <c r="E485">
        <f t="shared" si="22"/>
        <v>7</v>
      </c>
      <c r="G485">
        <f t="shared" si="23"/>
        <v>647</v>
      </c>
    </row>
    <row r="486" spans="1:7">
      <c r="A486" s="2" t="s">
        <v>2458</v>
      </c>
      <c r="D486">
        <f t="shared" si="21"/>
        <v>58</v>
      </c>
      <c r="E486">
        <f t="shared" si="22"/>
        <v>3</v>
      </c>
      <c r="G486">
        <f t="shared" si="23"/>
        <v>467</v>
      </c>
    </row>
    <row r="487" spans="1:7">
      <c r="A487" s="2" t="s">
        <v>2459</v>
      </c>
      <c r="D487">
        <f t="shared" si="21"/>
        <v>86</v>
      </c>
      <c r="E487">
        <f t="shared" si="22"/>
        <v>4</v>
      </c>
      <c r="G487">
        <f t="shared" si="23"/>
        <v>692</v>
      </c>
    </row>
    <row r="488" spans="1:7">
      <c r="A488" s="2" t="s">
        <v>2460</v>
      </c>
      <c r="D488">
        <f t="shared" si="21"/>
        <v>54</v>
      </c>
      <c r="E488">
        <f t="shared" si="22"/>
        <v>1</v>
      </c>
      <c r="G488">
        <f t="shared" si="23"/>
        <v>433</v>
      </c>
    </row>
    <row r="489" spans="1:7">
      <c r="A489" s="2" t="s">
        <v>2461</v>
      </c>
      <c r="D489">
        <f t="shared" si="21"/>
        <v>32</v>
      </c>
      <c r="E489">
        <f t="shared" si="22"/>
        <v>7</v>
      </c>
      <c r="G489">
        <f t="shared" si="23"/>
        <v>263</v>
      </c>
    </row>
    <row r="490" spans="1:7">
      <c r="A490" s="2" t="s">
        <v>2462</v>
      </c>
      <c r="D490">
        <f t="shared" si="21"/>
        <v>50</v>
      </c>
      <c r="E490">
        <f t="shared" si="22"/>
        <v>4</v>
      </c>
      <c r="G490">
        <f t="shared" si="23"/>
        <v>404</v>
      </c>
    </row>
    <row r="491" spans="1:7">
      <c r="A491" s="2" t="s">
        <v>2463</v>
      </c>
      <c r="D491">
        <f t="shared" si="21"/>
        <v>40</v>
      </c>
      <c r="E491">
        <f t="shared" si="22"/>
        <v>5</v>
      </c>
      <c r="G491">
        <f t="shared" si="23"/>
        <v>325</v>
      </c>
    </row>
    <row r="492" spans="1:7">
      <c r="A492" s="2" t="s">
        <v>2464</v>
      </c>
      <c r="D492">
        <f t="shared" si="21"/>
        <v>29</v>
      </c>
      <c r="E492">
        <f t="shared" si="22"/>
        <v>1</v>
      </c>
      <c r="G492">
        <f t="shared" si="23"/>
        <v>233</v>
      </c>
    </row>
    <row r="493" spans="1:7">
      <c r="A493" s="2" t="s">
        <v>2465</v>
      </c>
      <c r="D493">
        <f t="shared" si="21"/>
        <v>60</v>
      </c>
      <c r="E493">
        <f t="shared" si="22"/>
        <v>2</v>
      </c>
      <c r="G493">
        <f t="shared" si="23"/>
        <v>482</v>
      </c>
    </row>
    <row r="494" spans="1:7">
      <c r="A494" s="2" t="s">
        <v>2466</v>
      </c>
      <c r="D494">
        <f t="shared" si="21"/>
        <v>97</v>
      </c>
      <c r="E494">
        <f t="shared" si="22"/>
        <v>4</v>
      </c>
      <c r="G494">
        <f t="shared" si="23"/>
        <v>780</v>
      </c>
    </row>
    <row r="495" spans="1:7">
      <c r="A495" s="2" t="s">
        <v>2467</v>
      </c>
      <c r="D495">
        <f t="shared" si="21"/>
        <v>62</v>
      </c>
      <c r="E495">
        <f t="shared" si="22"/>
        <v>6</v>
      </c>
      <c r="G495">
        <f t="shared" si="23"/>
        <v>502</v>
      </c>
    </row>
    <row r="496" spans="1:7">
      <c r="A496" s="2" t="s">
        <v>2468</v>
      </c>
      <c r="D496">
        <f t="shared" si="21"/>
        <v>60</v>
      </c>
      <c r="E496">
        <f t="shared" si="22"/>
        <v>4</v>
      </c>
      <c r="G496">
        <f t="shared" si="23"/>
        <v>484</v>
      </c>
    </row>
    <row r="497" spans="1:7">
      <c r="A497" s="2" t="s">
        <v>2469</v>
      </c>
      <c r="D497">
        <f t="shared" si="21"/>
        <v>101</v>
      </c>
      <c r="E497">
        <f t="shared" si="22"/>
        <v>5</v>
      </c>
      <c r="G497">
        <f t="shared" si="23"/>
        <v>813</v>
      </c>
    </row>
    <row r="498" spans="1:7">
      <c r="A498" s="2" t="s">
        <v>2470</v>
      </c>
      <c r="D498">
        <f t="shared" si="21"/>
        <v>43</v>
      </c>
      <c r="E498">
        <f t="shared" si="22"/>
        <v>6</v>
      </c>
      <c r="G498">
        <f t="shared" si="23"/>
        <v>350</v>
      </c>
    </row>
    <row r="499" spans="1:7">
      <c r="A499" s="2" t="s">
        <v>2471</v>
      </c>
      <c r="D499">
        <f t="shared" si="21"/>
        <v>53</v>
      </c>
      <c r="E499">
        <f t="shared" si="22"/>
        <v>0</v>
      </c>
      <c r="G499">
        <f t="shared" si="23"/>
        <v>424</v>
      </c>
    </row>
    <row r="500" spans="1:7">
      <c r="A500" s="2" t="s">
        <v>2472</v>
      </c>
      <c r="D500">
        <f t="shared" si="21"/>
        <v>37</v>
      </c>
      <c r="E500">
        <f t="shared" si="22"/>
        <v>1</v>
      </c>
      <c r="G500">
        <f t="shared" si="23"/>
        <v>297</v>
      </c>
    </row>
    <row r="501" spans="1:7">
      <c r="A501" s="2" t="s">
        <v>2473</v>
      </c>
      <c r="D501">
        <f t="shared" si="21"/>
        <v>92</v>
      </c>
      <c r="E501">
        <f t="shared" si="22"/>
        <v>0</v>
      </c>
      <c r="G501">
        <f t="shared" si="23"/>
        <v>736</v>
      </c>
    </row>
    <row r="502" spans="1:7">
      <c r="A502" s="2" t="s">
        <v>2474</v>
      </c>
      <c r="D502">
        <f t="shared" si="21"/>
        <v>19</v>
      </c>
      <c r="E502">
        <f t="shared" si="22"/>
        <v>6</v>
      </c>
      <c r="G502">
        <f t="shared" si="23"/>
        <v>158</v>
      </c>
    </row>
    <row r="503" spans="1:7">
      <c r="A503" s="2" t="s">
        <v>2475</v>
      </c>
      <c r="D503">
        <f t="shared" si="21"/>
        <v>107</v>
      </c>
      <c r="E503">
        <f t="shared" si="22"/>
        <v>0</v>
      </c>
      <c r="G503">
        <f t="shared" si="23"/>
        <v>856</v>
      </c>
    </row>
    <row r="504" spans="1:7">
      <c r="A504" s="2" t="s">
        <v>2476</v>
      </c>
      <c r="D504">
        <f t="shared" si="21"/>
        <v>56</v>
      </c>
      <c r="E504">
        <f t="shared" si="22"/>
        <v>0</v>
      </c>
      <c r="G504">
        <f t="shared" si="23"/>
        <v>448</v>
      </c>
    </row>
    <row r="505" spans="1:7">
      <c r="A505" s="2" t="s">
        <v>2477</v>
      </c>
      <c r="D505">
        <f t="shared" si="21"/>
        <v>47</v>
      </c>
      <c r="E505">
        <f t="shared" si="22"/>
        <v>0</v>
      </c>
      <c r="G505">
        <f t="shared" si="23"/>
        <v>376</v>
      </c>
    </row>
    <row r="506" spans="1:7">
      <c r="A506" s="2" t="s">
        <v>2478</v>
      </c>
      <c r="D506">
        <f t="shared" si="21"/>
        <v>36</v>
      </c>
      <c r="E506">
        <f t="shared" si="22"/>
        <v>0</v>
      </c>
      <c r="G506">
        <f t="shared" si="23"/>
        <v>288</v>
      </c>
    </row>
    <row r="507" spans="1:7">
      <c r="A507" s="2" t="s">
        <v>2479</v>
      </c>
      <c r="D507">
        <f t="shared" si="21"/>
        <v>12</v>
      </c>
      <c r="E507">
        <f t="shared" si="22"/>
        <v>2</v>
      </c>
      <c r="G507">
        <f t="shared" si="23"/>
        <v>98</v>
      </c>
    </row>
    <row r="508" spans="1:7">
      <c r="A508" s="2" t="s">
        <v>2480</v>
      </c>
      <c r="D508">
        <f t="shared" si="21"/>
        <v>103</v>
      </c>
      <c r="E508">
        <f t="shared" si="22"/>
        <v>2</v>
      </c>
      <c r="G508">
        <f t="shared" si="23"/>
        <v>826</v>
      </c>
    </row>
    <row r="509" spans="1:7">
      <c r="A509" s="2" t="s">
        <v>2481</v>
      </c>
      <c r="D509">
        <f t="shared" si="21"/>
        <v>69</v>
      </c>
      <c r="E509">
        <f t="shared" si="22"/>
        <v>5</v>
      </c>
      <c r="G509">
        <f t="shared" si="23"/>
        <v>557</v>
      </c>
    </row>
    <row r="510" spans="1:7">
      <c r="A510" s="2" t="s">
        <v>2482</v>
      </c>
      <c r="D510">
        <f t="shared" si="21"/>
        <v>97</v>
      </c>
      <c r="E510">
        <f t="shared" si="22"/>
        <v>5</v>
      </c>
      <c r="G510">
        <f t="shared" si="23"/>
        <v>781</v>
      </c>
    </row>
    <row r="511" spans="1:7">
      <c r="A511" s="2" t="s">
        <v>2483</v>
      </c>
      <c r="D511">
        <f t="shared" si="21"/>
        <v>111</v>
      </c>
      <c r="E511">
        <f t="shared" si="22"/>
        <v>1</v>
      </c>
      <c r="G511">
        <f t="shared" si="23"/>
        <v>889</v>
      </c>
    </row>
    <row r="512" spans="1:7">
      <c r="A512" s="2" t="s">
        <v>2484</v>
      </c>
      <c r="D512">
        <f t="shared" si="21"/>
        <v>77</v>
      </c>
      <c r="E512">
        <f t="shared" si="22"/>
        <v>1</v>
      </c>
      <c r="G512">
        <f t="shared" si="23"/>
        <v>617</v>
      </c>
    </row>
    <row r="513" spans="1:7">
      <c r="A513" s="2" t="s">
        <v>2485</v>
      </c>
      <c r="D513">
        <f t="shared" si="21"/>
        <v>13</v>
      </c>
      <c r="E513">
        <f t="shared" si="22"/>
        <v>4</v>
      </c>
      <c r="G513">
        <f t="shared" si="23"/>
        <v>108</v>
      </c>
    </row>
    <row r="514" spans="1:7">
      <c r="A514" s="2" t="s">
        <v>2486</v>
      </c>
      <c r="D514">
        <f t="shared" si="21"/>
        <v>98</v>
      </c>
      <c r="E514">
        <f t="shared" si="22"/>
        <v>6</v>
      </c>
      <c r="G514">
        <f t="shared" si="23"/>
        <v>790</v>
      </c>
    </row>
    <row r="515" spans="1:7">
      <c r="A515" s="2" t="s">
        <v>2487</v>
      </c>
      <c r="D515">
        <f t="shared" ref="D515:D578" si="24">IF(LEFT(A515,1)="f",0,64)+IF(MID(A515,2,1)="f",0,32)+IF(MID(A515,3,1)="f",0,16)+IF(MID(A515,4,1)="f",0,8)+IF(MID(A515,5,1)="f",0,4)+IF(MID(A515,6,1)="f",0,2)+IF(MID(A515,7,1)="f",0,1)</f>
        <v>17</v>
      </c>
      <c r="E515">
        <f t="shared" ref="E515:E578" si="25">IF(MID(A515,8,1)="l",0,4)+IF(MID(A515,9,1)="l",0,2)+IF(MID(A515,10,1)="l",0,1)</f>
        <v>7</v>
      </c>
      <c r="G515">
        <f t="shared" ref="G515:G578" si="26">D515*8+E515</f>
        <v>143</v>
      </c>
    </row>
    <row r="516" spans="1:7">
      <c r="A516" s="2" t="s">
        <v>2488</v>
      </c>
      <c r="D516">
        <f t="shared" si="24"/>
        <v>107</v>
      </c>
      <c r="E516">
        <f t="shared" si="25"/>
        <v>4</v>
      </c>
      <c r="G516">
        <f t="shared" si="26"/>
        <v>860</v>
      </c>
    </row>
    <row r="517" spans="1:7">
      <c r="A517" s="2" t="s">
        <v>2489</v>
      </c>
      <c r="D517">
        <f t="shared" si="24"/>
        <v>43</v>
      </c>
      <c r="E517">
        <f t="shared" si="25"/>
        <v>1</v>
      </c>
      <c r="G517">
        <f t="shared" si="26"/>
        <v>345</v>
      </c>
    </row>
    <row r="518" spans="1:7">
      <c r="A518" s="2" t="s">
        <v>2490</v>
      </c>
      <c r="D518">
        <f t="shared" si="24"/>
        <v>50</v>
      </c>
      <c r="E518">
        <f t="shared" si="25"/>
        <v>7</v>
      </c>
      <c r="G518">
        <f t="shared" si="26"/>
        <v>407</v>
      </c>
    </row>
    <row r="519" spans="1:7">
      <c r="A519" s="2" t="s">
        <v>2491</v>
      </c>
      <c r="D519">
        <f t="shared" si="24"/>
        <v>57</v>
      </c>
      <c r="E519">
        <f t="shared" si="25"/>
        <v>1</v>
      </c>
      <c r="G519">
        <f t="shared" si="26"/>
        <v>457</v>
      </c>
    </row>
    <row r="520" spans="1:7">
      <c r="A520" s="2" t="s">
        <v>2492</v>
      </c>
      <c r="D520">
        <f t="shared" si="24"/>
        <v>71</v>
      </c>
      <c r="E520">
        <f t="shared" si="25"/>
        <v>6</v>
      </c>
      <c r="G520">
        <f t="shared" si="26"/>
        <v>574</v>
      </c>
    </row>
    <row r="521" spans="1:7">
      <c r="A521" s="2" t="s">
        <v>2493</v>
      </c>
      <c r="D521">
        <f t="shared" si="24"/>
        <v>77</v>
      </c>
      <c r="E521">
        <f t="shared" si="25"/>
        <v>2</v>
      </c>
      <c r="G521">
        <f t="shared" si="26"/>
        <v>618</v>
      </c>
    </row>
    <row r="522" spans="1:7">
      <c r="A522" s="2" t="s">
        <v>2494</v>
      </c>
      <c r="D522">
        <f t="shared" si="24"/>
        <v>38</v>
      </c>
      <c r="E522">
        <f t="shared" si="25"/>
        <v>0</v>
      </c>
      <c r="G522">
        <f t="shared" si="26"/>
        <v>304</v>
      </c>
    </row>
    <row r="523" spans="1:7">
      <c r="A523" s="2" t="s">
        <v>2495</v>
      </c>
      <c r="D523">
        <f t="shared" si="24"/>
        <v>84</v>
      </c>
      <c r="E523">
        <f t="shared" si="25"/>
        <v>4</v>
      </c>
      <c r="G523">
        <f t="shared" si="26"/>
        <v>676</v>
      </c>
    </row>
    <row r="524" spans="1:7">
      <c r="A524" s="2" t="s">
        <v>2496</v>
      </c>
      <c r="D524">
        <f t="shared" si="24"/>
        <v>93</v>
      </c>
      <c r="E524">
        <f t="shared" si="25"/>
        <v>1</v>
      </c>
      <c r="G524">
        <f t="shared" si="26"/>
        <v>745</v>
      </c>
    </row>
    <row r="525" spans="1:7">
      <c r="A525" s="2" t="s">
        <v>2497</v>
      </c>
      <c r="D525">
        <f t="shared" si="24"/>
        <v>36</v>
      </c>
      <c r="E525">
        <f t="shared" si="25"/>
        <v>1</v>
      </c>
      <c r="G525">
        <f t="shared" si="26"/>
        <v>289</v>
      </c>
    </row>
    <row r="526" spans="1:7">
      <c r="A526" s="2" t="s">
        <v>2498</v>
      </c>
      <c r="D526">
        <f t="shared" si="24"/>
        <v>52</v>
      </c>
      <c r="E526">
        <f t="shared" si="25"/>
        <v>1</v>
      </c>
      <c r="G526">
        <f t="shared" si="26"/>
        <v>417</v>
      </c>
    </row>
    <row r="527" spans="1:7">
      <c r="A527" s="2" t="s">
        <v>2499</v>
      </c>
      <c r="D527">
        <f t="shared" si="24"/>
        <v>81</v>
      </c>
      <c r="E527">
        <f t="shared" si="25"/>
        <v>3</v>
      </c>
      <c r="G527">
        <f t="shared" si="26"/>
        <v>651</v>
      </c>
    </row>
    <row r="528" spans="1:7">
      <c r="A528" s="2" t="s">
        <v>2500</v>
      </c>
      <c r="D528">
        <f t="shared" si="24"/>
        <v>51</v>
      </c>
      <c r="E528">
        <f t="shared" si="25"/>
        <v>0</v>
      </c>
      <c r="G528">
        <f t="shared" si="26"/>
        <v>408</v>
      </c>
    </row>
    <row r="529" spans="1:7">
      <c r="A529" s="2" t="s">
        <v>2501</v>
      </c>
      <c r="D529">
        <f t="shared" si="24"/>
        <v>20</v>
      </c>
      <c r="E529">
        <f t="shared" si="25"/>
        <v>0</v>
      </c>
      <c r="G529">
        <f t="shared" si="26"/>
        <v>160</v>
      </c>
    </row>
    <row r="530" spans="1:7">
      <c r="A530" s="2" t="s">
        <v>2502</v>
      </c>
      <c r="D530">
        <f t="shared" si="24"/>
        <v>25</v>
      </c>
      <c r="E530">
        <f t="shared" si="25"/>
        <v>4</v>
      </c>
      <c r="G530">
        <f t="shared" si="26"/>
        <v>204</v>
      </c>
    </row>
    <row r="531" spans="1:7">
      <c r="A531" s="2" t="s">
        <v>2503</v>
      </c>
      <c r="D531">
        <f t="shared" si="24"/>
        <v>18</v>
      </c>
      <c r="E531">
        <f t="shared" si="25"/>
        <v>7</v>
      </c>
      <c r="G531">
        <f t="shared" si="26"/>
        <v>151</v>
      </c>
    </row>
    <row r="532" spans="1:7">
      <c r="A532" s="2" t="s">
        <v>2504</v>
      </c>
      <c r="D532">
        <f t="shared" si="24"/>
        <v>40</v>
      </c>
      <c r="E532">
        <f t="shared" si="25"/>
        <v>4</v>
      </c>
      <c r="G532">
        <f t="shared" si="26"/>
        <v>324</v>
      </c>
    </row>
    <row r="533" spans="1:7">
      <c r="A533" s="2" t="s">
        <v>2505</v>
      </c>
      <c r="D533">
        <f t="shared" si="24"/>
        <v>108</v>
      </c>
      <c r="E533">
        <f t="shared" si="25"/>
        <v>0</v>
      </c>
      <c r="G533">
        <f t="shared" si="26"/>
        <v>864</v>
      </c>
    </row>
    <row r="534" spans="1:7">
      <c r="A534" s="2" t="s">
        <v>2506</v>
      </c>
      <c r="D534">
        <f t="shared" si="24"/>
        <v>47</v>
      </c>
      <c r="E534">
        <f t="shared" si="25"/>
        <v>5</v>
      </c>
      <c r="G534">
        <f t="shared" si="26"/>
        <v>381</v>
      </c>
    </row>
    <row r="535" spans="1:7">
      <c r="A535" s="2" t="s">
        <v>2507</v>
      </c>
      <c r="D535">
        <f t="shared" si="24"/>
        <v>14</v>
      </c>
      <c r="E535">
        <f t="shared" si="25"/>
        <v>4</v>
      </c>
      <c r="G535">
        <f t="shared" si="26"/>
        <v>116</v>
      </c>
    </row>
    <row r="536" spans="1:7">
      <c r="A536" s="2" t="s">
        <v>2508</v>
      </c>
      <c r="D536">
        <f t="shared" si="24"/>
        <v>18</v>
      </c>
      <c r="E536">
        <f t="shared" si="25"/>
        <v>1</v>
      </c>
      <c r="G536">
        <f t="shared" si="26"/>
        <v>145</v>
      </c>
    </row>
    <row r="537" spans="1:7">
      <c r="A537" s="2" t="s">
        <v>2509</v>
      </c>
      <c r="D537">
        <f t="shared" si="24"/>
        <v>67</v>
      </c>
      <c r="E537">
        <f t="shared" si="25"/>
        <v>5</v>
      </c>
      <c r="G537">
        <f t="shared" si="26"/>
        <v>541</v>
      </c>
    </row>
    <row r="538" spans="1:7">
      <c r="A538" s="2" t="s">
        <v>2510</v>
      </c>
      <c r="D538">
        <f t="shared" si="24"/>
        <v>23</v>
      </c>
      <c r="E538">
        <f t="shared" si="25"/>
        <v>6</v>
      </c>
      <c r="G538">
        <f t="shared" si="26"/>
        <v>190</v>
      </c>
    </row>
    <row r="539" spans="1:7">
      <c r="A539" s="2" t="s">
        <v>2511</v>
      </c>
      <c r="D539">
        <f t="shared" si="24"/>
        <v>4</v>
      </c>
      <c r="E539">
        <f t="shared" si="25"/>
        <v>5</v>
      </c>
      <c r="G539">
        <f t="shared" si="26"/>
        <v>37</v>
      </c>
    </row>
    <row r="540" spans="1:7">
      <c r="A540" s="2" t="s">
        <v>2512</v>
      </c>
      <c r="D540">
        <f t="shared" si="24"/>
        <v>24</v>
      </c>
      <c r="E540">
        <f t="shared" si="25"/>
        <v>0</v>
      </c>
      <c r="G540">
        <f t="shared" si="26"/>
        <v>192</v>
      </c>
    </row>
    <row r="541" spans="1:7">
      <c r="A541" s="2" t="s">
        <v>2513</v>
      </c>
      <c r="D541">
        <f t="shared" si="24"/>
        <v>33</v>
      </c>
      <c r="E541">
        <f t="shared" si="25"/>
        <v>3</v>
      </c>
      <c r="G541">
        <f t="shared" si="26"/>
        <v>267</v>
      </c>
    </row>
    <row r="542" spans="1:7">
      <c r="A542" s="2" t="s">
        <v>2514</v>
      </c>
      <c r="D542">
        <f t="shared" si="24"/>
        <v>61</v>
      </c>
      <c r="E542">
        <f t="shared" si="25"/>
        <v>4</v>
      </c>
      <c r="G542">
        <f t="shared" si="26"/>
        <v>492</v>
      </c>
    </row>
    <row r="543" spans="1:7">
      <c r="A543" s="2" t="s">
        <v>2515</v>
      </c>
      <c r="D543">
        <f t="shared" si="24"/>
        <v>39</v>
      </c>
      <c r="E543">
        <f t="shared" si="25"/>
        <v>3</v>
      </c>
      <c r="G543">
        <f t="shared" si="26"/>
        <v>315</v>
      </c>
    </row>
    <row r="544" spans="1:7">
      <c r="A544" s="2" t="s">
        <v>2516</v>
      </c>
      <c r="D544">
        <f t="shared" si="24"/>
        <v>13</v>
      </c>
      <c r="E544">
        <f t="shared" si="25"/>
        <v>7</v>
      </c>
      <c r="G544">
        <f t="shared" si="26"/>
        <v>111</v>
      </c>
    </row>
    <row r="545" spans="1:7">
      <c r="A545" s="2" t="s">
        <v>2517</v>
      </c>
      <c r="D545">
        <f t="shared" si="24"/>
        <v>90</v>
      </c>
      <c r="E545">
        <f t="shared" si="25"/>
        <v>7</v>
      </c>
      <c r="G545">
        <f t="shared" si="26"/>
        <v>727</v>
      </c>
    </row>
    <row r="546" spans="1:7">
      <c r="A546" s="2" t="s">
        <v>2518</v>
      </c>
      <c r="D546">
        <f t="shared" si="24"/>
        <v>69</v>
      </c>
      <c r="E546">
        <f t="shared" si="25"/>
        <v>3</v>
      </c>
      <c r="G546">
        <f t="shared" si="26"/>
        <v>555</v>
      </c>
    </row>
    <row r="547" spans="1:7">
      <c r="A547" s="2" t="s">
        <v>2519</v>
      </c>
      <c r="D547">
        <f t="shared" si="24"/>
        <v>82</v>
      </c>
      <c r="E547">
        <f t="shared" si="25"/>
        <v>6</v>
      </c>
      <c r="G547">
        <f t="shared" si="26"/>
        <v>662</v>
      </c>
    </row>
    <row r="548" spans="1:7">
      <c r="A548" s="2" t="s">
        <v>2520</v>
      </c>
      <c r="D548">
        <f t="shared" si="24"/>
        <v>15</v>
      </c>
      <c r="E548">
        <f t="shared" si="25"/>
        <v>7</v>
      </c>
      <c r="G548">
        <f t="shared" si="26"/>
        <v>127</v>
      </c>
    </row>
    <row r="549" spans="1:7">
      <c r="A549" s="2" t="s">
        <v>2521</v>
      </c>
      <c r="D549">
        <f t="shared" si="24"/>
        <v>52</v>
      </c>
      <c r="E549">
        <f t="shared" si="25"/>
        <v>6</v>
      </c>
      <c r="G549">
        <f t="shared" si="26"/>
        <v>422</v>
      </c>
    </row>
    <row r="550" spans="1:7">
      <c r="A550" s="2" t="s">
        <v>2522</v>
      </c>
      <c r="D550">
        <f t="shared" si="24"/>
        <v>89</v>
      </c>
      <c r="E550">
        <f t="shared" si="25"/>
        <v>3</v>
      </c>
      <c r="G550">
        <f t="shared" si="26"/>
        <v>715</v>
      </c>
    </row>
    <row r="551" spans="1:7">
      <c r="A551" s="2" t="s">
        <v>2523</v>
      </c>
      <c r="D551">
        <f t="shared" si="24"/>
        <v>55</v>
      </c>
      <c r="E551">
        <f t="shared" si="25"/>
        <v>3</v>
      </c>
      <c r="G551">
        <f t="shared" si="26"/>
        <v>443</v>
      </c>
    </row>
    <row r="552" spans="1:7">
      <c r="A552" s="2" t="s">
        <v>2524</v>
      </c>
      <c r="D552">
        <f t="shared" si="24"/>
        <v>91</v>
      </c>
      <c r="E552">
        <f t="shared" si="25"/>
        <v>7</v>
      </c>
      <c r="G552">
        <f t="shared" si="26"/>
        <v>735</v>
      </c>
    </row>
    <row r="553" spans="1:7">
      <c r="A553" s="2" t="s">
        <v>2525</v>
      </c>
      <c r="D553">
        <f t="shared" si="24"/>
        <v>2</v>
      </c>
      <c r="E553">
        <f t="shared" si="25"/>
        <v>3</v>
      </c>
      <c r="G553">
        <f t="shared" si="26"/>
        <v>19</v>
      </c>
    </row>
    <row r="554" spans="1:7">
      <c r="A554" s="2" t="s">
        <v>2526</v>
      </c>
      <c r="D554">
        <f t="shared" si="24"/>
        <v>46</v>
      </c>
      <c r="E554">
        <f t="shared" si="25"/>
        <v>3</v>
      </c>
      <c r="G554">
        <f t="shared" si="26"/>
        <v>371</v>
      </c>
    </row>
    <row r="555" spans="1:7">
      <c r="A555" s="2" t="s">
        <v>2527</v>
      </c>
      <c r="D555">
        <f t="shared" si="24"/>
        <v>112</v>
      </c>
      <c r="E555">
        <f t="shared" si="25"/>
        <v>6</v>
      </c>
      <c r="G555">
        <f t="shared" si="26"/>
        <v>902</v>
      </c>
    </row>
    <row r="556" spans="1:7">
      <c r="A556" s="2" t="s">
        <v>2528</v>
      </c>
      <c r="D556">
        <f t="shared" si="24"/>
        <v>98</v>
      </c>
      <c r="E556">
        <f t="shared" si="25"/>
        <v>0</v>
      </c>
      <c r="G556">
        <f t="shared" si="26"/>
        <v>784</v>
      </c>
    </row>
    <row r="557" spans="1:7">
      <c r="A557" s="2" t="s">
        <v>2529</v>
      </c>
      <c r="D557">
        <f t="shared" si="24"/>
        <v>112</v>
      </c>
      <c r="E557">
        <f t="shared" si="25"/>
        <v>2</v>
      </c>
      <c r="G557">
        <f t="shared" si="26"/>
        <v>898</v>
      </c>
    </row>
    <row r="558" spans="1:7">
      <c r="A558" s="2" t="s">
        <v>2530</v>
      </c>
      <c r="D558">
        <f t="shared" si="24"/>
        <v>31</v>
      </c>
      <c r="E558">
        <f t="shared" si="25"/>
        <v>3</v>
      </c>
      <c r="G558">
        <f t="shared" si="26"/>
        <v>251</v>
      </c>
    </row>
    <row r="559" spans="1:7">
      <c r="A559" s="2" t="s">
        <v>2531</v>
      </c>
      <c r="D559">
        <f t="shared" si="24"/>
        <v>114</v>
      </c>
      <c r="E559">
        <f t="shared" si="25"/>
        <v>0</v>
      </c>
      <c r="G559">
        <f t="shared" si="26"/>
        <v>912</v>
      </c>
    </row>
    <row r="560" spans="1:7">
      <c r="A560" s="2" t="s">
        <v>2532</v>
      </c>
      <c r="D560">
        <f t="shared" si="24"/>
        <v>43</v>
      </c>
      <c r="E560">
        <f t="shared" si="25"/>
        <v>3</v>
      </c>
      <c r="G560">
        <f t="shared" si="26"/>
        <v>347</v>
      </c>
    </row>
    <row r="561" spans="1:7">
      <c r="A561" s="2" t="s">
        <v>2533</v>
      </c>
      <c r="D561">
        <f t="shared" si="24"/>
        <v>9</v>
      </c>
      <c r="E561">
        <f t="shared" si="25"/>
        <v>3</v>
      </c>
      <c r="G561">
        <f t="shared" si="26"/>
        <v>75</v>
      </c>
    </row>
    <row r="562" spans="1:7">
      <c r="A562" s="2" t="s">
        <v>2534</v>
      </c>
      <c r="D562">
        <f t="shared" si="24"/>
        <v>29</v>
      </c>
      <c r="E562">
        <f t="shared" si="25"/>
        <v>0</v>
      </c>
      <c r="G562">
        <f t="shared" si="26"/>
        <v>232</v>
      </c>
    </row>
    <row r="563" spans="1:7">
      <c r="A563" s="2" t="s">
        <v>2535</v>
      </c>
      <c r="D563">
        <f t="shared" si="24"/>
        <v>98</v>
      </c>
      <c r="E563">
        <f t="shared" si="25"/>
        <v>1</v>
      </c>
      <c r="G563">
        <f t="shared" si="26"/>
        <v>785</v>
      </c>
    </row>
    <row r="564" spans="1:7">
      <c r="A564" s="2" t="s">
        <v>2536</v>
      </c>
      <c r="D564">
        <f t="shared" si="24"/>
        <v>6</v>
      </c>
      <c r="E564">
        <f t="shared" si="25"/>
        <v>6</v>
      </c>
      <c r="G564">
        <f t="shared" si="26"/>
        <v>54</v>
      </c>
    </row>
    <row r="565" spans="1:7">
      <c r="A565" s="2" t="s">
        <v>2537</v>
      </c>
      <c r="D565">
        <f t="shared" si="24"/>
        <v>45</v>
      </c>
      <c r="E565">
        <f t="shared" si="25"/>
        <v>2</v>
      </c>
      <c r="G565">
        <f t="shared" si="26"/>
        <v>362</v>
      </c>
    </row>
    <row r="566" spans="1:7">
      <c r="A566" s="2" t="s">
        <v>2538</v>
      </c>
      <c r="D566">
        <f t="shared" si="24"/>
        <v>108</v>
      </c>
      <c r="E566">
        <f t="shared" si="25"/>
        <v>3</v>
      </c>
      <c r="G566">
        <f t="shared" si="26"/>
        <v>867</v>
      </c>
    </row>
    <row r="567" spans="1:7">
      <c r="A567" s="2" t="s">
        <v>2539</v>
      </c>
      <c r="D567">
        <f t="shared" si="24"/>
        <v>85</v>
      </c>
      <c r="E567">
        <f t="shared" si="25"/>
        <v>5</v>
      </c>
      <c r="G567">
        <f t="shared" si="26"/>
        <v>685</v>
      </c>
    </row>
    <row r="568" spans="1:7">
      <c r="A568" s="2" t="s">
        <v>2540</v>
      </c>
      <c r="D568">
        <f t="shared" si="24"/>
        <v>18</v>
      </c>
      <c r="E568">
        <f t="shared" si="25"/>
        <v>4</v>
      </c>
      <c r="G568">
        <f t="shared" si="26"/>
        <v>148</v>
      </c>
    </row>
    <row r="569" spans="1:7">
      <c r="A569" s="2" t="s">
        <v>2541</v>
      </c>
      <c r="D569">
        <f t="shared" si="24"/>
        <v>92</v>
      </c>
      <c r="E569">
        <f t="shared" si="25"/>
        <v>6</v>
      </c>
      <c r="G569">
        <f t="shared" si="26"/>
        <v>742</v>
      </c>
    </row>
    <row r="570" spans="1:7">
      <c r="A570" s="2" t="s">
        <v>2542</v>
      </c>
      <c r="D570">
        <f t="shared" si="24"/>
        <v>27</v>
      </c>
      <c r="E570">
        <f t="shared" si="25"/>
        <v>2</v>
      </c>
      <c r="G570">
        <f t="shared" si="26"/>
        <v>218</v>
      </c>
    </row>
    <row r="571" spans="1:7">
      <c r="A571" s="2" t="s">
        <v>2543</v>
      </c>
      <c r="D571">
        <f t="shared" si="24"/>
        <v>32</v>
      </c>
      <c r="E571">
        <f t="shared" si="25"/>
        <v>6</v>
      </c>
      <c r="G571">
        <f t="shared" si="26"/>
        <v>262</v>
      </c>
    </row>
    <row r="572" spans="1:7">
      <c r="A572" s="2" t="s">
        <v>2544</v>
      </c>
      <c r="D572">
        <f t="shared" si="24"/>
        <v>33</v>
      </c>
      <c r="E572">
        <f t="shared" si="25"/>
        <v>1</v>
      </c>
      <c r="G572">
        <f t="shared" si="26"/>
        <v>265</v>
      </c>
    </row>
    <row r="573" spans="1:7">
      <c r="A573" s="2" t="s">
        <v>2545</v>
      </c>
      <c r="D573">
        <f t="shared" si="24"/>
        <v>20</v>
      </c>
      <c r="E573">
        <f t="shared" si="25"/>
        <v>5</v>
      </c>
      <c r="G573">
        <f t="shared" si="26"/>
        <v>165</v>
      </c>
    </row>
    <row r="574" spans="1:7">
      <c r="A574" s="2" t="s">
        <v>2546</v>
      </c>
      <c r="D574">
        <f t="shared" si="24"/>
        <v>90</v>
      </c>
      <c r="E574">
        <f t="shared" si="25"/>
        <v>4</v>
      </c>
      <c r="G574">
        <f t="shared" si="26"/>
        <v>724</v>
      </c>
    </row>
    <row r="575" spans="1:7">
      <c r="A575" s="2" t="s">
        <v>2547</v>
      </c>
      <c r="D575">
        <f t="shared" si="24"/>
        <v>46</v>
      </c>
      <c r="E575">
        <f t="shared" si="25"/>
        <v>7</v>
      </c>
      <c r="G575">
        <f t="shared" si="26"/>
        <v>375</v>
      </c>
    </row>
    <row r="576" spans="1:7">
      <c r="A576" s="2" t="s">
        <v>2548</v>
      </c>
      <c r="D576">
        <f t="shared" si="24"/>
        <v>47</v>
      </c>
      <c r="E576">
        <f t="shared" si="25"/>
        <v>2</v>
      </c>
      <c r="G576">
        <f t="shared" si="26"/>
        <v>378</v>
      </c>
    </row>
    <row r="577" spans="1:7">
      <c r="A577" s="2" t="s">
        <v>2549</v>
      </c>
      <c r="D577">
        <f t="shared" si="24"/>
        <v>9</v>
      </c>
      <c r="E577">
        <f t="shared" si="25"/>
        <v>6</v>
      </c>
      <c r="G577">
        <f t="shared" si="26"/>
        <v>78</v>
      </c>
    </row>
    <row r="578" spans="1:7">
      <c r="A578" s="2" t="s">
        <v>2550</v>
      </c>
      <c r="D578">
        <f t="shared" si="24"/>
        <v>69</v>
      </c>
      <c r="E578">
        <f t="shared" si="25"/>
        <v>1</v>
      </c>
      <c r="G578">
        <f t="shared" si="26"/>
        <v>553</v>
      </c>
    </row>
    <row r="579" spans="1:7">
      <c r="A579" s="2" t="s">
        <v>2551</v>
      </c>
      <c r="D579">
        <f t="shared" ref="D579:D642" si="27">IF(LEFT(A579,1)="f",0,64)+IF(MID(A579,2,1)="f",0,32)+IF(MID(A579,3,1)="f",0,16)+IF(MID(A579,4,1)="f",0,8)+IF(MID(A579,5,1)="f",0,4)+IF(MID(A579,6,1)="f",0,2)+IF(MID(A579,7,1)="f",0,1)</f>
        <v>86</v>
      </c>
      <c r="E579">
        <f t="shared" ref="E579:E642" si="28">IF(MID(A579,8,1)="l",0,4)+IF(MID(A579,9,1)="l",0,2)+IF(MID(A579,10,1)="l",0,1)</f>
        <v>2</v>
      </c>
      <c r="G579">
        <f t="shared" ref="G579:G642" si="29">D579*8+E579</f>
        <v>690</v>
      </c>
    </row>
    <row r="580" spans="1:7">
      <c r="A580" s="2" t="s">
        <v>2552</v>
      </c>
      <c r="D580">
        <f t="shared" si="27"/>
        <v>107</v>
      </c>
      <c r="E580">
        <f t="shared" si="28"/>
        <v>1</v>
      </c>
      <c r="G580">
        <f t="shared" si="29"/>
        <v>857</v>
      </c>
    </row>
    <row r="581" spans="1:7">
      <c r="A581" s="2" t="s">
        <v>2553</v>
      </c>
      <c r="D581">
        <f t="shared" si="27"/>
        <v>96</v>
      </c>
      <c r="E581">
        <f t="shared" si="28"/>
        <v>2</v>
      </c>
      <c r="G581">
        <f t="shared" si="29"/>
        <v>770</v>
      </c>
    </row>
    <row r="582" spans="1:7">
      <c r="A582" s="2" t="s">
        <v>2554</v>
      </c>
      <c r="D582">
        <f t="shared" si="27"/>
        <v>12</v>
      </c>
      <c r="E582">
        <f t="shared" si="28"/>
        <v>3</v>
      </c>
      <c r="G582">
        <f t="shared" si="29"/>
        <v>99</v>
      </c>
    </row>
    <row r="583" spans="1:7">
      <c r="A583" s="2" t="s">
        <v>2555</v>
      </c>
      <c r="D583">
        <f t="shared" si="27"/>
        <v>75</v>
      </c>
      <c r="E583">
        <f t="shared" si="28"/>
        <v>3</v>
      </c>
      <c r="G583">
        <f t="shared" si="29"/>
        <v>603</v>
      </c>
    </row>
    <row r="584" spans="1:7">
      <c r="A584" s="2" t="s">
        <v>2556</v>
      </c>
      <c r="D584">
        <f t="shared" si="27"/>
        <v>103</v>
      </c>
      <c r="E584">
        <f t="shared" si="28"/>
        <v>4</v>
      </c>
      <c r="G584">
        <f t="shared" si="29"/>
        <v>828</v>
      </c>
    </row>
    <row r="585" spans="1:7">
      <c r="A585" s="2" t="s">
        <v>2557</v>
      </c>
      <c r="D585">
        <f t="shared" si="27"/>
        <v>91</v>
      </c>
      <c r="E585">
        <f t="shared" si="28"/>
        <v>4</v>
      </c>
      <c r="G585">
        <f t="shared" si="29"/>
        <v>732</v>
      </c>
    </row>
    <row r="586" spans="1:7">
      <c r="A586" s="2" t="s">
        <v>2558</v>
      </c>
      <c r="D586">
        <f t="shared" si="27"/>
        <v>78</v>
      </c>
      <c r="E586">
        <f t="shared" si="28"/>
        <v>7</v>
      </c>
      <c r="G586">
        <f t="shared" si="29"/>
        <v>631</v>
      </c>
    </row>
    <row r="587" spans="1:7">
      <c r="A587" s="2" t="s">
        <v>2559</v>
      </c>
      <c r="D587">
        <f t="shared" si="27"/>
        <v>40</v>
      </c>
      <c r="E587">
        <f t="shared" si="28"/>
        <v>7</v>
      </c>
      <c r="G587">
        <f t="shared" si="29"/>
        <v>327</v>
      </c>
    </row>
    <row r="588" spans="1:7">
      <c r="A588" s="2" t="s">
        <v>2560</v>
      </c>
      <c r="D588">
        <f t="shared" si="27"/>
        <v>40</v>
      </c>
      <c r="E588">
        <f t="shared" si="28"/>
        <v>1</v>
      </c>
      <c r="G588">
        <f t="shared" si="29"/>
        <v>321</v>
      </c>
    </row>
    <row r="589" spans="1:7">
      <c r="A589" s="2" t="s">
        <v>2561</v>
      </c>
      <c r="D589">
        <f t="shared" si="27"/>
        <v>14</v>
      </c>
      <c r="E589">
        <f t="shared" si="28"/>
        <v>2</v>
      </c>
      <c r="G589">
        <f t="shared" si="29"/>
        <v>114</v>
      </c>
    </row>
    <row r="590" spans="1:7">
      <c r="A590" s="2" t="s">
        <v>2562</v>
      </c>
      <c r="D590">
        <f t="shared" si="27"/>
        <v>108</v>
      </c>
      <c r="E590">
        <f t="shared" si="28"/>
        <v>6</v>
      </c>
      <c r="G590">
        <f t="shared" si="29"/>
        <v>870</v>
      </c>
    </row>
    <row r="591" spans="1:7">
      <c r="A591" s="2" t="s">
        <v>2563</v>
      </c>
      <c r="D591">
        <f t="shared" si="27"/>
        <v>64</v>
      </c>
      <c r="E591">
        <f t="shared" si="28"/>
        <v>5</v>
      </c>
      <c r="G591">
        <f t="shared" si="29"/>
        <v>517</v>
      </c>
    </row>
    <row r="592" spans="1:7">
      <c r="A592" s="2" t="s">
        <v>2564</v>
      </c>
      <c r="D592">
        <f t="shared" si="27"/>
        <v>29</v>
      </c>
      <c r="E592">
        <f t="shared" si="28"/>
        <v>5</v>
      </c>
      <c r="G592">
        <f t="shared" si="29"/>
        <v>237</v>
      </c>
    </row>
    <row r="593" spans="1:7">
      <c r="A593" s="2" t="s">
        <v>2565</v>
      </c>
      <c r="D593">
        <f t="shared" si="27"/>
        <v>7</v>
      </c>
      <c r="E593">
        <f t="shared" si="28"/>
        <v>7</v>
      </c>
      <c r="G593">
        <f t="shared" si="29"/>
        <v>63</v>
      </c>
    </row>
    <row r="594" spans="1:7">
      <c r="A594" s="2" t="s">
        <v>2566</v>
      </c>
      <c r="D594">
        <f t="shared" si="27"/>
        <v>11</v>
      </c>
      <c r="E594">
        <f t="shared" si="28"/>
        <v>5</v>
      </c>
      <c r="G594">
        <f t="shared" si="29"/>
        <v>93</v>
      </c>
    </row>
    <row r="595" spans="1:7">
      <c r="A595" s="2" t="s">
        <v>2567</v>
      </c>
      <c r="D595">
        <f t="shared" si="27"/>
        <v>41</v>
      </c>
      <c r="E595">
        <f t="shared" si="28"/>
        <v>0</v>
      </c>
      <c r="G595">
        <f t="shared" si="29"/>
        <v>328</v>
      </c>
    </row>
    <row r="596" spans="1:7">
      <c r="A596" s="2" t="s">
        <v>2568</v>
      </c>
      <c r="D596">
        <f t="shared" si="27"/>
        <v>105</v>
      </c>
      <c r="E596">
        <f t="shared" si="28"/>
        <v>3</v>
      </c>
      <c r="G596">
        <f t="shared" si="29"/>
        <v>843</v>
      </c>
    </row>
    <row r="597" spans="1:7">
      <c r="A597" s="2" t="s">
        <v>2569</v>
      </c>
      <c r="D597">
        <f t="shared" si="27"/>
        <v>32</v>
      </c>
      <c r="E597">
        <f t="shared" si="28"/>
        <v>3</v>
      </c>
      <c r="G597">
        <f t="shared" si="29"/>
        <v>259</v>
      </c>
    </row>
    <row r="598" spans="1:7">
      <c r="A598" s="2" t="s">
        <v>2570</v>
      </c>
      <c r="D598">
        <f t="shared" si="27"/>
        <v>11</v>
      </c>
      <c r="E598">
        <f t="shared" si="28"/>
        <v>2</v>
      </c>
      <c r="G598">
        <f t="shared" si="29"/>
        <v>90</v>
      </c>
    </row>
    <row r="599" spans="1:7">
      <c r="A599" s="2" t="s">
        <v>2571</v>
      </c>
      <c r="D599">
        <f t="shared" si="27"/>
        <v>61</v>
      </c>
      <c r="E599">
        <f t="shared" si="28"/>
        <v>1</v>
      </c>
      <c r="G599">
        <f t="shared" si="29"/>
        <v>489</v>
      </c>
    </row>
    <row r="600" spans="1:7">
      <c r="A600" s="2" t="s">
        <v>2572</v>
      </c>
      <c r="D600">
        <f t="shared" si="27"/>
        <v>59</v>
      </c>
      <c r="E600">
        <f t="shared" si="28"/>
        <v>0</v>
      </c>
      <c r="G600">
        <f t="shared" si="29"/>
        <v>472</v>
      </c>
    </row>
    <row r="601" spans="1:7">
      <c r="A601" s="2" t="s">
        <v>2573</v>
      </c>
      <c r="D601">
        <f t="shared" si="27"/>
        <v>30</v>
      </c>
      <c r="E601">
        <f t="shared" si="28"/>
        <v>4</v>
      </c>
      <c r="G601">
        <f t="shared" si="29"/>
        <v>244</v>
      </c>
    </row>
    <row r="602" spans="1:7">
      <c r="A602" s="2" t="s">
        <v>2574</v>
      </c>
      <c r="D602">
        <f t="shared" si="27"/>
        <v>34</v>
      </c>
      <c r="E602">
        <f t="shared" si="28"/>
        <v>7</v>
      </c>
      <c r="G602">
        <f t="shared" si="29"/>
        <v>279</v>
      </c>
    </row>
    <row r="603" spans="1:7">
      <c r="A603" s="2" t="s">
        <v>2575</v>
      </c>
      <c r="D603">
        <f t="shared" si="27"/>
        <v>8</v>
      </c>
      <c r="E603">
        <f t="shared" si="28"/>
        <v>3</v>
      </c>
      <c r="G603">
        <f t="shared" si="29"/>
        <v>67</v>
      </c>
    </row>
    <row r="604" spans="1:7">
      <c r="A604" s="2" t="s">
        <v>2576</v>
      </c>
      <c r="D604">
        <f t="shared" si="27"/>
        <v>73</v>
      </c>
      <c r="E604">
        <f t="shared" si="28"/>
        <v>1</v>
      </c>
      <c r="G604">
        <f t="shared" si="29"/>
        <v>585</v>
      </c>
    </row>
    <row r="605" spans="1:7">
      <c r="A605" s="2" t="s">
        <v>2577</v>
      </c>
      <c r="D605">
        <f t="shared" si="27"/>
        <v>110</v>
      </c>
      <c r="E605">
        <f t="shared" si="28"/>
        <v>5</v>
      </c>
      <c r="G605">
        <f t="shared" si="29"/>
        <v>885</v>
      </c>
    </row>
    <row r="606" spans="1:7">
      <c r="A606" s="2" t="s">
        <v>2578</v>
      </c>
      <c r="D606">
        <f t="shared" si="27"/>
        <v>83</v>
      </c>
      <c r="E606">
        <f t="shared" si="28"/>
        <v>3</v>
      </c>
      <c r="G606">
        <f t="shared" si="29"/>
        <v>667</v>
      </c>
    </row>
    <row r="607" spans="1:7">
      <c r="A607" s="2" t="s">
        <v>2579</v>
      </c>
      <c r="D607">
        <f t="shared" si="27"/>
        <v>13</v>
      </c>
      <c r="E607">
        <f t="shared" si="28"/>
        <v>5</v>
      </c>
      <c r="G607">
        <f t="shared" si="29"/>
        <v>109</v>
      </c>
    </row>
    <row r="608" spans="1:7">
      <c r="A608" s="2" t="s">
        <v>2580</v>
      </c>
      <c r="D608">
        <f t="shared" si="27"/>
        <v>90</v>
      </c>
      <c r="E608">
        <f t="shared" si="28"/>
        <v>5</v>
      </c>
      <c r="G608">
        <f t="shared" si="29"/>
        <v>725</v>
      </c>
    </row>
    <row r="609" spans="1:7">
      <c r="A609" s="2" t="s">
        <v>2581</v>
      </c>
      <c r="D609">
        <f t="shared" si="27"/>
        <v>35</v>
      </c>
      <c r="E609">
        <f t="shared" si="28"/>
        <v>1</v>
      </c>
      <c r="G609">
        <f t="shared" si="29"/>
        <v>281</v>
      </c>
    </row>
    <row r="610" spans="1:7">
      <c r="A610" s="2" t="s">
        <v>2582</v>
      </c>
      <c r="D610">
        <f t="shared" si="27"/>
        <v>40</v>
      </c>
      <c r="E610">
        <f t="shared" si="28"/>
        <v>3</v>
      </c>
      <c r="G610">
        <f t="shared" si="29"/>
        <v>323</v>
      </c>
    </row>
    <row r="611" spans="1:7">
      <c r="A611" s="2" t="s">
        <v>2583</v>
      </c>
      <c r="D611">
        <f t="shared" si="27"/>
        <v>67</v>
      </c>
      <c r="E611">
        <f t="shared" si="28"/>
        <v>7</v>
      </c>
      <c r="G611">
        <f t="shared" si="29"/>
        <v>543</v>
      </c>
    </row>
    <row r="612" spans="1:7">
      <c r="A612" s="2" t="s">
        <v>2584</v>
      </c>
      <c r="D612">
        <f t="shared" si="27"/>
        <v>97</v>
      </c>
      <c r="E612">
        <f t="shared" si="28"/>
        <v>0</v>
      </c>
      <c r="G612">
        <f t="shared" si="29"/>
        <v>776</v>
      </c>
    </row>
    <row r="613" spans="1:7">
      <c r="A613" s="2" t="s">
        <v>2585</v>
      </c>
      <c r="D613">
        <f t="shared" si="27"/>
        <v>73</v>
      </c>
      <c r="E613">
        <f t="shared" si="28"/>
        <v>3</v>
      </c>
      <c r="G613">
        <f t="shared" si="29"/>
        <v>587</v>
      </c>
    </row>
    <row r="614" spans="1:7">
      <c r="A614" s="2" t="s">
        <v>2586</v>
      </c>
      <c r="D614">
        <f t="shared" si="27"/>
        <v>82</v>
      </c>
      <c r="E614">
        <f t="shared" si="28"/>
        <v>1</v>
      </c>
      <c r="G614">
        <f t="shared" si="29"/>
        <v>657</v>
      </c>
    </row>
    <row r="615" spans="1:7">
      <c r="A615" s="2" t="s">
        <v>2587</v>
      </c>
      <c r="D615">
        <f t="shared" si="27"/>
        <v>43</v>
      </c>
      <c r="E615">
        <f t="shared" si="28"/>
        <v>2</v>
      </c>
      <c r="G615">
        <f t="shared" si="29"/>
        <v>346</v>
      </c>
    </row>
    <row r="616" spans="1:7">
      <c r="A616" s="2" t="s">
        <v>2588</v>
      </c>
      <c r="D616">
        <f t="shared" si="27"/>
        <v>78</v>
      </c>
      <c r="E616">
        <f t="shared" si="28"/>
        <v>4</v>
      </c>
      <c r="G616">
        <f t="shared" si="29"/>
        <v>628</v>
      </c>
    </row>
    <row r="617" spans="1:7">
      <c r="A617" s="2" t="s">
        <v>2589</v>
      </c>
      <c r="D617">
        <f t="shared" si="27"/>
        <v>5</v>
      </c>
      <c r="E617">
        <f t="shared" si="28"/>
        <v>4</v>
      </c>
      <c r="G617">
        <f t="shared" si="29"/>
        <v>44</v>
      </c>
    </row>
    <row r="618" spans="1:7">
      <c r="A618" s="2" t="s">
        <v>2590</v>
      </c>
      <c r="D618">
        <f t="shared" si="27"/>
        <v>16</v>
      </c>
      <c r="E618">
        <f t="shared" si="28"/>
        <v>3</v>
      </c>
      <c r="G618">
        <f t="shared" si="29"/>
        <v>131</v>
      </c>
    </row>
    <row r="619" spans="1:7">
      <c r="A619" s="2" t="s">
        <v>2591</v>
      </c>
      <c r="D619">
        <f t="shared" si="27"/>
        <v>54</v>
      </c>
      <c r="E619">
        <f t="shared" si="28"/>
        <v>7</v>
      </c>
      <c r="G619">
        <f t="shared" si="29"/>
        <v>439</v>
      </c>
    </row>
    <row r="620" spans="1:7">
      <c r="A620" s="2" t="s">
        <v>2592</v>
      </c>
      <c r="D620">
        <f t="shared" si="27"/>
        <v>69</v>
      </c>
      <c r="E620">
        <f t="shared" si="28"/>
        <v>6</v>
      </c>
      <c r="G620">
        <f t="shared" si="29"/>
        <v>558</v>
      </c>
    </row>
    <row r="621" spans="1:7">
      <c r="A621" s="2" t="s">
        <v>2593</v>
      </c>
      <c r="D621">
        <f t="shared" si="27"/>
        <v>67</v>
      </c>
      <c r="E621">
        <f t="shared" si="28"/>
        <v>3</v>
      </c>
      <c r="G621">
        <f t="shared" si="29"/>
        <v>539</v>
      </c>
    </row>
    <row r="622" spans="1:7">
      <c r="A622" s="2" t="s">
        <v>2594</v>
      </c>
      <c r="D622">
        <f t="shared" si="27"/>
        <v>3</v>
      </c>
      <c r="E622">
        <f t="shared" si="28"/>
        <v>4</v>
      </c>
      <c r="G622">
        <f t="shared" si="29"/>
        <v>28</v>
      </c>
    </row>
    <row r="623" spans="1:7">
      <c r="A623" s="2" t="s">
        <v>2595</v>
      </c>
      <c r="D623">
        <f t="shared" si="27"/>
        <v>39</v>
      </c>
      <c r="E623">
        <f t="shared" si="28"/>
        <v>7</v>
      </c>
      <c r="G623">
        <f t="shared" si="29"/>
        <v>319</v>
      </c>
    </row>
    <row r="624" spans="1:7">
      <c r="A624" s="2" t="s">
        <v>2596</v>
      </c>
      <c r="D624">
        <f t="shared" si="27"/>
        <v>12</v>
      </c>
      <c r="E624">
        <f t="shared" si="28"/>
        <v>0</v>
      </c>
      <c r="G624">
        <f t="shared" si="29"/>
        <v>96</v>
      </c>
    </row>
    <row r="625" spans="1:7">
      <c r="A625" s="2" t="s">
        <v>2597</v>
      </c>
      <c r="D625">
        <f t="shared" si="27"/>
        <v>21</v>
      </c>
      <c r="E625">
        <f t="shared" si="28"/>
        <v>4</v>
      </c>
      <c r="G625">
        <f t="shared" si="29"/>
        <v>172</v>
      </c>
    </row>
    <row r="626" spans="1:7">
      <c r="A626" s="2" t="s">
        <v>2598</v>
      </c>
      <c r="D626">
        <f t="shared" si="27"/>
        <v>75</v>
      </c>
      <c r="E626">
        <f t="shared" si="28"/>
        <v>7</v>
      </c>
      <c r="G626">
        <f t="shared" si="29"/>
        <v>607</v>
      </c>
    </row>
    <row r="627" spans="1:7">
      <c r="A627" s="2" t="s">
        <v>2599</v>
      </c>
      <c r="D627">
        <f t="shared" si="27"/>
        <v>6</v>
      </c>
      <c r="E627">
        <f t="shared" si="28"/>
        <v>3</v>
      </c>
      <c r="G627">
        <f t="shared" si="29"/>
        <v>51</v>
      </c>
    </row>
    <row r="628" spans="1:7">
      <c r="A628" s="2" t="s">
        <v>2600</v>
      </c>
      <c r="D628">
        <f t="shared" si="27"/>
        <v>54</v>
      </c>
      <c r="E628">
        <f t="shared" si="28"/>
        <v>2</v>
      </c>
      <c r="G628">
        <f t="shared" si="29"/>
        <v>434</v>
      </c>
    </row>
    <row r="629" spans="1:7">
      <c r="A629" s="2" t="s">
        <v>2601</v>
      </c>
      <c r="D629">
        <f t="shared" si="27"/>
        <v>102</v>
      </c>
      <c r="E629">
        <f t="shared" si="28"/>
        <v>2</v>
      </c>
      <c r="G629">
        <f t="shared" si="29"/>
        <v>818</v>
      </c>
    </row>
    <row r="630" spans="1:7">
      <c r="A630" s="2" t="s">
        <v>2602</v>
      </c>
      <c r="D630">
        <f t="shared" si="27"/>
        <v>58</v>
      </c>
      <c r="E630">
        <f t="shared" si="28"/>
        <v>6</v>
      </c>
      <c r="G630">
        <f t="shared" si="29"/>
        <v>470</v>
      </c>
    </row>
    <row r="631" spans="1:7">
      <c r="A631" s="2" t="s">
        <v>2603</v>
      </c>
      <c r="D631">
        <f t="shared" si="27"/>
        <v>11</v>
      </c>
      <c r="E631">
        <f t="shared" si="28"/>
        <v>0</v>
      </c>
      <c r="G631">
        <f t="shared" si="29"/>
        <v>88</v>
      </c>
    </row>
    <row r="632" spans="1:7">
      <c r="A632" s="2" t="s">
        <v>2604</v>
      </c>
      <c r="D632">
        <f t="shared" si="27"/>
        <v>9</v>
      </c>
      <c r="E632">
        <f t="shared" si="28"/>
        <v>5</v>
      </c>
      <c r="G632">
        <f t="shared" si="29"/>
        <v>77</v>
      </c>
    </row>
    <row r="633" spans="1:7">
      <c r="A633" s="2" t="s">
        <v>2605</v>
      </c>
      <c r="D633">
        <f t="shared" si="27"/>
        <v>2</v>
      </c>
      <c r="E633">
        <f t="shared" si="28"/>
        <v>2</v>
      </c>
      <c r="G633">
        <f t="shared" si="29"/>
        <v>18</v>
      </c>
    </row>
    <row r="634" spans="1:7">
      <c r="A634" s="2" t="s">
        <v>2606</v>
      </c>
      <c r="D634">
        <f t="shared" si="27"/>
        <v>65</v>
      </c>
      <c r="E634">
        <f t="shared" si="28"/>
        <v>0</v>
      </c>
      <c r="G634">
        <f t="shared" si="29"/>
        <v>520</v>
      </c>
    </row>
    <row r="635" spans="1:7">
      <c r="A635" s="2" t="s">
        <v>2607</v>
      </c>
      <c r="D635">
        <f t="shared" si="27"/>
        <v>76</v>
      </c>
      <c r="E635">
        <f t="shared" si="28"/>
        <v>0</v>
      </c>
      <c r="G635">
        <f t="shared" si="29"/>
        <v>608</v>
      </c>
    </row>
    <row r="636" spans="1:7">
      <c r="A636" s="2" t="s">
        <v>2608</v>
      </c>
      <c r="D636">
        <f t="shared" si="27"/>
        <v>53</v>
      </c>
      <c r="E636">
        <f t="shared" si="28"/>
        <v>5</v>
      </c>
      <c r="G636">
        <f t="shared" si="29"/>
        <v>429</v>
      </c>
    </row>
    <row r="637" spans="1:7">
      <c r="A637" s="2" t="s">
        <v>2609</v>
      </c>
      <c r="D637">
        <f t="shared" si="27"/>
        <v>42</v>
      </c>
      <c r="E637">
        <f t="shared" si="28"/>
        <v>5</v>
      </c>
      <c r="G637">
        <f t="shared" si="29"/>
        <v>341</v>
      </c>
    </row>
    <row r="638" spans="1:7">
      <c r="A638" s="2" t="s">
        <v>2610</v>
      </c>
      <c r="D638">
        <f t="shared" si="27"/>
        <v>61</v>
      </c>
      <c r="E638">
        <f t="shared" si="28"/>
        <v>7</v>
      </c>
      <c r="G638">
        <f t="shared" si="29"/>
        <v>495</v>
      </c>
    </row>
    <row r="639" spans="1:7">
      <c r="A639" s="2" t="s">
        <v>2611</v>
      </c>
      <c r="D639">
        <f t="shared" si="27"/>
        <v>64</v>
      </c>
      <c r="E639">
        <f t="shared" si="28"/>
        <v>2</v>
      </c>
      <c r="G639">
        <f t="shared" si="29"/>
        <v>514</v>
      </c>
    </row>
    <row r="640" spans="1:7">
      <c r="A640" s="2" t="s">
        <v>2612</v>
      </c>
      <c r="D640">
        <f t="shared" si="27"/>
        <v>87</v>
      </c>
      <c r="E640">
        <f t="shared" si="28"/>
        <v>5</v>
      </c>
      <c r="G640">
        <f t="shared" si="29"/>
        <v>701</v>
      </c>
    </row>
    <row r="641" spans="1:7">
      <c r="A641" s="2" t="s">
        <v>2613</v>
      </c>
      <c r="D641">
        <f t="shared" si="27"/>
        <v>47</v>
      </c>
      <c r="E641">
        <f t="shared" si="28"/>
        <v>6</v>
      </c>
      <c r="G641">
        <f t="shared" si="29"/>
        <v>382</v>
      </c>
    </row>
    <row r="642" spans="1:7">
      <c r="A642" s="2" t="s">
        <v>2614</v>
      </c>
      <c r="D642">
        <f t="shared" si="27"/>
        <v>92</v>
      </c>
      <c r="E642">
        <f t="shared" si="28"/>
        <v>3</v>
      </c>
      <c r="G642">
        <f t="shared" si="29"/>
        <v>739</v>
      </c>
    </row>
    <row r="643" spans="1:7">
      <c r="A643" s="2" t="s">
        <v>2615</v>
      </c>
      <c r="D643">
        <f t="shared" ref="D643:D706" si="30">IF(LEFT(A643,1)="f",0,64)+IF(MID(A643,2,1)="f",0,32)+IF(MID(A643,3,1)="f",0,16)+IF(MID(A643,4,1)="f",0,8)+IF(MID(A643,5,1)="f",0,4)+IF(MID(A643,6,1)="f",0,2)+IF(MID(A643,7,1)="f",0,1)</f>
        <v>80</v>
      </c>
      <c r="E643">
        <f t="shared" ref="E643:E706" si="31">IF(MID(A643,8,1)="l",0,4)+IF(MID(A643,9,1)="l",0,2)+IF(MID(A643,10,1)="l",0,1)</f>
        <v>4</v>
      </c>
      <c r="G643">
        <f t="shared" ref="G643:G706" si="32">D643*8+E643</f>
        <v>644</v>
      </c>
    </row>
    <row r="644" spans="1:7">
      <c r="A644" s="2" t="s">
        <v>2616</v>
      </c>
      <c r="D644">
        <f t="shared" si="30"/>
        <v>99</v>
      </c>
      <c r="E644">
        <f t="shared" si="31"/>
        <v>2</v>
      </c>
      <c r="G644">
        <f t="shared" si="32"/>
        <v>794</v>
      </c>
    </row>
    <row r="645" spans="1:7">
      <c r="A645" s="2" t="s">
        <v>2617</v>
      </c>
      <c r="D645">
        <f t="shared" si="30"/>
        <v>97</v>
      </c>
      <c r="E645">
        <f t="shared" si="31"/>
        <v>6</v>
      </c>
      <c r="G645">
        <f t="shared" si="32"/>
        <v>782</v>
      </c>
    </row>
    <row r="646" spans="1:7">
      <c r="A646" s="2" t="s">
        <v>2618</v>
      </c>
      <c r="D646">
        <f t="shared" si="30"/>
        <v>107</v>
      </c>
      <c r="E646">
        <f t="shared" si="31"/>
        <v>6</v>
      </c>
      <c r="G646">
        <f t="shared" si="32"/>
        <v>862</v>
      </c>
    </row>
    <row r="647" spans="1:7">
      <c r="A647" s="2" t="s">
        <v>2619</v>
      </c>
      <c r="D647">
        <f t="shared" si="30"/>
        <v>78</v>
      </c>
      <c r="E647">
        <f t="shared" si="31"/>
        <v>3</v>
      </c>
      <c r="G647">
        <f t="shared" si="32"/>
        <v>627</v>
      </c>
    </row>
    <row r="648" spans="1:7">
      <c r="A648" s="2" t="s">
        <v>2620</v>
      </c>
      <c r="D648">
        <f t="shared" si="30"/>
        <v>113</v>
      </c>
      <c r="E648">
        <f t="shared" si="31"/>
        <v>1</v>
      </c>
      <c r="G648">
        <f t="shared" si="32"/>
        <v>905</v>
      </c>
    </row>
    <row r="649" spans="1:7">
      <c r="A649" s="2" t="s">
        <v>2621</v>
      </c>
      <c r="D649">
        <f t="shared" si="30"/>
        <v>101</v>
      </c>
      <c r="E649">
        <f t="shared" si="31"/>
        <v>4</v>
      </c>
      <c r="G649">
        <f t="shared" si="32"/>
        <v>812</v>
      </c>
    </row>
    <row r="650" spans="1:7">
      <c r="A650" s="2" t="s">
        <v>2622</v>
      </c>
      <c r="D650">
        <f t="shared" si="30"/>
        <v>50</v>
      </c>
      <c r="E650">
        <f t="shared" si="31"/>
        <v>6</v>
      </c>
      <c r="G650">
        <f t="shared" si="32"/>
        <v>406</v>
      </c>
    </row>
    <row r="651" spans="1:7">
      <c r="A651" s="2" t="s">
        <v>2623</v>
      </c>
      <c r="D651">
        <f t="shared" si="30"/>
        <v>64</v>
      </c>
      <c r="E651">
        <f t="shared" si="31"/>
        <v>1</v>
      </c>
      <c r="G651">
        <f t="shared" si="32"/>
        <v>513</v>
      </c>
    </row>
    <row r="652" spans="1:7">
      <c r="A652" s="2" t="s">
        <v>2624</v>
      </c>
      <c r="D652">
        <f t="shared" si="30"/>
        <v>3</v>
      </c>
      <c r="E652">
        <f t="shared" si="31"/>
        <v>1</v>
      </c>
      <c r="G652">
        <f t="shared" si="32"/>
        <v>25</v>
      </c>
    </row>
    <row r="653" spans="1:7">
      <c r="A653" s="2" t="s">
        <v>2625</v>
      </c>
      <c r="D653">
        <f t="shared" si="30"/>
        <v>44</v>
      </c>
      <c r="E653">
        <f t="shared" si="31"/>
        <v>2</v>
      </c>
      <c r="G653">
        <f t="shared" si="32"/>
        <v>354</v>
      </c>
    </row>
    <row r="654" spans="1:7">
      <c r="A654" s="2" t="s">
        <v>2626</v>
      </c>
      <c r="D654">
        <f t="shared" si="30"/>
        <v>106</v>
      </c>
      <c r="E654">
        <f t="shared" si="31"/>
        <v>0</v>
      </c>
      <c r="G654">
        <f t="shared" si="32"/>
        <v>848</v>
      </c>
    </row>
    <row r="655" spans="1:7">
      <c r="A655" s="2" t="s">
        <v>2627</v>
      </c>
      <c r="D655">
        <f t="shared" si="30"/>
        <v>111</v>
      </c>
      <c r="E655">
        <f t="shared" si="31"/>
        <v>3</v>
      </c>
      <c r="G655">
        <f t="shared" si="32"/>
        <v>891</v>
      </c>
    </row>
    <row r="656" spans="1:7">
      <c r="A656" s="2" t="s">
        <v>2628</v>
      </c>
      <c r="D656">
        <f t="shared" si="30"/>
        <v>16</v>
      </c>
      <c r="E656">
        <f t="shared" si="31"/>
        <v>0</v>
      </c>
      <c r="G656">
        <f t="shared" si="32"/>
        <v>128</v>
      </c>
    </row>
    <row r="657" spans="1:7">
      <c r="A657" s="2" t="s">
        <v>2629</v>
      </c>
      <c r="D657">
        <f t="shared" si="30"/>
        <v>35</v>
      </c>
      <c r="E657">
        <f t="shared" si="31"/>
        <v>7</v>
      </c>
      <c r="G657">
        <f t="shared" si="32"/>
        <v>287</v>
      </c>
    </row>
    <row r="658" spans="1:7">
      <c r="A658" s="2" t="s">
        <v>2630</v>
      </c>
      <c r="D658">
        <f t="shared" si="30"/>
        <v>107</v>
      </c>
      <c r="E658">
        <f t="shared" si="31"/>
        <v>2</v>
      </c>
      <c r="G658">
        <f t="shared" si="32"/>
        <v>858</v>
      </c>
    </row>
    <row r="659" spans="1:7">
      <c r="A659" s="2" t="s">
        <v>2631</v>
      </c>
      <c r="D659">
        <f t="shared" si="30"/>
        <v>95</v>
      </c>
      <c r="E659">
        <f t="shared" si="31"/>
        <v>5</v>
      </c>
      <c r="G659">
        <f t="shared" si="32"/>
        <v>765</v>
      </c>
    </row>
    <row r="660" spans="1:7">
      <c r="A660" s="2" t="s">
        <v>2632</v>
      </c>
      <c r="D660">
        <f t="shared" si="30"/>
        <v>55</v>
      </c>
      <c r="E660">
        <f t="shared" si="31"/>
        <v>2</v>
      </c>
      <c r="G660">
        <f t="shared" si="32"/>
        <v>442</v>
      </c>
    </row>
    <row r="661" spans="1:7">
      <c r="A661" s="2" t="s">
        <v>2633</v>
      </c>
      <c r="D661">
        <f t="shared" si="30"/>
        <v>110</v>
      </c>
      <c r="E661">
        <f t="shared" si="31"/>
        <v>6</v>
      </c>
      <c r="G661">
        <f t="shared" si="32"/>
        <v>886</v>
      </c>
    </row>
    <row r="662" spans="1:7">
      <c r="A662" s="2" t="s">
        <v>2634</v>
      </c>
      <c r="D662">
        <f t="shared" si="30"/>
        <v>104</v>
      </c>
      <c r="E662">
        <f t="shared" si="31"/>
        <v>2</v>
      </c>
      <c r="G662">
        <f t="shared" si="32"/>
        <v>834</v>
      </c>
    </row>
    <row r="663" spans="1:7">
      <c r="A663" s="2" t="s">
        <v>2635</v>
      </c>
      <c r="D663">
        <f t="shared" si="30"/>
        <v>16</v>
      </c>
      <c r="E663">
        <f t="shared" si="31"/>
        <v>5</v>
      </c>
      <c r="G663">
        <f t="shared" si="32"/>
        <v>133</v>
      </c>
    </row>
    <row r="664" spans="1:7">
      <c r="A664" s="2" t="s">
        <v>2636</v>
      </c>
      <c r="D664">
        <f t="shared" si="30"/>
        <v>4</v>
      </c>
      <c r="E664">
        <f t="shared" si="31"/>
        <v>1</v>
      </c>
      <c r="G664">
        <f t="shared" si="32"/>
        <v>33</v>
      </c>
    </row>
    <row r="665" spans="1:7">
      <c r="A665" s="2" t="s">
        <v>2637</v>
      </c>
      <c r="D665">
        <f t="shared" si="30"/>
        <v>47</v>
      </c>
      <c r="E665">
        <f t="shared" si="31"/>
        <v>1</v>
      </c>
      <c r="G665">
        <f t="shared" si="32"/>
        <v>377</v>
      </c>
    </row>
    <row r="666" spans="1:7">
      <c r="A666" s="2" t="s">
        <v>2638</v>
      </c>
      <c r="D666">
        <f t="shared" si="30"/>
        <v>90</v>
      </c>
      <c r="E666">
        <f t="shared" si="31"/>
        <v>1</v>
      </c>
      <c r="G666">
        <f t="shared" si="32"/>
        <v>721</v>
      </c>
    </row>
    <row r="667" spans="1:7">
      <c r="A667" s="2" t="s">
        <v>2639</v>
      </c>
      <c r="D667">
        <f t="shared" si="30"/>
        <v>38</v>
      </c>
      <c r="E667">
        <f t="shared" si="31"/>
        <v>5</v>
      </c>
      <c r="G667">
        <f t="shared" si="32"/>
        <v>309</v>
      </c>
    </row>
    <row r="668" spans="1:7">
      <c r="A668" s="2" t="s">
        <v>2640</v>
      </c>
      <c r="D668">
        <f t="shared" si="30"/>
        <v>69</v>
      </c>
      <c r="E668">
        <f t="shared" si="31"/>
        <v>0</v>
      </c>
      <c r="G668">
        <f t="shared" si="32"/>
        <v>552</v>
      </c>
    </row>
    <row r="669" spans="1:7">
      <c r="A669" s="2" t="s">
        <v>2641</v>
      </c>
      <c r="D669">
        <f t="shared" si="30"/>
        <v>47</v>
      </c>
      <c r="E669">
        <f t="shared" si="31"/>
        <v>3</v>
      </c>
      <c r="G669">
        <f t="shared" si="32"/>
        <v>379</v>
      </c>
    </row>
    <row r="670" spans="1:7">
      <c r="A670" s="2" t="s">
        <v>2642</v>
      </c>
      <c r="D670">
        <f t="shared" si="30"/>
        <v>104</v>
      </c>
      <c r="E670">
        <f t="shared" si="31"/>
        <v>6</v>
      </c>
      <c r="G670">
        <f t="shared" si="32"/>
        <v>838</v>
      </c>
    </row>
    <row r="671" spans="1:7">
      <c r="A671" s="2" t="s">
        <v>2643</v>
      </c>
      <c r="D671">
        <f t="shared" si="30"/>
        <v>46</v>
      </c>
      <c r="E671">
        <f t="shared" si="31"/>
        <v>2</v>
      </c>
      <c r="G671">
        <f t="shared" si="32"/>
        <v>370</v>
      </c>
    </row>
    <row r="672" spans="1:7">
      <c r="A672" s="2" t="s">
        <v>2644</v>
      </c>
      <c r="D672">
        <f t="shared" si="30"/>
        <v>77</v>
      </c>
      <c r="E672">
        <f t="shared" si="31"/>
        <v>0</v>
      </c>
      <c r="G672">
        <f t="shared" si="32"/>
        <v>616</v>
      </c>
    </row>
    <row r="673" spans="1:7">
      <c r="A673" s="2" t="s">
        <v>2645</v>
      </c>
      <c r="D673">
        <f t="shared" si="30"/>
        <v>79</v>
      </c>
      <c r="E673">
        <f t="shared" si="31"/>
        <v>5</v>
      </c>
      <c r="G673">
        <f t="shared" si="32"/>
        <v>637</v>
      </c>
    </row>
    <row r="674" spans="1:7">
      <c r="A674" s="2" t="s">
        <v>2646</v>
      </c>
      <c r="D674">
        <f t="shared" si="30"/>
        <v>59</v>
      </c>
      <c r="E674">
        <f t="shared" si="31"/>
        <v>2</v>
      </c>
      <c r="G674">
        <f t="shared" si="32"/>
        <v>474</v>
      </c>
    </row>
    <row r="675" spans="1:7">
      <c r="A675" s="2" t="s">
        <v>2647</v>
      </c>
      <c r="D675">
        <f t="shared" si="30"/>
        <v>92</v>
      </c>
      <c r="E675">
        <f t="shared" si="31"/>
        <v>4</v>
      </c>
      <c r="G675">
        <f t="shared" si="32"/>
        <v>740</v>
      </c>
    </row>
    <row r="676" spans="1:7">
      <c r="A676" s="2" t="s">
        <v>2648</v>
      </c>
      <c r="D676">
        <f t="shared" si="30"/>
        <v>93</v>
      </c>
      <c r="E676">
        <f t="shared" si="31"/>
        <v>3</v>
      </c>
      <c r="G676">
        <f t="shared" si="32"/>
        <v>747</v>
      </c>
    </row>
    <row r="677" spans="1:7">
      <c r="A677" s="2" t="s">
        <v>2649</v>
      </c>
      <c r="D677">
        <f t="shared" si="30"/>
        <v>86</v>
      </c>
      <c r="E677">
        <f t="shared" si="31"/>
        <v>6</v>
      </c>
      <c r="G677">
        <f t="shared" si="32"/>
        <v>694</v>
      </c>
    </row>
    <row r="678" spans="1:7">
      <c r="A678" s="2" t="s">
        <v>2650</v>
      </c>
      <c r="D678">
        <f t="shared" si="30"/>
        <v>90</v>
      </c>
      <c r="E678">
        <f t="shared" si="31"/>
        <v>3</v>
      </c>
      <c r="G678">
        <f t="shared" si="32"/>
        <v>723</v>
      </c>
    </row>
    <row r="679" spans="1:7">
      <c r="A679" s="2" t="s">
        <v>2651</v>
      </c>
      <c r="D679">
        <f t="shared" si="30"/>
        <v>38</v>
      </c>
      <c r="E679">
        <f t="shared" si="31"/>
        <v>3</v>
      </c>
      <c r="G679">
        <f t="shared" si="32"/>
        <v>307</v>
      </c>
    </row>
    <row r="680" spans="1:7">
      <c r="A680" s="2" t="s">
        <v>2652</v>
      </c>
      <c r="D680">
        <f t="shared" si="30"/>
        <v>114</v>
      </c>
      <c r="E680">
        <f t="shared" si="31"/>
        <v>4</v>
      </c>
      <c r="G680">
        <f t="shared" si="32"/>
        <v>916</v>
      </c>
    </row>
    <row r="681" spans="1:7">
      <c r="A681" s="2" t="s">
        <v>2653</v>
      </c>
      <c r="D681">
        <f t="shared" si="30"/>
        <v>109</v>
      </c>
      <c r="E681">
        <f t="shared" si="31"/>
        <v>2</v>
      </c>
      <c r="G681">
        <f t="shared" si="32"/>
        <v>874</v>
      </c>
    </row>
    <row r="682" spans="1:7">
      <c r="A682" s="2" t="s">
        <v>2654</v>
      </c>
      <c r="D682">
        <f t="shared" si="30"/>
        <v>104</v>
      </c>
      <c r="E682">
        <f t="shared" si="31"/>
        <v>1</v>
      </c>
      <c r="G682">
        <f t="shared" si="32"/>
        <v>833</v>
      </c>
    </row>
    <row r="683" spans="1:7">
      <c r="A683" s="2" t="s">
        <v>2655</v>
      </c>
      <c r="D683">
        <f t="shared" si="30"/>
        <v>62</v>
      </c>
      <c r="E683">
        <f t="shared" si="31"/>
        <v>4</v>
      </c>
      <c r="G683">
        <f t="shared" si="32"/>
        <v>500</v>
      </c>
    </row>
    <row r="684" spans="1:7">
      <c r="A684" s="2" t="s">
        <v>2656</v>
      </c>
      <c r="D684">
        <f t="shared" si="30"/>
        <v>40</v>
      </c>
      <c r="E684">
        <f t="shared" si="31"/>
        <v>0</v>
      </c>
      <c r="G684">
        <f t="shared" si="32"/>
        <v>320</v>
      </c>
    </row>
    <row r="685" spans="1:7">
      <c r="A685" s="2" t="s">
        <v>2657</v>
      </c>
      <c r="D685">
        <f t="shared" si="30"/>
        <v>21</v>
      </c>
      <c r="E685">
        <f t="shared" si="31"/>
        <v>3</v>
      </c>
      <c r="G685">
        <f t="shared" si="32"/>
        <v>171</v>
      </c>
    </row>
    <row r="686" spans="1:7">
      <c r="A686" s="2" t="s">
        <v>2658</v>
      </c>
      <c r="D686">
        <f t="shared" si="30"/>
        <v>56</v>
      </c>
      <c r="E686">
        <f t="shared" si="31"/>
        <v>6</v>
      </c>
      <c r="G686">
        <f t="shared" si="32"/>
        <v>454</v>
      </c>
    </row>
    <row r="687" spans="1:7">
      <c r="A687" s="2" t="s">
        <v>2659</v>
      </c>
      <c r="D687">
        <f t="shared" si="30"/>
        <v>6</v>
      </c>
      <c r="E687">
        <f t="shared" si="31"/>
        <v>5</v>
      </c>
      <c r="G687">
        <f t="shared" si="32"/>
        <v>53</v>
      </c>
    </row>
    <row r="688" spans="1:7">
      <c r="A688" s="2" t="s">
        <v>2660</v>
      </c>
      <c r="D688">
        <f t="shared" si="30"/>
        <v>23</v>
      </c>
      <c r="E688">
        <f t="shared" si="31"/>
        <v>0</v>
      </c>
      <c r="G688">
        <f t="shared" si="32"/>
        <v>184</v>
      </c>
    </row>
    <row r="689" spans="1:7">
      <c r="A689" s="2" t="s">
        <v>2661</v>
      </c>
      <c r="D689">
        <f t="shared" si="30"/>
        <v>52</v>
      </c>
      <c r="E689">
        <f t="shared" si="31"/>
        <v>0</v>
      </c>
      <c r="G689">
        <f t="shared" si="32"/>
        <v>416</v>
      </c>
    </row>
    <row r="690" spans="1:7">
      <c r="A690" s="2" t="s">
        <v>2662</v>
      </c>
      <c r="D690">
        <f t="shared" si="30"/>
        <v>113</v>
      </c>
      <c r="E690">
        <f t="shared" si="31"/>
        <v>4</v>
      </c>
      <c r="G690">
        <f t="shared" si="32"/>
        <v>908</v>
      </c>
    </row>
    <row r="691" spans="1:7">
      <c r="A691" s="2" t="s">
        <v>2663</v>
      </c>
      <c r="D691">
        <f t="shared" si="30"/>
        <v>87</v>
      </c>
      <c r="E691">
        <f t="shared" si="31"/>
        <v>1</v>
      </c>
      <c r="G691">
        <f t="shared" si="32"/>
        <v>697</v>
      </c>
    </row>
    <row r="692" spans="1:7">
      <c r="A692" s="2" t="s">
        <v>2664</v>
      </c>
      <c r="D692">
        <f t="shared" si="30"/>
        <v>109</v>
      </c>
      <c r="E692">
        <f t="shared" si="31"/>
        <v>1</v>
      </c>
      <c r="G692">
        <f t="shared" si="32"/>
        <v>873</v>
      </c>
    </row>
    <row r="693" spans="1:7">
      <c r="A693" s="2" t="s">
        <v>2665</v>
      </c>
      <c r="D693">
        <f t="shared" si="30"/>
        <v>4</v>
      </c>
      <c r="E693">
        <f t="shared" si="31"/>
        <v>6</v>
      </c>
      <c r="G693">
        <f t="shared" si="32"/>
        <v>38</v>
      </c>
    </row>
    <row r="694" spans="1:7">
      <c r="A694" s="2" t="s">
        <v>2666</v>
      </c>
      <c r="D694">
        <f t="shared" si="30"/>
        <v>46</v>
      </c>
      <c r="E694">
        <f t="shared" si="31"/>
        <v>5</v>
      </c>
      <c r="G694">
        <f t="shared" si="32"/>
        <v>373</v>
      </c>
    </row>
    <row r="695" spans="1:7">
      <c r="A695" s="2" t="s">
        <v>2667</v>
      </c>
      <c r="D695">
        <f t="shared" si="30"/>
        <v>77</v>
      </c>
      <c r="E695">
        <f t="shared" si="31"/>
        <v>7</v>
      </c>
      <c r="G695">
        <f t="shared" si="32"/>
        <v>623</v>
      </c>
    </row>
    <row r="696" spans="1:7">
      <c r="A696" s="2" t="s">
        <v>2668</v>
      </c>
      <c r="D696">
        <f t="shared" si="30"/>
        <v>84</v>
      </c>
      <c r="E696">
        <f t="shared" si="31"/>
        <v>0</v>
      </c>
      <c r="G696">
        <f t="shared" si="32"/>
        <v>672</v>
      </c>
    </row>
    <row r="697" spans="1:7">
      <c r="A697" s="2" t="s">
        <v>2669</v>
      </c>
      <c r="D697">
        <f t="shared" si="30"/>
        <v>93</v>
      </c>
      <c r="E697">
        <f t="shared" si="31"/>
        <v>7</v>
      </c>
      <c r="G697">
        <f t="shared" si="32"/>
        <v>751</v>
      </c>
    </row>
    <row r="698" spans="1:7">
      <c r="A698" s="2" t="s">
        <v>2670</v>
      </c>
      <c r="D698">
        <f t="shared" si="30"/>
        <v>39</v>
      </c>
      <c r="E698">
        <f t="shared" si="31"/>
        <v>5</v>
      </c>
      <c r="G698">
        <f t="shared" si="32"/>
        <v>317</v>
      </c>
    </row>
    <row r="699" spans="1:7">
      <c r="A699" s="2" t="s">
        <v>2671</v>
      </c>
      <c r="D699">
        <f t="shared" si="30"/>
        <v>89</v>
      </c>
      <c r="E699">
        <f t="shared" si="31"/>
        <v>5</v>
      </c>
      <c r="G699">
        <f t="shared" si="32"/>
        <v>717</v>
      </c>
    </row>
    <row r="700" spans="1:7">
      <c r="A700" s="2" t="s">
        <v>2672</v>
      </c>
      <c r="D700">
        <f t="shared" si="30"/>
        <v>108</v>
      </c>
      <c r="E700">
        <f t="shared" si="31"/>
        <v>1</v>
      </c>
      <c r="G700">
        <f t="shared" si="32"/>
        <v>865</v>
      </c>
    </row>
    <row r="701" spans="1:7">
      <c r="A701" s="2" t="s">
        <v>2673</v>
      </c>
      <c r="D701">
        <f t="shared" si="30"/>
        <v>26</v>
      </c>
      <c r="E701">
        <f t="shared" si="31"/>
        <v>7</v>
      </c>
      <c r="G701">
        <f t="shared" si="32"/>
        <v>215</v>
      </c>
    </row>
    <row r="702" spans="1:7">
      <c r="A702" s="2" t="s">
        <v>2674</v>
      </c>
      <c r="D702">
        <f t="shared" si="30"/>
        <v>96</v>
      </c>
      <c r="E702">
        <f t="shared" si="31"/>
        <v>6</v>
      </c>
      <c r="G702">
        <f t="shared" si="32"/>
        <v>774</v>
      </c>
    </row>
    <row r="703" spans="1:7">
      <c r="A703" s="2" t="s">
        <v>2675</v>
      </c>
      <c r="D703">
        <f t="shared" si="30"/>
        <v>55</v>
      </c>
      <c r="E703">
        <f t="shared" si="31"/>
        <v>1</v>
      </c>
      <c r="G703">
        <f t="shared" si="32"/>
        <v>441</v>
      </c>
    </row>
    <row r="704" spans="1:7">
      <c r="A704" s="2" t="s">
        <v>2676</v>
      </c>
      <c r="D704">
        <f t="shared" si="30"/>
        <v>112</v>
      </c>
      <c r="E704">
        <f t="shared" si="31"/>
        <v>4</v>
      </c>
      <c r="G704">
        <f t="shared" si="32"/>
        <v>900</v>
      </c>
    </row>
    <row r="705" spans="1:7">
      <c r="A705" s="2" t="s">
        <v>2677</v>
      </c>
      <c r="D705">
        <f t="shared" si="30"/>
        <v>37</v>
      </c>
      <c r="E705">
        <f t="shared" si="31"/>
        <v>6</v>
      </c>
      <c r="G705">
        <f t="shared" si="32"/>
        <v>302</v>
      </c>
    </row>
    <row r="706" spans="1:7">
      <c r="A706" s="2" t="s">
        <v>2678</v>
      </c>
      <c r="D706">
        <f t="shared" si="30"/>
        <v>64</v>
      </c>
      <c r="E706">
        <f t="shared" si="31"/>
        <v>4</v>
      </c>
      <c r="G706">
        <f t="shared" si="32"/>
        <v>516</v>
      </c>
    </row>
    <row r="707" spans="1:7">
      <c r="A707" s="2" t="s">
        <v>2679</v>
      </c>
      <c r="D707">
        <f t="shared" ref="D707:D770" si="33">IF(LEFT(A707,1)="f",0,64)+IF(MID(A707,2,1)="f",0,32)+IF(MID(A707,3,1)="f",0,16)+IF(MID(A707,4,1)="f",0,8)+IF(MID(A707,5,1)="f",0,4)+IF(MID(A707,6,1)="f",0,2)+IF(MID(A707,7,1)="f",0,1)</f>
        <v>62</v>
      </c>
      <c r="E707">
        <f t="shared" ref="E707:E770" si="34">IF(MID(A707,8,1)="l",0,4)+IF(MID(A707,9,1)="l",0,2)+IF(MID(A707,10,1)="l",0,1)</f>
        <v>5</v>
      </c>
      <c r="G707">
        <f t="shared" ref="G707:G770" si="35">D707*8+E707</f>
        <v>501</v>
      </c>
    </row>
    <row r="708" spans="1:7">
      <c r="A708" s="2" t="s">
        <v>2680</v>
      </c>
      <c r="D708">
        <f t="shared" si="33"/>
        <v>63</v>
      </c>
      <c r="E708">
        <f t="shared" si="34"/>
        <v>0</v>
      </c>
      <c r="G708">
        <f t="shared" si="35"/>
        <v>504</v>
      </c>
    </row>
    <row r="709" spans="1:7">
      <c r="A709" s="2" t="s">
        <v>2681</v>
      </c>
      <c r="D709">
        <f t="shared" si="33"/>
        <v>65</v>
      </c>
      <c r="E709">
        <f t="shared" si="34"/>
        <v>1</v>
      </c>
      <c r="G709">
        <f t="shared" si="35"/>
        <v>521</v>
      </c>
    </row>
    <row r="710" spans="1:7">
      <c r="A710" s="2" t="s">
        <v>2682</v>
      </c>
      <c r="D710">
        <f t="shared" si="33"/>
        <v>114</v>
      </c>
      <c r="E710">
        <f t="shared" si="34"/>
        <v>3</v>
      </c>
      <c r="G710">
        <f t="shared" si="35"/>
        <v>915</v>
      </c>
    </row>
    <row r="711" spans="1:7">
      <c r="A711" s="2" t="s">
        <v>2683</v>
      </c>
      <c r="D711">
        <f t="shared" si="33"/>
        <v>67</v>
      </c>
      <c r="E711">
        <f t="shared" si="34"/>
        <v>4</v>
      </c>
      <c r="G711">
        <f t="shared" si="35"/>
        <v>540</v>
      </c>
    </row>
    <row r="712" spans="1:7">
      <c r="A712" s="2" t="s">
        <v>2684</v>
      </c>
      <c r="D712">
        <f t="shared" si="33"/>
        <v>88</v>
      </c>
      <c r="E712">
        <f t="shared" si="34"/>
        <v>2</v>
      </c>
      <c r="G712">
        <f t="shared" si="35"/>
        <v>706</v>
      </c>
    </row>
    <row r="713" spans="1:7">
      <c r="A713" s="2" t="s">
        <v>2685</v>
      </c>
      <c r="D713">
        <f t="shared" si="33"/>
        <v>111</v>
      </c>
      <c r="E713">
        <f t="shared" si="34"/>
        <v>5</v>
      </c>
      <c r="G713">
        <f t="shared" si="35"/>
        <v>893</v>
      </c>
    </row>
    <row r="714" spans="1:7">
      <c r="A714" s="2" t="s">
        <v>2686</v>
      </c>
      <c r="D714">
        <f t="shared" si="33"/>
        <v>39</v>
      </c>
      <c r="E714">
        <f t="shared" si="34"/>
        <v>6</v>
      </c>
      <c r="G714">
        <f t="shared" si="35"/>
        <v>318</v>
      </c>
    </row>
    <row r="715" spans="1:7">
      <c r="A715" s="2" t="s">
        <v>2687</v>
      </c>
      <c r="D715">
        <f t="shared" si="33"/>
        <v>100</v>
      </c>
      <c r="E715">
        <f t="shared" si="34"/>
        <v>1</v>
      </c>
      <c r="G715">
        <f t="shared" si="35"/>
        <v>801</v>
      </c>
    </row>
    <row r="716" spans="1:7">
      <c r="A716" s="2" t="s">
        <v>2688</v>
      </c>
      <c r="D716">
        <f t="shared" si="33"/>
        <v>71</v>
      </c>
      <c r="E716">
        <f t="shared" si="34"/>
        <v>5</v>
      </c>
      <c r="G716">
        <f t="shared" si="35"/>
        <v>573</v>
      </c>
    </row>
    <row r="717" spans="1:7">
      <c r="A717" s="2" t="s">
        <v>2689</v>
      </c>
      <c r="D717">
        <f t="shared" si="33"/>
        <v>91</v>
      </c>
      <c r="E717">
        <f t="shared" si="34"/>
        <v>3</v>
      </c>
      <c r="G717">
        <f t="shared" si="35"/>
        <v>731</v>
      </c>
    </row>
    <row r="718" spans="1:7">
      <c r="A718" s="2" t="s">
        <v>2690</v>
      </c>
      <c r="D718">
        <f t="shared" si="33"/>
        <v>116</v>
      </c>
      <c r="E718">
        <f t="shared" si="34"/>
        <v>4</v>
      </c>
      <c r="G718">
        <f t="shared" si="35"/>
        <v>932</v>
      </c>
    </row>
    <row r="719" spans="1:7">
      <c r="A719" s="2" t="s">
        <v>2691</v>
      </c>
      <c r="D719">
        <f t="shared" si="33"/>
        <v>33</v>
      </c>
      <c r="E719">
        <f t="shared" si="34"/>
        <v>7</v>
      </c>
      <c r="G719">
        <f t="shared" si="35"/>
        <v>271</v>
      </c>
    </row>
    <row r="720" spans="1:7">
      <c r="A720" s="2" t="s">
        <v>2692</v>
      </c>
      <c r="D720">
        <f t="shared" si="33"/>
        <v>92</v>
      </c>
      <c r="E720">
        <f t="shared" si="34"/>
        <v>2</v>
      </c>
      <c r="G720">
        <f t="shared" si="35"/>
        <v>738</v>
      </c>
    </row>
    <row r="721" spans="1:7">
      <c r="A721" s="2" t="s">
        <v>2693</v>
      </c>
      <c r="D721">
        <f t="shared" si="33"/>
        <v>48</v>
      </c>
      <c r="E721">
        <f t="shared" si="34"/>
        <v>4</v>
      </c>
      <c r="G721">
        <f t="shared" si="35"/>
        <v>388</v>
      </c>
    </row>
    <row r="722" spans="1:7">
      <c r="A722" s="2" t="s">
        <v>2694</v>
      </c>
      <c r="D722">
        <f t="shared" si="33"/>
        <v>27</v>
      </c>
      <c r="E722">
        <f t="shared" si="34"/>
        <v>1</v>
      </c>
      <c r="G722">
        <f t="shared" si="35"/>
        <v>217</v>
      </c>
    </row>
    <row r="723" spans="1:7">
      <c r="A723" s="2" t="s">
        <v>2695</v>
      </c>
      <c r="D723">
        <f t="shared" si="33"/>
        <v>72</v>
      </c>
      <c r="E723">
        <f t="shared" si="34"/>
        <v>7</v>
      </c>
      <c r="G723">
        <f t="shared" si="35"/>
        <v>583</v>
      </c>
    </row>
    <row r="724" spans="1:7">
      <c r="A724" s="2" t="s">
        <v>2696</v>
      </c>
      <c r="D724">
        <f t="shared" si="33"/>
        <v>83</v>
      </c>
      <c r="E724">
        <f t="shared" si="34"/>
        <v>2</v>
      </c>
      <c r="G724">
        <f t="shared" si="35"/>
        <v>666</v>
      </c>
    </row>
    <row r="725" spans="1:7">
      <c r="A725" s="2" t="s">
        <v>2697</v>
      </c>
      <c r="D725">
        <f t="shared" si="33"/>
        <v>46</v>
      </c>
      <c r="E725">
        <f t="shared" si="34"/>
        <v>0</v>
      </c>
      <c r="G725">
        <f t="shared" si="35"/>
        <v>368</v>
      </c>
    </row>
    <row r="726" spans="1:7">
      <c r="A726" s="2" t="s">
        <v>2698</v>
      </c>
      <c r="D726">
        <f t="shared" si="33"/>
        <v>51</v>
      </c>
      <c r="E726">
        <f t="shared" si="34"/>
        <v>1</v>
      </c>
      <c r="G726">
        <f t="shared" si="35"/>
        <v>409</v>
      </c>
    </row>
    <row r="727" spans="1:7">
      <c r="A727" s="2" t="s">
        <v>2699</v>
      </c>
      <c r="D727">
        <f t="shared" si="33"/>
        <v>59</v>
      </c>
      <c r="E727">
        <f t="shared" si="34"/>
        <v>4</v>
      </c>
      <c r="G727">
        <f t="shared" si="35"/>
        <v>476</v>
      </c>
    </row>
    <row r="728" spans="1:7">
      <c r="A728" s="2" t="s">
        <v>2700</v>
      </c>
      <c r="D728">
        <f t="shared" si="33"/>
        <v>33</v>
      </c>
      <c r="E728">
        <f t="shared" si="34"/>
        <v>4</v>
      </c>
      <c r="G728">
        <f t="shared" si="35"/>
        <v>268</v>
      </c>
    </row>
    <row r="729" spans="1:7">
      <c r="A729" s="2" t="s">
        <v>2701</v>
      </c>
      <c r="D729">
        <f t="shared" si="33"/>
        <v>45</v>
      </c>
      <c r="E729">
        <f t="shared" si="34"/>
        <v>7</v>
      </c>
      <c r="G729">
        <f t="shared" si="35"/>
        <v>367</v>
      </c>
    </row>
    <row r="730" spans="1:7">
      <c r="A730" s="2" t="s">
        <v>2702</v>
      </c>
      <c r="D730">
        <f t="shared" si="33"/>
        <v>19</v>
      </c>
      <c r="E730">
        <f t="shared" si="34"/>
        <v>7</v>
      </c>
      <c r="G730">
        <f t="shared" si="35"/>
        <v>159</v>
      </c>
    </row>
    <row r="731" spans="1:7">
      <c r="A731" s="2" t="s">
        <v>2703</v>
      </c>
      <c r="D731">
        <f t="shared" si="33"/>
        <v>57</v>
      </c>
      <c r="E731">
        <f t="shared" si="34"/>
        <v>6</v>
      </c>
      <c r="G731">
        <f t="shared" si="35"/>
        <v>462</v>
      </c>
    </row>
    <row r="732" spans="1:7">
      <c r="A732" s="2" t="s">
        <v>2704</v>
      </c>
      <c r="D732">
        <f t="shared" si="33"/>
        <v>22</v>
      </c>
      <c r="E732">
        <f t="shared" si="34"/>
        <v>0</v>
      </c>
      <c r="G732">
        <f t="shared" si="35"/>
        <v>176</v>
      </c>
    </row>
    <row r="733" spans="1:7">
      <c r="A733" s="2" t="s">
        <v>2705</v>
      </c>
      <c r="D733">
        <f t="shared" si="33"/>
        <v>21</v>
      </c>
      <c r="E733">
        <f t="shared" si="34"/>
        <v>7</v>
      </c>
      <c r="G733">
        <f t="shared" si="35"/>
        <v>175</v>
      </c>
    </row>
    <row r="734" spans="1:7">
      <c r="A734" s="2" t="s">
        <v>2706</v>
      </c>
      <c r="D734">
        <f t="shared" si="33"/>
        <v>26</v>
      </c>
      <c r="E734">
        <f t="shared" si="34"/>
        <v>5</v>
      </c>
      <c r="G734">
        <f t="shared" si="35"/>
        <v>213</v>
      </c>
    </row>
    <row r="735" spans="1:7">
      <c r="A735" s="2" t="s">
        <v>2707</v>
      </c>
      <c r="D735">
        <f t="shared" si="33"/>
        <v>30</v>
      </c>
      <c r="E735">
        <f t="shared" si="34"/>
        <v>6</v>
      </c>
      <c r="G735">
        <f t="shared" si="35"/>
        <v>246</v>
      </c>
    </row>
    <row r="736" spans="1:7">
      <c r="A736" s="2" t="s">
        <v>2708</v>
      </c>
      <c r="D736">
        <f t="shared" si="33"/>
        <v>50</v>
      </c>
      <c r="E736">
        <f t="shared" si="34"/>
        <v>1</v>
      </c>
      <c r="G736">
        <f t="shared" si="35"/>
        <v>401</v>
      </c>
    </row>
    <row r="737" spans="1:7">
      <c r="A737" s="2" t="s">
        <v>2709</v>
      </c>
      <c r="D737">
        <f t="shared" si="33"/>
        <v>53</v>
      </c>
      <c r="E737">
        <f t="shared" si="34"/>
        <v>2</v>
      </c>
      <c r="G737">
        <f t="shared" si="35"/>
        <v>426</v>
      </c>
    </row>
    <row r="738" spans="1:7">
      <c r="A738" s="2" t="s">
        <v>2710</v>
      </c>
      <c r="D738">
        <f t="shared" si="33"/>
        <v>28</v>
      </c>
      <c r="E738">
        <f t="shared" si="34"/>
        <v>7</v>
      </c>
      <c r="G738">
        <f t="shared" si="35"/>
        <v>231</v>
      </c>
    </row>
    <row r="739" spans="1:7">
      <c r="A739" s="2" t="s">
        <v>2711</v>
      </c>
      <c r="D739">
        <f t="shared" si="33"/>
        <v>20</v>
      </c>
      <c r="E739">
        <f t="shared" si="34"/>
        <v>1</v>
      </c>
      <c r="G739">
        <f t="shared" si="35"/>
        <v>161</v>
      </c>
    </row>
    <row r="740" spans="1:7">
      <c r="A740" s="2" t="s">
        <v>2712</v>
      </c>
      <c r="D740">
        <f t="shared" si="33"/>
        <v>101</v>
      </c>
      <c r="E740">
        <f t="shared" si="34"/>
        <v>7</v>
      </c>
      <c r="G740">
        <f t="shared" si="35"/>
        <v>815</v>
      </c>
    </row>
    <row r="741" spans="1:7">
      <c r="A741" s="2" t="s">
        <v>2713</v>
      </c>
      <c r="D741">
        <f t="shared" si="33"/>
        <v>79</v>
      </c>
      <c r="E741">
        <f t="shared" si="34"/>
        <v>6</v>
      </c>
      <c r="G741">
        <f t="shared" si="35"/>
        <v>638</v>
      </c>
    </row>
    <row r="742" spans="1:7">
      <c r="A742" s="2" t="s">
        <v>2714</v>
      </c>
      <c r="D742">
        <f t="shared" si="33"/>
        <v>2</v>
      </c>
      <c r="E742">
        <f t="shared" si="34"/>
        <v>6</v>
      </c>
      <c r="G742">
        <f t="shared" si="35"/>
        <v>22</v>
      </c>
    </row>
    <row r="743" spans="1:7">
      <c r="A743" s="2" t="s">
        <v>2715</v>
      </c>
      <c r="D743">
        <f t="shared" si="33"/>
        <v>36</v>
      </c>
      <c r="E743">
        <f t="shared" si="34"/>
        <v>2</v>
      </c>
      <c r="G743">
        <f t="shared" si="35"/>
        <v>290</v>
      </c>
    </row>
    <row r="744" spans="1:7">
      <c r="A744" s="2" t="s">
        <v>2716</v>
      </c>
      <c r="D744">
        <f t="shared" si="33"/>
        <v>58</v>
      </c>
      <c r="E744">
        <f t="shared" si="34"/>
        <v>4</v>
      </c>
      <c r="G744">
        <f t="shared" si="35"/>
        <v>468</v>
      </c>
    </row>
    <row r="745" spans="1:7">
      <c r="A745" s="2" t="s">
        <v>2717</v>
      </c>
      <c r="D745">
        <f t="shared" si="33"/>
        <v>29</v>
      </c>
      <c r="E745">
        <f t="shared" si="34"/>
        <v>3</v>
      </c>
      <c r="G745">
        <f t="shared" si="35"/>
        <v>235</v>
      </c>
    </row>
    <row r="746" spans="1:7">
      <c r="A746" s="2" t="s">
        <v>2718</v>
      </c>
      <c r="D746">
        <f t="shared" si="33"/>
        <v>9</v>
      </c>
      <c r="E746">
        <f t="shared" si="34"/>
        <v>1</v>
      </c>
      <c r="G746">
        <f t="shared" si="35"/>
        <v>73</v>
      </c>
    </row>
    <row r="747" spans="1:7">
      <c r="A747" s="2" t="s">
        <v>2719</v>
      </c>
      <c r="D747">
        <f t="shared" si="33"/>
        <v>74</v>
      </c>
      <c r="E747">
        <f t="shared" si="34"/>
        <v>4</v>
      </c>
      <c r="G747">
        <f t="shared" si="35"/>
        <v>596</v>
      </c>
    </row>
    <row r="748" spans="1:7">
      <c r="A748" s="2" t="s">
        <v>2720</v>
      </c>
      <c r="D748">
        <f t="shared" si="33"/>
        <v>11</v>
      </c>
      <c r="E748">
        <f t="shared" si="34"/>
        <v>6</v>
      </c>
      <c r="G748">
        <f t="shared" si="35"/>
        <v>94</v>
      </c>
    </row>
    <row r="749" spans="1:7">
      <c r="A749" s="2" t="s">
        <v>2721</v>
      </c>
      <c r="D749">
        <f t="shared" si="33"/>
        <v>72</v>
      </c>
      <c r="E749">
        <f t="shared" si="34"/>
        <v>4</v>
      </c>
      <c r="G749">
        <f t="shared" si="35"/>
        <v>580</v>
      </c>
    </row>
    <row r="750" spans="1:7">
      <c r="A750" s="2" t="s">
        <v>2722</v>
      </c>
      <c r="D750">
        <f t="shared" si="33"/>
        <v>57</v>
      </c>
      <c r="E750">
        <f t="shared" si="34"/>
        <v>5</v>
      </c>
      <c r="G750">
        <f t="shared" si="35"/>
        <v>461</v>
      </c>
    </row>
    <row r="751" spans="1:7">
      <c r="A751" s="2" t="s">
        <v>2723</v>
      </c>
      <c r="D751">
        <f t="shared" si="33"/>
        <v>11</v>
      </c>
      <c r="E751">
        <f t="shared" si="34"/>
        <v>7</v>
      </c>
      <c r="G751">
        <f t="shared" si="35"/>
        <v>95</v>
      </c>
    </row>
    <row r="752" spans="1:7">
      <c r="A752" s="2" t="s">
        <v>2724</v>
      </c>
      <c r="D752">
        <f t="shared" si="33"/>
        <v>104</v>
      </c>
      <c r="E752">
        <f t="shared" si="34"/>
        <v>4</v>
      </c>
      <c r="G752">
        <f t="shared" si="35"/>
        <v>836</v>
      </c>
    </row>
    <row r="753" spans="1:7">
      <c r="A753" s="2" t="s">
        <v>2725</v>
      </c>
      <c r="D753">
        <f t="shared" si="33"/>
        <v>100</v>
      </c>
      <c r="E753">
        <f t="shared" si="34"/>
        <v>3</v>
      </c>
      <c r="G753">
        <f t="shared" si="35"/>
        <v>803</v>
      </c>
    </row>
    <row r="754" spans="1:7">
      <c r="A754" s="2" t="s">
        <v>2726</v>
      </c>
      <c r="D754">
        <f t="shared" si="33"/>
        <v>74</v>
      </c>
      <c r="E754">
        <f t="shared" si="34"/>
        <v>6</v>
      </c>
      <c r="G754">
        <f t="shared" si="35"/>
        <v>598</v>
      </c>
    </row>
    <row r="755" spans="1:7">
      <c r="A755" s="2" t="s">
        <v>2727</v>
      </c>
      <c r="D755">
        <f t="shared" si="33"/>
        <v>9</v>
      </c>
      <c r="E755">
        <f t="shared" si="34"/>
        <v>2</v>
      </c>
      <c r="G755">
        <f t="shared" si="35"/>
        <v>74</v>
      </c>
    </row>
    <row r="756" spans="1:7">
      <c r="A756" s="2" t="s">
        <v>2728</v>
      </c>
      <c r="D756">
        <f t="shared" si="33"/>
        <v>114</v>
      </c>
      <c r="E756">
        <f t="shared" si="34"/>
        <v>2</v>
      </c>
      <c r="G756">
        <f t="shared" si="35"/>
        <v>914</v>
      </c>
    </row>
    <row r="757" spans="1:7">
      <c r="A757" s="2" t="s">
        <v>2729</v>
      </c>
      <c r="D757">
        <f t="shared" si="33"/>
        <v>75</v>
      </c>
      <c r="E757">
        <f t="shared" si="34"/>
        <v>1</v>
      </c>
      <c r="G757">
        <f t="shared" si="35"/>
        <v>601</v>
      </c>
    </row>
    <row r="758" spans="1:7">
      <c r="A758" s="2" t="s">
        <v>2730</v>
      </c>
      <c r="D758">
        <f t="shared" si="33"/>
        <v>21</v>
      </c>
      <c r="E758">
        <f t="shared" si="34"/>
        <v>1</v>
      </c>
      <c r="G758">
        <f t="shared" si="35"/>
        <v>169</v>
      </c>
    </row>
    <row r="759" spans="1:7">
      <c r="A759" s="2" t="s">
        <v>2731</v>
      </c>
      <c r="D759">
        <f t="shared" si="33"/>
        <v>10</v>
      </c>
      <c r="E759">
        <f t="shared" si="34"/>
        <v>7</v>
      </c>
      <c r="G759">
        <f t="shared" si="35"/>
        <v>87</v>
      </c>
    </row>
    <row r="760" spans="1:7">
      <c r="A760" s="2" t="s">
        <v>2732</v>
      </c>
      <c r="D760">
        <f t="shared" si="33"/>
        <v>25</v>
      </c>
      <c r="E760">
        <f t="shared" si="34"/>
        <v>2</v>
      </c>
      <c r="G760">
        <f t="shared" si="35"/>
        <v>202</v>
      </c>
    </row>
    <row r="761" spans="1:7">
      <c r="A761" s="2" t="s">
        <v>2733</v>
      </c>
      <c r="D761">
        <f t="shared" si="33"/>
        <v>102</v>
      </c>
      <c r="E761">
        <f t="shared" si="34"/>
        <v>1</v>
      </c>
      <c r="G761">
        <f t="shared" si="35"/>
        <v>817</v>
      </c>
    </row>
    <row r="762" spans="1:7">
      <c r="A762" s="2" t="s">
        <v>2734</v>
      </c>
      <c r="D762">
        <f t="shared" si="33"/>
        <v>27</v>
      </c>
      <c r="E762">
        <f t="shared" si="34"/>
        <v>4</v>
      </c>
      <c r="G762">
        <f t="shared" si="35"/>
        <v>220</v>
      </c>
    </row>
    <row r="763" spans="1:7">
      <c r="A763" s="2" t="s">
        <v>2735</v>
      </c>
      <c r="D763">
        <f t="shared" si="33"/>
        <v>30</v>
      </c>
      <c r="E763">
        <f t="shared" si="34"/>
        <v>5</v>
      </c>
      <c r="G763">
        <f t="shared" si="35"/>
        <v>245</v>
      </c>
    </row>
    <row r="764" spans="1:7">
      <c r="A764" s="2" t="s">
        <v>2736</v>
      </c>
      <c r="D764">
        <f t="shared" si="33"/>
        <v>5</v>
      </c>
      <c r="E764">
        <f t="shared" si="34"/>
        <v>3</v>
      </c>
      <c r="G764">
        <f t="shared" si="35"/>
        <v>43</v>
      </c>
    </row>
    <row r="765" spans="1:7">
      <c r="A765" s="2" t="s">
        <v>2737</v>
      </c>
      <c r="D765">
        <f t="shared" si="33"/>
        <v>20</v>
      </c>
      <c r="E765">
        <f t="shared" si="34"/>
        <v>3</v>
      </c>
      <c r="G765">
        <f t="shared" si="35"/>
        <v>163</v>
      </c>
    </row>
    <row r="766" spans="1:7">
      <c r="A766" s="2" t="s">
        <v>2738</v>
      </c>
      <c r="D766">
        <f t="shared" si="33"/>
        <v>95</v>
      </c>
      <c r="E766">
        <f t="shared" si="34"/>
        <v>3</v>
      </c>
      <c r="G766">
        <f t="shared" si="35"/>
        <v>763</v>
      </c>
    </row>
    <row r="767" spans="1:7">
      <c r="A767" s="2" t="s">
        <v>2739</v>
      </c>
      <c r="D767">
        <f t="shared" si="33"/>
        <v>52</v>
      </c>
      <c r="E767">
        <f t="shared" si="34"/>
        <v>2</v>
      </c>
      <c r="G767">
        <f t="shared" si="35"/>
        <v>418</v>
      </c>
    </row>
    <row r="768" spans="1:7">
      <c r="A768" s="2" t="s">
        <v>2740</v>
      </c>
      <c r="D768">
        <f t="shared" si="33"/>
        <v>1</v>
      </c>
      <c r="E768">
        <f t="shared" si="34"/>
        <v>3</v>
      </c>
      <c r="G768">
        <f t="shared" si="35"/>
        <v>11</v>
      </c>
    </row>
    <row r="769" spans="1:7">
      <c r="A769" s="2" t="s">
        <v>2741</v>
      </c>
      <c r="D769">
        <f t="shared" si="33"/>
        <v>94</v>
      </c>
      <c r="E769">
        <f t="shared" si="34"/>
        <v>2</v>
      </c>
      <c r="G769">
        <f t="shared" si="35"/>
        <v>754</v>
      </c>
    </row>
    <row r="770" spans="1:7">
      <c r="A770" s="2" t="s">
        <v>2742</v>
      </c>
      <c r="D770">
        <f t="shared" si="33"/>
        <v>115</v>
      </c>
      <c r="E770">
        <f t="shared" si="34"/>
        <v>1</v>
      </c>
      <c r="G770">
        <f t="shared" si="35"/>
        <v>921</v>
      </c>
    </row>
    <row r="771" spans="1:7">
      <c r="A771" s="2" t="s">
        <v>2743</v>
      </c>
      <c r="D771">
        <f t="shared" ref="D771:D834" si="36">IF(LEFT(A771,1)="f",0,64)+IF(MID(A771,2,1)="f",0,32)+IF(MID(A771,3,1)="f",0,16)+IF(MID(A771,4,1)="f",0,8)+IF(MID(A771,5,1)="f",0,4)+IF(MID(A771,6,1)="f",0,2)+IF(MID(A771,7,1)="f",0,1)</f>
        <v>70</v>
      </c>
      <c r="E771">
        <f t="shared" ref="E771:E834" si="37">IF(MID(A771,8,1)="l",0,4)+IF(MID(A771,9,1)="l",0,2)+IF(MID(A771,10,1)="l",0,1)</f>
        <v>6</v>
      </c>
      <c r="G771">
        <f t="shared" ref="G771:G834" si="38">D771*8+E771</f>
        <v>566</v>
      </c>
    </row>
    <row r="772" spans="1:7">
      <c r="A772" s="2" t="s">
        <v>2744</v>
      </c>
      <c r="D772">
        <f t="shared" si="36"/>
        <v>7</v>
      </c>
      <c r="E772">
        <f t="shared" si="37"/>
        <v>6</v>
      </c>
      <c r="G772">
        <f t="shared" si="38"/>
        <v>62</v>
      </c>
    </row>
    <row r="773" spans="1:7">
      <c r="A773" s="2" t="s">
        <v>2745</v>
      </c>
      <c r="D773">
        <f t="shared" si="36"/>
        <v>34</v>
      </c>
      <c r="E773">
        <f t="shared" si="37"/>
        <v>2</v>
      </c>
      <c r="G773">
        <f t="shared" si="38"/>
        <v>274</v>
      </c>
    </row>
    <row r="774" spans="1:7">
      <c r="A774" s="2" t="s">
        <v>2746</v>
      </c>
      <c r="D774">
        <f t="shared" si="36"/>
        <v>111</v>
      </c>
      <c r="E774">
        <f t="shared" si="37"/>
        <v>0</v>
      </c>
      <c r="G774">
        <f t="shared" si="38"/>
        <v>888</v>
      </c>
    </row>
    <row r="775" spans="1:7">
      <c r="A775" s="2" t="s">
        <v>2747</v>
      </c>
      <c r="D775">
        <f t="shared" si="36"/>
        <v>92</v>
      </c>
      <c r="E775">
        <f t="shared" si="37"/>
        <v>5</v>
      </c>
      <c r="G775">
        <f t="shared" si="38"/>
        <v>741</v>
      </c>
    </row>
    <row r="776" spans="1:7">
      <c r="A776" s="2" t="s">
        <v>2748</v>
      </c>
      <c r="D776">
        <f t="shared" si="36"/>
        <v>79</v>
      </c>
      <c r="E776">
        <f t="shared" si="37"/>
        <v>0</v>
      </c>
      <c r="G776">
        <f t="shared" si="38"/>
        <v>632</v>
      </c>
    </row>
    <row r="777" spans="1:7">
      <c r="A777" s="2" t="s">
        <v>2749</v>
      </c>
      <c r="D777">
        <f t="shared" si="36"/>
        <v>65</v>
      </c>
      <c r="E777">
        <f t="shared" si="37"/>
        <v>4</v>
      </c>
      <c r="G777">
        <f t="shared" si="38"/>
        <v>524</v>
      </c>
    </row>
    <row r="778" spans="1:7">
      <c r="A778" s="2" t="s">
        <v>2750</v>
      </c>
      <c r="D778">
        <f t="shared" si="36"/>
        <v>111</v>
      </c>
      <c r="E778">
        <f t="shared" si="37"/>
        <v>6</v>
      </c>
      <c r="G778">
        <f t="shared" si="38"/>
        <v>894</v>
      </c>
    </row>
    <row r="779" spans="1:7">
      <c r="A779" s="2" t="s">
        <v>2751</v>
      </c>
      <c r="D779">
        <f t="shared" si="36"/>
        <v>87</v>
      </c>
      <c r="E779">
        <f t="shared" si="37"/>
        <v>3</v>
      </c>
      <c r="G779">
        <f t="shared" si="38"/>
        <v>699</v>
      </c>
    </row>
    <row r="780" spans="1:7">
      <c r="A780" s="2" t="s">
        <v>2752</v>
      </c>
      <c r="D780">
        <f t="shared" si="36"/>
        <v>46</v>
      </c>
      <c r="E780">
        <f t="shared" si="37"/>
        <v>6</v>
      </c>
      <c r="G780">
        <f t="shared" si="38"/>
        <v>374</v>
      </c>
    </row>
    <row r="781" spans="1:7">
      <c r="A781" s="2" t="s">
        <v>2753</v>
      </c>
      <c r="D781">
        <f t="shared" si="36"/>
        <v>81</v>
      </c>
      <c r="E781">
        <f t="shared" si="37"/>
        <v>4</v>
      </c>
      <c r="G781">
        <f t="shared" si="38"/>
        <v>652</v>
      </c>
    </row>
    <row r="782" spans="1:7">
      <c r="A782" s="2" t="s">
        <v>2754</v>
      </c>
      <c r="D782">
        <f t="shared" si="36"/>
        <v>77</v>
      </c>
      <c r="E782">
        <f t="shared" si="37"/>
        <v>6</v>
      </c>
      <c r="G782">
        <f t="shared" si="38"/>
        <v>622</v>
      </c>
    </row>
    <row r="783" spans="1:7">
      <c r="A783" s="2" t="s">
        <v>2755</v>
      </c>
      <c r="D783">
        <f t="shared" si="36"/>
        <v>61</v>
      </c>
      <c r="E783">
        <f t="shared" si="37"/>
        <v>3</v>
      </c>
      <c r="G783">
        <f t="shared" si="38"/>
        <v>491</v>
      </c>
    </row>
    <row r="784" spans="1:7">
      <c r="A784" s="2" t="s">
        <v>2756</v>
      </c>
      <c r="D784">
        <f t="shared" si="36"/>
        <v>89</v>
      </c>
      <c r="E784">
        <f t="shared" si="37"/>
        <v>2</v>
      </c>
      <c r="G784">
        <f t="shared" si="38"/>
        <v>714</v>
      </c>
    </row>
    <row r="785" spans="1:7">
      <c r="A785" s="2" t="s">
        <v>2757</v>
      </c>
      <c r="D785">
        <f t="shared" si="36"/>
        <v>0</v>
      </c>
      <c r="E785">
        <f t="shared" si="37"/>
        <v>6</v>
      </c>
      <c r="G785">
        <f t="shared" si="38"/>
        <v>6</v>
      </c>
    </row>
    <row r="786" spans="1:7">
      <c r="A786" s="2" t="s">
        <v>2758</v>
      </c>
      <c r="D786">
        <f t="shared" si="36"/>
        <v>87</v>
      </c>
      <c r="E786">
        <f t="shared" si="37"/>
        <v>6</v>
      </c>
      <c r="G786">
        <f t="shared" si="38"/>
        <v>702</v>
      </c>
    </row>
    <row r="787" spans="1:7">
      <c r="A787" s="2" t="s">
        <v>2759</v>
      </c>
      <c r="D787">
        <f t="shared" si="36"/>
        <v>91</v>
      </c>
      <c r="E787">
        <f t="shared" si="37"/>
        <v>6</v>
      </c>
      <c r="G787">
        <f t="shared" si="38"/>
        <v>734</v>
      </c>
    </row>
    <row r="788" spans="1:7">
      <c r="A788" s="2" t="s">
        <v>2760</v>
      </c>
      <c r="D788">
        <f t="shared" si="36"/>
        <v>20</v>
      </c>
      <c r="E788">
        <f t="shared" si="37"/>
        <v>7</v>
      </c>
      <c r="G788">
        <f t="shared" si="38"/>
        <v>167</v>
      </c>
    </row>
    <row r="789" spans="1:7">
      <c r="A789" s="2" t="s">
        <v>2761</v>
      </c>
      <c r="D789">
        <f t="shared" si="36"/>
        <v>25</v>
      </c>
      <c r="E789">
        <f t="shared" si="37"/>
        <v>7</v>
      </c>
      <c r="G789">
        <f t="shared" si="38"/>
        <v>207</v>
      </c>
    </row>
    <row r="790" spans="1:7">
      <c r="A790" s="2" t="s">
        <v>2762</v>
      </c>
      <c r="D790">
        <f t="shared" si="36"/>
        <v>15</v>
      </c>
      <c r="E790">
        <f t="shared" si="37"/>
        <v>1</v>
      </c>
      <c r="G790">
        <f t="shared" si="38"/>
        <v>121</v>
      </c>
    </row>
    <row r="791" spans="1:7">
      <c r="A791" s="2" t="s">
        <v>2763</v>
      </c>
      <c r="D791">
        <f t="shared" si="36"/>
        <v>53</v>
      </c>
      <c r="E791">
        <f t="shared" si="37"/>
        <v>1</v>
      </c>
      <c r="G791">
        <f t="shared" si="38"/>
        <v>425</v>
      </c>
    </row>
    <row r="792" spans="1:7">
      <c r="A792" s="2" t="s">
        <v>2764</v>
      </c>
      <c r="D792">
        <f t="shared" si="36"/>
        <v>99</v>
      </c>
      <c r="E792">
        <f t="shared" si="37"/>
        <v>1</v>
      </c>
      <c r="G792">
        <f t="shared" si="38"/>
        <v>793</v>
      </c>
    </row>
    <row r="793" spans="1:7">
      <c r="A793" s="2" t="s">
        <v>2765</v>
      </c>
      <c r="D793">
        <f t="shared" si="36"/>
        <v>14</v>
      </c>
      <c r="E793">
        <f t="shared" si="37"/>
        <v>0</v>
      </c>
      <c r="G793">
        <f t="shared" si="38"/>
        <v>112</v>
      </c>
    </row>
    <row r="794" spans="1:7">
      <c r="A794" s="2" t="s">
        <v>2766</v>
      </c>
      <c r="D794">
        <f t="shared" si="36"/>
        <v>12</v>
      </c>
      <c r="E794">
        <f t="shared" si="37"/>
        <v>6</v>
      </c>
      <c r="G794">
        <f t="shared" si="38"/>
        <v>102</v>
      </c>
    </row>
    <row r="795" spans="1:7">
      <c r="A795" s="2" t="s">
        <v>2767</v>
      </c>
      <c r="D795">
        <f t="shared" si="36"/>
        <v>12</v>
      </c>
      <c r="E795">
        <f t="shared" si="37"/>
        <v>7</v>
      </c>
      <c r="G795">
        <f t="shared" si="38"/>
        <v>103</v>
      </c>
    </row>
    <row r="796" spans="1:7">
      <c r="A796" s="2" t="s">
        <v>2768</v>
      </c>
      <c r="D796">
        <f t="shared" si="36"/>
        <v>24</v>
      </c>
      <c r="E796">
        <f t="shared" si="37"/>
        <v>2</v>
      </c>
      <c r="G796">
        <f t="shared" si="38"/>
        <v>194</v>
      </c>
    </row>
    <row r="797" spans="1:7">
      <c r="A797" s="2" t="s">
        <v>2769</v>
      </c>
      <c r="D797">
        <f t="shared" si="36"/>
        <v>45</v>
      </c>
      <c r="E797">
        <f t="shared" si="37"/>
        <v>3</v>
      </c>
      <c r="G797">
        <f t="shared" si="38"/>
        <v>363</v>
      </c>
    </row>
    <row r="798" spans="1:7">
      <c r="A798" s="2" t="s">
        <v>2770</v>
      </c>
      <c r="D798">
        <f t="shared" si="36"/>
        <v>77</v>
      </c>
      <c r="E798">
        <f t="shared" si="37"/>
        <v>4</v>
      </c>
      <c r="G798">
        <f t="shared" si="38"/>
        <v>620</v>
      </c>
    </row>
    <row r="799" spans="1:7">
      <c r="A799" s="2" t="s">
        <v>2771</v>
      </c>
      <c r="D799">
        <f t="shared" si="36"/>
        <v>26</v>
      </c>
      <c r="E799">
        <f t="shared" si="37"/>
        <v>2</v>
      </c>
      <c r="G799">
        <f t="shared" si="38"/>
        <v>210</v>
      </c>
    </row>
    <row r="800" spans="1:7">
      <c r="A800" s="2" t="s">
        <v>2772</v>
      </c>
      <c r="D800">
        <f t="shared" si="36"/>
        <v>14</v>
      </c>
      <c r="E800">
        <f t="shared" si="37"/>
        <v>5</v>
      </c>
      <c r="G800">
        <f t="shared" si="38"/>
        <v>117</v>
      </c>
    </row>
    <row r="801" spans="1:7">
      <c r="A801" s="2" t="s">
        <v>2773</v>
      </c>
      <c r="D801">
        <f t="shared" si="36"/>
        <v>109</v>
      </c>
      <c r="E801">
        <f t="shared" si="37"/>
        <v>4</v>
      </c>
      <c r="G801">
        <f t="shared" si="38"/>
        <v>876</v>
      </c>
    </row>
    <row r="802" spans="1:7">
      <c r="A802" s="2" t="s">
        <v>2774</v>
      </c>
      <c r="D802">
        <f t="shared" si="36"/>
        <v>44</v>
      </c>
      <c r="E802">
        <f t="shared" si="37"/>
        <v>7</v>
      </c>
      <c r="G802">
        <f t="shared" si="38"/>
        <v>359</v>
      </c>
    </row>
    <row r="803" spans="1:7">
      <c r="A803" s="2" t="s">
        <v>2775</v>
      </c>
      <c r="D803">
        <f t="shared" si="36"/>
        <v>76</v>
      </c>
      <c r="E803">
        <f t="shared" si="37"/>
        <v>2</v>
      </c>
      <c r="G803">
        <f t="shared" si="38"/>
        <v>610</v>
      </c>
    </row>
    <row r="804" spans="1:7">
      <c r="A804" s="2" t="s">
        <v>2776</v>
      </c>
      <c r="D804">
        <f t="shared" si="36"/>
        <v>100</v>
      </c>
      <c r="E804">
        <f t="shared" si="37"/>
        <v>7</v>
      </c>
      <c r="G804">
        <f t="shared" si="38"/>
        <v>807</v>
      </c>
    </row>
    <row r="805" spans="1:7">
      <c r="A805" s="2" t="s">
        <v>2777</v>
      </c>
      <c r="D805">
        <f t="shared" si="36"/>
        <v>110</v>
      </c>
      <c r="E805">
        <f t="shared" si="37"/>
        <v>3</v>
      </c>
      <c r="G805">
        <f t="shared" si="38"/>
        <v>883</v>
      </c>
    </row>
    <row r="806" spans="1:7">
      <c r="A806" s="2" t="s">
        <v>2778</v>
      </c>
      <c r="D806">
        <f t="shared" si="36"/>
        <v>14</v>
      </c>
      <c r="E806">
        <f t="shared" si="37"/>
        <v>6</v>
      </c>
      <c r="G806">
        <f t="shared" si="38"/>
        <v>118</v>
      </c>
    </row>
    <row r="807" spans="1:7">
      <c r="A807" s="2" t="s">
        <v>2779</v>
      </c>
      <c r="D807">
        <f t="shared" si="36"/>
        <v>100</v>
      </c>
      <c r="E807">
        <f t="shared" si="37"/>
        <v>6</v>
      </c>
      <c r="G807">
        <f t="shared" si="38"/>
        <v>806</v>
      </c>
    </row>
    <row r="808" spans="1:7">
      <c r="A808" s="2" t="s">
        <v>2780</v>
      </c>
      <c r="D808">
        <f t="shared" si="36"/>
        <v>22</v>
      </c>
      <c r="E808">
        <f t="shared" si="37"/>
        <v>7</v>
      </c>
      <c r="G808">
        <f t="shared" si="38"/>
        <v>183</v>
      </c>
    </row>
    <row r="809" spans="1:7">
      <c r="A809" s="2" t="s">
        <v>2781</v>
      </c>
      <c r="D809">
        <f t="shared" si="36"/>
        <v>99</v>
      </c>
      <c r="E809">
        <f t="shared" si="37"/>
        <v>5</v>
      </c>
      <c r="G809">
        <f t="shared" si="38"/>
        <v>797</v>
      </c>
    </row>
    <row r="810" spans="1:7">
      <c r="A810" s="2" t="s">
        <v>2782</v>
      </c>
      <c r="D810">
        <f t="shared" si="36"/>
        <v>6</v>
      </c>
      <c r="E810">
        <f t="shared" si="37"/>
        <v>1</v>
      </c>
      <c r="G810">
        <f t="shared" si="38"/>
        <v>49</v>
      </c>
    </row>
    <row r="811" spans="1:7">
      <c r="A811" s="2" t="s">
        <v>2783</v>
      </c>
      <c r="D811">
        <f t="shared" si="36"/>
        <v>1</v>
      </c>
      <c r="E811">
        <f t="shared" si="37"/>
        <v>2</v>
      </c>
      <c r="G811">
        <f t="shared" si="38"/>
        <v>10</v>
      </c>
    </row>
    <row r="812" spans="1:7">
      <c r="A812" s="2" t="s">
        <v>2784</v>
      </c>
      <c r="D812">
        <f t="shared" si="36"/>
        <v>104</v>
      </c>
      <c r="E812">
        <f t="shared" si="37"/>
        <v>7</v>
      </c>
      <c r="G812">
        <f t="shared" si="38"/>
        <v>839</v>
      </c>
    </row>
    <row r="813" spans="1:7">
      <c r="A813" s="2" t="s">
        <v>2785</v>
      </c>
      <c r="D813">
        <f t="shared" si="36"/>
        <v>81</v>
      </c>
      <c r="E813">
        <f t="shared" si="37"/>
        <v>1</v>
      </c>
      <c r="G813">
        <f t="shared" si="38"/>
        <v>649</v>
      </c>
    </row>
    <row r="814" spans="1:7">
      <c r="A814" s="2" t="s">
        <v>2786</v>
      </c>
      <c r="D814">
        <f t="shared" si="36"/>
        <v>33</v>
      </c>
      <c r="E814">
        <f t="shared" si="37"/>
        <v>0</v>
      </c>
      <c r="G814">
        <f t="shared" si="38"/>
        <v>264</v>
      </c>
    </row>
    <row r="815" spans="1:7">
      <c r="A815" s="2" t="s">
        <v>2787</v>
      </c>
      <c r="D815">
        <f t="shared" si="36"/>
        <v>60</v>
      </c>
      <c r="E815">
        <f t="shared" si="37"/>
        <v>7</v>
      </c>
      <c r="G815">
        <f t="shared" si="38"/>
        <v>487</v>
      </c>
    </row>
    <row r="816" spans="1:7">
      <c r="A816" s="2" t="s">
        <v>2788</v>
      </c>
      <c r="D816">
        <f t="shared" si="36"/>
        <v>70</v>
      </c>
      <c r="E816">
        <f t="shared" si="37"/>
        <v>3</v>
      </c>
      <c r="G816">
        <f t="shared" si="38"/>
        <v>563</v>
      </c>
    </row>
    <row r="817" spans="1:7">
      <c r="A817" s="2" t="s">
        <v>2789</v>
      </c>
      <c r="D817">
        <f t="shared" si="36"/>
        <v>27</v>
      </c>
      <c r="E817">
        <f t="shared" si="37"/>
        <v>5</v>
      </c>
      <c r="G817">
        <f t="shared" si="38"/>
        <v>221</v>
      </c>
    </row>
    <row r="818" spans="1:7">
      <c r="A818" s="2" t="s">
        <v>2790</v>
      </c>
      <c r="D818">
        <f t="shared" si="36"/>
        <v>68</v>
      </c>
      <c r="E818">
        <f t="shared" si="37"/>
        <v>6</v>
      </c>
      <c r="G818">
        <f t="shared" si="38"/>
        <v>550</v>
      </c>
    </row>
    <row r="819" spans="1:7">
      <c r="A819" s="2" t="s">
        <v>2791</v>
      </c>
      <c r="D819">
        <f t="shared" si="36"/>
        <v>105</v>
      </c>
      <c r="E819">
        <f t="shared" si="37"/>
        <v>0</v>
      </c>
      <c r="G819">
        <f t="shared" si="38"/>
        <v>840</v>
      </c>
    </row>
    <row r="820" spans="1:7">
      <c r="A820" s="2" t="s">
        <v>2792</v>
      </c>
      <c r="D820">
        <f t="shared" si="36"/>
        <v>52</v>
      </c>
      <c r="E820">
        <f t="shared" si="37"/>
        <v>4</v>
      </c>
      <c r="G820">
        <f t="shared" si="38"/>
        <v>420</v>
      </c>
    </row>
    <row r="821" spans="1:7">
      <c r="A821" s="2" t="s">
        <v>2793</v>
      </c>
      <c r="D821">
        <f t="shared" si="36"/>
        <v>83</v>
      </c>
      <c r="E821">
        <f t="shared" si="37"/>
        <v>6</v>
      </c>
      <c r="G821">
        <f t="shared" si="38"/>
        <v>670</v>
      </c>
    </row>
    <row r="822" spans="1:7">
      <c r="A822" s="2" t="s">
        <v>2794</v>
      </c>
      <c r="D822">
        <f t="shared" si="36"/>
        <v>78</v>
      </c>
      <c r="E822">
        <f t="shared" si="37"/>
        <v>0</v>
      </c>
      <c r="G822">
        <f t="shared" si="38"/>
        <v>624</v>
      </c>
    </row>
    <row r="823" spans="1:7">
      <c r="A823" s="2" t="s">
        <v>2795</v>
      </c>
      <c r="D823">
        <f t="shared" si="36"/>
        <v>42</v>
      </c>
      <c r="E823">
        <f t="shared" si="37"/>
        <v>7</v>
      </c>
      <c r="G823">
        <f t="shared" si="38"/>
        <v>343</v>
      </c>
    </row>
    <row r="824" spans="1:7">
      <c r="A824" s="2" t="s">
        <v>2796</v>
      </c>
      <c r="D824">
        <f t="shared" si="36"/>
        <v>100</v>
      </c>
      <c r="E824">
        <f t="shared" si="37"/>
        <v>0</v>
      </c>
      <c r="G824">
        <f t="shared" si="38"/>
        <v>800</v>
      </c>
    </row>
    <row r="825" spans="1:7">
      <c r="A825" s="2" t="s">
        <v>2797</v>
      </c>
      <c r="D825">
        <f t="shared" si="36"/>
        <v>86</v>
      </c>
      <c r="E825">
        <f t="shared" si="37"/>
        <v>1</v>
      </c>
      <c r="G825">
        <f t="shared" si="38"/>
        <v>689</v>
      </c>
    </row>
    <row r="826" spans="1:7">
      <c r="A826" s="2" t="s">
        <v>2798</v>
      </c>
      <c r="D826">
        <f t="shared" si="36"/>
        <v>106</v>
      </c>
      <c r="E826">
        <f t="shared" si="37"/>
        <v>3</v>
      </c>
      <c r="G826">
        <f t="shared" si="38"/>
        <v>851</v>
      </c>
    </row>
    <row r="827" spans="1:7">
      <c r="A827" s="2" t="s">
        <v>2799</v>
      </c>
      <c r="D827">
        <f t="shared" si="36"/>
        <v>91</v>
      </c>
      <c r="E827">
        <f t="shared" si="37"/>
        <v>1</v>
      </c>
      <c r="G827">
        <f t="shared" si="38"/>
        <v>729</v>
      </c>
    </row>
    <row r="828" spans="1:7">
      <c r="A828" s="2" t="s">
        <v>2800</v>
      </c>
      <c r="D828">
        <f t="shared" si="36"/>
        <v>59</v>
      </c>
      <c r="E828">
        <f t="shared" si="37"/>
        <v>5</v>
      </c>
      <c r="G828">
        <f t="shared" si="38"/>
        <v>477</v>
      </c>
    </row>
    <row r="829" spans="1:7">
      <c r="A829" s="2" t="s">
        <v>2801</v>
      </c>
      <c r="D829">
        <f t="shared" si="36"/>
        <v>71</v>
      </c>
      <c r="E829">
        <f t="shared" si="37"/>
        <v>0</v>
      </c>
      <c r="G829">
        <f t="shared" si="38"/>
        <v>568</v>
      </c>
    </row>
    <row r="830" spans="1:7">
      <c r="A830" s="2" t="s">
        <v>2802</v>
      </c>
      <c r="D830">
        <f t="shared" si="36"/>
        <v>93</v>
      </c>
      <c r="E830">
        <f t="shared" si="37"/>
        <v>2</v>
      </c>
      <c r="G830">
        <f t="shared" si="38"/>
        <v>746</v>
      </c>
    </row>
    <row r="831" spans="1:7">
      <c r="A831" s="2" t="s">
        <v>2803</v>
      </c>
      <c r="D831">
        <f t="shared" si="36"/>
        <v>114</v>
      </c>
      <c r="E831">
        <f t="shared" si="37"/>
        <v>6</v>
      </c>
      <c r="G831">
        <f t="shared" si="38"/>
        <v>918</v>
      </c>
    </row>
    <row r="832" spans="1:7">
      <c r="A832" s="2" t="s">
        <v>2804</v>
      </c>
      <c r="D832">
        <f t="shared" si="36"/>
        <v>1</v>
      </c>
      <c r="E832">
        <f t="shared" si="37"/>
        <v>1</v>
      </c>
      <c r="G832">
        <f t="shared" si="38"/>
        <v>9</v>
      </c>
    </row>
    <row r="833" spans="1:7">
      <c r="A833" s="2" t="s">
        <v>2805</v>
      </c>
      <c r="D833">
        <f t="shared" si="36"/>
        <v>71</v>
      </c>
      <c r="E833">
        <f t="shared" si="37"/>
        <v>1</v>
      </c>
      <c r="G833">
        <f t="shared" si="38"/>
        <v>569</v>
      </c>
    </row>
    <row r="834" spans="1:7">
      <c r="A834" s="2" t="s">
        <v>2806</v>
      </c>
      <c r="D834">
        <f t="shared" si="36"/>
        <v>94</v>
      </c>
      <c r="E834">
        <f t="shared" si="37"/>
        <v>0</v>
      </c>
      <c r="G834">
        <f t="shared" si="38"/>
        <v>752</v>
      </c>
    </row>
    <row r="835" spans="1:7">
      <c r="A835" s="2" t="s">
        <v>2807</v>
      </c>
      <c r="D835">
        <f t="shared" ref="D835:D898" si="39">IF(LEFT(A835,1)="f",0,64)+IF(MID(A835,2,1)="f",0,32)+IF(MID(A835,3,1)="f",0,16)+IF(MID(A835,4,1)="f",0,8)+IF(MID(A835,5,1)="f",0,4)+IF(MID(A835,6,1)="f",0,2)+IF(MID(A835,7,1)="f",0,1)</f>
        <v>107</v>
      </c>
      <c r="E835">
        <f t="shared" ref="E835:E898" si="40">IF(MID(A835,8,1)="l",0,4)+IF(MID(A835,9,1)="l",0,2)+IF(MID(A835,10,1)="l",0,1)</f>
        <v>3</v>
      </c>
      <c r="G835">
        <f t="shared" ref="G835:G898" si="41">D835*8+E835</f>
        <v>859</v>
      </c>
    </row>
    <row r="836" spans="1:7">
      <c r="A836" s="2" t="s">
        <v>2808</v>
      </c>
      <c r="D836">
        <f t="shared" si="39"/>
        <v>55</v>
      </c>
      <c r="E836">
        <f t="shared" si="40"/>
        <v>0</v>
      </c>
      <c r="G836">
        <f t="shared" si="41"/>
        <v>440</v>
      </c>
    </row>
    <row r="837" spans="1:7">
      <c r="A837" s="2" t="s">
        <v>2809</v>
      </c>
      <c r="D837">
        <f t="shared" si="39"/>
        <v>100</v>
      </c>
      <c r="E837">
        <f t="shared" si="40"/>
        <v>5</v>
      </c>
      <c r="G837">
        <f t="shared" si="41"/>
        <v>805</v>
      </c>
    </row>
    <row r="838" spans="1:7">
      <c r="A838" s="2" t="s">
        <v>2810</v>
      </c>
      <c r="D838">
        <f t="shared" si="39"/>
        <v>15</v>
      </c>
      <c r="E838">
        <f t="shared" si="40"/>
        <v>3</v>
      </c>
      <c r="G838">
        <f t="shared" si="41"/>
        <v>123</v>
      </c>
    </row>
    <row r="839" spans="1:7">
      <c r="A839" s="2" t="s">
        <v>2811</v>
      </c>
      <c r="D839">
        <f t="shared" si="39"/>
        <v>112</v>
      </c>
      <c r="E839">
        <f t="shared" si="40"/>
        <v>7</v>
      </c>
      <c r="G839">
        <f t="shared" si="41"/>
        <v>903</v>
      </c>
    </row>
    <row r="840" spans="1:7">
      <c r="A840" s="2" t="s">
        <v>2812</v>
      </c>
      <c r="D840">
        <f t="shared" si="39"/>
        <v>94</v>
      </c>
      <c r="E840">
        <f t="shared" si="40"/>
        <v>6</v>
      </c>
      <c r="G840">
        <f t="shared" si="41"/>
        <v>758</v>
      </c>
    </row>
    <row r="841" spans="1:7">
      <c r="A841" s="2" t="s">
        <v>2813</v>
      </c>
      <c r="D841">
        <f t="shared" si="39"/>
        <v>116</v>
      </c>
      <c r="E841">
        <f t="shared" si="40"/>
        <v>3</v>
      </c>
      <c r="G841">
        <f t="shared" si="41"/>
        <v>931</v>
      </c>
    </row>
    <row r="842" spans="1:7">
      <c r="A842" s="2" t="s">
        <v>2814</v>
      </c>
      <c r="D842">
        <f t="shared" si="39"/>
        <v>94</v>
      </c>
      <c r="E842">
        <f t="shared" si="40"/>
        <v>1</v>
      </c>
      <c r="G842">
        <f t="shared" si="41"/>
        <v>753</v>
      </c>
    </row>
    <row r="843" spans="1:7">
      <c r="A843" s="2" t="s">
        <v>2815</v>
      </c>
      <c r="D843">
        <f t="shared" si="39"/>
        <v>78</v>
      </c>
      <c r="E843">
        <f t="shared" si="40"/>
        <v>2</v>
      </c>
      <c r="G843">
        <f t="shared" si="41"/>
        <v>626</v>
      </c>
    </row>
    <row r="844" spans="1:7">
      <c r="A844" s="2" t="s">
        <v>2816</v>
      </c>
      <c r="D844">
        <f t="shared" si="39"/>
        <v>110</v>
      </c>
      <c r="E844">
        <f t="shared" si="40"/>
        <v>4</v>
      </c>
      <c r="G844">
        <f t="shared" si="41"/>
        <v>884</v>
      </c>
    </row>
    <row r="845" spans="1:7">
      <c r="A845" s="2" t="s">
        <v>2817</v>
      </c>
      <c r="D845">
        <f t="shared" si="39"/>
        <v>2</v>
      </c>
      <c r="E845">
        <f t="shared" si="40"/>
        <v>7</v>
      </c>
      <c r="G845">
        <f t="shared" si="41"/>
        <v>23</v>
      </c>
    </row>
    <row r="846" spans="1:7">
      <c r="A846" s="2" t="s">
        <v>2818</v>
      </c>
      <c r="D846">
        <f t="shared" si="39"/>
        <v>116</v>
      </c>
      <c r="E846">
        <f t="shared" si="40"/>
        <v>0</v>
      </c>
      <c r="G846">
        <f t="shared" si="41"/>
        <v>928</v>
      </c>
    </row>
    <row r="847" spans="1:7">
      <c r="A847" s="2" t="s">
        <v>2819</v>
      </c>
      <c r="D847">
        <f t="shared" si="39"/>
        <v>70</v>
      </c>
      <c r="E847">
        <f t="shared" si="40"/>
        <v>0</v>
      </c>
      <c r="G847">
        <f t="shared" si="41"/>
        <v>560</v>
      </c>
    </row>
    <row r="848" spans="1:7">
      <c r="A848" s="2" t="s">
        <v>2820</v>
      </c>
      <c r="D848">
        <f t="shared" si="39"/>
        <v>72</v>
      </c>
      <c r="E848">
        <f t="shared" si="40"/>
        <v>0</v>
      </c>
      <c r="G848">
        <f t="shared" si="41"/>
        <v>576</v>
      </c>
    </row>
    <row r="849" spans="1:7">
      <c r="A849" s="2" t="s">
        <v>2821</v>
      </c>
      <c r="D849">
        <f t="shared" si="39"/>
        <v>18</v>
      </c>
      <c r="E849">
        <f t="shared" si="40"/>
        <v>0</v>
      </c>
      <c r="G849">
        <f t="shared" si="41"/>
        <v>144</v>
      </c>
    </row>
    <row r="850" spans="1:7">
      <c r="A850" s="2" t="s">
        <v>2822</v>
      </c>
      <c r="D850">
        <f t="shared" si="39"/>
        <v>106</v>
      </c>
      <c r="E850">
        <f t="shared" si="40"/>
        <v>5</v>
      </c>
      <c r="G850">
        <f t="shared" si="41"/>
        <v>853</v>
      </c>
    </row>
    <row r="851" spans="1:7">
      <c r="A851" s="2" t="s">
        <v>2823</v>
      </c>
      <c r="D851">
        <f t="shared" si="39"/>
        <v>26</v>
      </c>
      <c r="E851">
        <f t="shared" si="40"/>
        <v>6</v>
      </c>
      <c r="G851">
        <f t="shared" si="41"/>
        <v>214</v>
      </c>
    </row>
    <row r="852" spans="1:7">
      <c r="A852" s="2" t="s">
        <v>2824</v>
      </c>
      <c r="D852">
        <f t="shared" si="39"/>
        <v>105</v>
      </c>
      <c r="E852">
        <f t="shared" si="40"/>
        <v>2</v>
      </c>
      <c r="G852">
        <f t="shared" si="41"/>
        <v>842</v>
      </c>
    </row>
    <row r="853" spans="1:7">
      <c r="A853" s="2" t="s">
        <v>2825</v>
      </c>
      <c r="D853">
        <f t="shared" si="39"/>
        <v>51</v>
      </c>
      <c r="E853">
        <f t="shared" si="40"/>
        <v>6</v>
      </c>
      <c r="G853">
        <f t="shared" si="41"/>
        <v>414</v>
      </c>
    </row>
    <row r="854" spans="1:7">
      <c r="A854" s="2" t="s">
        <v>2826</v>
      </c>
      <c r="D854">
        <f t="shared" si="39"/>
        <v>74</v>
      </c>
      <c r="E854">
        <f t="shared" si="40"/>
        <v>1</v>
      </c>
      <c r="G854">
        <f t="shared" si="41"/>
        <v>593</v>
      </c>
    </row>
    <row r="855" spans="1:7">
      <c r="A855" s="2" t="s">
        <v>2827</v>
      </c>
      <c r="D855">
        <f t="shared" si="39"/>
        <v>84</v>
      </c>
      <c r="E855">
        <f t="shared" si="40"/>
        <v>1</v>
      </c>
      <c r="G855">
        <f t="shared" si="41"/>
        <v>673</v>
      </c>
    </row>
    <row r="856" spans="1:7">
      <c r="A856" s="2" t="s">
        <v>2828</v>
      </c>
      <c r="D856">
        <f t="shared" si="39"/>
        <v>115</v>
      </c>
      <c r="E856">
        <f t="shared" si="40"/>
        <v>3</v>
      </c>
      <c r="G856">
        <f t="shared" si="41"/>
        <v>923</v>
      </c>
    </row>
    <row r="857" spans="1:7">
      <c r="A857" s="2" t="s">
        <v>2829</v>
      </c>
      <c r="D857">
        <f t="shared" si="39"/>
        <v>63</v>
      </c>
      <c r="E857">
        <f t="shared" si="40"/>
        <v>2</v>
      </c>
      <c r="G857">
        <f t="shared" si="41"/>
        <v>506</v>
      </c>
    </row>
    <row r="858" spans="1:7">
      <c r="A858" s="2" t="s">
        <v>2830</v>
      </c>
      <c r="D858">
        <f t="shared" si="39"/>
        <v>29</v>
      </c>
      <c r="E858">
        <f t="shared" si="40"/>
        <v>2</v>
      </c>
      <c r="G858">
        <f t="shared" si="41"/>
        <v>234</v>
      </c>
    </row>
    <row r="859" spans="1:7">
      <c r="A859" s="2" t="s">
        <v>2831</v>
      </c>
      <c r="D859">
        <f t="shared" si="39"/>
        <v>19</v>
      </c>
      <c r="E859">
        <f t="shared" si="40"/>
        <v>5</v>
      </c>
      <c r="G859">
        <f t="shared" si="41"/>
        <v>157</v>
      </c>
    </row>
    <row r="860" spans="1:7">
      <c r="A860" s="2" t="s">
        <v>2832</v>
      </c>
      <c r="D860">
        <f t="shared" si="39"/>
        <v>115</v>
      </c>
      <c r="E860">
        <f t="shared" si="40"/>
        <v>6</v>
      </c>
      <c r="G860">
        <f t="shared" si="41"/>
        <v>926</v>
      </c>
    </row>
    <row r="861" spans="1:7">
      <c r="A861" s="2" t="s">
        <v>2833</v>
      </c>
      <c r="D861">
        <f t="shared" si="39"/>
        <v>91</v>
      </c>
      <c r="E861">
        <f t="shared" si="40"/>
        <v>0</v>
      </c>
      <c r="G861">
        <f t="shared" si="41"/>
        <v>728</v>
      </c>
    </row>
    <row r="862" spans="1:7">
      <c r="A862" s="2" t="s">
        <v>2834</v>
      </c>
      <c r="D862">
        <f t="shared" si="39"/>
        <v>37</v>
      </c>
      <c r="E862">
        <f t="shared" si="40"/>
        <v>4</v>
      </c>
      <c r="G862">
        <f t="shared" si="41"/>
        <v>300</v>
      </c>
    </row>
    <row r="863" spans="1:7">
      <c r="A863" s="2" t="s">
        <v>2835</v>
      </c>
      <c r="D863">
        <f t="shared" si="39"/>
        <v>90</v>
      </c>
      <c r="E863">
        <f t="shared" si="40"/>
        <v>0</v>
      </c>
      <c r="G863">
        <f t="shared" si="41"/>
        <v>720</v>
      </c>
    </row>
    <row r="864" spans="1:7">
      <c r="A864" s="2" t="s">
        <v>2836</v>
      </c>
      <c r="D864">
        <f t="shared" si="39"/>
        <v>68</v>
      </c>
      <c r="E864">
        <f t="shared" si="40"/>
        <v>0</v>
      </c>
      <c r="G864">
        <f t="shared" si="41"/>
        <v>544</v>
      </c>
    </row>
    <row r="865" spans="1:7">
      <c r="A865" s="2" t="s">
        <v>2837</v>
      </c>
      <c r="D865">
        <f t="shared" si="39"/>
        <v>35</v>
      </c>
      <c r="E865">
        <f t="shared" si="40"/>
        <v>5</v>
      </c>
      <c r="G865">
        <f t="shared" si="41"/>
        <v>285</v>
      </c>
    </row>
    <row r="866" spans="1:7">
      <c r="A866" s="2" t="s">
        <v>2838</v>
      </c>
      <c r="D866">
        <f t="shared" si="39"/>
        <v>113</v>
      </c>
      <c r="E866">
        <f t="shared" si="40"/>
        <v>3</v>
      </c>
      <c r="G866">
        <f t="shared" si="41"/>
        <v>907</v>
      </c>
    </row>
    <row r="867" spans="1:7">
      <c r="A867" s="2" t="s">
        <v>2839</v>
      </c>
      <c r="D867">
        <f t="shared" si="39"/>
        <v>102</v>
      </c>
      <c r="E867">
        <f t="shared" si="40"/>
        <v>7</v>
      </c>
      <c r="G867">
        <f t="shared" si="41"/>
        <v>823</v>
      </c>
    </row>
    <row r="868" spans="1:7">
      <c r="A868" s="2" t="s">
        <v>2840</v>
      </c>
      <c r="D868">
        <f t="shared" si="39"/>
        <v>76</v>
      </c>
      <c r="E868">
        <f t="shared" si="40"/>
        <v>3</v>
      </c>
      <c r="G868">
        <f t="shared" si="41"/>
        <v>611</v>
      </c>
    </row>
    <row r="869" spans="1:7">
      <c r="A869" s="2" t="s">
        <v>2841</v>
      </c>
      <c r="D869">
        <f t="shared" si="39"/>
        <v>80</v>
      </c>
      <c r="E869">
        <f t="shared" si="40"/>
        <v>6</v>
      </c>
      <c r="G869">
        <f t="shared" si="41"/>
        <v>646</v>
      </c>
    </row>
    <row r="870" spans="1:7">
      <c r="A870" s="2" t="s">
        <v>2842</v>
      </c>
      <c r="D870">
        <f t="shared" si="39"/>
        <v>2</v>
      </c>
      <c r="E870">
        <f t="shared" si="40"/>
        <v>4</v>
      </c>
      <c r="G870">
        <f t="shared" si="41"/>
        <v>20</v>
      </c>
    </row>
    <row r="871" spans="1:7">
      <c r="A871" s="2" t="s">
        <v>2843</v>
      </c>
      <c r="D871">
        <f t="shared" si="39"/>
        <v>47</v>
      </c>
      <c r="E871">
        <f t="shared" si="40"/>
        <v>4</v>
      </c>
      <c r="G871">
        <f t="shared" si="41"/>
        <v>380</v>
      </c>
    </row>
    <row r="872" spans="1:7">
      <c r="A872" s="2" t="s">
        <v>2844</v>
      </c>
      <c r="D872">
        <f t="shared" si="39"/>
        <v>43</v>
      </c>
      <c r="E872">
        <f t="shared" si="40"/>
        <v>0</v>
      </c>
      <c r="G872">
        <f t="shared" si="41"/>
        <v>344</v>
      </c>
    </row>
    <row r="873" spans="1:7">
      <c r="A873" s="2" t="s">
        <v>2845</v>
      </c>
      <c r="D873">
        <f t="shared" si="39"/>
        <v>4</v>
      </c>
      <c r="E873">
        <f t="shared" si="40"/>
        <v>7</v>
      </c>
      <c r="G873">
        <f t="shared" si="41"/>
        <v>39</v>
      </c>
    </row>
    <row r="874" spans="1:7">
      <c r="A874" s="2" t="s">
        <v>2846</v>
      </c>
      <c r="D874">
        <f t="shared" si="39"/>
        <v>16</v>
      </c>
      <c r="E874">
        <f t="shared" si="40"/>
        <v>7</v>
      </c>
      <c r="G874">
        <f t="shared" si="41"/>
        <v>135</v>
      </c>
    </row>
    <row r="875" spans="1:7">
      <c r="A875" s="2" t="s">
        <v>2847</v>
      </c>
      <c r="D875">
        <f t="shared" si="39"/>
        <v>35</v>
      </c>
      <c r="E875">
        <f t="shared" si="40"/>
        <v>3</v>
      </c>
      <c r="G875">
        <f t="shared" si="41"/>
        <v>283</v>
      </c>
    </row>
    <row r="876" spans="1:7">
      <c r="A876" s="2" t="s">
        <v>2848</v>
      </c>
      <c r="D876">
        <f t="shared" si="39"/>
        <v>5</v>
      </c>
      <c r="E876">
        <f t="shared" si="40"/>
        <v>5</v>
      </c>
      <c r="G876">
        <f t="shared" si="41"/>
        <v>45</v>
      </c>
    </row>
    <row r="877" spans="1:7">
      <c r="A877" s="2" t="s">
        <v>2849</v>
      </c>
      <c r="D877">
        <f t="shared" si="39"/>
        <v>87</v>
      </c>
      <c r="E877">
        <f t="shared" si="40"/>
        <v>2</v>
      </c>
      <c r="G877">
        <f t="shared" si="41"/>
        <v>698</v>
      </c>
    </row>
    <row r="878" spans="1:7">
      <c r="A878" s="2" t="s">
        <v>2850</v>
      </c>
      <c r="D878">
        <f t="shared" si="39"/>
        <v>48</v>
      </c>
      <c r="E878">
        <f t="shared" si="40"/>
        <v>1</v>
      </c>
      <c r="G878">
        <f t="shared" si="41"/>
        <v>385</v>
      </c>
    </row>
    <row r="879" spans="1:7">
      <c r="A879" s="2" t="s">
        <v>2851</v>
      </c>
      <c r="D879">
        <f t="shared" si="39"/>
        <v>75</v>
      </c>
      <c r="E879">
        <f t="shared" si="40"/>
        <v>2</v>
      </c>
      <c r="G879">
        <f t="shared" si="41"/>
        <v>602</v>
      </c>
    </row>
    <row r="880" spans="1:7">
      <c r="A880" s="2" t="s">
        <v>2852</v>
      </c>
      <c r="D880">
        <f t="shared" si="39"/>
        <v>53</v>
      </c>
      <c r="E880">
        <f t="shared" si="40"/>
        <v>6</v>
      </c>
      <c r="G880">
        <f t="shared" si="41"/>
        <v>430</v>
      </c>
    </row>
    <row r="881" spans="1:7">
      <c r="A881" s="2" t="s">
        <v>2853</v>
      </c>
      <c r="D881">
        <f t="shared" si="39"/>
        <v>100</v>
      </c>
      <c r="E881">
        <f t="shared" si="40"/>
        <v>4</v>
      </c>
      <c r="G881">
        <f t="shared" si="41"/>
        <v>804</v>
      </c>
    </row>
    <row r="882" spans="1:7">
      <c r="A882" s="2" t="s">
        <v>2854</v>
      </c>
      <c r="D882">
        <f t="shared" si="39"/>
        <v>98</v>
      </c>
      <c r="E882">
        <f t="shared" si="40"/>
        <v>2</v>
      </c>
      <c r="G882">
        <f t="shared" si="41"/>
        <v>786</v>
      </c>
    </row>
    <row r="883" spans="1:7">
      <c r="A883" s="2" t="s">
        <v>2855</v>
      </c>
      <c r="D883">
        <f t="shared" si="39"/>
        <v>14</v>
      </c>
      <c r="E883">
        <f t="shared" si="40"/>
        <v>7</v>
      </c>
      <c r="G883">
        <f t="shared" si="41"/>
        <v>119</v>
      </c>
    </row>
    <row r="884" spans="1:7">
      <c r="A884" s="2" t="s">
        <v>2856</v>
      </c>
      <c r="D884">
        <f t="shared" si="39"/>
        <v>115</v>
      </c>
      <c r="E884">
        <f t="shared" si="40"/>
        <v>7</v>
      </c>
      <c r="G884">
        <f t="shared" si="41"/>
        <v>927</v>
      </c>
    </row>
    <row r="885" spans="1:7">
      <c r="A885" s="2" t="s">
        <v>2857</v>
      </c>
      <c r="D885">
        <f t="shared" si="39"/>
        <v>79</v>
      </c>
      <c r="E885">
        <f t="shared" si="40"/>
        <v>4</v>
      </c>
      <c r="G885">
        <f t="shared" si="41"/>
        <v>636</v>
      </c>
    </row>
    <row r="886" spans="1:7">
      <c r="A886" s="2" t="s">
        <v>2858</v>
      </c>
      <c r="D886">
        <f t="shared" si="39"/>
        <v>99</v>
      </c>
      <c r="E886">
        <f t="shared" si="40"/>
        <v>6</v>
      </c>
      <c r="G886">
        <f t="shared" si="41"/>
        <v>798</v>
      </c>
    </row>
    <row r="887" spans="1:7">
      <c r="A887" s="2" t="s">
        <v>2859</v>
      </c>
      <c r="D887">
        <f t="shared" si="39"/>
        <v>83</v>
      </c>
      <c r="E887">
        <f t="shared" si="40"/>
        <v>1</v>
      </c>
      <c r="G887">
        <f t="shared" si="41"/>
        <v>665</v>
      </c>
    </row>
    <row r="888" spans="1:7">
      <c r="A888" s="2" t="s">
        <v>2860</v>
      </c>
      <c r="D888">
        <f t="shared" si="39"/>
        <v>28</v>
      </c>
      <c r="E888">
        <f t="shared" si="40"/>
        <v>0</v>
      </c>
      <c r="G888">
        <f t="shared" si="41"/>
        <v>224</v>
      </c>
    </row>
    <row r="889" spans="1:7">
      <c r="A889" s="2" t="s">
        <v>2861</v>
      </c>
      <c r="D889">
        <f t="shared" si="39"/>
        <v>94</v>
      </c>
      <c r="E889">
        <f t="shared" si="40"/>
        <v>4</v>
      </c>
      <c r="G889">
        <f t="shared" si="41"/>
        <v>756</v>
      </c>
    </row>
    <row r="890" spans="1:7">
      <c r="A890" s="2" t="s">
        <v>2862</v>
      </c>
      <c r="D890">
        <f t="shared" si="39"/>
        <v>24</v>
      </c>
      <c r="E890">
        <f t="shared" si="40"/>
        <v>6</v>
      </c>
      <c r="G890">
        <f t="shared" si="41"/>
        <v>198</v>
      </c>
    </row>
    <row r="891" spans="1:7">
      <c r="A891" s="2" t="s">
        <v>2863</v>
      </c>
      <c r="D891">
        <f t="shared" si="39"/>
        <v>57</v>
      </c>
      <c r="E891">
        <f t="shared" si="40"/>
        <v>2</v>
      </c>
      <c r="G891">
        <f t="shared" si="41"/>
        <v>458</v>
      </c>
    </row>
    <row r="892" spans="1:7">
      <c r="A892" s="2" t="s">
        <v>2864</v>
      </c>
      <c r="D892">
        <f t="shared" si="39"/>
        <v>74</v>
      </c>
      <c r="E892">
        <f t="shared" si="40"/>
        <v>5</v>
      </c>
      <c r="G892">
        <f t="shared" si="41"/>
        <v>597</v>
      </c>
    </row>
    <row r="893" spans="1:7">
      <c r="A893" s="2" t="s">
        <v>2865</v>
      </c>
      <c r="D893">
        <f t="shared" si="39"/>
        <v>105</v>
      </c>
      <c r="E893">
        <f t="shared" si="40"/>
        <v>6</v>
      </c>
      <c r="G893">
        <f t="shared" si="41"/>
        <v>846</v>
      </c>
    </row>
    <row r="894" spans="1:7">
      <c r="A894" s="2" t="s">
        <v>2866</v>
      </c>
      <c r="D894">
        <f t="shared" si="39"/>
        <v>63</v>
      </c>
      <c r="E894">
        <f t="shared" si="40"/>
        <v>4</v>
      </c>
      <c r="G894">
        <f t="shared" si="41"/>
        <v>508</v>
      </c>
    </row>
    <row r="895" spans="1:7">
      <c r="A895" s="2" t="s">
        <v>2867</v>
      </c>
      <c r="D895">
        <f t="shared" si="39"/>
        <v>62</v>
      </c>
      <c r="E895">
        <f t="shared" si="40"/>
        <v>7</v>
      </c>
      <c r="G895">
        <f t="shared" si="41"/>
        <v>503</v>
      </c>
    </row>
    <row r="896" spans="1:7">
      <c r="A896" s="2" t="s">
        <v>2868</v>
      </c>
      <c r="D896">
        <f t="shared" si="39"/>
        <v>76</v>
      </c>
      <c r="E896">
        <f t="shared" si="40"/>
        <v>4</v>
      </c>
      <c r="G896">
        <f t="shared" si="41"/>
        <v>612</v>
      </c>
    </row>
    <row r="897" spans="1:7">
      <c r="A897" s="2" t="s">
        <v>2869</v>
      </c>
      <c r="D897">
        <f t="shared" si="39"/>
        <v>96</v>
      </c>
      <c r="E897">
        <f t="shared" si="40"/>
        <v>0</v>
      </c>
      <c r="G897">
        <f t="shared" si="41"/>
        <v>768</v>
      </c>
    </row>
    <row r="898" spans="1:7">
      <c r="A898" s="2" t="s">
        <v>2870</v>
      </c>
      <c r="D898">
        <f t="shared" si="39"/>
        <v>115</v>
      </c>
      <c r="E898">
        <f t="shared" si="40"/>
        <v>4</v>
      </c>
      <c r="G898">
        <f t="shared" si="41"/>
        <v>924</v>
      </c>
    </row>
    <row r="899" spans="1:7">
      <c r="A899" s="2" t="s">
        <v>2871</v>
      </c>
      <c r="D899">
        <f t="shared" ref="D899:D928" si="42">IF(LEFT(A899,1)="f",0,64)+IF(MID(A899,2,1)="f",0,32)+IF(MID(A899,3,1)="f",0,16)+IF(MID(A899,4,1)="f",0,8)+IF(MID(A899,5,1)="f",0,4)+IF(MID(A899,6,1)="f",0,2)+IF(MID(A899,7,1)="f",0,1)</f>
        <v>9</v>
      </c>
      <c r="E899">
        <f t="shared" ref="E899:E928" si="43">IF(MID(A899,8,1)="l",0,4)+IF(MID(A899,9,1)="l",0,2)+IF(MID(A899,10,1)="l",0,1)</f>
        <v>0</v>
      </c>
      <c r="G899">
        <f t="shared" ref="G899:G928" si="44">D899*8+E899</f>
        <v>72</v>
      </c>
    </row>
    <row r="900" spans="1:7">
      <c r="A900" s="2" t="s">
        <v>2872</v>
      </c>
      <c r="D900">
        <f t="shared" si="42"/>
        <v>9</v>
      </c>
      <c r="E900">
        <f t="shared" si="43"/>
        <v>7</v>
      </c>
      <c r="G900">
        <f t="shared" si="44"/>
        <v>79</v>
      </c>
    </row>
    <row r="901" spans="1:7">
      <c r="A901" s="2" t="s">
        <v>2873</v>
      </c>
      <c r="D901">
        <f t="shared" si="42"/>
        <v>23</v>
      </c>
      <c r="E901">
        <f t="shared" si="43"/>
        <v>5</v>
      </c>
      <c r="G901">
        <f t="shared" si="44"/>
        <v>189</v>
      </c>
    </row>
    <row r="902" spans="1:7">
      <c r="A902" s="2" t="s">
        <v>2874</v>
      </c>
      <c r="D902">
        <f t="shared" si="42"/>
        <v>1</v>
      </c>
      <c r="E902">
        <f t="shared" si="43"/>
        <v>5</v>
      </c>
      <c r="G902">
        <f t="shared" si="44"/>
        <v>13</v>
      </c>
    </row>
    <row r="903" spans="1:7">
      <c r="A903" s="2" t="s">
        <v>2875</v>
      </c>
      <c r="D903">
        <f t="shared" si="42"/>
        <v>35</v>
      </c>
      <c r="E903">
        <f t="shared" si="43"/>
        <v>6</v>
      </c>
      <c r="G903">
        <f t="shared" si="44"/>
        <v>286</v>
      </c>
    </row>
    <row r="904" spans="1:7">
      <c r="A904" s="2" t="s">
        <v>2876</v>
      </c>
      <c r="D904">
        <f t="shared" si="42"/>
        <v>66</v>
      </c>
      <c r="E904">
        <f t="shared" si="43"/>
        <v>1</v>
      </c>
      <c r="G904">
        <f t="shared" si="44"/>
        <v>529</v>
      </c>
    </row>
    <row r="905" spans="1:7">
      <c r="A905" s="2" t="s">
        <v>2877</v>
      </c>
      <c r="D905">
        <f t="shared" si="42"/>
        <v>86</v>
      </c>
      <c r="E905">
        <f t="shared" si="43"/>
        <v>7</v>
      </c>
      <c r="G905">
        <f t="shared" si="44"/>
        <v>695</v>
      </c>
    </row>
    <row r="906" spans="1:7">
      <c r="A906" s="2" t="s">
        <v>2878</v>
      </c>
      <c r="D906">
        <f t="shared" si="42"/>
        <v>59</v>
      </c>
      <c r="E906">
        <f t="shared" si="43"/>
        <v>7</v>
      </c>
      <c r="G906">
        <f t="shared" si="44"/>
        <v>479</v>
      </c>
    </row>
    <row r="907" spans="1:7">
      <c r="A907" s="2" t="s">
        <v>2879</v>
      </c>
      <c r="D907">
        <f t="shared" si="42"/>
        <v>80</v>
      </c>
      <c r="E907">
        <f t="shared" si="43"/>
        <v>0</v>
      </c>
      <c r="G907">
        <f t="shared" si="44"/>
        <v>640</v>
      </c>
    </row>
    <row r="908" spans="1:7">
      <c r="A908" s="2" t="s">
        <v>2880</v>
      </c>
      <c r="D908">
        <f t="shared" si="42"/>
        <v>109</v>
      </c>
      <c r="E908">
        <f t="shared" si="43"/>
        <v>3</v>
      </c>
      <c r="G908">
        <f t="shared" si="44"/>
        <v>875</v>
      </c>
    </row>
    <row r="909" spans="1:7">
      <c r="A909" s="2" t="s">
        <v>2881</v>
      </c>
      <c r="D909">
        <f t="shared" si="42"/>
        <v>86</v>
      </c>
      <c r="E909">
        <f t="shared" si="43"/>
        <v>3</v>
      </c>
      <c r="G909">
        <f t="shared" si="44"/>
        <v>691</v>
      </c>
    </row>
    <row r="910" spans="1:7">
      <c r="A910" s="2" t="s">
        <v>2882</v>
      </c>
      <c r="D910">
        <f t="shared" si="42"/>
        <v>3</v>
      </c>
      <c r="E910">
        <f t="shared" si="43"/>
        <v>2</v>
      </c>
      <c r="G910">
        <f t="shared" si="44"/>
        <v>26</v>
      </c>
    </row>
    <row r="911" spans="1:7">
      <c r="A911" s="2" t="s">
        <v>2883</v>
      </c>
      <c r="D911">
        <f t="shared" si="42"/>
        <v>49</v>
      </c>
      <c r="E911">
        <f t="shared" si="43"/>
        <v>7</v>
      </c>
      <c r="G911">
        <f t="shared" si="44"/>
        <v>399</v>
      </c>
    </row>
    <row r="912" spans="1:7">
      <c r="A912" s="2" t="s">
        <v>2884</v>
      </c>
      <c r="D912">
        <f t="shared" si="42"/>
        <v>27</v>
      </c>
      <c r="E912">
        <f t="shared" si="43"/>
        <v>6</v>
      </c>
      <c r="G912">
        <f t="shared" si="44"/>
        <v>222</v>
      </c>
    </row>
    <row r="913" spans="1:7">
      <c r="A913" s="2" t="s">
        <v>2885</v>
      </c>
      <c r="D913">
        <f t="shared" si="42"/>
        <v>79</v>
      </c>
      <c r="E913">
        <f t="shared" si="43"/>
        <v>3</v>
      </c>
      <c r="G913">
        <f t="shared" si="44"/>
        <v>635</v>
      </c>
    </row>
    <row r="914" spans="1:7">
      <c r="A914" s="2" t="s">
        <v>2886</v>
      </c>
      <c r="D914">
        <f t="shared" si="42"/>
        <v>110</v>
      </c>
      <c r="E914">
        <f t="shared" si="43"/>
        <v>2</v>
      </c>
      <c r="G914">
        <f t="shared" si="44"/>
        <v>882</v>
      </c>
    </row>
    <row r="915" spans="1:7">
      <c r="A915" s="2" t="s">
        <v>2887</v>
      </c>
      <c r="D915">
        <f t="shared" si="42"/>
        <v>38</v>
      </c>
      <c r="E915">
        <f t="shared" si="43"/>
        <v>2</v>
      </c>
      <c r="G915">
        <f t="shared" si="44"/>
        <v>306</v>
      </c>
    </row>
    <row r="916" spans="1:7">
      <c r="A916" s="2" t="s">
        <v>2888</v>
      </c>
      <c r="D916">
        <f t="shared" si="42"/>
        <v>113</v>
      </c>
      <c r="E916">
        <f t="shared" si="43"/>
        <v>7</v>
      </c>
      <c r="G916">
        <f t="shared" si="44"/>
        <v>911</v>
      </c>
    </row>
    <row r="917" spans="1:7">
      <c r="A917" s="2" t="s">
        <v>2889</v>
      </c>
      <c r="D917">
        <f t="shared" si="42"/>
        <v>106</v>
      </c>
      <c r="E917">
        <f t="shared" si="43"/>
        <v>4</v>
      </c>
      <c r="G917">
        <f t="shared" si="44"/>
        <v>852</v>
      </c>
    </row>
    <row r="918" spans="1:7">
      <c r="A918" s="2" t="s">
        <v>2890</v>
      </c>
      <c r="D918">
        <f t="shared" si="42"/>
        <v>82</v>
      </c>
      <c r="E918">
        <f t="shared" si="43"/>
        <v>5</v>
      </c>
      <c r="G918">
        <f t="shared" si="44"/>
        <v>661</v>
      </c>
    </row>
    <row r="919" spans="1:7">
      <c r="A919" s="2" t="s">
        <v>2891</v>
      </c>
      <c r="D919">
        <f t="shared" si="42"/>
        <v>80</v>
      </c>
      <c r="E919">
        <f t="shared" si="43"/>
        <v>2</v>
      </c>
      <c r="G919">
        <f t="shared" si="44"/>
        <v>642</v>
      </c>
    </row>
    <row r="920" spans="1:7">
      <c r="A920" s="2" t="s">
        <v>2892</v>
      </c>
      <c r="D920">
        <f t="shared" si="42"/>
        <v>110</v>
      </c>
      <c r="E920">
        <f t="shared" si="43"/>
        <v>1</v>
      </c>
      <c r="G920">
        <f t="shared" si="44"/>
        <v>881</v>
      </c>
    </row>
    <row r="921" spans="1:7">
      <c r="A921" s="2" t="s">
        <v>2893</v>
      </c>
      <c r="D921">
        <f t="shared" si="42"/>
        <v>78</v>
      </c>
      <c r="E921">
        <f t="shared" si="43"/>
        <v>5</v>
      </c>
      <c r="G921">
        <f t="shared" si="44"/>
        <v>629</v>
      </c>
    </row>
    <row r="922" spans="1:7">
      <c r="A922" s="2" t="s">
        <v>2894</v>
      </c>
      <c r="D922">
        <f t="shared" si="42"/>
        <v>95</v>
      </c>
      <c r="E922">
        <f t="shared" si="43"/>
        <v>6</v>
      </c>
      <c r="G922">
        <f t="shared" si="44"/>
        <v>766</v>
      </c>
    </row>
    <row r="923" spans="1:7">
      <c r="A923" s="2" t="s">
        <v>2895</v>
      </c>
      <c r="D923">
        <f t="shared" si="42"/>
        <v>82</v>
      </c>
      <c r="E923">
        <f t="shared" si="43"/>
        <v>4</v>
      </c>
      <c r="G923">
        <f t="shared" si="44"/>
        <v>660</v>
      </c>
    </row>
    <row r="924" spans="1:7">
      <c r="A924" s="2" t="s">
        <v>2896</v>
      </c>
      <c r="D924">
        <f t="shared" si="42"/>
        <v>99</v>
      </c>
      <c r="E924">
        <f t="shared" si="43"/>
        <v>0</v>
      </c>
      <c r="G924">
        <f t="shared" si="44"/>
        <v>792</v>
      </c>
    </row>
    <row r="925" spans="1:7">
      <c r="A925" s="2" t="s">
        <v>2897</v>
      </c>
      <c r="D925">
        <f t="shared" si="42"/>
        <v>61</v>
      </c>
      <c r="E925">
        <f t="shared" si="43"/>
        <v>6</v>
      </c>
      <c r="G925">
        <f t="shared" si="44"/>
        <v>494</v>
      </c>
    </row>
    <row r="926" spans="1:7">
      <c r="A926" s="2" t="s">
        <v>2898</v>
      </c>
      <c r="D926">
        <f t="shared" si="42"/>
        <v>16</v>
      </c>
      <c r="E926">
        <f t="shared" si="43"/>
        <v>2</v>
      </c>
      <c r="G926">
        <f t="shared" si="44"/>
        <v>130</v>
      </c>
    </row>
    <row r="927" spans="1:7">
      <c r="A927" s="2" t="s">
        <v>2899</v>
      </c>
      <c r="D927">
        <f t="shared" si="42"/>
        <v>28</v>
      </c>
      <c r="E927">
        <f t="shared" si="43"/>
        <v>2</v>
      </c>
      <c r="G927">
        <f t="shared" si="44"/>
        <v>226</v>
      </c>
    </row>
    <row r="928" spans="1:7">
      <c r="A928" s="2" t="s">
        <v>2900</v>
      </c>
      <c r="D928">
        <f t="shared" si="42"/>
        <v>56</v>
      </c>
      <c r="E928">
        <f t="shared" si="43"/>
        <v>5</v>
      </c>
      <c r="G928">
        <f t="shared" si="44"/>
        <v>453</v>
      </c>
    </row>
    <row r="935" spans="8:8">
      <c r="H935">
        <f>(1+10)*5</f>
        <v>55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18ED-C7F6-4807-A132-09470454E410}">
  <dimension ref="A1:L2204"/>
  <sheetViews>
    <sheetView zoomScale="130" zoomScaleNormal="130" workbookViewId="0">
      <selection activeCell="B26" sqref="B26"/>
    </sheetView>
  </sheetViews>
  <sheetFormatPr defaultRowHeight="15"/>
  <cols>
    <col min="2" max="2" width="21.5703125" customWidth="1"/>
    <col min="3" max="3" width="34.42578125" customWidth="1"/>
    <col min="4" max="4" width="15.85546875" customWidth="1"/>
    <col min="5" max="5" width="4" customWidth="1"/>
    <col min="6" max="6" width="3.5703125" customWidth="1"/>
    <col min="8" max="8" width="4.5703125" customWidth="1"/>
  </cols>
  <sheetData>
    <row r="1" spans="1:12" ht="66">
      <c r="A1" s="8" t="s">
        <v>4504</v>
      </c>
      <c r="B1" s="8"/>
      <c r="C1" s="8" t="s">
        <v>4489</v>
      </c>
      <c r="D1" s="8"/>
      <c r="E1" s="8" t="s">
        <v>4506</v>
      </c>
      <c r="F1" s="8" t="s">
        <v>4505</v>
      </c>
      <c r="G1" s="8"/>
      <c r="H1" s="8" t="s">
        <v>4507</v>
      </c>
    </row>
    <row r="2" spans="1:12">
      <c r="A2" s="2" t="s">
        <v>2906</v>
      </c>
      <c r="C2" t="str">
        <f>A2</f>
        <v>zvxc</v>
      </c>
      <c r="F2">
        <v>0</v>
      </c>
      <c r="K2">
        <f>SUM(E:E)</f>
        <v>6596</v>
      </c>
      <c r="L2">
        <f>SUM(H:H)</f>
        <v>3219</v>
      </c>
    </row>
    <row r="3" spans="1:12">
      <c r="A3" s="2" t="s">
        <v>2907</v>
      </c>
      <c r="C3" t="str">
        <f>IF(A3="","",_xlfn.CONCAT(A3,C2))</f>
        <v>dvzvxc</v>
      </c>
      <c r="E3" t="str">
        <f t="shared" ref="E3:E6" si="0">IF(C3="",26-ISERR(FIND("a",C2))-ISERR(FIND("b",C2))-ISERR(FIND("c",C2))-ISERR(FIND("d",C2))-ISERR(FIND("e",C2))-ISERR(FIND("f",C2))-ISERR(FIND("g",C2))-ISERR(FIND("h",C2))-ISERR(FIND("i",C2))-ISERR(FIND("j",C2))-ISERR(FIND("k",C2))-ISERR(FIND("l",C2))-ISERR(FIND("m",C2))-ISERR(FIND("n",C2))-ISERR(FIND("o",C2))-ISERR(FIND("p",C2))-ISERR(FIND("q",C2))-ISERR(FIND("r",C2))-ISERR(FIND("s",C2))-ISERR(FIND("t",C2))-ISERR(FIND("u",C2))-ISERR(FIND("v",C2))-ISERR(FIND("w",C2))-ISERR(FIND("x",C2))-ISERR(FIND("y",C2))-ISERR(FIND("z",C2)),"")</f>
        <v/>
      </c>
      <c r="F3">
        <f>IF(A2="",0,F2+1)</f>
        <v>1</v>
      </c>
      <c r="H3" t="str">
        <f t="shared" ref="H3:H66" si="1">IF(C3="",26-IF(LEN(C2)-LEN(SUBSTITUTE(C2,"a",""))=F3,0,1)-IF(LEN(C2)-LEN(SUBSTITUTE(C2,"b",""))=F3,0,1)-IF(LEN(C2)-LEN(SUBSTITUTE(C2,"c",""))=F3,0,1)-IF(LEN(C2)-LEN(SUBSTITUTE(C2,"d",""))=F3,0,1)-IF(LEN(C2)-LEN(SUBSTITUTE(C2,"e",""))=F3,0,1)-IF(LEN(C2)-LEN(SUBSTITUTE(C2,"f",""))=F3,0,1)-IF(LEN(C2)-LEN(SUBSTITUTE(C2,"g",""))=F3,0,1)-IF(LEN(C2)-LEN(SUBSTITUTE(C2,"h",""))=F3,0,1)-IF(LEN(C2)-LEN(SUBSTITUTE(C2,"i",""))=F3,0,1)-IF(LEN(C2)-LEN(SUBSTITUTE(C2,"j",""))=F3,0,1)-IF(LEN(C2)-LEN(SUBSTITUTE(C2,"k",""))=F3,0,1)-IF(LEN(C2)-LEN(SUBSTITUTE(C2,"l",""))=F3,0,1)-IF(LEN(C2)-LEN(SUBSTITUTE(C2,"m",""))=F3,0,1)-IF(LEN(C2)-LEN(SUBSTITUTE(C2,"n",""))=F3,0,1)-IF(LEN(C2)-LEN(SUBSTITUTE(C2,"o",""))=F3,0,1)-IF(LEN(C2)-LEN(SUBSTITUTE(C2,"p",""))=F3,0,1)-IF(LEN(C2)-LEN(SUBSTITUTE(C2,"q",""))=F3,0,1)-IF(LEN(C2)-LEN(SUBSTITUTE(C2,"r",""))=F3,0,1)-IF(LEN(C2)-LEN(SUBSTITUTE(C2,"s",""))=F3,0,1)-IF(LEN(C2)-LEN(SUBSTITUTE(C2,"t",""))=F3,0,1)-IF(LEN(C2)-LEN(SUBSTITUTE(C2,"u",""))=F3,0,1)-IF(LEN(C2)-LEN(SUBSTITUTE(C2,"v",""))=F3,0,1)-IF(LEN(C2)-LEN(SUBSTITUTE(C2,"w",""))=F3,0,1)-IF(LEN(C2)-LEN(SUBSTITUTE(C2,"x",""))=F3,0,1)-IF(LEN(C2)-LEN(SUBSTITUTE(C2,"y",""))=F3,0,1)-IF(LEN(C2)-LEN(SUBSTITUTE(C2,"z",""))=F3,0,1),"")</f>
        <v/>
      </c>
    </row>
    <row r="4" spans="1:12">
      <c r="A4" s="2" t="s">
        <v>2908</v>
      </c>
      <c r="C4" t="str">
        <f>IF(A4="","",_xlfn.CONCAT(A4,C3))</f>
        <v>vhdvzvxc</v>
      </c>
      <c r="E4" t="str">
        <f t="shared" si="0"/>
        <v/>
      </c>
      <c r="F4">
        <f t="shared" ref="F4:F67" si="2">IF(A3="",0,F3+1)</f>
        <v>2</v>
      </c>
      <c r="H4" t="str">
        <f t="shared" si="1"/>
        <v/>
      </c>
    </row>
    <row r="5" spans="1:12">
      <c r="A5" s="2" t="s">
        <v>2909</v>
      </c>
      <c r="C5" t="str">
        <f>IF(A5="","",_xlfn.CONCAT(A5,C4))</f>
        <v>xvvhdvzvxc</v>
      </c>
      <c r="E5" t="str">
        <f t="shared" si="0"/>
        <v/>
      </c>
      <c r="F5">
        <f t="shared" si="2"/>
        <v>3</v>
      </c>
      <c r="H5" t="str">
        <f t="shared" si="1"/>
        <v/>
      </c>
    </row>
    <row r="6" spans="1:12">
      <c r="A6" s="2" t="s">
        <v>2910</v>
      </c>
      <c r="C6" t="str">
        <f>IF(A6="","",_xlfn.CONCAT(A6,C5))</f>
        <v>jvemxvvhdvzvxc</v>
      </c>
      <c r="E6" t="str">
        <f t="shared" si="0"/>
        <v/>
      </c>
      <c r="F6">
        <f t="shared" si="2"/>
        <v>4</v>
      </c>
      <c r="H6" t="str">
        <f t="shared" si="1"/>
        <v/>
      </c>
    </row>
    <row r="7" spans="1:12">
      <c r="A7" s="1"/>
      <c r="C7" t="str">
        <f t="shared" ref="C7:C70" si="3">IF(A7="","",_xlfn.CONCAT(A7,C6))</f>
        <v/>
      </c>
      <c r="E7">
        <f>IF(C7="",26-ISERR(FIND("a",C6))-ISERR(FIND("b",C6))-ISERR(FIND("c",C6))-ISERR(FIND("d",C6))-ISERR(FIND("e",C6))-ISERR(FIND("f",C6))-ISERR(FIND("g",C6))-ISERR(FIND("h",C6))-ISERR(FIND("i",C6))-ISERR(FIND("j",C6))-ISERR(FIND("k",C6))-ISERR(FIND("l",C6))-ISERR(FIND("m",C6))-ISERR(FIND("n",C6))-ISERR(FIND("o",C6))-ISERR(FIND("p",C6))-ISERR(FIND("q",C6))-ISERR(FIND("r",C6))-ISERR(FIND("s",C6))-ISERR(FIND("t",C6))-ISERR(FIND("u",C6))-ISERR(FIND("v",C6))-ISERR(FIND("w",C6))-ISERR(FIND("x",C6))-ISERR(FIND("y",C6))-ISERR(FIND("z",C6)),"")</f>
        <v>9</v>
      </c>
      <c r="F7">
        <f t="shared" si="2"/>
        <v>5</v>
      </c>
      <c r="H7">
        <f t="shared" si="1"/>
        <v>1</v>
      </c>
    </row>
    <row r="8" spans="1:12">
      <c r="A8" s="2" t="s">
        <v>2911</v>
      </c>
      <c r="C8" t="str">
        <f t="shared" si="3"/>
        <v>mxfhdeyikljnz</v>
      </c>
      <c r="E8" t="str">
        <f t="shared" ref="E8:E71" si="4">IF(C8="",26-ISERR(FIND("a",C7))-ISERR(FIND("b",C7))-ISERR(FIND("c",C7))-ISERR(FIND("d",C7))-ISERR(FIND("e",C7))-ISERR(FIND("f",C7))-ISERR(FIND("g",C7))-ISERR(FIND("h",C7))-ISERR(FIND("i",C7))-ISERR(FIND("j",C7))-ISERR(FIND("k",C7))-ISERR(FIND("l",C7))-ISERR(FIND("m",C7))-ISERR(FIND("n",C7))-ISERR(FIND("o",C7))-ISERR(FIND("p",C7))-ISERR(FIND("q",C7))-ISERR(FIND("r",C7))-ISERR(FIND("s",C7))-ISERR(FIND("t",C7))-ISERR(FIND("u",C7))-ISERR(FIND("v",C7))-ISERR(FIND("w",C7))-ISERR(FIND("x",C7))-ISERR(FIND("y",C7))-ISERR(FIND("z",C7)),"")</f>
        <v/>
      </c>
      <c r="F8">
        <f t="shared" si="2"/>
        <v>0</v>
      </c>
      <c r="H8" t="str">
        <f t="shared" si="1"/>
        <v/>
      </c>
    </row>
    <row r="9" spans="1:12">
      <c r="A9" s="2" t="s">
        <v>2912</v>
      </c>
      <c r="C9" t="str">
        <f t="shared" si="3"/>
        <v>vwzbjmsrgqmxfhdeyikljnz</v>
      </c>
      <c r="E9" t="str">
        <f t="shared" si="4"/>
        <v/>
      </c>
      <c r="F9">
        <f t="shared" si="2"/>
        <v>1</v>
      </c>
      <c r="H9" t="str">
        <f t="shared" si="1"/>
        <v/>
      </c>
    </row>
    <row r="10" spans="1:12">
      <c r="A10" s="1"/>
      <c r="C10" t="str">
        <f t="shared" si="3"/>
        <v/>
      </c>
      <c r="E10">
        <f t="shared" si="4"/>
        <v>20</v>
      </c>
      <c r="F10">
        <f t="shared" si="2"/>
        <v>2</v>
      </c>
      <c r="H10">
        <f t="shared" si="1"/>
        <v>3</v>
      </c>
    </row>
    <row r="11" spans="1:12">
      <c r="A11" s="2" t="s">
        <v>2913</v>
      </c>
      <c r="C11" t="str">
        <f t="shared" si="3"/>
        <v>vbtjnh</v>
      </c>
      <c r="E11" t="str">
        <f t="shared" si="4"/>
        <v/>
      </c>
      <c r="F11">
        <f t="shared" si="2"/>
        <v>0</v>
      </c>
      <c r="H11" t="str">
        <f t="shared" si="1"/>
        <v/>
      </c>
    </row>
    <row r="12" spans="1:12">
      <c r="A12" s="2" t="s">
        <v>2914</v>
      </c>
      <c r="C12" t="str">
        <f t="shared" si="3"/>
        <v>vhejnbtivbtjnh</v>
      </c>
      <c r="E12" t="str">
        <f t="shared" si="4"/>
        <v/>
      </c>
      <c r="F12">
        <f t="shared" si="2"/>
        <v>1</v>
      </c>
      <c r="H12" t="str">
        <f t="shared" si="1"/>
        <v/>
      </c>
    </row>
    <row r="13" spans="1:12">
      <c r="A13" s="2" t="s">
        <v>2915</v>
      </c>
      <c r="C13" t="str">
        <f t="shared" si="3"/>
        <v>vthnjbvhejnbtivbtjnh</v>
      </c>
      <c r="E13" t="str">
        <f t="shared" si="4"/>
        <v/>
      </c>
      <c r="F13">
        <f t="shared" si="2"/>
        <v>2</v>
      </c>
      <c r="H13" t="str">
        <f t="shared" si="1"/>
        <v/>
      </c>
    </row>
    <row r="14" spans="1:12">
      <c r="A14" s="2" t="s">
        <v>2916</v>
      </c>
      <c r="C14" t="str">
        <f t="shared" si="3"/>
        <v>tsbhjnvvthnjbvhejnbtivbtjnh</v>
      </c>
      <c r="E14" t="str">
        <f t="shared" si="4"/>
        <v/>
      </c>
      <c r="F14">
        <f t="shared" si="2"/>
        <v>3</v>
      </c>
      <c r="H14" t="str">
        <f t="shared" si="1"/>
        <v/>
      </c>
    </row>
    <row r="15" spans="1:12">
      <c r="A15" s="1"/>
      <c r="C15" t="str">
        <f t="shared" si="3"/>
        <v/>
      </c>
      <c r="E15">
        <f t="shared" si="4"/>
        <v>9</v>
      </c>
      <c r="F15">
        <f t="shared" si="2"/>
        <v>4</v>
      </c>
      <c r="H15">
        <f t="shared" si="1"/>
        <v>6</v>
      </c>
    </row>
    <row r="16" spans="1:12">
      <c r="A16" s="2" t="s">
        <v>2917</v>
      </c>
      <c r="C16" t="str">
        <f t="shared" si="3"/>
        <v>cbjemdvp</v>
      </c>
      <c r="E16" t="str">
        <f t="shared" si="4"/>
        <v/>
      </c>
      <c r="F16">
        <f t="shared" si="2"/>
        <v>0</v>
      </c>
      <c r="H16" t="str">
        <f t="shared" si="1"/>
        <v/>
      </c>
    </row>
    <row r="17" spans="1:8">
      <c r="A17" s="2" t="s">
        <v>2918</v>
      </c>
      <c r="C17" t="str">
        <f t="shared" si="3"/>
        <v>jdvuylpcbjemdvp</v>
      </c>
      <c r="E17" t="str">
        <f t="shared" si="4"/>
        <v/>
      </c>
      <c r="F17">
        <f t="shared" si="2"/>
        <v>1</v>
      </c>
      <c r="H17" t="str">
        <f t="shared" si="1"/>
        <v/>
      </c>
    </row>
    <row r="18" spans="1:8">
      <c r="A18" s="2" t="s">
        <v>2919</v>
      </c>
      <c r="C18" t="str">
        <f t="shared" si="3"/>
        <v>ofpjaqgsrxvdnjdvuylpcbjemdvp</v>
      </c>
      <c r="E18" t="str">
        <f t="shared" si="4"/>
        <v/>
      </c>
      <c r="F18">
        <f t="shared" si="2"/>
        <v>2</v>
      </c>
      <c r="H18" t="str">
        <f t="shared" si="1"/>
        <v/>
      </c>
    </row>
    <row r="19" spans="1:8">
      <c r="A19" s="2" t="s">
        <v>2920</v>
      </c>
      <c r="C19" t="str">
        <f t="shared" si="3"/>
        <v>dzvpbjofpjaqgsrxvdnjdvuylpcbjemdvp</v>
      </c>
      <c r="E19" t="str">
        <f t="shared" si="4"/>
        <v/>
      </c>
      <c r="F19">
        <f t="shared" si="2"/>
        <v>3</v>
      </c>
      <c r="H19" t="str">
        <f t="shared" si="1"/>
        <v/>
      </c>
    </row>
    <row r="20" spans="1:8">
      <c r="A20" s="2" t="s">
        <v>2921</v>
      </c>
      <c r="C20" t="str">
        <f t="shared" si="3"/>
        <v>vbktpdjdzvpbjofpjaqgsrxvdnjdvuylpcbjemdvp</v>
      </c>
      <c r="E20" t="str">
        <f t="shared" si="4"/>
        <v/>
      </c>
      <c r="F20">
        <f t="shared" si="2"/>
        <v>4</v>
      </c>
      <c r="H20" t="str">
        <f t="shared" si="1"/>
        <v/>
      </c>
    </row>
    <row r="21" spans="1:8">
      <c r="A21" s="1"/>
      <c r="C21" t="str">
        <f t="shared" si="3"/>
        <v/>
      </c>
      <c r="E21">
        <f t="shared" si="4"/>
        <v>23</v>
      </c>
      <c r="F21">
        <f t="shared" si="2"/>
        <v>5</v>
      </c>
      <c r="H21">
        <f t="shared" si="1"/>
        <v>4</v>
      </c>
    </row>
    <row r="22" spans="1:8">
      <c r="A22" s="2" t="s">
        <v>2922</v>
      </c>
      <c r="C22" t="str">
        <f t="shared" si="3"/>
        <v>knyvdhsemu</v>
      </c>
      <c r="E22" t="str">
        <f t="shared" si="4"/>
        <v/>
      </c>
      <c r="F22">
        <f t="shared" si="2"/>
        <v>0</v>
      </c>
      <c r="H22" t="str">
        <f t="shared" si="1"/>
        <v/>
      </c>
    </row>
    <row r="23" spans="1:8">
      <c r="A23" s="2" t="s">
        <v>2923</v>
      </c>
      <c r="C23" t="str">
        <f t="shared" si="3"/>
        <v>sdyumkgvhknyvdhsemu</v>
      </c>
      <c r="E23" t="str">
        <f t="shared" si="4"/>
        <v/>
      </c>
      <c r="F23">
        <f t="shared" si="2"/>
        <v>1</v>
      </c>
      <c r="H23" t="str">
        <f t="shared" si="1"/>
        <v/>
      </c>
    </row>
    <row r="24" spans="1:8">
      <c r="A24" s="2" t="s">
        <v>2924</v>
      </c>
      <c r="C24" t="str">
        <f t="shared" si="3"/>
        <v>muyvdskhsdyumkgvhknyvdhsemu</v>
      </c>
      <c r="E24" t="str">
        <f t="shared" si="4"/>
        <v/>
      </c>
      <c r="F24">
        <f t="shared" si="2"/>
        <v>2</v>
      </c>
      <c r="H24" t="str">
        <f t="shared" si="1"/>
        <v/>
      </c>
    </row>
    <row r="25" spans="1:8">
      <c r="A25" s="2" t="s">
        <v>2925</v>
      </c>
      <c r="C25" t="str">
        <f t="shared" si="3"/>
        <v>syhkuvmdmuyvdskhsdyumkgvhknyvdhsemu</v>
      </c>
      <c r="E25" t="str">
        <f t="shared" si="4"/>
        <v/>
      </c>
      <c r="F25">
        <f t="shared" si="2"/>
        <v>3</v>
      </c>
      <c r="H25" t="str">
        <f t="shared" si="1"/>
        <v/>
      </c>
    </row>
    <row r="26" spans="1:8">
      <c r="A26" s="2" t="s">
        <v>2926</v>
      </c>
      <c r="C26" t="str">
        <f t="shared" si="3"/>
        <v>dvmykshusyhkuvmdmuyvdskhsdyumkgvhknyvdhsemu</v>
      </c>
      <c r="E26" t="str">
        <f t="shared" si="4"/>
        <v/>
      </c>
      <c r="F26">
        <f t="shared" si="2"/>
        <v>4</v>
      </c>
      <c r="H26" t="str">
        <f t="shared" si="1"/>
        <v/>
      </c>
    </row>
    <row r="27" spans="1:8">
      <c r="A27" s="1"/>
      <c r="C27" t="str">
        <f t="shared" si="3"/>
        <v/>
      </c>
      <c r="E27">
        <f t="shared" si="4"/>
        <v>11</v>
      </c>
      <c r="F27">
        <f t="shared" si="2"/>
        <v>5</v>
      </c>
      <c r="H27">
        <f t="shared" si="1"/>
        <v>8</v>
      </c>
    </row>
    <row r="28" spans="1:8">
      <c r="A28" s="2" t="s">
        <v>2927</v>
      </c>
      <c r="C28" t="str">
        <f t="shared" si="3"/>
        <v>rmantzovbsuxiljkchfgdqew</v>
      </c>
      <c r="E28" t="str">
        <f t="shared" si="4"/>
        <v/>
      </c>
      <c r="F28">
        <f t="shared" si="2"/>
        <v>0</v>
      </c>
      <c r="H28" t="str">
        <f t="shared" si="1"/>
        <v/>
      </c>
    </row>
    <row r="29" spans="1:8">
      <c r="A29" s="2" t="s">
        <v>2928</v>
      </c>
      <c r="C29" t="str">
        <f t="shared" si="3"/>
        <v>vficzosgwlmrdtqkueajbnxhrmantzovbsuxiljkchfgdqew</v>
      </c>
      <c r="E29" t="str">
        <f t="shared" si="4"/>
        <v/>
      </c>
      <c r="F29">
        <f t="shared" si="2"/>
        <v>1</v>
      </c>
      <c r="H29" t="str">
        <f t="shared" si="1"/>
        <v/>
      </c>
    </row>
    <row r="30" spans="1:8">
      <c r="A30" s="2" t="s">
        <v>2929</v>
      </c>
      <c r="C30" t="str">
        <f t="shared" si="3"/>
        <v>davqlntibxhojesrkugpzmwfcvficzosgwlmrdtqkueajbnxhrmantzovbsuxiljkchfgdqew</v>
      </c>
      <c r="E30" t="str">
        <f t="shared" si="4"/>
        <v/>
      </c>
      <c r="F30">
        <f t="shared" si="2"/>
        <v>2</v>
      </c>
      <c r="H30" t="str">
        <f t="shared" si="1"/>
        <v/>
      </c>
    </row>
    <row r="31" spans="1:8">
      <c r="A31" s="1"/>
      <c r="C31" t="str">
        <f t="shared" si="3"/>
        <v/>
      </c>
      <c r="E31">
        <f t="shared" si="4"/>
        <v>25</v>
      </c>
      <c r="F31">
        <f t="shared" si="2"/>
        <v>3</v>
      </c>
      <c r="H31">
        <f t="shared" si="1"/>
        <v>24</v>
      </c>
    </row>
    <row r="32" spans="1:8">
      <c r="A32" s="2" t="s">
        <v>2930</v>
      </c>
      <c r="C32" t="str">
        <f t="shared" si="3"/>
        <v>ifdmgrcve</v>
      </c>
      <c r="E32" t="str">
        <f t="shared" si="4"/>
        <v/>
      </c>
      <c r="F32">
        <f t="shared" si="2"/>
        <v>0</v>
      </c>
      <c r="H32" t="str">
        <f t="shared" si="1"/>
        <v/>
      </c>
    </row>
    <row r="33" spans="1:8">
      <c r="A33" s="2" t="s">
        <v>2931</v>
      </c>
      <c r="C33" t="str">
        <f t="shared" si="3"/>
        <v>bkqalifdmgrcve</v>
      </c>
      <c r="E33" t="str">
        <f t="shared" si="4"/>
        <v/>
      </c>
      <c r="F33">
        <f t="shared" si="2"/>
        <v>1</v>
      </c>
      <c r="H33" t="str">
        <f t="shared" si="1"/>
        <v/>
      </c>
    </row>
    <row r="34" spans="1:8">
      <c r="A34" s="2" t="s">
        <v>2932</v>
      </c>
      <c r="C34" t="str">
        <f t="shared" si="3"/>
        <v>gxcwvtbkqalifdmgrcve</v>
      </c>
      <c r="E34" t="str">
        <f t="shared" si="4"/>
        <v/>
      </c>
      <c r="F34">
        <f t="shared" si="2"/>
        <v>2</v>
      </c>
      <c r="H34" t="str">
        <f t="shared" si="1"/>
        <v/>
      </c>
    </row>
    <row r="35" spans="1:8">
      <c r="A35" s="1"/>
      <c r="C35" t="str">
        <f t="shared" si="3"/>
        <v/>
      </c>
      <c r="E35">
        <f t="shared" si="4"/>
        <v>17</v>
      </c>
      <c r="F35">
        <f t="shared" si="2"/>
        <v>3</v>
      </c>
      <c r="H35">
        <f t="shared" si="1"/>
        <v>0</v>
      </c>
    </row>
    <row r="36" spans="1:8">
      <c r="A36" s="2" t="s">
        <v>2933</v>
      </c>
      <c r="C36" t="str">
        <f t="shared" si="3"/>
        <v>xeiokblasch</v>
      </c>
      <c r="E36" t="str">
        <f t="shared" si="4"/>
        <v/>
      </c>
      <c r="F36">
        <f t="shared" si="2"/>
        <v>0</v>
      </c>
      <c r="H36" t="str">
        <f t="shared" si="1"/>
        <v/>
      </c>
    </row>
    <row r="37" spans="1:8">
      <c r="A37" s="2" t="s">
        <v>2934</v>
      </c>
      <c r="C37" t="str">
        <f t="shared" si="3"/>
        <v>toxjlsbncihaxeiokblasch</v>
      </c>
      <c r="E37" t="str">
        <f t="shared" si="4"/>
        <v/>
      </c>
      <c r="F37">
        <f t="shared" si="2"/>
        <v>1</v>
      </c>
      <c r="H37" t="str">
        <f t="shared" si="1"/>
        <v/>
      </c>
    </row>
    <row r="38" spans="1:8">
      <c r="A38" s="2" t="s">
        <v>2935</v>
      </c>
      <c r="C38" t="str">
        <f t="shared" si="3"/>
        <v>sovycihlabxtoxjlsbncihaxeiokblasch</v>
      </c>
      <c r="E38" t="str">
        <f t="shared" si="4"/>
        <v/>
      </c>
      <c r="F38">
        <f t="shared" si="2"/>
        <v>2</v>
      </c>
      <c r="H38" t="str">
        <f t="shared" si="1"/>
        <v/>
      </c>
    </row>
    <row r="39" spans="1:8">
      <c r="A39" s="2" t="s">
        <v>2936</v>
      </c>
      <c r="C39" t="str">
        <f t="shared" si="3"/>
        <v>ximhylocabssovycihlabxtoxjlsbncihaxeiokblasch</v>
      </c>
      <c r="E39" t="str">
        <f t="shared" si="4"/>
        <v/>
      </c>
      <c r="F39">
        <f t="shared" si="2"/>
        <v>3</v>
      </c>
      <c r="H39" t="str">
        <f t="shared" si="1"/>
        <v/>
      </c>
    </row>
    <row r="40" spans="1:8">
      <c r="A40" s="2" t="s">
        <v>2937</v>
      </c>
      <c r="C40" t="str">
        <f t="shared" si="3"/>
        <v>hixsolabcximhylocabssovycihlabxtoxjlsbncihaxeiokblasch</v>
      </c>
      <c r="E40" t="str">
        <f t="shared" si="4"/>
        <v/>
      </c>
      <c r="F40">
        <f t="shared" si="2"/>
        <v>4</v>
      </c>
      <c r="H40" t="str">
        <f t="shared" si="1"/>
        <v/>
      </c>
    </row>
    <row r="41" spans="1:8">
      <c r="A41" s="1"/>
      <c r="C41" t="str">
        <f t="shared" si="3"/>
        <v/>
      </c>
      <c r="E41">
        <f t="shared" si="4"/>
        <v>17</v>
      </c>
      <c r="F41">
        <f t="shared" si="2"/>
        <v>5</v>
      </c>
      <c r="H41">
        <f t="shared" si="1"/>
        <v>9</v>
      </c>
    </row>
    <row r="42" spans="1:8">
      <c r="A42" s="2" t="s">
        <v>2938</v>
      </c>
      <c r="C42" t="str">
        <f t="shared" si="3"/>
        <v>iyfkvmpolta</v>
      </c>
      <c r="E42" t="str">
        <f t="shared" si="4"/>
        <v/>
      </c>
      <c r="F42">
        <f t="shared" si="2"/>
        <v>0</v>
      </c>
      <c r="H42" t="str">
        <f t="shared" si="1"/>
        <v/>
      </c>
    </row>
    <row r="43" spans="1:8">
      <c r="A43" s="2" t="s">
        <v>2939</v>
      </c>
      <c r="C43" t="str">
        <f t="shared" si="3"/>
        <v>thpqodzifxciyfkvmpolta</v>
      </c>
      <c r="E43" t="str">
        <f t="shared" si="4"/>
        <v/>
      </c>
      <c r="F43">
        <f t="shared" si="2"/>
        <v>1</v>
      </c>
      <c r="H43" t="str">
        <f t="shared" si="1"/>
        <v/>
      </c>
    </row>
    <row r="44" spans="1:8">
      <c r="A44" s="1"/>
      <c r="C44" t="str">
        <f t="shared" si="3"/>
        <v/>
      </c>
      <c r="E44">
        <f t="shared" si="4"/>
        <v>17</v>
      </c>
      <c r="F44">
        <f t="shared" si="2"/>
        <v>2</v>
      </c>
      <c r="H44">
        <f t="shared" si="1"/>
        <v>5</v>
      </c>
    </row>
    <row r="45" spans="1:8">
      <c r="A45" s="2" t="s">
        <v>2940</v>
      </c>
      <c r="C45" t="str">
        <f t="shared" si="3"/>
        <v>iexunoyhwv</v>
      </c>
      <c r="E45" t="str">
        <f t="shared" si="4"/>
        <v/>
      </c>
      <c r="F45">
        <f t="shared" si="2"/>
        <v>0</v>
      </c>
      <c r="H45" t="str">
        <f t="shared" si="1"/>
        <v/>
      </c>
    </row>
    <row r="46" spans="1:8">
      <c r="A46" s="2" t="s">
        <v>2941</v>
      </c>
      <c r="C46" t="str">
        <f t="shared" si="3"/>
        <v>ovweiyuhxniexunoyhwv</v>
      </c>
      <c r="E46" t="str">
        <f t="shared" si="4"/>
        <v/>
      </c>
      <c r="F46">
        <f t="shared" si="2"/>
        <v>1</v>
      </c>
      <c r="H46" t="str">
        <f t="shared" si="1"/>
        <v/>
      </c>
    </row>
    <row r="47" spans="1:8">
      <c r="A47" s="2" t="s">
        <v>2942</v>
      </c>
      <c r="C47" t="str">
        <f t="shared" si="3"/>
        <v>uhojnvyxeiwovweiyuhxniexunoyhwv</v>
      </c>
      <c r="E47" t="str">
        <f t="shared" si="4"/>
        <v/>
      </c>
      <c r="F47">
        <f t="shared" si="2"/>
        <v>2</v>
      </c>
      <c r="H47" t="str">
        <f t="shared" si="1"/>
        <v/>
      </c>
    </row>
    <row r="48" spans="1:8">
      <c r="A48" s="1"/>
      <c r="C48" t="str">
        <f t="shared" si="3"/>
        <v/>
      </c>
      <c r="E48">
        <f t="shared" si="4"/>
        <v>11</v>
      </c>
      <c r="F48">
        <f t="shared" si="2"/>
        <v>3</v>
      </c>
      <c r="H48">
        <f t="shared" si="1"/>
        <v>10</v>
      </c>
    </row>
    <row r="49" spans="1:8">
      <c r="A49" s="2" t="s">
        <v>2943</v>
      </c>
      <c r="C49" t="str">
        <f t="shared" si="3"/>
        <v>vbncamhzojtqrlpse</v>
      </c>
      <c r="E49" t="str">
        <f t="shared" si="4"/>
        <v/>
      </c>
      <c r="F49">
        <f t="shared" si="2"/>
        <v>0</v>
      </c>
      <c r="H49" t="str">
        <f t="shared" si="1"/>
        <v/>
      </c>
    </row>
    <row r="50" spans="1:8">
      <c r="A50" s="2" t="s">
        <v>2944</v>
      </c>
      <c r="C50" t="str">
        <f t="shared" si="3"/>
        <v>wujapcidzxvbncamhzojtqrlpse</v>
      </c>
      <c r="E50" t="str">
        <f t="shared" si="4"/>
        <v/>
      </c>
      <c r="F50">
        <f t="shared" si="2"/>
        <v>1</v>
      </c>
      <c r="H50" t="str">
        <f t="shared" si="1"/>
        <v/>
      </c>
    </row>
    <row r="51" spans="1:8">
      <c r="A51" s="2" t="s">
        <v>2945</v>
      </c>
      <c r="C51" t="str">
        <f t="shared" si="3"/>
        <v>zxjiuacwkgfdpwujapcidzxvbncamhzojtqrlpse</v>
      </c>
      <c r="E51" t="str">
        <f t="shared" si="4"/>
        <v/>
      </c>
      <c r="F51">
        <f t="shared" si="2"/>
        <v>2</v>
      </c>
      <c r="H51" t="str">
        <f t="shared" si="1"/>
        <v/>
      </c>
    </row>
    <row r="52" spans="1:8">
      <c r="A52" s="1"/>
      <c r="C52" t="str">
        <f t="shared" si="3"/>
        <v/>
      </c>
      <c r="E52">
        <f t="shared" si="4"/>
        <v>25</v>
      </c>
      <c r="F52">
        <f t="shared" si="2"/>
        <v>3</v>
      </c>
      <c r="H52">
        <f t="shared" si="1"/>
        <v>5</v>
      </c>
    </row>
    <row r="53" spans="1:8">
      <c r="A53" s="2" t="s">
        <v>2946</v>
      </c>
      <c r="C53" t="str">
        <f t="shared" si="3"/>
        <v>bygewhzsnqvxaoc</v>
      </c>
      <c r="E53" t="str">
        <f t="shared" si="4"/>
        <v/>
      </c>
      <c r="F53">
        <f t="shared" si="2"/>
        <v>0</v>
      </c>
      <c r="H53" t="str">
        <f t="shared" si="1"/>
        <v/>
      </c>
    </row>
    <row r="54" spans="1:8">
      <c r="A54" s="2" t="s">
        <v>2947</v>
      </c>
      <c r="C54" t="str">
        <f t="shared" si="3"/>
        <v>sngqvepohyzdwxcabbygewhzsnqvxaoc</v>
      </c>
      <c r="E54" t="str">
        <f t="shared" si="4"/>
        <v/>
      </c>
      <c r="F54">
        <f t="shared" si="2"/>
        <v>1</v>
      </c>
      <c r="H54" t="str">
        <f t="shared" si="1"/>
        <v/>
      </c>
    </row>
    <row r="55" spans="1:8">
      <c r="A55" s="2" t="s">
        <v>2948</v>
      </c>
      <c r="C55" t="str">
        <f t="shared" si="3"/>
        <v>yoxwzmgvesbqhcuasngqvepohyzdwxcabbygewhzsnqvxaoc</v>
      </c>
      <c r="E55" t="str">
        <f t="shared" si="4"/>
        <v/>
      </c>
      <c r="F55">
        <f t="shared" si="2"/>
        <v>2</v>
      </c>
      <c r="H55" t="str">
        <f t="shared" si="1"/>
        <v/>
      </c>
    </row>
    <row r="56" spans="1:8">
      <c r="A56" s="2" t="s">
        <v>2949</v>
      </c>
      <c r="C56" t="str">
        <f t="shared" si="3"/>
        <v>cqtbwehiavofzsgylxyoxwzmgvesbqhcuasngqvepohyzdwxcabbygewhzsnqvxaoc</v>
      </c>
      <c r="E56" t="str">
        <f t="shared" si="4"/>
        <v/>
      </c>
      <c r="F56">
        <f t="shared" si="2"/>
        <v>3</v>
      </c>
      <c r="H56" t="str">
        <f t="shared" si="1"/>
        <v/>
      </c>
    </row>
    <row r="57" spans="1:8">
      <c r="A57" s="1"/>
      <c r="C57" t="str">
        <f t="shared" si="3"/>
        <v/>
      </c>
      <c r="E57">
        <f t="shared" si="4"/>
        <v>23</v>
      </c>
      <c r="F57">
        <f t="shared" si="2"/>
        <v>4</v>
      </c>
      <c r="H57">
        <f t="shared" si="1"/>
        <v>14</v>
      </c>
    </row>
    <row r="58" spans="1:8">
      <c r="A58" s="2" t="s">
        <v>2950</v>
      </c>
      <c r="C58" t="str">
        <f t="shared" si="3"/>
        <v>rxanvifdup</v>
      </c>
      <c r="E58" t="str">
        <f t="shared" si="4"/>
        <v/>
      </c>
      <c r="F58">
        <f t="shared" si="2"/>
        <v>0</v>
      </c>
      <c r="H58" t="str">
        <f t="shared" si="1"/>
        <v/>
      </c>
    </row>
    <row r="59" spans="1:8">
      <c r="A59" s="2" t="s">
        <v>2951</v>
      </c>
      <c r="C59" t="str">
        <f t="shared" si="3"/>
        <v>xuvpnfriarxanvifdup</v>
      </c>
      <c r="E59" t="str">
        <f t="shared" si="4"/>
        <v/>
      </c>
      <c r="F59">
        <f t="shared" si="2"/>
        <v>1</v>
      </c>
      <c r="H59" t="str">
        <f t="shared" si="1"/>
        <v/>
      </c>
    </row>
    <row r="60" spans="1:8">
      <c r="A60" s="2" t="s">
        <v>2952</v>
      </c>
      <c r="C60" t="str">
        <f t="shared" si="3"/>
        <v>rfnpvixuaxuvpnfriarxanvifdup</v>
      </c>
      <c r="E60" t="str">
        <f t="shared" si="4"/>
        <v/>
      </c>
      <c r="F60">
        <f t="shared" si="2"/>
        <v>2</v>
      </c>
      <c r="H60" t="str">
        <f t="shared" si="1"/>
        <v/>
      </c>
    </row>
    <row r="61" spans="1:8">
      <c r="A61" s="2" t="s">
        <v>2953</v>
      </c>
      <c r="C61" t="str">
        <f t="shared" si="3"/>
        <v>npiuxfarvrfnpvixuaxuvpnfriarxanvifdup</v>
      </c>
      <c r="E61" t="str">
        <f t="shared" si="4"/>
        <v/>
      </c>
      <c r="F61">
        <f t="shared" si="2"/>
        <v>3</v>
      </c>
      <c r="H61" t="str">
        <f t="shared" si="1"/>
        <v/>
      </c>
    </row>
    <row r="62" spans="1:8">
      <c r="A62" s="2" t="s">
        <v>2954</v>
      </c>
      <c r="C62" t="str">
        <f t="shared" si="3"/>
        <v>vnifuxpranpiuxfarvrfnpvixuaxuvpnfriarxanvifdup</v>
      </c>
      <c r="E62" t="str">
        <f t="shared" si="4"/>
        <v/>
      </c>
      <c r="F62">
        <f t="shared" si="2"/>
        <v>4</v>
      </c>
      <c r="H62" t="str">
        <f t="shared" si="1"/>
        <v/>
      </c>
    </row>
    <row r="63" spans="1:8">
      <c r="A63" s="1"/>
      <c r="C63" t="str">
        <f t="shared" si="3"/>
        <v/>
      </c>
      <c r="E63">
        <f t="shared" si="4"/>
        <v>10</v>
      </c>
      <c r="F63">
        <f t="shared" si="2"/>
        <v>5</v>
      </c>
      <c r="H63">
        <f t="shared" si="1"/>
        <v>9</v>
      </c>
    </row>
    <row r="64" spans="1:8">
      <c r="A64" s="2" t="s">
        <v>2955</v>
      </c>
      <c r="C64" t="str">
        <f t="shared" si="3"/>
        <v>ysrktfhc</v>
      </c>
      <c r="E64" t="str">
        <f t="shared" si="4"/>
        <v/>
      </c>
      <c r="F64">
        <f t="shared" si="2"/>
        <v>0</v>
      </c>
      <c r="H64" t="str">
        <f t="shared" si="1"/>
        <v/>
      </c>
    </row>
    <row r="65" spans="1:8">
      <c r="A65" s="2" t="s">
        <v>2956</v>
      </c>
      <c r="C65" t="str">
        <f t="shared" si="3"/>
        <v>trfkcyshysrktfhc</v>
      </c>
      <c r="E65" t="str">
        <f t="shared" si="4"/>
        <v/>
      </c>
      <c r="F65">
        <f t="shared" si="2"/>
        <v>1</v>
      </c>
      <c r="H65" t="str">
        <f t="shared" si="1"/>
        <v/>
      </c>
    </row>
    <row r="66" spans="1:8">
      <c r="A66" s="2" t="s">
        <v>2957</v>
      </c>
      <c r="C66" t="str">
        <f t="shared" si="3"/>
        <v>ktfycrshtrfkcyshysrktfhc</v>
      </c>
      <c r="E66" t="str">
        <f t="shared" si="4"/>
        <v/>
      </c>
      <c r="F66">
        <f t="shared" si="2"/>
        <v>2</v>
      </c>
      <c r="H66" t="str">
        <f t="shared" si="1"/>
        <v/>
      </c>
    </row>
    <row r="67" spans="1:8">
      <c r="A67" s="2" t="s">
        <v>2958</v>
      </c>
      <c r="C67" t="str">
        <f t="shared" si="3"/>
        <v>rhckstyfktfycrshtrfkcyshysrktfhc</v>
      </c>
      <c r="E67" t="str">
        <f t="shared" si="4"/>
        <v/>
      </c>
      <c r="F67">
        <f t="shared" si="2"/>
        <v>3</v>
      </c>
      <c r="H67" t="str">
        <f t="shared" ref="H67:H130" si="5">IF(C67="",26-IF(LEN(C66)-LEN(SUBSTITUTE(C66,"a",""))=F67,0,1)-IF(LEN(C66)-LEN(SUBSTITUTE(C66,"b",""))=F67,0,1)-IF(LEN(C66)-LEN(SUBSTITUTE(C66,"c",""))=F67,0,1)-IF(LEN(C66)-LEN(SUBSTITUTE(C66,"d",""))=F67,0,1)-IF(LEN(C66)-LEN(SUBSTITUTE(C66,"e",""))=F67,0,1)-IF(LEN(C66)-LEN(SUBSTITUTE(C66,"f",""))=F67,0,1)-IF(LEN(C66)-LEN(SUBSTITUTE(C66,"g",""))=F67,0,1)-IF(LEN(C66)-LEN(SUBSTITUTE(C66,"h",""))=F67,0,1)-IF(LEN(C66)-LEN(SUBSTITUTE(C66,"i",""))=F67,0,1)-IF(LEN(C66)-LEN(SUBSTITUTE(C66,"j",""))=F67,0,1)-IF(LEN(C66)-LEN(SUBSTITUTE(C66,"k",""))=F67,0,1)-IF(LEN(C66)-LEN(SUBSTITUTE(C66,"l",""))=F67,0,1)-IF(LEN(C66)-LEN(SUBSTITUTE(C66,"m",""))=F67,0,1)-IF(LEN(C66)-LEN(SUBSTITUTE(C66,"n",""))=F67,0,1)-IF(LEN(C66)-LEN(SUBSTITUTE(C66,"o",""))=F67,0,1)-IF(LEN(C66)-LEN(SUBSTITUTE(C66,"p",""))=F67,0,1)-IF(LEN(C66)-LEN(SUBSTITUTE(C66,"q",""))=F67,0,1)-IF(LEN(C66)-LEN(SUBSTITUTE(C66,"r",""))=F67,0,1)-IF(LEN(C66)-LEN(SUBSTITUTE(C66,"s",""))=F67,0,1)-IF(LEN(C66)-LEN(SUBSTITUTE(C66,"t",""))=F67,0,1)-IF(LEN(C66)-LEN(SUBSTITUTE(C66,"u",""))=F67,0,1)-IF(LEN(C66)-LEN(SUBSTITUTE(C66,"v",""))=F67,0,1)-IF(LEN(C66)-LEN(SUBSTITUTE(C66,"w",""))=F67,0,1)-IF(LEN(C66)-LEN(SUBSTITUTE(C66,"x",""))=F67,0,1)-IF(LEN(C66)-LEN(SUBSTITUTE(C66,"y",""))=F67,0,1)-IF(LEN(C66)-LEN(SUBSTITUTE(C66,"z",""))=F67,0,1),"")</f>
        <v/>
      </c>
    </row>
    <row r="68" spans="1:8">
      <c r="A68" s="1"/>
      <c r="C68" t="str">
        <f t="shared" si="3"/>
        <v/>
      </c>
      <c r="E68">
        <f t="shared" si="4"/>
        <v>8</v>
      </c>
      <c r="F68">
        <f t="shared" ref="F68:F131" si="6">IF(A67="",0,F67+1)</f>
        <v>4</v>
      </c>
      <c r="H68">
        <f t="shared" si="5"/>
        <v>8</v>
      </c>
    </row>
    <row r="69" spans="1:8">
      <c r="A69" s="2" t="s">
        <v>2959</v>
      </c>
      <c r="C69" t="str">
        <f t="shared" si="3"/>
        <v>nq</v>
      </c>
      <c r="E69" t="str">
        <f t="shared" si="4"/>
        <v/>
      </c>
      <c r="F69">
        <f t="shared" si="6"/>
        <v>0</v>
      </c>
      <c r="H69" t="str">
        <f t="shared" si="5"/>
        <v/>
      </c>
    </row>
    <row r="70" spans="1:8">
      <c r="A70" s="2" t="s">
        <v>2960</v>
      </c>
      <c r="C70" t="str">
        <f t="shared" si="3"/>
        <v>kqinnq</v>
      </c>
      <c r="E70" t="str">
        <f t="shared" si="4"/>
        <v/>
      </c>
      <c r="F70">
        <f t="shared" si="6"/>
        <v>1</v>
      </c>
      <c r="H70" t="str">
        <f t="shared" si="5"/>
        <v/>
      </c>
    </row>
    <row r="71" spans="1:8">
      <c r="A71" s="2" t="s">
        <v>2959</v>
      </c>
      <c r="C71" t="str">
        <f t="shared" ref="C71:C134" si="7">IF(A71="","",_xlfn.CONCAT(A71,C70))</f>
        <v>nqkqinnq</v>
      </c>
      <c r="E71" t="str">
        <f t="shared" si="4"/>
        <v/>
      </c>
      <c r="F71">
        <f t="shared" si="6"/>
        <v>2</v>
      </c>
      <c r="H71" t="str">
        <f t="shared" si="5"/>
        <v/>
      </c>
    </row>
    <row r="72" spans="1:8">
      <c r="A72" s="2" t="s">
        <v>2961</v>
      </c>
      <c r="C72" t="str">
        <f t="shared" si="7"/>
        <v>qnnqkqinnq</v>
      </c>
      <c r="E72" t="str">
        <f t="shared" ref="E72:E135" si="8">IF(C72="",26-ISERR(FIND("a",C71))-ISERR(FIND("b",C71))-ISERR(FIND("c",C71))-ISERR(FIND("d",C71))-ISERR(FIND("e",C71))-ISERR(FIND("f",C71))-ISERR(FIND("g",C71))-ISERR(FIND("h",C71))-ISERR(FIND("i",C71))-ISERR(FIND("j",C71))-ISERR(FIND("k",C71))-ISERR(FIND("l",C71))-ISERR(FIND("m",C71))-ISERR(FIND("n",C71))-ISERR(FIND("o",C71))-ISERR(FIND("p",C71))-ISERR(FIND("q",C71))-ISERR(FIND("r",C71))-ISERR(FIND("s",C71))-ISERR(FIND("t",C71))-ISERR(FIND("u",C71))-ISERR(FIND("v",C71))-ISERR(FIND("w",C71))-ISERR(FIND("x",C71))-ISERR(FIND("y",C71))-ISERR(FIND("z",C71)),"")</f>
        <v/>
      </c>
      <c r="F72">
        <f t="shared" si="6"/>
        <v>3</v>
      </c>
      <c r="H72" t="str">
        <f t="shared" si="5"/>
        <v/>
      </c>
    </row>
    <row r="73" spans="1:8">
      <c r="A73" s="2" t="s">
        <v>2959</v>
      </c>
      <c r="C73" t="str">
        <f t="shared" si="7"/>
        <v>nqqnnqkqinnq</v>
      </c>
      <c r="E73" t="str">
        <f t="shared" si="8"/>
        <v/>
      </c>
      <c r="F73">
        <f t="shared" si="6"/>
        <v>4</v>
      </c>
      <c r="H73" t="str">
        <f t="shared" si="5"/>
        <v/>
      </c>
    </row>
    <row r="74" spans="1:8">
      <c r="A74" s="1"/>
      <c r="C74" t="str">
        <f t="shared" si="7"/>
        <v/>
      </c>
      <c r="E74">
        <f t="shared" si="8"/>
        <v>4</v>
      </c>
      <c r="F74">
        <f t="shared" si="6"/>
        <v>5</v>
      </c>
      <c r="H74">
        <f t="shared" si="5"/>
        <v>2</v>
      </c>
    </row>
    <row r="75" spans="1:8">
      <c r="A75" s="2" t="s">
        <v>2962</v>
      </c>
      <c r="C75" t="str">
        <f t="shared" si="7"/>
        <v>yorbujt</v>
      </c>
      <c r="E75" t="str">
        <f t="shared" si="8"/>
        <v/>
      </c>
      <c r="F75">
        <f t="shared" si="6"/>
        <v>0</v>
      </c>
      <c r="H75" t="str">
        <f t="shared" si="5"/>
        <v/>
      </c>
    </row>
    <row r="76" spans="1:8">
      <c r="A76" s="2" t="s">
        <v>2963</v>
      </c>
      <c r="C76" t="str">
        <f t="shared" si="7"/>
        <v>evqkmscpyorbujt</v>
      </c>
      <c r="E76" t="str">
        <f t="shared" si="8"/>
        <v/>
      </c>
      <c r="F76">
        <f t="shared" si="6"/>
        <v>1</v>
      </c>
      <c r="H76" t="str">
        <f t="shared" si="5"/>
        <v/>
      </c>
    </row>
    <row r="77" spans="1:8">
      <c r="A77" s="1"/>
      <c r="C77" t="str">
        <f t="shared" si="7"/>
        <v/>
      </c>
      <c r="E77">
        <f t="shared" si="8"/>
        <v>15</v>
      </c>
      <c r="F77">
        <f t="shared" si="6"/>
        <v>2</v>
      </c>
      <c r="H77">
        <f t="shared" si="5"/>
        <v>0</v>
      </c>
    </row>
    <row r="78" spans="1:8">
      <c r="A78" s="2" t="s">
        <v>2964</v>
      </c>
      <c r="C78" t="str">
        <f t="shared" si="7"/>
        <v>fitkprweso</v>
      </c>
      <c r="E78" t="str">
        <f t="shared" si="8"/>
        <v/>
      </c>
      <c r="F78">
        <f t="shared" si="6"/>
        <v>0</v>
      </c>
      <c r="H78" t="str">
        <f t="shared" si="5"/>
        <v/>
      </c>
    </row>
    <row r="79" spans="1:8">
      <c r="A79" s="2" t="s">
        <v>2965</v>
      </c>
      <c r="C79" t="str">
        <f t="shared" si="7"/>
        <v>fszkmoretwpifitkprweso</v>
      </c>
      <c r="E79" t="str">
        <f t="shared" si="8"/>
        <v/>
      </c>
      <c r="F79">
        <f t="shared" si="6"/>
        <v>1</v>
      </c>
      <c r="H79" t="str">
        <f t="shared" si="5"/>
        <v/>
      </c>
    </row>
    <row r="80" spans="1:8">
      <c r="A80" s="2" t="s">
        <v>2966</v>
      </c>
      <c r="C80" t="str">
        <f t="shared" si="7"/>
        <v>ptyoswrekimfszkmoretwpifitkprweso</v>
      </c>
      <c r="E80" t="str">
        <f t="shared" si="8"/>
        <v/>
      </c>
      <c r="F80">
        <f t="shared" si="6"/>
        <v>2</v>
      </c>
      <c r="H80" t="str">
        <f t="shared" si="5"/>
        <v/>
      </c>
    </row>
    <row r="81" spans="1:8">
      <c r="A81" s="2" t="s">
        <v>2967</v>
      </c>
      <c r="C81" t="str">
        <f t="shared" si="7"/>
        <v>iuwbrsgeockpajtptyoswrekimfszkmoretwpifitkprweso</v>
      </c>
      <c r="E81" t="str">
        <f t="shared" si="8"/>
        <v/>
      </c>
      <c r="F81">
        <f t="shared" si="6"/>
        <v>3</v>
      </c>
      <c r="H81" t="str">
        <f t="shared" si="5"/>
        <v/>
      </c>
    </row>
    <row r="82" spans="1:8">
      <c r="A82" s="2" t="s">
        <v>2968</v>
      </c>
      <c r="C82" t="str">
        <f t="shared" si="7"/>
        <v>yewksitproiuwbrsgeockpajtptyoswrekimfszkmoretwpifitkprweso</v>
      </c>
      <c r="E82" t="str">
        <f t="shared" si="8"/>
        <v/>
      </c>
      <c r="F82">
        <f t="shared" si="6"/>
        <v>4</v>
      </c>
      <c r="H82" t="str">
        <f t="shared" si="5"/>
        <v/>
      </c>
    </row>
    <row r="83" spans="1:8">
      <c r="A83" s="1"/>
      <c r="C83" t="str">
        <f t="shared" si="7"/>
        <v/>
      </c>
      <c r="E83">
        <f t="shared" si="8"/>
        <v>19</v>
      </c>
      <c r="F83">
        <f t="shared" si="6"/>
        <v>5</v>
      </c>
      <c r="H83">
        <f t="shared" si="5"/>
        <v>9</v>
      </c>
    </row>
    <row r="84" spans="1:8">
      <c r="A84" s="2" t="s">
        <v>2969</v>
      </c>
      <c r="C84" t="str">
        <f t="shared" si="7"/>
        <v>gtyaemflvc</v>
      </c>
      <c r="E84" t="str">
        <f t="shared" si="8"/>
        <v/>
      </c>
      <c r="F84">
        <f t="shared" si="6"/>
        <v>0</v>
      </c>
      <c r="H84" t="str">
        <f t="shared" si="5"/>
        <v/>
      </c>
    </row>
    <row r="85" spans="1:8">
      <c r="A85" s="2" t="s">
        <v>2970</v>
      </c>
      <c r="C85" t="str">
        <f t="shared" si="7"/>
        <v>fyvlecgmatigtyaemflvc</v>
      </c>
      <c r="E85" t="str">
        <f t="shared" si="8"/>
        <v/>
      </c>
      <c r="F85">
        <f t="shared" si="6"/>
        <v>1</v>
      </c>
      <c r="H85" t="str">
        <f t="shared" si="5"/>
        <v/>
      </c>
    </row>
    <row r="86" spans="1:8">
      <c r="A86" s="2" t="s">
        <v>2971</v>
      </c>
      <c r="C86" t="str">
        <f t="shared" si="7"/>
        <v>vgfyclemtafyvlecgmatigtyaemflvc</v>
      </c>
      <c r="E86" t="str">
        <f t="shared" si="8"/>
        <v/>
      </c>
      <c r="F86">
        <f t="shared" si="6"/>
        <v>2</v>
      </c>
      <c r="H86" t="str">
        <f t="shared" si="5"/>
        <v/>
      </c>
    </row>
    <row r="87" spans="1:8">
      <c r="A87" s="1"/>
      <c r="C87" t="str">
        <f t="shared" si="7"/>
        <v/>
      </c>
      <c r="E87">
        <f t="shared" si="8"/>
        <v>11</v>
      </c>
      <c r="F87">
        <f t="shared" si="6"/>
        <v>3</v>
      </c>
      <c r="H87">
        <f t="shared" si="5"/>
        <v>10</v>
      </c>
    </row>
    <row r="88" spans="1:8">
      <c r="A88" s="2" t="s">
        <v>2972</v>
      </c>
      <c r="C88" t="str">
        <f t="shared" si="7"/>
        <v>k</v>
      </c>
      <c r="E88" t="str">
        <f t="shared" si="8"/>
        <v/>
      </c>
      <c r="F88">
        <f t="shared" si="6"/>
        <v>0</v>
      </c>
      <c r="H88" t="str">
        <f t="shared" si="5"/>
        <v/>
      </c>
    </row>
    <row r="89" spans="1:8">
      <c r="A89" s="2" t="s">
        <v>2973</v>
      </c>
      <c r="C89" t="str">
        <f t="shared" si="7"/>
        <v>tjk</v>
      </c>
      <c r="E89" t="str">
        <f t="shared" si="8"/>
        <v/>
      </c>
      <c r="F89">
        <f t="shared" si="6"/>
        <v>1</v>
      </c>
      <c r="H89" t="str">
        <f t="shared" si="5"/>
        <v/>
      </c>
    </row>
    <row r="90" spans="1:8">
      <c r="A90" s="2" t="s">
        <v>2974</v>
      </c>
      <c r="C90" t="str">
        <f t="shared" si="7"/>
        <v>uebpytjk</v>
      </c>
      <c r="E90" t="str">
        <f t="shared" si="8"/>
        <v/>
      </c>
      <c r="F90">
        <f t="shared" si="6"/>
        <v>2</v>
      </c>
      <c r="H90" t="str">
        <f t="shared" si="5"/>
        <v/>
      </c>
    </row>
    <row r="91" spans="1:8">
      <c r="A91" s="2" t="s">
        <v>2975</v>
      </c>
      <c r="C91" t="str">
        <f t="shared" si="7"/>
        <v>vymauebpytjk</v>
      </c>
      <c r="E91" t="str">
        <f t="shared" si="8"/>
        <v/>
      </c>
      <c r="F91">
        <f t="shared" si="6"/>
        <v>3</v>
      </c>
      <c r="H91" t="str">
        <f t="shared" si="5"/>
        <v/>
      </c>
    </row>
    <row r="92" spans="1:8">
      <c r="A92" s="2" t="s">
        <v>2976</v>
      </c>
      <c r="C92" t="str">
        <f t="shared" si="7"/>
        <v>ibdyvymauebpytjk</v>
      </c>
      <c r="E92" t="str">
        <f t="shared" si="8"/>
        <v/>
      </c>
      <c r="F92">
        <f t="shared" si="6"/>
        <v>4</v>
      </c>
      <c r="H92" t="str">
        <f t="shared" si="5"/>
        <v/>
      </c>
    </row>
    <row r="93" spans="1:8">
      <c r="A93" s="1"/>
      <c r="C93" t="str">
        <f t="shared" si="7"/>
        <v/>
      </c>
      <c r="E93">
        <f t="shared" si="8"/>
        <v>13</v>
      </c>
      <c r="F93">
        <f t="shared" si="6"/>
        <v>5</v>
      </c>
      <c r="H93">
        <f t="shared" si="5"/>
        <v>0</v>
      </c>
    </row>
    <row r="94" spans="1:8">
      <c r="A94" s="2" t="s">
        <v>2977</v>
      </c>
      <c r="C94" t="str">
        <f t="shared" si="7"/>
        <v>p</v>
      </c>
      <c r="E94" t="str">
        <f t="shared" si="8"/>
        <v/>
      </c>
      <c r="F94">
        <f t="shared" si="6"/>
        <v>0</v>
      </c>
      <c r="H94" t="str">
        <f t="shared" si="5"/>
        <v/>
      </c>
    </row>
    <row r="95" spans="1:8">
      <c r="A95" s="2" t="s">
        <v>2977</v>
      </c>
      <c r="C95" t="str">
        <f t="shared" si="7"/>
        <v>pp</v>
      </c>
      <c r="E95" t="str">
        <f t="shared" si="8"/>
        <v/>
      </c>
      <c r="F95">
        <f t="shared" si="6"/>
        <v>1</v>
      </c>
      <c r="H95" t="str">
        <f t="shared" si="5"/>
        <v/>
      </c>
    </row>
    <row r="96" spans="1:8">
      <c r="A96" s="2" t="s">
        <v>2977</v>
      </c>
      <c r="C96" t="str">
        <f t="shared" si="7"/>
        <v>ppp</v>
      </c>
      <c r="E96" t="str">
        <f t="shared" si="8"/>
        <v/>
      </c>
      <c r="F96">
        <f t="shared" si="6"/>
        <v>2</v>
      </c>
      <c r="H96" t="str">
        <f t="shared" si="5"/>
        <v/>
      </c>
    </row>
    <row r="97" spans="1:8">
      <c r="A97" s="1"/>
      <c r="C97" t="str">
        <f t="shared" si="7"/>
        <v/>
      </c>
      <c r="E97">
        <f t="shared" si="8"/>
        <v>1</v>
      </c>
      <c r="F97">
        <f t="shared" si="6"/>
        <v>3</v>
      </c>
      <c r="H97">
        <f t="shared" si="5"/>
        <v>1</v>
      </c>
    </row>
    <row r="98" spans="1:8">
      <c r="A98" s="2" t="s">
        <v>2978</v>
      </c>
      <c r="C98" t="str">
        <f t="shared" si="7"/>
        <v>r</v>
      </c>
      <c r="E98" t="str">
        <f t="shared" si="8"/>
        <v/>
      </c>
      <c r="F98">
        <f t="shared" si="6"/>
        <v>0</v>
      </c>
      <c r="H98" t="str">
        <f t="shared" si="5"/>
        <v/>
      </c>
    </row>
    <row r="99" spans="1:8">
      <c r="A99" s="2" t="s">
        <v>2978</v>
      </c>
      <c r="C99" t="str">
        <f t="shared" si="7"/>
        <v>rr</v>
      </c>
      <c r="E99" t="str">
        <f t="shared" si="8"/>
        <v/>
      </c>
      <c r="F99">
        <f t="shared" si="6"/>
        <v>1</v>
      </c>
      <c r="H99" t="str">
        <f t="shared" si="5"/>
        <v/>
      </c>
    </row>
    <row r="100" spans="1:8">
      <c r="A100" s="2" t="s">
        <v>2979</v>
      </c>
      <c r="C100" t="str">
        <f t="shared" si="7"/>
        <v>lyarr</v>
      </c>
      <c r="E100" t="str">
        <f t="shared" si="8"/>
        <v/>
      </c>
      <c r="F100">
        <f t="shared" si="6"/>
        <v>2</v>
      </c>
      <c r="H100" t="str">
        <f t="shared" si="5"/>
        <v/>
      </c>
    </row>
    <row r="101" spans="1:8">
      <c r="A101" s="2" t="s">
        <v>2980</v>
      </c>
      <c r="C101" t="str">
        <f t="shared" si="7"/>
        <v>blyarr</v>
      </c>
      <c r="E101" t="str">
        <f t="shared" si="8"/>
        <v/>
      </c>
      <c r="F101">
        <f t="shared" si="6"/>
        <v>3</v>
      </c>
      <c r="H101" t="str">
        <f t="shared" si="5"/>
        <v/>
      </c>
    </row>
    <row r="102" spans="1:8">
      <c r="A102" s="2" t="s">
        <v>2978</v>
      </c>
      <c r="C102" t="str">
        <f t="shared" si="7"/>
        <v>rblyarr</v>
      </c>
      <c r="E102" t="str">
        <f t="shared" si="8"/>
        <v/>
      </c>
      <c r="F102">
        <f t="shared" si="6"/>
        <v>4</v>
      </c>
      <c r="H102" t="str">
        <f t="shared" si="5"/>
        <v/>
      </c>
    </row>
    <row r="103" spans="1:8">
      <c r="A103" s="1"/>
      <c r="C103" t="str">
        <f t="shared" si="7"/>
        <v/>
      </c>
      <c r="E103">
        <f t="shared" si="8"/>
        <v>5</v>
      </c>
      <c r="F103">
        <f t="shared" si="6"/>
        <v>5</v>
      </c>
      <c r="H103">
        <f t="shared" si="5"/>
        <v>0</v>
      </c>
    </row>
    <row r="104" spans="1:8">
      <c r="A104" s="2" t="s">
        <v>2981</v>
      </c>
      <c r="C104" t="str">
        <f t="shared" si="7"/>
        <v>cht</v>
      </c>
      <c r="E104" t="str">
        <f t="shared" si="8"/>
        <v/>
      </c>
      <c r="F104">
        <f t="shared" si="6"/>
        <v>0</v>
      </c>
      <c r="H104" t="str">
        <f t="shared" si="5"/>
        <v/>
      </c>
    </row>
    <row r="105" spans="1:8">
      <c r="A105" s="2" t="s">
        <v>2982</v>
      </c>
      <c r="C105" t="str">
        <f t="shared" si="7"/>
        <v>hctcht</v>
      </c>
      <c r="E105" t="str">
        <f t="shared" si="8"/>
        <v/>
      </c>
      <c r="F105">
        <f t="shared" si="6"/>
        <v>1</v>
      </c>
      <c r="H105" t="str">
        <f t="shared" si="5"/>
        <v/>
      </c>
    </row>
    <row r="106" spans="1:8">
      <c r="A106" s="2" t="s">
        <v>2983</v>
      </c>
      <c r="C106" t="str">
        <f t="shared" si="7"/>
        <v>cthhctcht</v>
      </c>
      <c r="E106" t="str">
        <f t="shared" si="8"/>
        <v/>
      </c>
      <c r="F106">
        <f t="shared" si="6"/>
        <v>2</v>
      </c>
      <c r="H106" t="str">
        <f t="shared" si="5"/>
        <v/>
      </c>
    </row>
    <row r="107" spans="1:8">
      <c r="A107" s="2" t="s">
        <v>2984</v>
      </c>
      <c r="C107" t="str">
        <f t="shared" si="7"/>
        <v>tchcthhctcht</v>
      </c>
      <c r="E107" t="str">
        <f t="shared" si="8"/>
        <v/>
      </c>
      <c r="F107">
        <f t="shared" si="6"/>
        <v>3</v>
      </c>
      <c r="H107" t="str">
        <f t="shared" si="5"/>
        <v/>
      </c>
    </row>
    <row r="108" spans="1:8">
      <c r="A108" s="2" t="s">
        <v>2982</v>
      </c>
      <c r="C108" t="str">
        <f t="shared" si="7"/>
        <v>hcttchcthhctcht</v>
      </c>
      <c r="E108" t="str">
        <f t="shared" si="8"/>
        <v/>
      </c>
      <c r="F108">
        <f t="shared" si="6"/>
        <v>4</v>
      </c>
      <c r="H108" t="str">
        <f t="shared" si="5"/>
        <v/>
      </c>
    </row>
    <row r="109" spans="1:8">
      <c r="A109" s="1"/>
      <c r="C109" t="str">
        <f t="shared" si="7"/>
        <v/>
      </c>
      <c r="E109">
        <f t="shared" si="8"/>
        <v>3</v>
      </c>
      <c r="F109">
        <f t="shared" si="6"/>
        <v>5</v>
      </c>
      <c r="H109">
        <f t="shared" si="5"/>
        <v>3</v>
      </c>
    </row>
    <row r="110" spans="1:8">
      <c r="A110" s="2" t="s">
        <v>2985</v>
      </c>
      <c r="C110" t="str">
        <f t="shared" si="7"/>
        <v>qdxpas</v>
      </c>
      <c r="E110" t="str">
        <f t="shared" si="8"/>
        <v/>
      </c>
      <c r="F110">
        <f t="shared" si="6"/>
        <v>0</v>
      </c>
      <c r="H110" t="str">
        <f t="shared" si="5"/>
        <v/>
      </c>
    </row>
    <row r="111" spans="1:8">
      <c r="A111" s="2" t="s">
        <v>2986</v>
      </c>
      <c r="C111" t="str">
        <f t="shared" si="7"/>
        <v>dpxshaqdxpas</v>
      </c>
      <c r="E111" t="str">
        <f t="shared" si="8"/>
        <v/>
      </c>
      <c r="F111">
        <f t="shared" si="6"/>
        <v>1</v>
      </c>
      <c r="H111" t="str">
        <f t="shared" si="5"/>
        <v/>
      </c>
    </row>
    <row r="112" spans="1:8">
      <c r="A112" s="2" t="s">
        <v>2987</v>
      </c>
      <c r="C112" t="str">
        <f t="shared" si="7"/>
        <v>parlyekqsxdpxshaqdxpas</v>
      </c>
      <c r="E112" t="str">
        <f t="shared" si="8"/>
        <v/>
      </c>
      <c r="F112">
        <f t="shared" si="6"/>
        <v>2</v>
      </c>
      <c r="H112" t="str">
        <f t="shared" si="5"/>
        <v/>
      </c>
    </row>
    <row r="113" spans="1:8">
      <c r="A113" s="2" t="s">
        <v>2988</v>
      </c>
      <c r="C113" t="str">
        <f t="shared" si="7"/>
        <v>sxuotvpwazparlyekqsxdpxshaqdxpas</v>
      </c>
      <c r="E113" t="str">
        <f t="shared" si="8"/>
        <v/>
      </c>
      <c r="F113">
        <f t="shared" si="6"/>
        <v>3</v>
      </c>
      <c r="H113" t="str">
        <f t="shared" si="5"/>
        <v/>
      </c>
    </row>
    <row r="114" spans="1:8">
      <c r="A114" s="2" t="s">
        <v>2989</v>
      </c>
      <c r="C114" t="str">
        <f t="shared" si="7"/>
        <v>jqxspymaesxuotvpwazparlyekqsxdpxshaqdxpas</v>
      </c>
      <c r="E114" t="str">
        <f t="shared" si="8"/>
        <v/>
      </c>
      <c r="F114">
        <f t="shared" si="6"/>
        <v>4</v>
      </c>
      <c r="H114" t="str">
        <f t="shared" si="5"/>
        <v/>
      </c>
    </row>
    <row r="115" spans="1:8">
      <c r="A115" s="1"/>
      <c r="C115" t="str">
        <f t="shared" si="7"/>
        <v/>
      </c>
      <c r="E115">
        <f t="shared" si="8"/>
        <v>20</v>
      </c>
      <c r="F115">
        <f t="shared" si="6"/>
        <v>5</v>
      </c>
      <c r="H115">
        <f t="shared" si="5"/>
        <v>4</v>
      </c>
    </row>
    <row r="116" spans="1:8">
      <c r="A116" s="2" t="s">
        <v>2990</v>
      </c>
      <c r="C116" t="str">
        <f t="shared" si="7"/>
        <v>ngycrw</v>
      </c>
      <c r="E116" t="str">
        <f t="shared" si="8"/>
        <v/>
      </c>
      <c r="F116">
        <f t="shared" si="6"/>
        <v>0</v>
      </c>
      <c r="H116" t="str">
        <f t="shared" si="5"/>
        <v/>
      </c>
    </row>
    <row r="117" spans="1:8">
      <c r="A117" s="2" t="s">
        <v>2991</v>
      </c>
      <c r="C117" t="str">
        <f t="shared" si="7"/>
        <v>wgnvngycrw</v>
      </c>
      <c r="E117" t="str">
        <f t="shared" si="8"/>
        <v/>
      </c>
      <c r="F117">
        <f t="shared" si="6"/>
        <v>1</v>
      </c>
      <c r="H117" t="str">
        <f t="shared" si="5"/>
        <v/>
      </c>
    </row>
    <row r="118" spans="1:8">
      <c r="A118" s="2" t="s">
        <v>2992</v>
      </c>
      <c r="C118" t="str">
        <f t="shared" si="7"/>
        <v>sngwwgnvngycrw</v>
      </c>
      <c r="E118" t="str">
        <f t="shared" si="8"/>
        <v/>
      </c>
      <c r="F118">
        <f t="shared" si="6"/>
        <v>2</v>
      </c>
      <c r="H118" t="str">
        <f t="shared" si="5"/>
        <v/>
      </c>
    </row>
    <row r="119" spans="1:8">
      <c r="A119" s="1"/>
      <c r="C119" t="str">
        <f t="shared" si="7"/>
        <v/>
      </c>
      <c r="E119">
        <f t="shared" si="8"/>
        <v>8</v>
      </c>
      <c r="F119">
        <f t="shared" si="6"/>
        <v>3</v>
      </c>
      <c r="H119">
        <f t="shared" si="5"/>
        <v>3</v>
      </c>
    </row>
    <row r="120" spans="1:8">
      <c r="A120" s="2" t="s">
        <v>2993</v>
      </c>
      <c r="C120" t="str">
        <f t="shared" si="7"/>
        <v>psb</v>
      </c>
      <c r="E120" t="str">
        <f t="shared" si="8"/>
        <v/>
      </c>
      <c r="F120">
        <f t="shared" si="6"/>
        <v>0</v>
      </c>
      <c r="H120" t="str">
        <f t="shared" si="5"/>
        <v/>
      </c>
    </row>
    <row r="121" spans="1:8">
      <c r="A121" s="2" t="s">
        <v>2994</v>
      </c>
      <c r="C121" t="str">
        <f t="shared" si="7"/>
        <v>uspsb</v>
      </c>
      <c r="E121" t="str">
        <f t="shared" si="8"/>
        <v/>
      </c>
      <c r="F121">
        <f t="shared" si="6"/>
        <v>1</v>
      </c>
      <c r="H121" t="str">
        <f t="shared" si="5"/>
        <v/>
      </c>
    </row>
    <row r="122" spans="1:8">
      <c r="A122" s="2" t="s">
        <v>2995</v>
      </c>
      <c r="C122" t="str">
        <f t="shared" si="7"/>
        <v>suspsb</v>
      </c>
      <c r="E122" t="str">
        <f t="shared" si="8"/>
        <v/>
      </c>
      <c r="F122">
        <f t="shared" si="6"/>
        <v>2</v>
      </c>
      <c r="H122" t="str">
        <f t="shared" si="5"/>
        <v/>
      </c>
    </row>
    <row r="123" spans="1:8">
      <c r="A123" s="2" t="s">
        <v>2995</v>
      </c>
      <c r="C123" t="str">
        <f t="shared" si="7"/>
        <v>ssuspsb</v>
      </c>
      <c r="E123" t="str">
        <f t="shared" si="8"/>
        <v/>
      </c>
      <c r="F123">
        <f t="shared" si="6"/>
        <v>3</v>
      </c>
      <c r="H123" t="str">
        <f t="shared" si="5"/>
        <v/>
      </c>
    </row>
    <row r="124" spans="1:8">
      <c r="A124" s="2" t="s">
        <v>2995</v>
      </c>
      <c r="C124" t="str">
        <f t="shared" si="7"/>
        <v>sssuspsb</v>
      </c>
      <c r="E124" t="str">
        <f t="shared" si="8"/>
        <v/>
      </c>
      <c r="F124">
        <f t="shared" si="6"/>
        <v>4</v>
      </c>
      <c r="H124" t="str">
        <f t="shared" si="5"/>
        <v/>
      </c>
    </row>
    <row r="125" spans="1:8">
      <c r="A125" s="1"/>
      <c r="C125" t="str">
        <f t="shared" si="7"/>
        <v/>
      </c>
      <c r="E125">
        <f t="shared" si="8"/>
        <v>4</v>
      </c>
      <c r="F125">
        <f t="shared" si="6"/>
        <v>5</v>
      </c>
      <c r="H125">
        <f t="shared" si="5"/>
        <v>1</v>
      </c>
    </row>
    <row r="126" spans="1:8">
      <c r="A126" s="2" t="s">
        <v>2996</v>
      </c>
      <c r="C126" t="str">
        <f t="shared" si="7"/>
        <v>xnodk</v>
      </c>
      <c r="E126" t="str">
        <f t="shared" si="8"/>
        <v/>
      </c>
      <c r="F126">
        <f t="shared" si="6"/>
        <v>0</v>
      </c>
      <c r="H126" t="str">
        <f t="shared" si="5"/>
        <v/>
      </c>
    </row>
    <row r="127" spans="1:8">
      <c r="A127" s="2" t="s">
        <v>2997</v>
      </c>
      <c r="C127" t="str">
        <f t="shared" si="7"/>
        <v>dxokxnodk</v>
      </c>
      <c r="E127" t="str">
        <f t="shared" si="8"/>
        <v/>
      </c>
      <c r="F127">
        <f t="shared" si="6"/>
        <v>1</v>
      </c>
      <c r="H127" t="str">
        <f t="shared" si="5"/>
        <v/>
      </c>
    </row>
    <row r="128" spans="1:8">
      <c r="A128" s="2" t="s">
        <v>2998</v>
      </c>
      <c r="C128" t="str">
        <f t="shared" si="7"/>
        <v>tkxdodxokxnodk</v>
      </c>
      <c r="E128" t="str">
        <f t="shared" si="8"/>
        <v/>
      </c>
      <c r="F128">
        <f t="shared" si="6"/>
        <v>2</v>
      </c>
      <c r="H128" t="str">
        <f t="shared" si="5"/>
        <v/>
      </c>
    </row>
    <row r="129" spans="1:8">
      <c r="A129" s="1"/>
      <c r="C129" t="str">
        <f t="shared" si="7"/>
        <v/>
      </c>
      <c r="E129">
        <f t="shared" si="8"/>
        <v>6</v>
      </c>
      <c r="F129">
        <f t="shared" si="6"/>
        <v>3</v>
      </c>
      <c r="H129">
        <f t="shared" si="5"/>
        <v>4</v>
      </c>
    </row>
    <row r="130" spans="1:8">
      <c r="A130" s="2" t="s">
        <v>2999</v>
      </c>
      <c r="C130" t="str">
        <f t="shared" si="7"/>
        <v>n</v>
      </c>
      <c r="E130" t="str">
        <f t="shared" si="8"/>
        <v/>
      </c>
      <c r="F130">
        <f t="shared" si="6"/>
        <v>0</v>
      </c>
      <c r="H130" t="str">
        <f t="shared" si="5"/>
        <v/>
      </c>
    </row>
    <row r="131" spans="1:8">
      <c r="A131" s="2" t="s">
        <v>2999</v>
      </c>
      <c r="C131" t="str">
        <f t="shared" si="7"/>
        <v>nn</v>
      </c>
      <c r="E131" t="str">
        <f t="shared" si="8"/>
        <v/>
      </c>
      <c r="F131">
        <f t="shared" si="6"/>
        <v>1</v>
      </c>
      <c r="H131" t="str">
        <f t="shared" ref="H131:H194" si="9">IF(C131="",26-IF(LEN(C130)-LEN(SUBSTITUTE(C130,"a",""))=F131,0,1)-IF(LEN(C130)-LEN(SUBSTITUTE(C130,"b",""))=F131,0,1)-IF(LEN(C130)-LEN(SUBSTITUTE(C130,"c",""))=F131,0,1)-IF(LEN(C130)-LEN(SUBSTITUTE(C130,"d",""))=F131,0,1)-IF(LEN(C130)-LEN(SUBSTITUTE(C130,"e",""))=F131,0,1)-IF(LEN(C130)-LEN(SUBSTITUTE(C130,"f",""))=F131,0,1)-IF(LEN(C130)-LEN(SUBSTITUTE(C130,"g",""))=F131,0,1)-IF(LEN(C130)-LEN(SUBSTITUTE(C130,"h",""))=F131,0,1)-IF(LEN(C130)-LEN(SUBSTITUTE(C130,"i",""))=F131,0,1)-IF(LEN(C130)-LEN(SUBSTITUTE(C130,"j",""))=F131,0,1)-IF(LEN(C130)-LEN(SUBSTITUTE(C130,"k",""))=F131,0,1)-IF(LEN(C130)-LEN(SUBSTITUTE(C130,"l",""))=F131,0,1)-IF(LEN(C130)-LEN(SUBSTITUTE(C130,"m",""))=F131,0,1)-IF(LEN(C130)-LEN(SUBSTITUTE(C130,"n",""))=F131,0,1)-IF(LEN(C130)-LEN(SUBSTITUTE(C130,"o",""))=F131,0,1)-IF(LEN(C130)-LEN(SUBSTITUTE(C130,"p",""))=F131,0,1)-IF(LEN(C130)-LEN(SUBSTITUTE(C130,"q",""))=F131,0,1)-IF(LEN(C130)-LEN(SUBSTITUTE(C130,"r",""))=F131,0,1)-IF(LEN(C130)-LEN(SUBSTITUTE(C130,"s",""))=F131,0,1)-IF(LEN(C130)-LEN(SUBSTITUTE(C130,"t",""))=F131,0,1)-IF(LEN(C130)-LEN(SUBSTITUTE(C130,"u",""))=F131,0,1)-IF(LEN(C130)-LEN(SUBSTITUTE(C130,"v",""))=F131,0,1)-IF(LEN(C130)-LEN(SUBSTITUTE(C130,"w",""))=F131,0,1)-IF(LEN(C130)-LEN(SUBSTITUTE(C130,"x",""))=F131,0,1)-IF(LEN(C130)-LEN(SUBSTITUTE(C130,"y",""))=F131,0,1)-IF(LEN(C130)-LEN(SUBSTITUTE(C130,"z",""))=F131,0,1),"")</f>
        <v/>
      </c>
    </row>
    <row r="132" spans="1:8">
      <c r="A132" s="2" t="s">
        <v>2999</v>
      </c>
      <c r="C132" t="str">
        <f t="shared" si="7"/>
        <v>nnn</v>
      </c>
      <c r="E132" t="str">
        <f t="shared" si="8"/>
        <v/>
      </c>
      <c r="F132">
        <f t="shared" ref="F132:F195" si="10">IF(A131="",0,F131+1)</f>
        <v>2</v>
      </c>
      <c r="H132" t="str">
        <f t="shared" si="9"/>
        <v/>
      </c>
    </row>
    <row r="133" spans="1:8">
      <c r="A133" s="1"/>
      <c r="C133" t="str">
        <f t="shared" si="7"/>
        <v/>
      </c>
      <c r="E133">
        <f t="shared" si="8"/>
        <v>1</v>
      </c>
      <c r="F133">
        <f t="shared" si="10"/>
        <v>3</v>
      </c>
      <c r="H133">
        <f t="shared" si="9"/>
        <v>1</v>
      </c>
    </row>
    <row r="134" spans="1:8">
      <c r="A134" s="2" t="s">
        <v>3000</v>
      </c>
      <c r="C134" t="str">
        <f t="shared" si="7"/>
        <v>tysg</v>
      </c>
      <c r="E134" t="str">
        <f t="shared" si="8"/>
        <v/>
      </c>
      <c r="F134">
        <f t="shared" si="10"/>
        <v>0</v>
      </c>
      <c r="H134" t="str">
        <f t="shared" si="9"/>
        <v/>
      </c>
    </row>
    <row r="135" spans="1:8">
      <c r="A135" s="2" t="s">
        <v>3001</v>
      </c>
      <c r="C135" t="str">
        <f t="shared" ref="C135:C198" si="11">IF(A135="","",_xlfn.CONCAT(A135,C134))</f>
        <v>gtystysg</v>
      </c>
      <c r="E135" t="str">
        <f t="shared" si="8"/>
        <v/>
      </c>
      <c r="F135">
        <f t="shared" si="10"/>
        <v>1</v>
      </c>
      <c r="H135" t="str">
        <f t="shared" si="9"/>
        <v/>
      </c>
    </row>
    <row r="136" spans="1:8">
      <c r="A136" s="2" t="s">
        <v>3002</v>
      </c>
      <c r="C136" t="str">
        <f t="shared" si="11"/>
        <v>syggtystysg</v>
      </c>
      <c r="E136" t="str">
        <f t="shared" ref="E136:E199" si="12">IF(C136="",26-ISERR(FIND("a",C135))-ISERR(FIND("b",C135))-ISERR(FIND("c",C135))-ISERR(FIND("d",C135))-ISERR(FIND("e",C135))-ISERR(FIND("f",C135))-ISERR(FIND("g",C135))-ISERR(FIND("h",C135))-ISERR(FIND("i",C135))-ISERR(FIND("j",C135))-ISERR(FIND("k",C135))-ISERR(FIND("l",C135))-ISERR(FIND("m",C135))-ISERR(FIND("n",C135))-ISERR(FIND("o",C135))-ISERR(FIND("p",C135))-ISERR(FIND("q",C135))-ISERR(FIND("r",C135))-ISERR(FIND("s",C135))-ISERR(FIND("t",C135))-ISERR(FIND("u",C135))-ISERR(FIND("v",C135))-ISERR(FIND("w",C135))-ISERR(FIND("x",C135))-ISERR(FIND("y",C135))-ISERR(FIND("z",C135)),"")</f>
        <v/>
      </c>
      <c r="F136">
        <f t="shared" si="10"/>
        <v>2</v>
      </c>
      <c r="H136" t="str">
        <f t="shared" si="9"/>
        <v/>
      </c>
    </row>
    <row r="137" spans="1:8">
      <c r="A137" s="2" t="s">
        <v>3003</v>
      </c>
      <c r="C137" t="str">
        <f t="shared" si="11"/>
        <v>eghslqrysyggtystysg</v>
      </c>
      <c r="E137" t="str">
        <f t="shared" si="12"/>
        <v/>
      </c>
      <c r="F137">
        <f t="shared" si="10"/>
        <v>3</v>
      </c>
      <c r="H137" t="str">
        <f t="shared" si="9"/>
        <v/>
      </c>
    </row>
    <row r="138" spans="1:8">
      <c r="A138" s="2" t="s">
        <v>3004</v>
      </c>
      <c r="C138" t="str">
        <f t="shared" si="11"/>
        <v>gytseghslqrysyggtystysg</v>
      </c>
      <c r="E138" t="str">
        <f t="shared" si="12"/>
        <v/>
      </c>
      <c r="F138">
        <f t="shared" si="10"/>
        <v>4</v>
      </c>
      <c r="H138" t="str">
        <f t="shared" si="9"/>
        <v/>
      </c>
    </row>
    <row r="139" spans="1:8">
      <c r="A139" s="1"/>
      <c r="C139" t="str">
        <f t="shared" si="11"/>
        <v/>
      </c>
      <c r="E139">
        <f t="shared" si="12"/>
        <v>9</v>
      </c>
      <c r="F139">
        <f t="shared" si="10"/>
        <v>5</v>
      </c>
      <c r="H139">
        <f t="shared" si="9"/>
        <v>3</v>
      </c>
    </row>
    <row r="140" spans="1:8">
      <c r="A140" s="2" t="s">
        <v>3005</v>
      </c>
      <c r="C140" t="str">
        <f t="shared" si="11"/>
        <v>qliwfgatpbdcy</v>
      </c>
      <c r="E140" t="str">
        <f t="shared" si="12"/>
        <v/>
      </c>
      <c r="F140">
        <f t="shared" si="10"/>
        <v>0</v>
      </c>
      <c r="H140" t="str">
        <f t="shared" si="9"/>
        <v/>
      </c>
    </row>
    <row r="141" spans="1:8">
      <c r="A141" s="2" t="s">
        <v>3006</v>
      </c>
      <c r="C141" t="str">
        <f t="shared" si="11"/>
        <v>aqwflpdygtcbqliwfgatpbdcy</v>
      </c>
      <c r="E141" t="str">
        <f t="shared" si="12"/>
        <v/>
      </c>
      <c r="F141">
        <f t="shared" si="10"/>
        <v>1</v>
      </c>
      <c r="H141" t="str">
        <f t="shared" si="9"/>
        <v/>
      </c>
    </row>
    <row r="142" spans="1:8">
      <c r="A142" s="2" t="s">
        <v>3007</v>
      </c>
      <c r="C142" t="str">
        <f t="shared" si="11"/>
        <v>ypdcglqtwabfaqwflpdygtcbqliwfgatpbdcy</v>
      </c>
      <c r="E142" t="str">
        <f t="shared" si="12"/>
        <v/>
      </c>
      <c r="F142">
        <f t="shared" si="10"/>
        <v>2</v>
      </c>
      <c r="H142" t="str">
        <f t="shared" si="9"/>
        <v/>
      </c>
    </row>
    <row r="143" spans="1:8">
      <c r="A143" s="2" t="s">
        <v>3008</v>
      </c>
      <c r="C143" t="str">
        <f t="shared" si="11"/>
        <v>dwgcytlbapqfypdcglqtwabfaqwflpdygtcbqliwfgatpbdcy</v>
      </c>
      <c r="E143" t="str">
        <f t="shared" si="12"/>
        <v/>
      </c>
      <c r="F143">
        <f t="shared" si="10"/>
        <v>3</v>
      </c>
      <c r="H143" t="str">
        <f t="shared" si="9"/>
        <v/>
      </c>
    </row>
    <row r="144" spans="1:8">
      <c r="A144" s="1"/>
      <c r="C144" t="str">
        <f t="shared" si="11"/>
        <v/>
      </c>
      <c r="E144">
        <f t="shared" si="12"/>
        <v>13</v>
      </c>
      <c r="F144">
        <f t="shared" si="10"/>
        <v>4</v>
      </c>
      <c r="H144">
        <f t="shared" si="9"/>
        <v>12</v>
      </c>
    </row>
    <row r="145" spans="1:8">
      <c r="A145" s="2" t="s">
        <v>3009</v>
      </c>
      <c r="C145" t="str">
        <f t="shared" si="11"/>
        <v>nwvlqbusparkf</v>
      </c>
      <c r="E145" t="str">
        <f t="shared" si="12"/>
        <v/>
      </c>
      <c r="F145">
        <f t="shared" si="10"/>
        <v>0</v>
      </c>
      <c r="H145" t="str">
        <f t="shared" si="9"/>
        <v/>
      </c>
    </row>
    <row r="146" spans="1:8">
      <c r="A146" s="2" t="s">
        <v>3010</v>
      </c>
      <c r="C146" t="str">
        <f t="shared" si="11"/>
        <v>jhfbvnsqprnwvlqbusparkf</v>
      </c>
      <c r="E146" t="str">
        <f t="shared" si="12"/>
        <v/>
      </c>
      <c r="F146">
        <f t="shared" si="10"/>
        <v>1</v>
      </c>
      <c r="H146" t="str">
        <f t="shared" si="9"/>
        <v/>
      </c>
    </row>
    <row r="147" spans="1:8">
      <c r="A147" s="2" t="s">
        <v>3011</v>
      </c>
      <c r="C147" t="str">
        <f t="shared" si="11"/>
        <v>nprqbzfevsjhfbvnsqprnwvlqbusparkf</v>
      </c>
      <c r="E147" t="str">
        <f t="shared" si="12"/>
        <v/>
      </c>
      <c r="F147">
        <f t="shared" si="10"/>
        <v>2</v>
      </c>
      <c r="H147" t="str">
        <f t="shared" si="9"/>
        <v/>
      </c>
    </row>
    <row r="148" spans="1:8">
      <c r="A148" s="2" t="s">
        <v>3012</v>
      </c>
      <c r="C148" t="str">
        <f t="shared" si="11"/>
        <v>nvrqhboexmspfynprqbzfevsjhfbvnsqprnwvlqbusparkf</v>
      </c>
      <c r="E148" t="str">
        <f t="shared" si="12"/>
        <v/>
      </c>
      <c r="F148">
        <f t="shared" si="10"/>
        <v>3</v>
      </c>
      <c r="H148" t="str">
        <f t="shared" si="9"/>
        <v/>
      </c>
    </row>
    <row r="149" spans="1:8">
      <c r="A149" s="1"/>
      <c r="C149" t="str">
        <f t="shared" si="11"/>
        <v/>
      </c>
      <c r="E149">
        <f t="shared" si="12"/>
        <v>21</v>
      </c>
      <c r="F149">
        <f t="shared" si="10"/>
        <v>4</v>
      </c>
      <c r="H149">
        <f t="shared" si="9"/>
        <v>8</v>
      </c>
    </row>
    <row r="150" spans="1:8">
      <c r="A150" s="2" t="s">
        <v>3013</v>
      </c>
      <c r="C150" t="str">
        <f t="shared" si="11"/>
        <v>tgr</v>
      </c>
      <c r="E150" t="str">
        <f t="shared" si="12"/>
        <v/>
      </c>
      <c r="F150">
        <f t="shared" si="10"/>
        <v>0</v>
      </c>
      <c r="H150" t="str">
        <f t="shared" si="9"/>
        <v/>
      </c>
    </row>
    <row r="151" spans="1:8">
      <c r="A151" s="2" t="s">
        <v>3014</v>
      </c>
      <c r="C151" t="str">
        <f t="shared" si="11"/>
        <v>rgttgr</v>
      </c>
      <c r="E151" t="str">
        <f t="shared" si="12"/>
        <v/>
      </c>
      <c r="F151">
        <f t="shared" si="10"/>
        <v>1</v>
      </c>
      <c r="H151" t="str">
        <f t="shared" si="9"/>
        <v/>
      </c>
    </row>
    <row r="152" spans="1:8">
      <c r="A152" s="2" t="s">
        <v>3015</v>
      </c>
      <c r="C152" t="str">
        <f t="shared" si="11"/>
        <v>gtrrgttgr</v>
      </c>
      <c r="E152" t="str">
        <f t="shared" si="12"/>
        <v/>
      </c>
      <c r="F152">
        <f t="shared" si="10"/>
        <v>2</v>
      </c>
      <c r="H152" t="str">
        <f t="shared" si="9"/>
        <v/>
      </c>
    </row>
    <row r="153" spans="1:8">
      <c r="A153" s="1"/>
      <c r="C153" t="str">
        <f t="shared" si="11"/>
        <v/>
      </c>
      <c r="E153">
        <f t="shared" si="12"/>
        <v>3</v>
      </c>
      <c r="F153">
        <f t="shared" si="10"/>
        <v>3</v>
      </c>
      <c r="H153">
        <f t="shared" si="9"/>
        <v>3</v>
      </c>
    </row>
    <row r="154" spans="1:8">
      <c r="A154" s="2" t="s">
        <v>3016</v>
      </c>
      <c r="C154" t="str">
        <f t="shared" si="11"/>
        <v>jokfqv</v>
      </c>
      <c r="E154" t="str">
        <f t="shared" si="12"/>
        <v/>
      </c>
      <c r="F154">
        <f t="shared" si="10"/>
        <v>0</v>
      </c>
      <c r="H154" t="str">
        <f t="shared" si="9"/>
        <v/>
      </c>
    </row>
    <row r="155" spans="1:8">
      <c r="A155" s="2" t="s">
        <v>3017</v>
      </c>
      <c r="C155" t="str">
        <f t="shared" si="11"/>
        <v>jqkjokfqv</v>
      </c>
      <c r="E155" t="str">
        <f t="shared" si="12"/>
        <v/>
      </c>
      <c r="F155">
        <f t="shared" si="10"/>
        <v>1</v>
      </c>
      <c r="H155" t="str">
        <f t="shared" si="9"/>
        <v/>
      </c>
    </row>
    <row r="156" spans="1:8">
      <c r="A156" s="2" t="s">
        <v>3018</v>
      </c>
      <c r="C156" t="str">
        <f t="shared" si="11"/>
        <v>qjkjqkjokfqv</v>
      </c>
      <c r="E156" t="str">
        <f t="shared" si="12"/>
        <v/>
      </c>
      <c r="F156">
        <f t="shared" si="10"/>
        <v>2</v>
      </c>
      <c r="H156" t="str">
        <f t="shared" si="9"/>
        <v/>
      </c>
    </row>
    <row r="157" spans="1:8">
      <c r="A157" s="1"/>
      <c r="C157" t="str">
        <f t="shared" si="11"/>
        <v/>
      </c>
      <c r="E157">
        <f t="shared" si="12"/>
        <v>6</v>
      </c>
      <c r="F157">
        <f t="shared" si="10"/>
        <v>3</v>
      </c>
      <c r="H157">
        <f t="shared" si="9"/>
        <v>3</v>
      </c>
    </row>
    <row r="158" spans="1:8">
      <c r="A158" s="2" t="s">
        <v>3019</v>
      </c>
      <c r="C158" t="str">
        <f t="shared" si="11"/>
        <v>fuv</v>
      </c>
      <c r="E158" t="str">
        <f t="shared" si="12"/>
        <v/>
      </c>
      <c r="F158">
        <f t="shared" si="10"/>
        <v>0</v>
      </c>
      <c r="H158" t="str">
        <f t="shared" si="9"/>
        <v/>
      </c>
    </row>
    <row r="159" spans="1:8">
      <c r="A159" s="2" t="s">
        <v>3020</v>
      </c>
      <c r="C159" t="str">
        <f t="shared" si="11"/>
        <v>mvuffuv</v>
      </c>
      <c r="E159" t="str">
        <f t="shared" si="12"/>
        <v/>
      </c>
      <c r="F159">
        <f t="shared" si="10"/>
        <v>1</v>
      </c>
      <c r="H159" t="str">
        <f t="shared" si="9"/>
        <v/>
      </c>
    </row>
    <row r="160" spans="1:8">
      <c r="A160" s="2" t="s">
        <v>3021</v>
      </c>
      <c r="C160" t="str">
        <f t="shared" si="11"/>
        <v>vfumvuffuv</v>
      </c>
      <c r="E160" t="str">
        <f t="shared" si="12"/>
        <v/>
      </c>
      <c r="F160">
        <f t="shared" si="10"/>
        <v>2</v>
      </c>
      <c r="H160" t="str">
        <f t="shared" si="9"/>
        <v/>
      </c>
    </row>
    <row r="161" spans="1:8">
      <c r="A161" s="1"/>
      <c r="C161" t="str">
        <f t="shared" si="11"/>
        <v/>
      </c>
      <c r="E161">
        <f t="shared" si="12"/>
        <v>4</v>
      </c>
      <c r="F161">
        <f t="shared" si="10"/>
        <v>3</v>
      </c>
      <c r="H161">
        <f t="shared" si="9"/>
        <v>3</v>
      </c>
    </row>
    <row r="162" spans="1:8">
      <c r="A162" s="2" t="s">
        <v>3022</v>
      </c>
      <c r="C162" t="str">
        <f t="shared" si="11"/>
        <v>mfw</v>
      </c>
      <c r="E162" t="str">
        <f t="shared" si="12"/>
        <v/>
      </c>
      <c r="F162">
        <f t="shared" si="10"/>
        <v>0</v>
      </c>
      <c r="H162" t="str">
        <f t="shared" si="9"/>
        <v/>
      </c>
    </row>
    <row r="163" spans="1:8">
      <c r="A163" s="2" t="s">
        <v>3023</v>
      </c>
      <c r="C163" t="str">
        <f t="shared" si="11"/>
        <v>mwfmfw</v>
      </c>
      <c r="E163" t="str">
        <f t="shared" si="12"/>
        <v/>
      </c>
      <c r="F163">
        <f t="shared" si="10"/>
        <v>1</v>
      </c>
      <c r="H163" t="str">
        <f t="shared" si="9"/>
        <v/>
      </c>
    </row>
    <row r="164" spans="1:8">
      <c r="A164" s="2" t="s">
        <v>3024</v>
      </c>
      <c r="C164" t="str">
        <f t="shared" si="11"/>
        <v>fmwmwfmfw</v>
      </c>
      <c r="E164" t="str">
        <f t="shared" si="12"/>
        <v/>
      </c>
      <c r="F164">
        <f t="shared" si="10"/>
        <v>2</v>
      </c>
      <c r="H164" t="str">
        <f t="shared" si="9"/>
        <v/>
      </c>
    </row>
    <row r="165" spans="1:8">
      <c r="A165" s="2" t="s">
        <v>3024</v>
      </c>
      <c r="C165" t="str">
        <f t="shared" si="11"/>
        <v>fmwfmwmwfmfw</v>
      </c>
      <c r="E165" t="str">
        <f t="shared" si="12"/>
        <v/>
      </c>
      <c r="F165">
        <f t="shared" si="10"/>
        <v>3</v>
      </c>
      <c r="H165" t="str">
        <f t="shared" si="9"/>
        <v/>
      </c>
    </row>
    <row r="166" spans="1:8">
      <c r="A166" s="1"/>
      <c r="C166" t="str">
        <f t="shared" si="11"/>
        <v/>
      </c>
      <c r="E166">
        <f t="shared" si="12"/>
        <v>3</v>
      </c>
      <c r="F166">
        <f t="shared" si="10"/>
        <v>4</v>
      </c>
      <c r="H166">
        <f t="shared" si="9"/>
        <v>3</v>
      </c>
    </row>
    <row r="167" spans="1:8">
      <c r="A167" s="2" t="s">
        <v>3025</v>
      </c>
      <c r="C167" t="str">
        <f t="shared" si="11"/>
        <v>kt</v>
      </c>
      <c r="E167" t="str">
        <f t="shared" si="12"/>
        <v/>
      </c>
      <c r="F167">
        <f t="shared" si="10"/>
        <v>0</v>
      </c>
      <c r="H167" t="str">
        <f t="shared" si="9"/>
        <v/>
      </c>
    </row>
    <row r="168" spans="1:8">
      <c r="A168" s="2" t="s">
        <v>3026</v>
      </c>
      <c r="C168" t="str">
        <f t="shared" si="11"/>
        <v>jpkt</v>
      </c>
      <c r="E168" t="str">
        <f t="shared" si="12"/>
        <v/>
      </c>
      <c r="F168">
        <f t="shared" si="10"/>
        <v>1</v>
      </c>
      <c r="H168" t="str">
        <f t="shared" si="9"/>
        <v/>
      </c>
    </row>
    <row r="169" spans="1:8">
      <c r="A169" s="1"/>
      <c r="C169" t="str">
        <f t="shared" si="11"/>
        <v/>
      </c>
      <c r="E169">
        <f t="shared" si="12"/>
        <v>4</v>
      </c>
      <c r="F169">
        <f t="shared" si="10"/>
        <v>2</v>
      </c>
      <c r="H169">
        <f t="shared" si="9"/>
        <v>0</v>
      </c>
    </row>
    <row r="170" spans="1:8">
      <c r="A170" s="2" t="s">
        <v>3027</v>
      </c>
      <c r="C170" t="str">
        <f t="shared" si="11"/>
        <v>fklnagsztb</v>
      </c>
      <c r="E170" t="str">
        <f t="shared" si="12"/>
        <v/>
      </c>
      <c r="F170">
        <f t="shared" si="10"/>
        <v>0</v>
      </c>
      <c r="H170" t="str">
        <f t="shared" si="9"/>
        <v/>
      </c>
    </row>
    <row r="171" spans="1:8">
      <c r="A171" s="2" t="s">
        <v>3028</v>
      </c>
      <c r="C171" t="str">
        <f t="shared" si="11"/>
        <v>znmtsfalpjfklnagsztb</v>
      </c>
      <c r="E171" t="str">
        <f t="shared" si="12"/>
        <v/>
      </c>
      <c r="F171">
        <f t="shared" si="10"/>
        <v>1</v>
      </c>
      <c r="H171" t="str">
        <f t="shared" si="9"/>
        <v/>
      </c>
    </row>
    <row r="172" spans="1:8">
      <c r="A172" s="1"/>
      <c r="C172" t="str">
        <f t="shared" si="11"/>
        <v/>
      </c>
      <c r="E172">
        <f t="shared" si="12"/>
        <v>13</v>
      </c>
      <c r="F172">
        <f t="shared" si="10"/>
        <v>2</v>
      </c>
      <c r="H172">
        <f t="shared" si="9"/>
        <v>7</v>
      </c>
    </row>
    <row r="173" spans="1:8">
      <c r="A173" s="2" t="s">
        <v>3029</v>
      </c>
      <c r="C173" t="str">
        <f t="shared" si="11"/>
        <v>o</v>
      </c>
      <c r="E173" t="str">
        <f t="shared" si="12"/>
        <v/>
      </c>
      <c r="F173">
        <f t="shared" si="10"/>
        <v>0</v>
      </c>
      <c r="H173" t="str">
        <f t="shared" si="9"/>
        <v/>
      </c>
    </row>
    <row r="174" spans="1:8">
      <c r="A174" s="2" t="s">
        <v>3030</v>
      </c>
      <c r="C174" t="str">
        <f t="shared" si="11"/>
        <v>qbo</v>
      </c>
      <c r="E174" t="str">
        <f t="shared" si="12"/>
        <v/>
      </c>
      <c r="F174">
        <f t="shared" si="10"/>
        <v>1</v>
      </c>
      <c r="H174" t="str">
        <f t="shared" si="9"/>
        <v/>
      </c>
    </row>
    <row r="175" spans="1:8">
      <c r="A175" s="1"/>
      <c r="C175" t="str">
        <f t="shared" si="11"/>
        <v/>
      </c>
      <c r="E175">
        <f t="shared" si="12"/>
        <v>3</v>
      </c>
      <c r="F175">
        <f t="shared" si="10"/>
        <v>2</v>
      </c>
      <c r="H175">
        <f t="shared" si="9"/>
        <v>0</v>
      </c>
    </row>
    <row r="176" spans="1:8">
      <c r="A176" s="2" t="s">
        <v>3031</v>
      </c>
      <c r="C176" t="str">
        <f t="shared" si="11"/>
        <v>h</v>
      </c>
      <c r="E176" t="str">
        <f t="shared" si="12"/>
        <v/>
      </c>
      <c r="F176">
        <f t="shared" si="10"/>
        <v>0</v>
      </c>
      <c r="H176" t="str">
        <f t="shared" si="9"/>
        <v/>
      </c>
    </row>
    <row r="177" spans="1:8">
      <c r="A177" s="2" t="s">
        <v>3032</v>
      </c>
      <c r="C177" t="str">
        <f t="shared" si="11"/>
        <v>peqyonh</v>
      </c>
      <c r="E177" t="str">
        <f t="shared" si="12"/>
        <v/>
      </c>
      <c r="F177">
        <f t="shared" si="10"/>
        <v>1</v>
      </c>
      <c r="H177" t="str">
        <f t="shared" si="9"/>
        <v/>
      </c>
    </row>
    <row r="178" spans="1:8">
      <c r="A178" s="2" t="s">
        <v>3033</v>
      </c>
      <c r="C178" t="str">
        <f t="shared" si="11"/>
        <v>azpeqyonh</v>
      </c>
      <c r="E178" t="str">
        <f t="shared" si="12"/>
        <v/>
      </c>
      <c r="F178">
        <f t="shared" si="10"/>
        <v>2</v>
      </c>
      <c r="H178" t="str">
        <f t="shared" si="9"/>
        <v/>
      </c>
    </row>
    <row r="179" spans="1:8">
      <c r="A179" s="1"/>
      <c r="C179" t="str">
        <f t="shared" si="11"/>
        <v/>
      </c>
      <c r="E179">
        <f t="shared" si="12"/>
        <v>9</v>
      </c>
      <c r="F179">
        <f t="shared" si="10"/>
        <v>3</v>
      </c>
      <c r="H179">
        <f t="shared" si="9"/>
        <v>0</v>
      </c>
    </row>
    <row r="180" spans="1:8">
      <c r="A180" s="2" t="s">
        <v>2999</v>
      </c>
      <c r="C180" t="str">
        <f t="shared" si="11"/>
        <v>n</v>
      </c>
      <c r="E180" t="str">
        <f t="shared" si="12"/>
        <v/>
      </c>
      <c r="F180">
        <f t="shared" si="10"/>
        <v>0</v>
      </c>
      <c r="H180" t="str">
        <f t="shared" si="9"/>
        <v/>
      </c>
    </row>
    <row r="181" spans="1:8">
      <c r="A181" s="2" t="s">
        <v>2999</v>
      </c>
      <c r="C181" t="str">
        <f t="shared" si="11"/>
        <v>nn</v>
      </c>
      <c r="E181" t="str">
        <f t="shared" si="12"/>
        <v/>
      </c>
      <c r="F181">
        <f t="shared" si="10"/>
        <v>1</v>
      </c>
      <c r="H181" t="str">
        <f t="shared" si="9"/>
        <v/>
      </c>
    </row>
    <row r="182" spans="1:8">
      <c r="A182" s="1"/>
      <c r="C182" t="str">
        <f t="shared" si="11"/>
        <v/>
      </c>
      <c r="E182">
        <f t="shared" si="12"/>
        <v>1</v>
      </c>
      <c r="F182">
        <f t="shared" si="10"/>
        <v>2</v>
      </c>
      <c r="H182">
        <f t="shared" si="9"/>
        <v>1</v>
      </c>
    </row>
    <row r="183" spans="1:8">
      <c r="A183" s="2" t="s">
        <v>3034</v>
      </c>
      <c r="C183" t="str">
        <f t="shared" si="11"/>
        <v>eagyvpmjqxs</v>
      </c>
      <c r="E183" t="str">
        <f t="shared" si="12"/>
        <v/>
      </c>
      <c r="F183">
        <f t="shared" si="10"/>
        <v>0</v>
      </c>
      <c r="H183" t="str">
        <f t="shared" si="9"/>
        <v/>
      </c>
    </row>
    <row r="184" spans="1:8">
      <c r="A184" s="2" t="s">
        <v>3035</v>
      </c>
      <c r="C184" t="str">
        <f t="shared" si="11"/>
        <v>qghjsapnyeagyvpmjqxs</v>
      </c>
      <c r="E184" t="str">
        <f t="shared" si="12"/>
        <v/>
      </c>
      <c r="F184">
        <f t="shared" si="10"/>
        <v>1</v>
      </c>
      <c r="H184" t="str">
        <f t="shared" si="9"/>
        <v/>
      </c>
    </row>
    <row r="185" spans="1:8">
      <c r="A185" s="2" t="s">
        <v>3036</v>
      </c>
      <c r="C185" t="str">
        <f t="shared" si="11"/>
        <v>jayrqsgpqghjsapnyeagyvpmjqxs</v>
      </c>
      <c r="E185" t="str">
        <f t="shared" si="12"/>
        <v/>
      </c>
      <c r="F185">
        <f t="shared" si="10"/>
        <v>2</v>
      </c>
      <c r="H185" t="str">
        <f t="shared" si="9"/>
        <v/>
      </c>
    </row>
    <row r="186" spans="1:8">
      <c r="A186" s="2" t="s">
        <v>3037</v>
      </c>
      <c r="C186" t="str">
        <f t="shared" si="11"/>
        <v>qasygjpjayrqsgpqghjsapnyeagyvpmjqxs</v>
      </c>
      <c r="E186" t="str">
        <f t="shared" si="12"/>
        <v/>
      </c>
      <c r="F186">
        <f t="shared" si="10"/>
        <v>3</v>
      </c>
      <c r="H186" t="str">
        <f t="shared" si="9"/>
        <v/>
      </c>
    </row>
    <row r="187" spans="1:8">
      <c r="A187" s="1"/>
      <c r="C187" t="str">
        <f t="shared" si="11"/>
        <v/>
      </c>
      <c r="E187">
        <f t="shared" si="12"/>
        <v>14</v>
      </c>
      <c r="F187">
        <f t="shared" si="10"/>
        <v>4</v>
      </c>
      <c r="H187">
        <f t="shared" si="9"/>
        <v>7</v>
      </c>
    </row>
    <row r="188" spans="1:8">
      <c r="A188" s="2" t="s">
        <v>3038</v>
      </c>
      <c r="C188" t="str">
        <f t="shared" si="11"/>
        <v>yctzugn</v>
      </c>
      <c r="E188" t="str">
        <f t="shared" si="12"/>
        <v/>
      </c>
      <c r="F188">
        <f t="shared" si="10"/>
        <v>0</v>
      </c>
      <c r="H188" t="str">
        <f t="shared" si="9"/>
        <v/>
      </c>
    </row>
    <row r="189" spans="1:8">
      <c r="A189" s="2" t="s">
        <v>3039</v>
      </c>
      <c r="C189" t="str">
        <f t="shared" si="11"/>
        <v>ytzcguyctzugn</v>
      </c>
      <c r="E189" t="str">
        <f t="shared" si="12"/>
        <v/>
      </c>
      <c r="F189">
        <f t="shared" si="10"/>
        <v>1</v>
      </c>
      <c r="H189" t="str">
        <f t="shared" si="9"/>
        <v/>
      </c>
    </row>
    <row r="190" spans="1:8">
      <c r="A190" s="2" t="s">
        <v>3040</v>
      </c>
      <c r="C190" t="str">
        <f t="shared" si="11"/>
        <v>cuytgzytzcguyctzugn</v>
      </c>
      <c r="E190" t="str">
        <f t="shared" si="12"/>
        <v/>
      </c>
      <c r="F190">
        <f t="shared" si="10"/>
        <v>2</v>
      </c>
      <c r="H190" t="str">
        <f t="shared" si="9"/>
        <v/>
      </c>
    </row>
    <row r="191" spans="1:8">
      <c r="A191" s="1"/>
      <c r="C191" t="str">
        <f t="shared" si="11"/>
        <v/>
      </c>
      <c r="E191">
        <f t="shared" si="12"/>
        <v>7</v>
      </c>
      <c r="F191">
        <f t="shared" si="10"/>
        <v>3</v>
      </c>
      <c r="H191">
        <f t="shared" si="9"/>
        <v>6</v>
      </c>
    </row>
    <row r="192" spans="1:8">
      <c r="A192" s="2" t="s">
        <v>3041</v>
      </c>
      <c r="C192" t="str">
        <f t="shared" si="11"/>
        <v>bsfxcygptnlk</v>
      </c>
      <c r="E192" t="str">
        <f t="shared" si="12"/>
        <v/>
      </c>
      <c r="F192">
        <f t="shared" si="10"/>
        <v>0</v>
      </c>
      <c r="H192" t="str">
        <f t="shared" si="9"/>
        <v/>
      </c>
    </row>
    <row r="193" spans="1:8">
      <c r="A193" s="2" t="s">
        <v>3042</v>
      </c>
      <c r="C193" t="str">
        <f t="shared" si="11"/>
        <v>xrgocylkifuenbsfxcygptnlk</v>
      </c>
      <c r="E193" t="str">
        <f t="shared" si="12"/>
        <v/>
      </c>
      <c r="F193">
        <f t="shared" si="10"/>
        <v>1</v>
      </c>
      <c r="H193" t="str">
        <f t="shared" si="9"/>
        <v/>
      </c>
    </row>
    <row r="194" spans="1:8">
      <c r="A194" s="1"/>
      <c r="C194" t="str">
        <f t="shared" si="11"/>
        <v/>
      </c>
      <c r="E194">
        <f t="shared" si="12"/>
        <v>17</v>
      </c>
      <c r="F194">
        <f t="shared" si="10"/>
        <v>2</v>
      </c>
      <c r="H194">
        <f t="shared" si="9"/>
        <v>8</v>
      </c>
    </row>
    <row r="195" spans="1:8">
      <c r="A195" s="2" t="s">
        <v>3043</v>
      </c>
      <c r="C195" t="str">
        <f t="shared" si="11"/>
        <v>os</v>
      </c>
      <c r="E195" t="str">
        <f t="shared" si="12"/>
        <v/>
      </c>
      <c r="F195">
        <f t="shared" si="10"/>
        <v>0</v>
      </c>
      <c r="H195" t="str">
        <f t="shared" ref="H195:H258" si="13">IF(C195="",26-IF(LEN(C194)-LEN(SUBSTITUTE(C194,"a",""))=F195,0,1)-IF(LEN(C194)-LEN(SUBSTITUTE(C194,"b",""))=F195,0,1)-IF(LEN(C194)-LEN(SUBSTITUTE(C194,"c",""))=F195,0,1)-IF(LEN(C194)-LEN(SUBSTITUTE(C194,"d",""))=F195,0,1)-IF(LEN(C194)-LEN(SUBSTITUTE(C194,"e",""))=F195,0,1)-IF(LEN(C194)-LEN(SUBSTITUTE(C194,"f",""))=F195,0,1)-IF(LEN(C194)-LEN(SUBSTITUTE(C194,"g",""))=F195,0,1)-IF(LEN(C194)-LEN(SUBSTITUTE(C194,"h",""))=F195,0,1)-IF(LEN(C194)-LEN(SUBSTITUTE(C194,"i",""))=F195,0,1)-IF(LEN(C194)-LEN(SUBSTITUTE(C194,"j",""))=F195,0,1)-IF(LEN(C194)-LEN(SUBSTITUTE(C194,"k",""))=F195,0,1)-IF(LEN(C194)-LEN(SUBSTITUTE(C194,"l",""))=F195,0,1)-IF(LEN(C194)-LEN(SUBSTITUTE(C194,"m",""))=F195,0,1)-IF(LEN(C194)-LEN(SUBSTITUTE(C194,"n",""))=F195,0,1)-IF(LEN(C194)-LEN(SUBSTITUTE(C194,"o",""))=F195,0,1)-IF(LEN(C194)-LEN(SUBSTITUTE(C194,"p",""))=F195,0,1)-IF(LEN(C194)-LEN(SUBSTITUTE(C194,"q",""))=F195,0,1)-IF(LEN(C194)-LEN(SUBSTITUTE(C194,"r",""))=F195,0,1)-IF(LEN(C194)-LEN(SUBSTITUTE(C194,"s",""))=F195,0,1)-IF(LEN(C194)-LEN(SUBSTITUTE(C194,"t",""))=F195,0,1)-IF(LEN(C194)-LEN(SUBSTITUTE(C194,"u",""))=F195,0,1)-IF(LEN(C194)-LEN(SUBSTITUTE(C194,"v",""))=F195,0,1)-IF(LEN(C194)-LEN(SUBSTITUTE(C194,"w",""))=F195,0,1)-IF(LEN(C194)-LEN(SUBSTITUTE(C194,"x",""))=F195,0,1)-IF(LEN(C194)-LEN(SUBSTITUTE(C194,"y",""))=F195,0,1)-IF(LEN(C194)-LEN(SUBSTITUTE(C194,"z",""))=F195,0,1),"")</f>
        <v/>
      </c>
    </row>
    <row r="196" spans="1:8">
      <c r="A196" s="2" t="s">
        <v>3044</v>
      </c>
      <c r="C196" t="str">
        <f t="shared" si="11"/>
        <v>wakdftzghos</v>
      </c>
      <c r="E196" t="str">
        <f t="shared" si="12"/>
        <v/>
      </c>
      <c r="F196">
        <f t="shared" ref="F196:F259" si="14">IF(A195="",0,F195+1)</f>
        <v>1</v>
      </c>
      <c r="H196" t="str">
        <f t="shared" si="13"/>
        <v/>
      </c>
    </row>
    <row r="197" spans="1:8">
      <c r="A197" s="2" t="s">
        <v>3045</v>
      </c>
      <c r="C197" t="str">
        <f t="shared" si="11"/>
        <v>losnwakdftzghos</v>
      </c>
      <c r="E197" t="str">
        <f t="shared" si="12"/>
        <v/>
      </c>
      <c r="F197">
        <f t="shared" si="14"/>
        <v>2</v>
      </c>
      <c r="H197" t="str">
        <f t="shared" si="13"/>
        <v/>
      </c>
    </row>
    <row r="198" spans="1:8">
      <c r="A198" s="2" t="s">
        <v>3046</v>
      </c>
      <c r="C198" t="str">
        <f t="shared" si="11"/>
        <v>pnlosnwakdftzghos</v>
      </c>
      <c r="E198" t="str">
        <f t="shared" si="12"/>
        <v/>
      </c>
      <c r="F198">
        <f t="shared" si="14"/>
        <v>3</v>
      </c>
      <c r="H198" t="str">
        <f t="shared" si="13"/>
        <v/>
      </c>
    </row>
    <row r="199" spans="1:8">
      <c r="A199" s="2" t="s">
        <v>3047</v>
      </c>
      <c r="C199" t="str">
        <f t="shared" ref="C199:C262" si="15">IF(A199="","",_xlfn.CONCAT(A199,C198))</f>
        <v>yppnlosnwakdftzghos</v>
      </c>
      <c r="E199" t="str">
        <f t="shared" si="12"/>
        <v/>
      </c>
      <c r="F199">
        <f t="shared" si="14"/>
        <v>4</v>
      </c>
      <c r="H199" t="str">
        <f t="shared" si="13"/>
        <v/>
      </c>
    </row>
    <row r="200" spans="1:8">
      <c r="A200" s="1"/>
      <c r="C200" t="str">
        <f t="shared" si="15"/>
        <v/>
      </c>
      <c r="E200">
        <f t="shared" ref="E200:E263" si="16">IF(C200="",26-ISERR(FIND("a",C199))-ISERR(FIND("b",C199))-ISERR(FIND("c",C199))-ISERR(FIND("d",C199))-ISERR(FIND("e",C199))-ISERR(FIND("f",C199))-ISERR(FIND("g",C199))-ISERR(FIND("h",C199))-ISERR(FIND("i",C199))-ISERR(FIND("j",C199))-ISERR(FIND("k",C199))-ISERR(FIND("l",C199))-ISERR(FIND("m",C199))-ISERR(FIND("n",C199))-ISERR(FIND("o",C199))-ISERR(FIND("p",C199))-ISERR(FIND("q",C199))-ISERR(FIND("r",C199))-ISERR(FIND("s",C199))-ISERR(FIND("t",C199))-ISERR(FIND("u",C199))-ISERR(FIND("v",C199))-ISERR(FIND("w",C199))-ISERR(FIND("x",C199))-ISERR(FIND("y",C199))-ISERR(FIND("z",C199)),"")</f>
        <v>15</v>
      </c>
      <c r="F200">
        <f t="shared" si="14"/>
        <v>5</v>
      </c>
      <c r="H200">
        <f t="shared" si="13"/>
        <v>0</v>
      </c>
    </row>
    <row r="201" spans="1:8">
      <c r="A201" s="2" t="s">
        <v>3048</v>
      </c>
      <c r="C201" t="str">
        <f t="shared" si="15"/>
        <v>pie</v>
      </c>
      <c r="E201" t="str">
        <f t="shared" si="16"/>
        <v/>
      </c>
      <c r="F201">
        <f t="shared" si="14"/>
        <v>0</v>
      </c>
      <c r="H201" t="str">
        <f t="shared" si="13"/>
        <v/>
      </c>
    </row>
    <row r="202" spans="1:8">
      <c r="A202" s="2" t="s">
        <v>3049</v>
      </c>
      <c r="C202" t="str">
        <f t="shared" si="15"/>
        <v>eipie</v>
      </c>
      <c r="E202" t="str">
        <f t="shared" si="16"/>
        <v/>
      </c>
      <c r="F202">
        <f t="shared" si="14"/>
        <v>1</v>
      </c>
      <c r="H202" t="str">
        <f t="shared" si="13"/>
        <v/>
      </c>
    </row>
    <row r="203" spans="1:8">
      <c r="A203" s="1"/>
      <c r="C203" t="str">
        <f t="shared" si="15"/>
        <v/>
      </c>
      <c r="E203">
        <f t="shared" si="16"/>
        <v>3</v>
      </c>
      <c r="F203">
        <f t="shared" si="14"/>
        <v>2</v>
      </c>
      <c r="H203">
        <f t="shared" si="13"/>
        <v>2</v>
      </c>
    </row>
    <row r="204" spans="1:8">
      <c r="A204" s="2" t="s">
        <v>3050</v>
      </c>
      <c r="C204" t="str">
        <f t="shared" si="15"/>
        <v>zpsxeb</v>
      </c>
      <c r="E204" t="str">
        <f t="shared" si="16"/>
        <v/>
      </c>
      <c r="F204">
        <f t="shared" si="14"/>
        <v>0</v>
      </c>
      <c r="H204" t="str">
        <f t="shared" si="13"/>
        <v/>
      </c>
    </row>
    <row r="205" spans="1:8">
      <c r="A205" s="2" t="s">
        <v>3051</v>
      </c>
      <c r="C205" t="str">
        <f t="shared" si="15"/>
        <v>tgynfiwzpsxeb</v>
      </c>
      <c r="E205" t="str">
        <f t="shared" si="16"/>
        <v/>
      </c>
      <c r="F205">
        <f t="shared" si="14"/>
        <v>1</v>
      </c>
      <c r="H205" t="str">
        <f t="shared" si="13"/>
        <v/>
      </c>
    </row>
    <row r="206" spans="1:8">
      <c r="A206" s="2" t="s">
        <v>3052</v>
      </c>
      <c r="C206" t="str">
        <f t="shared" si="15"/>
        <v>zomvqutgynfiwzpsxeb</v>
      </c>
      <c r="E206" t="str">
        <f t="shared" si="16"/>
        <v/>
      </c>
      <c r="F206">
        <f t="shared" si="14"/>
        <v>2</v>
      </c>
      <c r="H206" t="str">
        <f t="shared" si="13"/>
        <v/>
      </c>
    </row>
    <row r="207" spans="1:8">
      <c r="A207" s="2" t="s">
        <v>3053</v>
      </c>
      <c r="C207" t="str">
        <f t="shared" si="15"/>
        <v>ludkzomvqutgynfiwzpsxeb</v>
      </c>
      <c r="E207" t="str">
        <f t="shared" si="16"/>
        <v/>
      </c>
      <c r="F207">
        <f t="shared" si="14"/>
        <v>3</v>
      </c>
      <c r="H207" t="str">
        <f t="shared" si="13"/>
        <v/>
      </c>
    </row>
    <row r="208" spans="1:8">
      <c r="A208" s="1"/>
      <c r="C208" t="str">
        <f t="shared" si="15"/>
        <v/>
      </c>
      <c r="E208">
        <f t="shared" si="16"/>
        <v>21</v>
      </c>
      <c r="F208">
        <f t="shared" si="14"/>
        <v>4</v>
      </c>
      <c r="H208">
        <f t="shared" si="13"/>
        <v>0</v>
      </c>
    </row>
    <row r="209" spans="1:8">
      <c r="A209" s="2" t="s">
        <v>2995</v>
      </c>
      <c r="C209" t="str">
        <f t="shared" si="15"/>
        <v>s</v>
      </c>
      <c r="E209" t="str">
        <f t="shared" si="16"/>
        <v/>
      </c>
      <c r="F209">
        <f t="shared" si="14"/>
        <v>0</v>
      </c>
      <c r="H209" t="str">
        <f t="shared" si="13"/>
        <v/>
      </c>
    </row>
    <row r="210" spans="1:8">
      <c r="A210" s="2" t="s">
        <v>2995</v>
      </c>
      <c r="C210" t="str">
        <f t="shared" si="15"/>
        <v>ss</v>
      </c>
      <c r="E210" t="str">
        <f t="shared" si="16"/>
        <v/>
      </c>
      <c r="F210">
        <f t="shared" si="14"/>
        <v>1</v>
      </c>
      <c r="H210" t="str">
        <f t="shared" si="13"/>
        <v/>
      </c>
    </row>
    <row r="211" spans="1:8">
      <c r="A211" s="1"/>
      <c r="C211" t="str">
        <f t="shared" si="15"/>
        <v/>
      </c>
      <c r="E211">
        <f t="shared" si="16"/>
        <v>1</v>
      </c>
      <c r="F211">
        <f t="shared" si="14"/>
        <v>2</v>
      </c>
      <c r="H211">
        <f t="shared" si="13"/>
        <v>1</v>
      </c>
    </row>
    <row r="212" spans="1:8">
      <c r="A212" s="2" t="s">
        <v>3054</v>
      </c>
      <c r="C212" t="str">
        <f t="shared" si="15"/>
        <v>wuon</v>
      </c>
      <c r="E212" t="str">
        <f t="shared" si="16"/>
        <v/>
      </c>
      <c r="F212">
        <f t="shared" si="14"/>
        <v>0</v>
      </c>
      <c r="H212" t="str">
        <f t="shared" si="13"/>
        <v/>
      </c>
    </row>
    <row r="213" spans="1:8">
      <c r="A213" s="2" t="s">
        <v>3055</v>
      </c>
      <c r="C213" t="str">
        <f t="shared" si="15"/>
        <v>ngwwuon</v>
      </c>
      <c r="E213" t="str">
        <f t="shared" si="16"/>
        <v/>
      </c>
      <c r="F213">
        <f t="shared" si="14"/>
        <v>1</v>
      </c>
      <c r="H213" t="str">
        <f t="shared" si="13"/>
        <v/>
      </c>
    </row>
    <row r="214" spans="1:8">
      <c r="A214" s="2" t="s">
        <v>3056</v>
      </c>
      <c r="C214" t="str">
        <f t="shared" si="15"/>
        <v>wnngwwuon</v>
      </c>
      <c r="E214" t="str">
        <f t="shared" si="16"/>
        <v/>
      </c>
      <c r="F214">
        <f t="shared" si="14"/>
        <v>2</v>
      </c>
      <c r="H214" t="str">
        <f t="shared" si="13"/>
        <v/>
      </c>
    </row>
    <row r="215" spans="1:8">
      <c r="A215" s="2" t="s">
        <v>3057</v>
      </c>
      <c r="C215" t="str">
        <f t="shared" si="15"/>
        <v>nwwnngwwuon</v>
      </c>
      <c r="E215" t="str">
        <f t="shared" si="16"/>
        <v/>
      </c>
      <c r="F215">
        <f t="shared" si="14"/>
        <v>3</v>
      </c>
      <c r="H215" t="str">
        <f t="shared" si="13"/>
        <v/>
      </c>
    </row>
    <row r="216" spans="1:8">
      <c r="A216" s="2" t="s">
        <v>3056</v>
      </c>
      <c r="C216" t="str">
        <f t="shared" si="15"/>
        <v>wnnwwnngwwuon</v>
      </c>
      <c r="E216" t="str">
        <f t="shared" si="16"/>
        <v/>
      </c>
      <c r="F216">
        <f t="shared" si="14"/>
        <v>4</v>
      </c>
      <c r="H216" t="str">
        <f t="shared" si="13"/>
        <v/>
      </c>
    </row>
    <row r="217" spans="1:8">
      <c r="A217" s="1"/>
      <c r="C217" t="str">
        <f t="shared" si="15"/>
        <v/>
      </c>
      <c r="E217">
        <f t="shared" si="16"/>
        <v>5</v>
      </c>
      <c r="F217">
        <f t="shared" si="14"/>
        <v>5</v>
      </c>
      <c r="H217">
        <f t="shared" si="13"/>
        <v>2</v>
      </c>
    </row>
    <row r="218" spans="1:8">
      <c r="A218" s="2" t="s">
        <v>3058</v>
      </c>
      <c r="C218" t="str">
        <f t="shared" si="15"/>
        <v>omrdjkzeb</v>
      </c>
      <c r="E218" t="str">
        <f t="shared" si="16"/>
        <v/>
      </c>
      <c r="F218">
        <f t="shared" si="14"/>
        <v>0</v>
      </c>
      <c r="H218" t="str">
        <f t="shared" si="13"/>
        <v/>
      </c>
    </row>
    <row r="219" spans="1:8">
      <c r="A219" s="2" t="s">
        <v>3059</v>
      </c>
      <c r="C219" t="str">
        <f t="shared" si="15"/>
        <v>ncdjuzborkmomrdjkzeb</v>
      </c>
      <c r="E219" t="str">
        <f t="shared" si="16"/>
        <v/>
      </c>
      <c r="F219">
        <f t="shared" si="14"/>
        <v>1</v>
      </c>
      <c r="H219" t="str">
        <f t="shared" si="13"/>
        <v/>
      </c>
    </row>
    <row r="220" spans="1:8">
      <c r="A220" s="2" t="s">
        <v>3060</v>
      </c>
      <c r="C220" t="str">
        <f t="shared" si="15"/>
        <v>zkebrdajmoncdjuzborkmomrdjkzeb</v>
      </c>
      <c r="E220" t="str">
        <f t="shared" si="16"/>
        <v/>
      </c>
      <c r="F220">
        <f t="shared" si="14"/>
        <v>2</v>
      </c>
      <c r="H220" t="str">
        <f t="shared" si="13"/>
        <v/>
      </c>
    </row>
    <row r="221" spans="1:8">
      <c r="A221" s="1"/>
      <c r="C221" t="str">
        <f t="shared" si="15"/>
        <v/>
      </c>
      <c r="E221">
        <f t="shared" si="16"/>
        <v>13</v>
      </c>
      <c r="F221">
        <f t="shared" si="14"/>
        <v>3</v>
      </c>
      <c r="H221">
        <f t="shared" si="13"/>
        <v>8</v>
      </c>
    </row>
    <row r="222" spans="1:8">
      <c r="A222" s="2" t="s">
        <v>3061</v>
      </c>
      <c r="C222" t="str">
        <f t="shared" si="15"/>
        <v>tjwaxm</v>
      </c>
      <c r="E222" t="str">
        <f t="shared" si="16"/>
        <v/>
      </c>
      <c r="F222">
        <f t="shared" si="14"/>
        <v>0</v>
      </c>
      <c r="H222" t="str">
        <f t="shared" si="13"/>
        <v/>
      </c>
    </row>
    <row r="223" spans="1:8">
      <c r="A223" s="2" t="s">
        <v>3062</v>
      </c>
      <c r="C223" t="str">
        <f t="shared" si="15"/>
        <v>iztwvodtjwaxm</v>
      </c>
      <c r="E223" t="str">
        <f t="shared" si="16"/>
        <v/>
      </c>
      <c r="F223">
        <f t="shared" si="14"/>
        <v>1</v>
      </c>
      <c r="H223" t="str">
        <f t="shared" si="13"/>
        <v/>
      </c>
    </row>
    <row r="224" spans="1:8">
      <c r="A224" s="2" t="s">
        <v>3063</v>
      </c>
      <c r="C224" t="str">
        <f t="shared" si="15"/>
        <v>wqtiztwvodtjwaxm</v>
      </c>
      <c r="E224" t="str">
        <f t="shared" si="16"/>
        <v/>
      </c>
      <c r="F224">
        <f t="shared" si="14"/>
        <v>2</v>
      </c>
      <c r="H224" t="str">
        <f t="shared" si="13"/>
        <v/>
      </c>
    </row>
    <row r="225" spans="1:8">
      <c r="A225" s="2" t="s">
        <v>3064</v>
      </c>
      <c r="C225" t="str">
        <f t="shared" si="15"/>
        <v>txwrwqtiztwvodtjwaxm</v>
      </c>
      <c r="E225" t="str">
        <f t="shared" si="16"/>
        <v/>
      </c>
      <c r="F225">
        <f t="shared" si="14"/>
        <v>3</v>
      </c>
      <c r="H225" t="str">
        <f t="shared" si="13"/>
        <v/>
      </c>
    </row>
    <row r="226" spans="1:8">
      <c r="A226" s="2" t="s">
        <v>3065</v>
      </c>
      <c r="C226" t="str">
        <f t="shared" si="15"/>
        <v>wttxwrwqtiztwvodtjwaxm</v>
      </c>
      <c r="E226" t="str">
        <f t="shared" si="16"/>
        <v/>
      </c>
      <c r="F226">
        <f t="shared" si="14"/>
        <v>4</v>
      </c>
      <c r="H226" t="str">
        <f t="shared" si="13"/>
        <v/>
      </c>
    </row>
    <row r="227" spans="1:8">
      <c r="A227" s="1"/>
      <c r="C227" t="str">
        <f t="shared" si="15"/>
        <v/>
      </c>
      <c r="E227">
        <f t="shared" si="16"/>
        <v>13</v>
      </c>
      <c r="F227">
        <f t="shared" si="14"/>
        <v>5</v>
      </c>
      <c r="H227">
        <f t="shared" si="13"/>
        <v>2</v>
      </c>
    </row>
    <row r="228" spans="1:8">
      <c r="A228" s="2" t="s">
        <v>3066</v>
      </c>
      <c r="C228" t="str">
        <f t="shared" si="15"/>
        <v>lpcbfwiksnvdhrqjut</v>
      </c>
      <c r="E228" t="str">
        <f t="shared" si="16"/>
        <v/>
      </c>
      <c r="F228">
        <f t="shared" si="14"/>
        <v>0</v>
      </c>
      <c r="H228" t="str">
        <f t="shared" si="13"/>
        <v/>
      </c>
    </row>
    <row r="229" spans="1:8">
      <c r="A229" s="2" t="s">
        <v>3067</v>
      </c>
      <c r="C229" t="str">
        <f t="shared" si="15"/>
        <v>punidbscqtrwjvkfhllpcbfwiksnvdhrqjut</v>
      </c>
      <c r="E229" t="str">
        <f t="shared" si="16"/>
        <v/>
      </c>
      <c r="F229">
        <f t="shared" si="14"/>
        <v>1</v>
      </c>
      <c r="H229" t="str">
        <f t="shared" si="13"/>
        <v/>
      </c>
    </row>
    <row r="230" spans="1:8">
      <c r="A230" s="2" t="s">
        <v>3068</v>
      </c>
      <c r="C230" t="str">
        <f t="shared" si="15"/>
        <v>vrcqukphwjsdbtflinpunidbscqtrwjvkfhllpcbfwiksnvdhrqjut</v>
      </c>
      <c r="E230" t="str">
        <f t="shared" si="16"/>
        <v/>
      </c>
      <c r="F230">
        <f t="shared" si="14"/>
        <v>2</v>
      </c>
      <c r="H230" t="str">
        <f t="shared" si="13"/>
        <v/>
      </c>
    </row>
    <row r="231" spans="1:8">
      <c r="A231" s="2" t="s">
        <v>3069</v>
      </c>
      <c r="C231" t="str">
        <f t="shared" si="15"/>
        <v>dvkwlgnhutsrcjbqipfvrcqukphwjsdbtflinpunidbscqtrwjvkfhllpcbfwiksnvdhrqjut</v>
      </c>
      <c r="E231" t="str">
        <f t="shared" si="16"/>
        <v/>
      </c>
      <c r="F231">
        <f t="shared" si="14"/>
        <v>3</v>
      </c>
      <c r="H231" t="str">
        <f t="shared" si="13"/>
        <v/>
      </c>
    </row>
    <row r="232" spans="1:8">
      <c r="A232" s="1"/>
      <c r="C232" t="str">
        <f t="shared" si="15"/>
        <v/>
      </c>
      <c r="E232">
        <f t="shared" si="16"/>
        <v>19</v>
      </c>
      <c r="F232">
        <f t="shared" si="14"/>
        <v>4</v>
      </c>
      <c r="H232">
        <f t="shared" si="13"/>
        <v>18</v>
      </c>
    </row>
    <row r="233" spans="1:8">
      <c r="A233" s="2" t="s">
        <v>3070</v>
      </c>
      <c r="C233" t="str">
        <f t="shared" si="15"/>
        <v>spzlowvtxdkjinfc</v>
      </c>
      <c r="E233" t="str">
        <f t="shared" si="16"/>
        <v/>
      </c>
      <c r="F233">
        <f t="shared" si="14"/>
        <v>0</v>
      </c>
      <c r="H233" t="str">
        <f t="shared" si="13"/>
        <v/>
      </c>
    </row>
    <row r="234" spans="1:8">
      <c r="A234" s="2" t="s">
        <v>3071</v>
      </c>
      <c r="C234" t="str">
        <f t="shared" si="15"/>
        <v>indjlksczxfptvospzlowvtxdkjinfc</v>
      </c>
      <c r="E234" t="str">
        <f t="shared" si="16"/>
        <v/>
      </c>
      <c r="F234">
        <f t="shared" si="14"/>
        <v>1</v>
      </c>
      <c r="H234" t="str">
        <f t="shared" si="13"/>
        <v/>
      </c>
    </row>
    <row r="235" spans="1:8">
      <c r="A235" s="2" t="s">
        <v>3072</v>
      </c>
      <c r="C235" t="str">
        <f t="shared" si="15"/>
        <v>czmaxkqnfpbvyshjdliotindjlksczxfptvospzlowvtxdkjinfc</v>
      </c>
      <c r="E235" t="str">
        <f t="shared" si="16"/>
        <v/>
      </c>
      <c r="F235">
        <f t="shared" si="14"/>
        <v>2</v>
      </c>
      <c r="H235" t="str">
        <f t="shared" si="13"/>
        <v/>
      </c>
    </row>
    <row r="236" spans="1:8">
      <c r="A236" s="1"/>
      <c r="C236" t="str">
        <f t="shared" si="15"/>
        <v/>
      </c>
      <c r="E236">
        <f t="shared" si="16"/>
        <v>22</v>
      </c>
      <c r="F236">
        <f t="shared" si="14"/>
        <v>3</v>
      </c>
      <c r="H236">
        <f t="shared" si="13"/>
        <v>15</v>
      </c>
    </row>
    <row r="237" spans="1:8">
      <c r="A237" s="2" t="s">
        <v>3073</v>
      </c>
      <c r="C237" t="str">
        <f t="shared" si="15"/>
        <v>aqspmnkxie</v>
      </c>
      <c r="E237" t="str">
        <f t="shared" si="16"/>
        <v/>
      </c>
      <c r="F237">
        <f t="shared" si="14"/>
        <v>0</v>
      </c>
      <c r="H237" t="str">
        <f t="shared" si="13"/>
        <v/>
      </c>
    </row>
    <row r="238" spans="1:8">
      <c r="A238" s="2" t="s">
        <v>3074</v>
      </c>
      <c r="C238" t="str">
        <f t="shared" si="15"/>
        <v>trjhfclyogdaqspmnkxie</v>
      </c>
      <c r="E238" t="str">
        <f t="shared" si="16"/>
        <v/>
      </c>
      <c r="F238">
        <f t="shared" si="14"/>
        <v>1</v>
      </c>
      <c r="H238" t="str">
        <f t="shared" si="13"/>
        <v/>
      </c>
    </row>
    <row r="239" spans="1:8">
      <c r="A239" s="2" t="s">
        <v>3075</v>
      </c>
      <c r="C239" t="str">
        <f t="shared" si="15"/>
        <v>zwavixpbeutrjhfclyogdaqspmnkxie</v>
      </c>
      <c r="E239" t="str">
        <f t="shared" si="16"/>
        <v/>
      </c>
      <c r="F239">
        <f t="shared" si="14"/>
        <v>2</v>
      </c>
      <c r="H239" t="str">
        <f t="shared" si="13"/>
        <v/>
      </c>
    </row>
    <row r="240" spans="1:8">
      <c r="A240" s="1"/>
      <c r="C240" t="str">
        <f t="shared" si="15"/>
        <v/>
      </c>
      <c r="E240">
        <f t="shared" si="16"/>
        <v>26</v>
      </c>
      <c r="F240">
        <f t="shared" si="14"/>
        <v>3</v>
      </c>
      <c r="H240">
        <f t="shared" si="13"/>
        <v>0</v>
      </c>
    </row>
    <row r="241" spans="1:8">
      <c r="A241" s="2" t="s">
        <v>3076</v>
      </c>
      <c r="C241" t="str">
        <f t="shared" si="15"/>
        <v>mozewqhxkduajgy</v>
      </c>
      <c r="E241" t="str">
        <f t="shared" si="16"/>
        <v/>
      </c>
      <c r="F241">
        <f t="shared" si="14"/>
        <v>0</v>
      </c>
      <c r="H241" t="str">
        <f t="shared" si="13"/>
        <v/>
      </c>
    </row>
    <row r="242" spans="1:8">
      <c r="A242" s="2" t="s">
        <v>3077</v>
      </c>
      <c r="C242" t="str">
        <f t="shared" si="15"/>
        <v>mogjekqnfuywzhxdamozewqhxkduajgy</v>
      </c>
      <c r="E242" t="str">
        <f t="shared" si="16"/>
        <v/>
      </c>
      <c r="F242">
        <f t="shared" si="14"/>
        <v>1</v>
      </c>
      <c r="H242" t="str">
        <f t="shared" si="13"/>
        <v/>
      </c>
    </row>
    <row r="243" spans="1:8">
      <c r="A243" s="2" t="s">
        <v>3078</v>
      </c>
      <c r="C243" t="str">
        <f t="shared" si="15"/>
        <v>ozhkaxegyumwqdjmogjekqnfuywzhxdamozewqhxkduajgy</v>
      </c>
      <c r="E243" t="str">
        <f t="shared" si="16"/>
        <v/>
      </c>
      <c r="F243">
        <f t="shared" si="14"/>
        <v>2</v>
      </c>
      <c r="H243" t="str">
        <f t="shared" si="13"/>
        <v/>
      </c>
    </row>
    <row r="244" spans="1:8">
      <c r="A244" s="2" t="s">
        <v>3079</v>
      </c>
      <c r="C244" t="str">
        <f t="shared" si="15"/>
        <v>ajdzogmehwqrkyuxozhkaxegyumwqdjmogjekqnfuywzhxdamozewqhxkduajgy</v>
      </c>
      <c r="E244" t="str">
        <f t="shared" si="16"/>
        <v/>
      </c>
      <c r="F244">
        <f t="shared" si="14"/>
        <v>3</v>
      </c>
      <c r="H244" t="str">
        <f t="shared" si="13"/>
        <v/>
      </c>
    </row>
    <row r="245" spans="1:8">
      <c r="A245" s="1"/>
      <c r="C245" t="str">
        <f t="shared" si="15"/>
        <v/>
      </c>
      <c r="E245">
        <f t="shared" si="16"/>
        <v>18</v>
      </c>
      <c r="F245">
        <f t="shared" si="14"/>
        <v>4</v>
      </c>
      <c r="H245">
        <f t="shared" si="13"/>
        <v>15</v>
      </c>
    </row>
    <row r="246" spans="1:8">
      <c r="A246" s="2" t="s">
        <v>3080</v>
      </c>
      <c r="C246" t="str">
        <f t="shared" si="15"/>
        <v>qemykxdwipjfa</v>
      </c>
      <c r="E246" t="str">
        <f t="shared" si="16"/>
        <v/>
      </c>
      <c r="F246">
        <f t="shared" si="14"/>
        <v>0</v>
      </c>
      <c r="H246" t="str">
        <f t="shared" si="13"/>
        <v/>
      </c>
    </row>
    <row r="247" spans="1:8">
      <c r="A247" s="2" t="s">
        <v>3081</v>
      </c>
      <c r="C247" t="str">
        <f t="shared" si="15"/>
        <v>wdxaplmeyfkiqjqemykxdwipjfa</v>
      </c>
      <c r="E247" t="str">
        <f t="shared" si="16"/>
        <v/>
      </c>
      <c r="F247">
        <f t="shared" si="14"/>
        <v>1</v>
      </c>
      <c r="H247" t="str">
        <f t="shared" si="13"/>
        <v/>
      </c>
    </row>
    <row r="248" spans="1:8">
      <c r="A248" s="2" t="s">
        <v>3082</v>
      </c>
      <c r="C248" t="str">
        <f t="shared" si="15"/>
        <v>xmqplaekifdwzjwdxaplmeyfkiqjqemykxdwipjfa</v>
      </c>
      <c r="E248" t="str">
        <f t="shared" si="16"/>
        <v/>
      </c>
      <c r="F248">
        <f t="shared" si="14"/>
        <v>2</v>
      </c>
      <c r="H248" t="str">
        <f t="shared" si="13"/>
        <v/>
      </c>
    </row>
    <row r="249" spans="1:8">
      <c r="A249" s="2" t="s">
        <v>3083</v>
      </c>
      <c r="C249" t="str">
        <f t="shared" si="15"/>
        <v>mjixwqzaedkfpxmqplaekifdwzjwdxaplmeyfkiqjqemykxdwipjfa</v>
      </c>
      <c r="E249" t="str">
        <f t="shared" si="16"/>
        <v/>
      </c>
      <c r="F249">
        <f t="shared" si="14"/>
        <v>3</v>
      </c>
      <c r="H249" t="str">
        <f t="shared" si="13"/>
        <v/>
      </c>
    </row>
    <row r="250" spans="1:8">
      <c r="A250" s="2" t="s">
        <v>3084</v>
      </c>
      <c r="C250" t="str">
        <f t="shared" si="15"/>
        <v>ofpmwxkqjeadimjixwqzaedkfpxmqplaekifdwzjwdxaplmeyfkiqjqemykxdwipjfa</v>
      </c>
      <c r="E250" t="str">
        <f t="shared" si="16"/>
        <v/>
      </c>
      <c r="F250">
        <f t="shared" si="14"/>
        <v>4</v>
      </c>
      <c r="H250" t="str">
        <f t="shared" si="13"/>
        <v/>
      </c>
    </row>
    <row r="251" spans="1:8">
      <c r="A251" s="1"/>
      <c r="C251" t="str">
        <f t="shared" si="15"/>
        <v/>
      </c>
      <c r="E251">
        <f t="shared" si="16"/>
        <v>16</v>
      </c>
      <c r="F251">
        <f t="shared" si="14"/>
        <v>5</v>
      </c>
      <c r="H251">
        <f t="shared" si="13"/>
        <v>12</v>
      </c>
    </row>
    <row r="252" spans="1:8">
      <c r="A252" s="2" t="s">
        <v>3085</v>
      </c>
      <c r="C252" t="str">
        <f t="shared" si="15"/>
        <v>gpjydb</v>
      </c>
      <c r="E252" t="str">
        <f t="shared" si="16"/>
        <v/>
      </c>
      <c r="F252">
        <f t="shared" si="14"/>
        <v>0</v>
      </c>
      <c r="H252" t="str">
        <f t="shared" si="13"/>
        <v/>
      </c>
    </row>
    <row r="253" spans="1:8">
      <c r="A253" s="2" t="s">
        <v>3086</v>
      </c>
      <c r="C253" t="str">
        <f t="shared" si="15"/>
        <v>jpystgkdgpjydb</v>
      </c>
      <c r="E253" t="str">
        <f t="shared" si="16"/>
        <v/>
      </c>
      <c r="F253">
        <f t="shared" si="14"/>
        <v>1</v>
      </c>
      <c r="H253" t="str">
        <f t="shared" si="13"/>
        <v/>
      </c>
    </row>
    <row r="254" spans="1:8">
      <c r="A254" s="2" t="s">
        <v>3087</v>
      </c>
      <c r="C254" t="str">
        <f t="shared" si="15"/>
        <v>gzjdpyjpystgkdgpjydb</v>
      </c>
      <c r="E254" t="str">
        <f t="shared" si="16"/>
        <v/>
      </c>
      <c r="F254">
        <f t="shared" si="14"/>
        <v>2</v>
      </c>
      <c r="H254" t="str">
        <f t="shared" si="13"/>
        <v/>
      </c>
    </row>
    <row r="255" spans="1:8">
      <c r="A255" s="2" t="s">
        <v>3088</v>
      </c>
      <c r="C255" t="str">
        <f t="shared" si="15"/>
        <v>jpgydgzjdpyjpystgkdgpjydb</v>
      </c>
      <c r="E255" t="str">
        <f t="shared" si="16"/>
        <v/>
      </c>
      <c r="F255">
        <f t="shared" si="14"/>
        <v>3</v>
      </c>
      <c r="H255" t="str">
        <f t="shared" si="13"/>
        <v/>
      </c>
    </row>
    <row r="256" spans="1:8">
      <c r="A256" s="2" t="s">
        <v>3089</v>
      </c>
      <c r="C256" t="str">
        <f t="shared" si="15"/>
        <v>pgjydxhjpgydgzjdpyjpystgkdgpjydb</v>
      </c>
      <c r="E256" t="str">
        <f t="shared" si="16"/>
        <v/>
      </c>
      <c r="F256">
        <f t="shared" si="14"/>
        <v>4</v>
      </c>
      <c r="H256" t="str">
        <f t="shared" si="13"/>
        <v/>
      </c>
    </row>
    <row r="257" spans="1:8">
      <c r="A257" s="1"/>
      <c r="C257" t="str">
        <f t="shared" si="15"/>
        <v/>
      </c>
      <c r="E257">
        <f t="shared" si="16"/>
        <v>12</v>
      </c>
      <c r="F257">
        <f t="shared" si="14"/>
        <v>5</v>
      </c>
      <c r="H257">
        <f t="shared" si="13"/>
        <v>5</v>
      </c>
    </row>
    <row r="258" spans="1:8">
      <c r="A258" s="2" t="s">
        <v>3090</v>
      </c>
      <c r="C258" t="str">
        <f t="shared" si="15"/>
        <v>drockgqe</v>
      </c>
      <c r="E258" t="str">
        <f t="shared" si="16"/>
        <v/>
      </c>
      <c r="F258">
        <f t="shared" si="14"/>
        <v>0</v>
      </c>
      <c r="H258" t="str">
        <f t="shared" si="13"/>
        <v/>
      </c>
    </row>
    <row r="259" spans="1:8">
      <c r="A259" s="2" t="s">
        <v>3091</v>
      </c>
      <c r="C259" t="str">
        <f t="shared" si="15"/>
        <v>evanghozbidrockgqe</v>
      </c>
      <c r="E259" t="str">
        <f t="shared" si="16"/>
        <v/>
      </c>
      <c r="F259">
        <f t="shared" si="14"/>
        <v>1</v>
      </c>
      <c r="H259" t="str">
        <f t="shared" ref="H259:H322" si="17">IF(C259="",26-IF(LEN(C258)-LEN(SUBSTITUTE(C258,"a",""))=F259,0,1)-IF(LEN(C258)-LEN(SUBSTITUTE(C258,"b",""))=F259,0,1)-IF(LEN(C258)-LEN(SUBSTITUTE(C258,"c",""))=F259,0,1)-IF(LEN(C258)-LEN(SUBSTITUTE(C258,"d",""))=F259,0,1)-IF(LEN(C258)-LEN(SUBSTITUTE(C258,"e",""))=F259,0,1)-IF(LEN(C258)-LEN(SUBSTITUTE(C258,"f",""))=F259,0,1)-IF(LEN(C258)-LEN(SUBSTITUTE(C258,"g",""))=F259,0,1)-IF(LEN(C258)-LEN(SUBSTITUTE(C258,"h",""))=F259,0,1)-IF(LEN(C258)-LEN(SUBSTITUTE(C258,"i",""))=F259,0,1)-IF(LEN(C258)-LEN(SUBSTITUTE(C258,"j",""))=F259,0,1)-IF(LEN(C258)-LEN(SUBSTITUTE(C258,"k",""))=F259,0,1)-IF(LEN(C258)-LEN(SUBSTITUTE(C258,"l",""))=F259,0,1)-IF(LEN(C258)-LEN(SUBSTITUTE(C258,"m",""))=F259,0,1)-IF(LEN(C258)-LEN(SUBSTITUTE(C258,"n",""))=F259,0,1)-IF(LEN(C258)-LEN(SUBSTITUTE(C258,"o",""))=F259,0,1)-IF(LEN(C258)-LEN(SUBSTITUTE(C258,"p",""))=F259,0,1)-IF(LEN(C258)-LEN(SUBSTITUTE(C258,"q",""))=F259,0,1)-IF(LEN(C258)-LEN(SUBSTITUTE(C258,"r",""))=F259,0,1)-IF(LEN(C258)-LEN(SUBSTITUTE(C258,"s",""))=F259,0,1)-IF(LEN(C258)-LEN(SUBSTITUTE(C258,"t",""))=F259,0,1)-IF(LEN(C258)-LEN(SUBSTITUTE(C258,"u",""))=F259,0,1)-IF(LEN(C258)-LEN(SUBSTITUTE(C258,"v",""))=F259,0,1)-IF(LEN(C258)-LEN(SUBSTITUTE(C258,"w",""))=F259,0,1)-IF(LEN(C258)-LEN(SUBSTITUTE(C258,"x",""))=F259,0,1)-IF(LEN(C258)-LEN(SUBSTITUTE(C258,"y",""))=F259,0,1)-IF(LEN(C258)-LEN(SUBSTITUTE(C258,"z",""))=F259,0,1),"")</f>
        <v/>
      </c>
    </row>
    <row r="260" spans="1:8">
      <c r="A260" s="1"/>
      <c r="C260" t="str">
        <f t="shared" si="15"/>
        <v/>
      </c>
      <c r="E260">
        <f t="shared" si="16"/>
        <v>15</v>
      </c>
      <c r="F260">
        <f t="shared" ref="F260:F323" si="18">IF(A259="",0,F259+1)</f>
        <v>2</v>
      </c>
      <c r="H260">
        <f t="shared" si="17"/>
        <v>3</v>
      </c>
    </row>
    <row r="261" spans="1:8">
      <c r="A261" s="2" t="s">
        <v>3092</v>
      </c>
      <c r="C261" t="str">
        <f t="shared" si="15"/>
        <v>kfg</v>
      </c>
      <c r="E261" t="str">
        <f t="shared" si="16"/>
        <v/>
      </c>
      <c r="F261">
        <f t="shared" si="18"/>
        <v>0</v>
      </c>
      <c r="H261" t="str">
        <f t="shared" si="17"/>
        <v/>
      </c>
    </row>
    <row r="262" spans="1:8">
      <c r="A262" s="2" t="s">
        <v>3093</v>
      </c>
      <c r="C262" t="str">
        <f t="shared" si="15"/>
        <v>lmfwigkfg</v>
      </c>
      <c r="E262" t="str">
        <f t="shared" si="16"/>
        <v/>
      </c>
      <c r="F262">
        <f t="shared" si="18"/>
        <v>1</v>
      </c>
      <c r="H262" t="str">
        <f t="shared" si="17"/>
        <v/>
      </c>
    </row>
    <row r="263" spans="1:8">
      <c r="A263" s="2" t="s">
        <v>3094</v>
      </c>
      <c r="C263" t="str">
        <f t="shared" ref="C263:C326" si="19">IF(A263="","",_xlfn.CONCAT(A263,C262))</f>
        <v>gflmfwigkfg</v>
      </c>
      <c r="E263" t="str">
        <f t="shared" si="16"/>
        <v/>
      </c>
      <c r="F263">
        <f t="shared" si="18"/>
        <v>2</v>
      </c>
      <c r="H263" t="str">
        <f t="shared" si="17"/>
        <v/>
      </c>
    </row>
    <row r="264" spans="1:8">
      <c r="A264" s="2" t="s">
        <v>3095</v>
      </c>
      <c r="C264" t="str">
        <f t="shared" si="19"/>
        <v>fgsjgflmfwigkfg</v>
      </c>
      <c r="E264" t="str">
        <f t="shared" ref="E264:E327" si="20">IF(C264="",26-ISERR(FIND("a",C263))-ISERR(FIND("b",C263))-ISERR(FIND("c",C263))-ISERR(FIND("d",C263))-ISERR(FIND("e",C263))-ISERR(FIND("f",C263))-ISERR(FIND("g",C263))-ISERR(FIND("h",C263))-ISERR(FIND("i",C263))-ISERR(FIND("j",C263))-ISERR(FIND("k",C263))-ISERR(FIND("l",C263))-ISERR(FIND("m",C263))-ISERR(FIND("n",C263))-ISERR(FIND("o",C263))-ISERR(FIND("p",C263))-ISERR(FIND("q",C263))-ISERR(FIND("r",C263))-ISERR(FIND("s",C263))-ISERR(FIND("t",C263))-ISERR(FIND("u",C263))-ISERR(FIND("v",C263))-ISERR(FIND("w",C263))-ISERR(FIND("x",C263))-ISERR(FIND("y",C263))-ISERR(FIND("z",C263)),"")</f>
        <v/>
      </c>
      <c r="F264">
        <f t="shared" si="18"/>
        <v>3</v>
      </c>
      <c r="H264" t="str">
        <f t="shared" si="17"/>
        <v/>
      </c>
    </row>
    <row r="265" spans="1:8">
      <c r="A265" s="1"/>
      <c r="C265" t="str">
        <f t="shared" si="19"/>
        <v/>
      </c>
      <c r="E265">
        <f t="shared" si="20"/>
        <v>9</v>
      </c>
      <c r="F265">
        <f t="shared" si="18"/>
        <v>4</v>
      </c>
      <c r="H265">
        <f t="shared" si="17"/>
        <v>2</v>
      </c>
    </row>
    <row r="266" spans="1:8">
      <c r="A266" s="2" t="s">
        <v>3096</v>
      </c>
      <c r="C266" t="str">
        <f t="shared" si="19"/>
        <v>zjfnabowyrtmxcgl</v>
      </c>
      <c r="E266" t="str">
        <f t="shared" si="20"/>
        <v/>
      </c>
      <c r="F266">
        <f t="shared" si="18"/>
        <v>0</v>
      </c>
      <c r="H266" t="str">
        <f t="shared" si="17"/>
        <v/>
      </c>
    </row>
    <row r="267" spans="1:8">
      <c r="A267" s="2" t="s">
        <v>3097</v>
      </c>
      <c r="C267" t="str">
        <f t="shared" si="19"/>
        <v>ycrjxazgfowbitlnmzjfnabowyrtmxcgl</v>
      </c>
      <c r="E267" t="str">
        <f t="shared" si="20"/>
        <v/>
      </c>
      <c r="F267">
        <f t="shared" si="18"/>
        <v>1</v>
      </c>
      <c r="H267" t="str">
        <f t="shared" si="17"/>
        <v/>
      </c>
    </row>
    <row r="268" spans="1:8">
      <c r="A268" s="2" t="s">
        <v>3098</v>
      </c>
      <c r="C268" t="str">
        <f t="shared" si="19"/>
        <v>hrlwegxokbqzatcnjfmyycrjxazgfowbitlnmzjfnabowyrtmxcgl</v>
      </c>
      <c r="E268" t="str">
        <f t="shared" si="20"/>
        <v/>
      </c>
      <c r="F268">
        <f t="shared" si="18"/>
        <v>2</v>
      </c>
      <c r="H268" t="str">
        <f t="shared" si="17"/>
        <v/>
      </c>
    </row>
    <row r="269" spans="1:8">
      <c r="A269" s="2" t="s">
        <v>3099</v>
      </c>
      <c r="C269" t="str">
        <f t="shared" si="19"/>
        <v>jcobagxflzntymwrhrlwegxokbqzatcnjfmyycrjxazgfowbitlnmzjfnabowyrtmxcgl</v>
      </c>
      <c r="E269" t="str">
        <f t="shared" si="20"/>
        <v/>
      </c>
      <c r="F269">
        <f t="shared" si="18"/>
        <v>3</v>
      </c>
      <c r="H269" t="str">
        <f t="shared" si="17"/>
        <v/>
      </c>
    </row>
    <row r="270" spans="1:8">
      <c r="A270" s="2" t="s">
        <v>3100</v>
      </c>
      <c r="C270" t="str">
        <f t="shared" si="19"/>
        <v>grzotfxcymlwavbunjjcobagxflzntymwrhrlwegxokbqzatcnjfmyycrjxazgfowbitlnmzjfnabowyrtmxcgl</v>
      </c>
      <c r="E270" t="str">
        <f t="shared" si="20"/>
        <v/>
      </c>
      <c r="F270">
        <f t="shared" si="18"/>
        <v>4</v>
      </c>
      <c r="H270" t="str">
        <f t="shared" si="17"/>
        <v/>
      </c>
    </row>
    <row r="271" spans="1:8">
      <c r="A271" s="1"/>
      <c r="C271" t="str">
        <f t="shared" si="19"/>
        <v/>
      </c>
      <c r="E271">
        <f t="shared" si="20"/>
        <v>23</v>
      </c>
      <c r="F271">
        <f t="shared" si="18"/>
        <v>5</v>
      </c>
      <c r="H271">
        <f t="shared" si="17"/>
        <v>16</v>
      </c>
    </row>
    <row r="272" spans="1:8">
      <c r="A272" s="2" t="s">
        <v>3101</v>
      </c>
      <c r="C272" t="str">
        <f t="shared" si="19"/>
        <v>iamdhcgfynqzos</v>
      </c>
      <c r="E272" t="str">
        <f t="shared" si="20"/>
        <v/>
      </c>
      <c r="F272">
        <f t="shared" si="18"/>
        <v>0</v>
      </c>
      <c r="H272" t="str">
        <f t="shared" si="17"/>
        <v/>
      </c>
    </row>
    <row r="273" spans="1:8">
      <c r="A273" s="2" t="s">
        <v>3102</v>
      </c>
      <c r="C273" t="str">
        <f t="shared" si="19"/>
        <v>gyszifcnavdolhqmiamdhcgfynqzos</v>
      </c>
      <c r="E273" t="str">
        <f t="shared" si="20"/>
        <v/>
      </c>
      <c r="F273">
        <f t="shared" si="18"/>
        <v>1</v>
      </c>
      <c r="H273" t="str">
        <f t="shared" si="17"/>
        <v/>
      </c>
    </row>
    <row r="274" spans="1:8">
      <c r="A274" s="2" t="s">
        <v>3103</v>
      </c>
      <c r="C274" t="str">
        <f t="shared" si="19"/>
        <v>qmnwziuropsacdgyhgyszifcnavdolhqmiamdhcgfynqzos</v>
      </c>
      <c r="E274" t="str">
        <f t="shared" si="20"/>
        <v/>
      </c>
      <c r="F274">
        <f t="shared" si="18"/>
        <v>2</v>
      </c>
      <c r="H274" t="str">
        <f t="shared" si="17"/>
        <v/>
      </c>
    </row>
    <row r="275" spans="1:8">
      <c r="A275" s="1"/>
      <c r="C275" t="str">
        <f t="shared" si="19"/>
        <v/>
      </c>
      <c r="E275">
        <f t="shared" si="20"/>
        <v>20</v>
      </c>
      <c r="F275">
        <f t="shared" si="18"/>
        <v>3</v>
      </c>
      <c r="H275">
        <f t="shared" si="17"/>
        <v>13</v>
      </c>
    </row>
    <row r="276" spans="1:8">
      <c r="A276" s="2" t="s">
        <v>3104</v>
      </c>
      <c r="C276" t="str">
        <f t="shared" si="19"/>
        <v>mwlgcedjtknxsuy</v>
      </c>
      <c r="E276" t="str">
        <f t="shared" si="20"/>
        <v/>
      </c>
      <c r="F276">
        <f t="shared" si="18"/>
        <v>0</v>
      </c>
      <c r="H276" t="str">
        <f t="shared" si="17"/>
        <v/>
      </c>
    </row>
    <row r="277" spans="1:8">
      <c r="A277" s="2" t="s">
        <v>3105</v>
      </c>
      <c r="C277" t="str">
        <f t="shared" si="19"/>
        <v>estmwlxuydjkcimwlgcedjtknxsuy</v>
      </c>
      <c r="E277" t="str">
        <f t="shared" si="20"/>
        <v/>
      </c>
      <c r="F277">
        <f t="shared" si="18"/>
        <v>1</v>
      </c>
      <c r="H277" t="str">
        <f t="shared" si="17"/>
        <v/>
      </c>
    </row>
    <row r="278" spans="1:8">
      <c r="A278" s="2" t="s">
        <v>3106</v>
      </c>
      <c r="C278" t="str">
        <f t="shared" si="19"/>
        <v>hctlyawmxkjseudestmwlxuydjkcimwlgcedjtknxsuy</v>
      </c>
      <c r="E278" t="str">
        <f t="shared" si="20"/>
        <v/>
      </c>
      <c r="F278">
        <f t="shared" si="18"/>
        <v>2</v>
      </c>
      <c r="H278" t="str">
        <f t="shared" si="17"/>
        <v/>
      </c>
    </row>
    <row r="279" spans="1:8">
      <c r="A279" s="2" t="s">
        <v>3107</v>
      </c>
      <c r="C279" t="str">
        <f t="shared" si="19"/>
        <v>jutsxdycwlkmiehctlyawmxkjseudestmwlxuydjkcimwlgcedjtknxsuy</v>
      </c>
      <c r="E279" t="str">
        <f t="shared" si="20"/>
        <v/>
      </c>
      <c r="F279">
        <f t="shared" si="18"/>
        <v>3</v>
      </c>
      <c r="H279" t="str">
        <f t="shared" si="17"/>
        <v/>
      </c>
    </row>
    <row r="280" spans="1:8">
      <c r="A280" s="2" t="s">
        <v>3108</v>
      </c>
      <c r="C280" t="str">
        <f t="shared" si="19"/>
        <v>mtwqyskbflxjzvcdeuojutsxdycwlkmiehctlyawmxkjseudestmwlxuydjkcimwlgcedjtknxsuy</v>
      </c>
      <c r="E280" t="str">
        <f t="shared" si="20"/>
        <v/>
      </c>
      <c r="F280">
        <f t="shared" si="18"/>
        <v>4</v>
      </c>
      <c r="H280" t="str">
        <f t="shared" si="17"/>
        <v/>
      </c>
    </row>
    <row r="281" spans="1:8">
      <c r="A281" s="1"/>
      <c r="C281" t="str">
        <f t="shared" si="19"/>
        <v/>
      </c>
      <c r="E281">
        <f t="shared" si="20"/>
        <v>24</v>
      </c>
      <c r="F281">
        <f t="shared" si="18"/>
        <v>5</v>
      </c>
      <c r="H281">
        <f t="shared" si="17"/>
        <v>13</v>
      </c>
    </row>
    <row r="282" spans="1:8">
      <c r="A282" s="2" t="s">
        <v>3109</v>
      </c>
      <c r="C282" t="str">
        <f t="shared" si="19"/>
        <v>sdfwjm</v>
      </c>
      <c r="E282" t="str">
        <f t="shared" si="20"/>
        <v/>
      </c>
      <c r="F282">
        <f t="shared" si="18"/>
        <v>0</v>
      </c>
      <c r="H282" t="str">
        <f t="shared" si="17"/>
        <v/>
      </c>
    </row>
    <row r="283" spans="1:8">
      <c r="A283" s="2" t="s">
        <v>3110</v>
      </c>
      <c r="C283" t="str">
        <f t="shared" si="19"/>
        <v>wdsmsdfwjm</v>
      </c>
      <c r="E283" t="str">
        <f t="shared" si="20"/>
        <v/>
      </c>
      <c r="F283">
        <f t="shared" si="18"/>
        <v>1</v>
      </c>
      <c r="H283" t="str">
        <f t="shared" si="17"/>
        <v/>
      </c>
    </row>
    <row r="284" spans="1:8">
      <c r="A284" s="2" t="s">
        <v>3111</v>
      </c>
      <c r="C284" t="str">
        <f t="shared" si="19"/>
        <v>ygmqsxdeiwdsmsdfwjm</v>
      </c>
      <c r="E284" t="str">
        <f t="shared" si="20"/>
        <v/>
      </c>
      <c r="F284">
        <f t="shared" si="18"/>
        <v>2</v>
      </c>
      <c r="H284" t="str">
        <f t="shared" si="17"/>
        <v/>
      </c>
    </row>
    <row r="285" spans="1:8">
      <c r="A285" s="1"/>
      <c r="C285" t="str">
        <f t="shared" si="19"/>
        <v/>
      </c>
      <c r="E285">
        <f t="shared" si="20"/>
        <v>12</v>
      </c>
      <c r="F285">
        <f t="shared" si="18"/>
        <v>3</v>
      </c>
      <c r="H285">
        <f t="shared" si="17"/>
        <v>3</v>
      </c>
    </row>
    <row r="286" spans="1:8">
      <c r="A286" s="2" t="s">
        <v>3112</v>
      </c>
      <c r="C286" t="str">
        <f t="shared" si="19"/>
        <v>u</v>
      </c>
      <c r="E286" t="str">
        <f t="shared" si="20"/>
        <v/>
      </c>
      <c r="F286">
        <f t="shared" si="18"/>
        <v>0</v>
      </c>
      <c r="H286" t="str">
        <f t="shared" si="17"/>
        <v/>
      </c>
    </row>
    <row r="287" spans="1:8">
      <c r="A287" s="2" t="s">
        <v>3112</v>
      </c>
      <c r="C287" t="str">
        <f t="shared" si="19"/>
        <v>uu</v>
      </c>
      <c r="E287" t="str">
        <f t="shared" si="20"/>
        <v/>
      </c>
      <c r="F287">
        <f t="shared" si="18"/>
        <v>1</v>
      </c>
      <c r="H287" t="str">
        <f t="shared" si="17"/>
        <v/>
      </c>
    </row>
    <row r="288" spans="1:8">
      <c r="A288" s="2" t="s">
        <v>3112</v>
      </c>
      <c r="C288" t="str">
        <f t="shared" si="19"/>
        <v>uuu</v>
      </c>
      <c r="E288" t="str">
        <f t="shared" si="20"/>
        <v/>
      </c>
      <c r="F288">
        <f t="shared" si="18"/>
        <v>2</v>
      </c>
      <c r="H288" t="str">
        <f t="shared" si="17"/>
        <v/>
      </c>
    </row>
    <row r="289" spans="1:8">
      <c r="A289" s="1"/>
      <c r="C289" t="str">
        <f t="shared" si="19"/>
        <v/>
      </c>
      <c r="E289">
        <f t="shared" si="20"/>
        <v>1</v>
      </c>
      <c r="F289">
        <f t="shared" si="18"/>
        <v>3</v>
      </c>
      <c r="H289">
        <f t="shared" si="17"/>
        <v>1</v>
      </c>
    </row>
    <row r="290" spans="1:8">
      <c r="A290" s="2" t="s">
        <v>3113</v>
      </c>
      <c r="C290" t="str">
        <f t="shared" si="19"/>
        <v>dutb</v>
      </c>
      <c r="E290" t="str">
        <f t="shared" si="20"/>
        <v/>
      </c>
      <c r="F290">
        <f t="shared" si="18"/>
        <v>0</v>
      </c>
      <c r="H290" t="str">
        <f t="shared" si="17"/>
        <v/>
      </c>
    </row>
    <row r="291" spans="1:8">
      <c r="A291" s="2" t="s">
        <v>3114</v>
      </c>
      <c r="C291" t="str">
        <f t="shared" si="19"/>
        <v>dubtdutb</v>
      </c>
      <c r="E291" t="str">
        <f t="shared" si="20"/>
        <v/>
      </c>
      <c r="F291">
        <f t="shared" si="18"/>
        <v>1</v>
      </c>
      <c r="H291" t="str">
        <f t="shared" si="17"/>
        <v/>
      </c>
    </row>
    <row r="292" spans="1:8">
      <c r="A292" s="2" t="s">
        <v>3113</v>
      </c>
      <c r="C292" t="str">
        <f t="shared" si="19"/>
        <v>dutbdubtdutb</v>
      </c>
      <c r="E292" t="str">
        <f t="shared" si="20"/>
        <v/>
      </c>
      <c r="F292">
        <f t="shared" si="18"/>
        <v>2</v>
      </c>
      <c r="H292" t="str">
        <f t="shared" si="17"/>
        <v/>
      </c>
    </row>
    <row r="293" spans="1:8">
      <c r="A293" s="2" t="s">
        <v>3115</v>
      </c>
      <c r="C293" t="str">
        <f t="shared" si="19"/>
        <v>tdudutbdubtdutb</v>
      </c>
      <c r="E293" t="str">
        <f t="shared" si="20"/>
        <v/>
      </c>
      <c r="F293">
        <f t="shared" si="18"/>
        <v>3</v>
      </c>
      <c r="H293" t="str">
        <f t="shared" si="17"/>
        <v/>
      </c>
    </row>
    <row r="294" spans="1:8">
      <c r="A294" s="2" t="s">
        <v>3116</v>
      </c>
      <c r="C294" t="str">
        <f t="shared" si="19"/>
        <v>idtutdudutbdubtdutb</v>
      </c>
      <c r="E294" t="str">
        <f t="shared" si="20"/>
        <v/>
      </c>
      <c r="F294">
        <f t="shared" si="18"/>
        <v>4</v>
      </c>
      <c r="H294" t="str">
        <f t="shared" si="17"/>
        <v/>
      </c>
    </row>
    <row r="295" spans="1:8">
      <c r="A295" s="1"/>
      <c r="C295" t="str">
        <f t="shared" si="19"/>
        <v/>
      </c>
      <c r="E295">
        <f t="shared" si="20"/>
        <v>5</v>
      </c>
      <c r="F295">
        <f t="shared" si="18"/>
        <v>5</v>
      </c>
      <c r="H295">
        <f t="shared" si="17"/>
        <v>3</v>
      </c>
    </row>
    <row r="296" spans="1:8">
      <c r="A296" s="2" t="s">
        <v>3117</v>
      </c>
      <c r="C296" t="str">
        <f t="shared" si="19"/>
        <v>sqpfzwlvcjtx</v>
      </c>
      <c r="E296" t="str">
        <f t="shared" si="20"/>
        <v/>
      </c>
      <c r="F296">
        <f t="shared" si="18"/>
        <v>0</v>
      </c>
      <c r="H296" t="str">
        <f t="shared" si="17"/>
        <v/>
      </c>
    </row>
    <row r="297" spans="1:8">
      <c r="A297" s="2" t="s">
        <v>3118</v>
      </c>
      <c r="C297" t="str">
        <f t="shared" si="19"/>
        <v>haivsqpfzwlvcjtx</v>
      </c>
      <c r="E297" t="str">
        <f t="shared" si="20"/>
        <v/>
      </c>
      <c r="F297">
        <f t="shared" si="18"/>
        <v>1</v>
      </c>
      <c r="H297" t="str">
        <f t="shared" si="17"/>
        <v/>
      </c>
    </row>
    <row r="298" spans="1:8">
      <c r="A298" s="2" t="s">
        <v>3119</v>
      </c>
      <c r="C298" t="str">
        <f t="shared" si="19"/>
        <v>dveyohgbhaivsqpfzwlvcjtx</v>
      </c>
      <c r="E298" t="str">
        <f t="shared" si="20"/>
        <v/>
      </c>
      <c r="F298">
        <f t="shared" si="18"/>
        <v>2</v>
      </c>
      <c r="H298" t="str">
        <f t="shared" si="17"/>
        <v/>
      </c>
    </row>
    <row r="299" spans="1:8">
      <c r="A299" s="2" t="s">
        <v>3120</v>
      </c>
      <c r="C299" t="str">
        <f t="shared" si="19"/>
        <v>kuvhmdveyohgbhaivsqpfzwlvcjtx</v>
      </c>
      <c r="E299" t="str">
        <f t="shared" si="20"/>
        <v/>
      </c>
      <c r="F299">
        <f t="shared" si="18"/>
        <v>3</v>
      </c>
      <c r="H299" t="str">
        <f t="shared" si="17"/>
        <v/>
      </c>
    </row>
    <row r="300" spans="1:8">
      <c r="A300" s="2" t="s">
        <v>3121</v>
      </c>
      <c r="C300" t="str">
        <f t="shared" si="19"/>
        <v>vikkuvhmdveyohgbhaivsqpfzwlvcjtx</v>
      </c>
      <c r="E300" t="str">
        <f t="shared" si="20"/>
        <v/>
      </c>
      <c r="F300">
        <f t="shared" si="18"/>
        <v>4</v>
      </c>
      <c r="H300" t="str">
        <f t="shared" si="17"/>
        <v/>
      </c>
    </row>
    <row r="301" spans="1:8">
      <c r="A301" s="1"/>
      <c r="C301" t="str">
        <f t="shared" si="19"/>
        <v/>
      </c>
      <c r="E301">
        <f t="shared" si="20"/>
        <v>24</v>
      </c>
      <c r="F301">
        <f t="shared" si="18"/>
        <v>5</v>
      </c>
      <c r="H301">
        <f t="shared" si="17"/>
        <v>1</v>
      </c>
    </row>
    <row r="302" spans="1:8">
      <c r="A302" s="2" t="s">
        <v>3122</v>
      </c>
      <c r="C302" t="str">
        <f t="shared" si="19"/>
        <v>myzxofuacqsgi</v>
      </c>
      <c r="E302" t="str">
        <f t="shared" si="20"/>
        <v/>
      </c>
      <c r="F302">
        <f t="shared" si="18"/>
        <v>0</v>
      </c>
      <c r="H302" t="str">
        <f t="shared" si="17"/>
        <v/>
      </c>
    </row>
    <row r="303" spans="1:8">
      <c r="A303" s="2" t="s">
        <v>3123</v>
      </c>
      <c r="C303" t="str">
        <f t="shared" si="19"/>
        <v>kcamifojuybgqsmyzxofuacqsgi</v>
      </c>
      <c r="E303" t="str">
        <f t="shared" si="20"/>
        <v/>
      </c>
      <c r="F303">
        <f t="shared" si="18"/>
        <v>1</v>
      </c>
      <c r="H303" t="str">
        <f t="shared" si="17"/>
        <v/>
      </c>
    </row>
    <row r="304" spans="1:8">
      <c r="A304" s="1"/>
      <c r="C304" t="str">
        <f t="shared" si="19"/>
        <v/>
      </c>
      <c r="E304">
        <f t="shared" si="20"/>
        <v>16</v>
      </c>
      <c r="F304">
        <f t="shared" si="18"/>
        <v>2</v>
      </c>
      <c r="H304">
        <f t="shared" si="17"/>
        <v>11</v>
      </c>
    </row>
    <row r="305" spans="1:8">
      <c r="A305" s="2" t="s">
        <v>3124</v>
      </c>
      <c r="C305" t="str">
        <f t="shared" si="19"/>
        <v>mthngfuvykwci</v>
      </c>
      <c r="E305" t="str">
        <f t="shared" si="20"/>
        <v/>
      </c>
      <c r="F305">
        <f t="shared" si="18"/>
        <v>0</v>
      </c>
      <c r="H305" t="str">
        <f t="shared" si="17"/>
        <v/>
      </c>
    </row>
    <row r="306" spans="1:8">
      <c r="A306" s="2" t="s">
        <v>3125</v>
      </c>
      <c r="C306" t="str">
        <f t="shared" si="19"/>
        <v>numzktjydcxwiomthngfuvykwci</v>
      </c>
      <c r="E306" t="str">
        <f t="shared" si="20"/>
        <v/>
      </c>
      <c r="F306">
        <f t="shared" si="18"/>
        <v>1</v>
      </c>
      <c r="H306" t="str">
        <f t="shared" si="17"/>
        <v/>
      </c>
    </row>
    <row r="307" spans="1:8">
      <c r="A307" s="1"/>
      <c r="C307" t="str">
        <f t="shared" si="19"/>
        <v/>
      </c>
      <c r="E307">
        <f t="shared" si="20"/>
        <v>18</v>
      </c>
      <c r="F307">
        <f t="shared" si="18"/>
        <v>2</v>
      </c>
      <c r="H307">
        <f t="shared" si="17"/>
        <v>9</v>
      </c>
    </row>
    <row r="308" spans="1:8">
      <c r="A308" s="2" t="s">
        <v>3126</v>
      </c>
      <c r="C308" t="str">
        <f t="shared" si="19"/>
        <v>aspdgtikq</v>
      </c>
      <c r="E308" t="str">
        <f t="shared" si="20"/>
        <v/>
      </c>
      <c r="F308">
        <f t="shared" si="18"/>
        <v>0</v>
      </c>
      <c r="H308" t="str">
        <f t="shared" si="17"/>
        <v/>
      </c>
    </row>
    <row r="309" spans="1:8">
      <c r="A309" s="2" t="s">
        <v>3127</v>
      </c>
      <c r="C309" t="str">
        <f t="shared" si="19"/>
        <v>qpkgdtisaaspdgtikq</v>
      </c>
      <c r="E309" t="str">
        <f t="shared" si="20"/>
        <v/>
      </c>
      <c r="F309">
        <f t="shared" si="18"/>
        <v>1</v>
      </c>
      <c r="H309" t="str">
        <f t="shared" si="17"/>
        <v/>
      </c>
    </row>
    <row r="310" spans="1:8">
      <c r="A310" s="2" t="s">
        <v>3128</v>
      </c>
      <c r="C310" t="str">
        <f t="shared" si="19"/>
        <v>qsgkdptiaqpkgdtisaaspdgtikq</v>
      </c>
      <c r="E310" t="str">
        <f t="shared" si="20"/>
        <v/>
      </c>
      <c r="F310">
        <f t="shared" si="18"/>
        <v>2</v>
      </c>
      <c r="H310" t="str">
        <f t="shared" si="17"/>
        <v/>
      </c>
    </row>
    <row r="311" spans="1:8">
      <c r="A311" s="2" t="s">
        <v>3129</v>
      </c>
      <c r="C311" t="str">
        <f t="shared" si="19"/>
        <v>pqtuakzdigxsqsgkdptiaqpkgdtisaaspdgtikq</v>
      </c>
      <c r="E311" t="str">
        <f t="shared" si="20"/>
        <v/>
      </c>
      <c r="F311">
        <f t="shared" si="18"/>
        <v>3</v>
      </c>
      <c r="H311" t="str">
        <f t="shared" si="17"/>
        <v/>
      </c>
    </row>
    <row r="312" spans="1:8">
      <c r="A312" s="2" t="s">
        <v>3130</v>
      </c>
      <c r="C312" t="str">
        <f t="shared" si="19"/>
        <v>pdkqtiasgpqtuakzdigxsqsgkdptiaqpkgdtisaaspdgtikq</v>
      </c>
      <c r="E312" t="str">
        <f t="shared" si="20"/>
        <v/>
      </c>
      <c r="F312">
        <f t="shared" si="18"/>
        <v>4</v>
      </c>
      <c r="H312" t="str">
        <f t="shared" si="17"/>
        <v/>
      </c>
    </row>
    <row r="313" spans="1:8">
      <c r="A313" s="1"/>
      <c r="C313" t="str">
        <f t="shared" si="19"/>
        <v/>
      </c>
      <c r="E313">
        <f t="shared" si="20"/>
        <v>12</v>
      </c>
      <c r="F313">
        <f t="shared" si="18"/>
        <v>5</v>
      </c>
      <c r="H313">
        <f t="shared" si="17"/>
        <v>9</v>
      </c>
    </row>
    <row r="314" spans="1:8">
      <c r="A314" s="2" t="s">
        <v>3131</v>
      </c>
      <c r="C314" t="str">
        <f t="shared" si="19"/>
        <v>fityomxdwlscjazhkqp</v>
      </c>
      <c r="E314" t="str">
        <f t="shared" si="20"/>
        <v/>
      </c>
      <c r="F314">
        <f t="shared" si="18"/>
        <v>0</v>
      </c>
      <c r="H314" t="str">
        <f t="shared" si="17"/>
        <v/>
      </c>
    </row>
    <row r="315" spans="1:8">
      <c r="A315" s="2" t="s">
        <v>3132</v>
      </c>
      <c r="C315" t="str">
        <f t="shared" si="19"/>
        <v>pmzrcjhvntsobfqfityomxdwlscjazhkqp</v>
      </c>
      <c r="E315" t="str">
        <f t="shared" si="20"/>
        <v/>
      </c>
      <c r="F315">
        <f t="shared" si="18"/>
        <v>1</v>
      </c>
      <c r="H315" t="str">
        <f t="shared" si="17"/>
        <v/>
      </c>
    </row>
    <row r="316" spans="1:8">
      <c r="A316" s="2" t="s">
        <v>3133</v>
      </c>
      <c r="C316" t="str">
        <f t="shared" si="19"/>
        <v>shztqgmrjofcppmzrcjhvntsobfqfityomxdwlscjazhkqp</v>
      </c>
      <c r="E316" t="str">
        <f t="shared" si="20"/>
        <v/>
      </c>
      <c r="F316">
        <f t="shared" si="18"/>
        <v>2</v>
      </c>
      <c r="H316" t="str">
        <f t="shared" si="17"/>
        <v/>
      </c>
    </row>
    <row r="317" spans="1:8">
      <c r="A317" s="2" t="s">
        <v>3134</v>
      </c>
      <c r="C317" t="str">
        <f t="shared" si="19"/>
        <v>jmcngqhoputzefsshztqgmrjofcppmzrcjhvntsobfqfityomxdwlscjazhkqp</v>
      </c>
      <c r="E317" t="str">
        <f t="shared" si="20"/>
        <v/>
      </c>
      <c r="F317">
        <f t="shared" si="18"/>
        <v>3</v>
      </c>
      <c r="H317" t="str">
        <f t="shared" si="17"/>
        <v/>
      </c>
    </row>
    <row r="318" spans="1:8">
      <c r="A318" s="1"/>
      <c r="C318" t="str">
        <f t="shared" si="19"/>
        <v/>
      </c>
      <c r="E318">
        <f t="shared" si="20"/>
        <v>26</v>
      </c>
      <c r="F318">
        <f t="shared" si="18"/>
        <v>4</v>
      </c>
      <c r="H318">
        <f t="shared" si="17"/>
        <v>11</v>
      </c>
    </row>
    <row r="319" spans="1:8">
      <c r="A319" s="2" t="s">
        <v>3135</v>
      </c>
      <c r="C319" t="str">
        <f t="shared" si="19"/>
        <v>whjgxi</v>
      </c>
      <c r="E319" t="str">
        <f t="shared" si="20"/>
        <v/>
      </c>
      <c r="F319">
        <f t="shared" si="18"/>
        <v>0</v>
      </c>
      <c r="H319" t="str">
        <f t="shared" si="17"/>
        <v/>
      </c>
    </row>
    <row r="320" spans="1:8">
      <c r="A320" s="2" t="s">
        <v>3136</v>
      </c>
      <c r="C320" t="str">
        <f t="shared" si="19"/>
        <v>wxjoihgwhjgxi</v>
      </c>
      <c r="E320" t="str">
        <f t="shared" si="20"/>
        <v/>
      </c>
      <c r="F320">
        <f t="shared" si="18"/>
        <v>1</v>
      </c>
      <c r="H320" t="str">
        <f t="shared" si="17"/>
        <v/>
      </c>
    </row>
    <row r="321" spans="1:8">
      <c r="A321" s="2" t="s">
        <v>3137</v>
      </c>
      <c r="C321" t="str">
        <f t="shared" si="19"/>
        <v>gxjwihwxjoihgwhjgxi</v>
      </c>
      <c r="E321" t="str">
        <f t="shared" si="20"/>
        <v/>
      </c>
      <c r="F321">
        <f t="shared" si="18"/>
        <v>2</v>
      </c>
      <c r="H321" t="str">
        <f t="shared" si="17"/>
        <v/>
      </c>
    </row>
    <row r="322" spans="1:8">
      <c r="A322" s="1"/>
      <c r="C322" t="str">
        <f t="shared" si="19"/>
        <v/>
      </c>
      <c r="E322">
        <f t="shared" si="20"/>
        <v>7</v>
      </c>
      <c r="F322">
        <f t="shared" si="18"/>
        <v>3</v>
      </c>
      <c r="H322">
        <f t="shared" si="17"/>
        <v>6</v>
      </c>
    </row>
    <row r="323" spans="1:8">
      <c r="A323" s="2" t="s">
        <v>3138</v>
      </c>
      <c r="C323" t="str">
        <f t="shared" si="19"/>
        <v>hirpefgxsa</v>
      </c>
      <c r="E323" t="str">
        <f t="shared" si="20"/>
        <v/>
      </c>
      <c r="F323">
        <f t="shared" si="18"/>
        <v>0</v>
      </c>
      <c r="H323" t="str">
        <f t="shared" ref="H323:H386" si="21">IF(C323="",26-IF(LEN(C322)-LEN(SUBSTITUTE(C322,"a",""))=F323,0,1)-IF(LEN(C322)-LEN(SUBSTITUTE(C322,"b",""))=F323,0,1)-IF(LEN(C322)-LEN(SUBSTITUTE(C322,"c",""))=F323,0,1)-IF(LEN(C322)-LEN(SUBSTITUTE(C322,"d",""))=F323,0,1)-IF(LEN(C322)-LEN(SUBSTITUTE(C322,"e",""))=F323,0,1)-IF(LEN(C322)-LEN(SUBSTITUTE(C322,"f",""))=F323,0,1)-IF(LEN(C322)-LEN(SUBSTITUTE(C322,"g",""))=F323,0,1)-IF(LEN(C322)-LEN(SUBSTITUTE(C322,"h",""))=F323,0,1)-IF(LEN(C322)-LEN(SUBSTITUTE(C322,"i",""))=F323,0,1)-IF(LEN(C322)-LEN(SUBSTITUTE(C322,"j",""))=F323,0,1)-IF(LEN(C322)-LEN(SUBSTITUTE(C322,"k",""))=F323,0,1)-IF(LEN(C322)-LEN(SUBSTITUTE(C322,"l",""))=F323,0,1)-IF(LEN(C322)-LEN(SUBSTITUTE(C322,"m",""))=F323,0,1)-IF(LEN(C322)-LEN(SUBSTITUTE(C322,"n",""))=F323,0,1)-IF(LEN(C322)-LEN(SUBSTITUTE(C322,"o",""))=F323,0,1)-IF(LEN(C322)-LEN(SUBSTITUTE(C322,"p",""))=F323,0,1)-IF(LEN(C322)-LEN(SUBSTITUTE(C322,"q",""))=F323,0,1)-IF(LEN(C322)-LEN(SUBSTITUTE(C322,"r",""))=F323,0,1)-IF(LEN(C322)-LEN(SUBSTITUTE(C322,"s",""))=F323,0,1)-IF(LEN(C322)-LEN(SUBSTITUTE(C322,"t",""))=F323,0,1)-IF(LEN(C322)-LEN(SUBSTITUTE(C322,"u",""))=F323,0,1)-IF(LEN(C322)-LEN(SUBSTITUTE(C322,"v",""))=F323,0,1)-IF(LEN(C322)-LEN(SUBSTITUTE(C322,"w",""))=F323,0,1)-IF(LEN(C322)-LEN(SUBSTITUTE(C322,"x",""))=F323,0,1)-IF(LEN(C322)-LEN(SUBSTITUTE(C322,"y",""))=F323,0,1)-IF(LEN(C322)-LEN(SUBSTITUTE(C322,"z",""))=F323,0,1),"")</f>
        <v/>
      </c>
    </row>
    <row r="324" spans="1:8">
      <c r="A324" s="2" t="s">
        <v>3139</v>
      </c>
      <c r="C324" t="str">
        <f t="shared" si="19"/>
        <v>gahfytkzhirpefgxsa</v>
      </c>
      <c r="E324" t="str">
        <f t="shared" si="20"/>
        <v/>
      </c>
      <c r="F324">
        <f t="shared" ref="F324:F387" si="22">IF(A323="",0,F323+1)</f>
        <v>1</v>
      </c>
      <c r="H324" t="str">
        <f t="shared" si="21"/>
        <v/>
      </c>
    </row>
    <row r="325" spans="1:8">
      <c r="A325" s="2" t="s">
        <v>3140</v>
      </c>
      <c r="C325" t="str">
        <f t="shared" si="19"/>
        <v>qdjlzvwfahggahfytkzhirpefgxsa</v>
      </c>
      <c r="E325" t="str">
        <f t="shared" si="20"/>
        <v/>
      </c>
      <c r="F325">
        <f t="shared" si="22"/>
        <v>2</v>
      </c>
      <c r="H325" t="str">
        <f t="shared" si="21"/>
        <v/>
      </c>
    </row>
    <row r="326" spans="1:8">
      <c r="A326" s="2" t="s">
        <v>3141</v>
      </c>
      <c r="C326" t="str">
        <f t="shared" si="19"/>
        <v>hbaofwgvcqdjlzvwfahggahfytkzhirpefgxsa</v>
      </c>
      <c r="E326" t="str">
        <f t="shared" si="20"/>
        <v/>
      </c>
      <c r="F326">
        <f t="shared" si="22"/>
        <v>3</v>
      </c>
      <c r="H326" t="str">
        <f t="shared" si="21"/>
        <v/>
      </c>
    </row>
    <row r="327" spans="1:8">
      <c r="A327" s="1"/>
      <c r="C327" t="str">
        <f t="shared" ref="C327:C390" si="23">IF(A327="","",_xlfn.CONCAT(A327,C326))</f>
        <v/>
      </c>
      <c r="E327">
        <f t="shared" si="20"/>
        <v>23</v>
      </c>
      <c r="F327">
        <f t="shared" si="22"/>
        <v>4</v>
      </c>
      <c r="H327">
        <f t="shared" si="21"/>
        <v>4</v>
      </c>
    </row>
    <row r="328" spans="1:8">
      <c r="A328" s="2" t="s">
        <v>3142</v>
      </c>
      <c r="C328" t="str">
        <f t="shared" si="23"/>
        <v>dhcnfgy</v>
      </c>
      <c r="E328" t="str">
        <f t="shared" ref="E328:E391" si="24">IF(C328="",26-ISERR(FIND("a",C327))-ISERR(FIND("b",C327))-ISERR(FIND("c",C327))-ISERR(FIND("d",C327))-ISERR(FIND("e",C327))-ISERR(FIND("f",C327))-ISERR(FIND("g",C327))-ISERR(FIND("h",C327))-ISERR(FIND("i",C327))-ISERR(FIND("j",C327))-ISERR(FIND("k",C327))-ISERR(FIND("l",C327))-ISERR(FIND("m",C327))-ISERR(FIND("n",C327))-ISERR(FIND("o",C327))-ISERR(FIND("p",C327))-ISERR(FIND("q",C327))-ISERR(FIND("r",C327))-ISERR(FIND("s",C327))-ISERR(FIND("t",C327))-ISERR(FIND("u",C327))-ISERR(FIND("v",C327))-ISERR(FIND("w",C327))-ISERR(FIND("x",C327))-ISERR(FIND("y",C327))-ISERR(FIND("z",C327)),"")</f>
        <v/>
      </c>
      <c r="F328">
        <f t="shared" si="22"/>
        <v>0</v>
      </c>
      <c r="H328" t="str">
        <f t="shared" si="21"/>
        <v/>
      </c>
    </row>
    <row r="329" spans="1:8">
      <c r="A329" s="2" t="s">
        <v>3143</v>
      </c>
      <c r="C329" t="str">
        <f t="shared" si="23"/>
        <v>fyhdgcdhcnfgy</v>
      </c>
      <c r="E329" t="str">
        <f t="shared" si="24"/>
        <v/>
      </c>
      <c r="F329">
        <f t="shared" si="22"/>
        <v>1</v>
      </c>
      <c r="H329" t="str">
        <f t="shared" si="21"/>
        <v/>
      </c>
    </row>
    <row r="330" spans="1:8">
      <c r="A330" s="2" t="s">
        <v>3144</v>
      </c>
      <c r="C330" t="str">
        <f t="shared" si="23"/>
        <v>gyctdhffyhdgcdhcnfgy</v>
      </c>
      <c r="E330" t="str">
        <f t="shared" si="24"/>
        <v/>
      </c>
      <c r="F330">
        <f t="shared" si="22"/>
        <v>2</v>
      </c>
      <c r="H330" t="str">
        <f t="shared" si="21"/>
        <v/>
      </c>
    </row>
    <row r="331" spans="1:8">
      <c r="A331" s="1"/>
      <c r="C331" t="str">
        <f t="shared" si="23"/>
        <v/>
      </c>
      <c r="E331">
        <f t="shared" si="24"/>
        <v>8</v>
      </c>
      <c r="F331">
        <f t="shared" si="22"/>
        <v>3</v>
      </c>
      <c r="H331">
        <f t="shared" si="21"/>
        <v>6</v>
      </c>
    </row>
    <row r="332" spans="1:8">
      <c r="A332" s="2" t="s">
        <v>3145</v>
      </c>
      <c r="C332" t="str">
        <f t="shared" si="23"/>
        <v>hbmconewlqgsdzk</v>
      </c>
      <c r="E332" t="str">
        <f t="shared" si="24"/>
        <v/>
      </c>
      <c r="F332">
        <f t="shared" si="22"/>
        <v>0</v>
      </c>
      <c r="H332" t="str">
        <f t="shared" si="21"/>
        <v/>
      </c>
    </row>
    <row r="333" spans="1:8">
      <c r="A333" s="2" t="s">
        <v>3146</v>
      </c>
      <c r="C333" t="str">
        <f t="shared" si="23"/>
        <v>jqflbowkdsgchbmconewlqgsdzk</v>
      </c>
      <c r="E333" t="str">
        <f t="shared" si="24"/>
        <v/>
      </c>
      <c r="F333">
        <f t="shared" si="22"/>
        <v>1</v>
      </c>
      <c r="H333" t="str">
        <f t="shared" si="21"/>
        <v/>
      </c>
    </row>
    <row r="334" spans="1:8">
      <c r="A334" s="2" t="s">
        <v>3147</v>
      </c>
      <c r="C334" t="str">
        <f t="shared" si="23"/>
        <v>hwkobvdcsqeilgnjqflbowkdsgchbmconewlqgsdzk</v>
      </c>
      <c r="E334" t="str">
        <f t="shared" si="24"/>
        <v/>
      </c>
      <c r="F334">
        <f t="shared" si="22"/>
        <v>2</v>
      </c>
      <c r="H334" t="str">
        <f t="shared" si="21"/>
        <v/>
      </c>
    </row>
    <row r="335" spans="1:8">
      <c r="A335" s="2" t="s">
        <v>3148</v>
      </c>
      <c r="C335" t="str">
        <f t="shared" si="23"/>
        <v>lkcogsaypdwxbqhwkobvdcsqeilgnjqflbowkdsgchbmconewlqgsdzk</v>
      </c>
      <c r="E335" t="str">
        <f t="shared" si="24"/>
        <v/>
      </c>
      <c r="F335">
        <f t="shared" si="22"/>
        <v>3</v>
      </c>
      <c r="H335" t="str">
        <f t="shared" si="21"/>
        <v/>
      </c>
    </row>
    <row r="336" spans="1:8">
      <c r="A336" s="1"/>
      <c r="C336" t="str">
        <f t="shared" si="23"/>
        <v/>
      </c>
      <c r="E336">
        <f t="shared" si="24"/>
        <v>23</v>
      </c>
      <c r="F336">
        <f t="shared" si="22"/>
        <v>4</v>
      </c>
      <c r="H336">
        <f t="shared" si="21"/>
        <v>10</v>
      </c>
    </row>
    <row r="337" spans="1:8">
      <c r="A337" s="2" t="s">
        <v>3149</v>
      </c>
      <c r="C337" t="str">
        <f t="shared" si="23"/>
        <v>enzrdgqyu</v>
      </c>
      <c r="E337" t="str">
        <f t="shared" si="24"/>
        <v/>
      </c>
      <c r="F337">
        <f t="shared" si="22"/>
        <v>0</v>
      </c>
      <c r="H337" t="str">
        <f t="shared" si="21"/>
        <v/>
      </c>
    </row>
    <row r="338" spans="1:8">
      <c r="A338" s="2" t="s">
        <v>3150</v>
      </c>
      <c r="C338" t="str">
        <f t="shared" si="23"/>
        <v>gvqrtoihlajenzrdgqyu</v>
      </c>
      <c r="E338" t="str">
        <f t="shared" si="24"/>
        <v/>
      </c>
      <c r="F338">
        <f t="shared" si="22"/>
        <v>1</v>
      </c>
      <c r="H338" t="str">
        <f t="shared" si="21"/>
        <v/>
      </c>
    </row>
    <row r="339" spans="1:8">
      <c r="A339" s="2" t="s">
        <v>3151</v>
      </c>
      <c r="C339" t="str">
        <f t="shared" si="23"/>
        <v>qrgsgvqrtoihlajenzrdgqyu</v>
      </c>
      <c r="E339" t="str">
        <f t="shared" si="24"/>
        <v/>
      </c>
      <c r="F339">
        <f t="shared" si="22"/>
        <v>2</v>
      </c>
      <c r="H339" t="str">
        <f t="shared" si="21"/>
        <v/>
      </c>
    </row>
    <row r="340" spans="1:8">
      <c r="A340" s="2" t="s">
        <v>3152</v>
      </c>
      <c r="C340" t="str">
        <f t="shared" si="23"/>
        <v>qpeurgzkxnqrgsgvqrtoihlajenzrdgqyu</v>
      </c>
      <c r="E340" t="str">
        <f t="shared" si="24"/>
        <v/>
      </c>
      <c r="F340">
        <f t="shared" si="22"/>
        <v>3</v>
      </c>
      <c r="H340" t="str">
        <f t="shared" si="21"/>
        <v/>
      </c>
    </row>
    <row r="341" spans="1:8">
      <c r="A341" s="1"/>
      <c r="C341" t="str">
        <f t="shared" si="23"/>
        <v/>
      </c>
      <c r="E341">
        <f t="shared" si="24"/>
        <v>21</v>
      </c>
      <c r="F341">
        <f t="shared" si="22"/>
        <v>4</v>
      </c>
      <c r="H341">
        <f t="shared" si="21"/>
        <v>3</v>
      </c>
    </row>
    <row r="342" spans="1:8">
      <c r="A342" s="2" t="s">
        <v>3153</v>
      </c>
      <c r="C342" t="str">
        <f t="shared" si="23"/>
        <v>grjdenycstpfbihqo</v>
      </c>
      <c r="E342" t="str">
        <f t="shared" si="24"/>
        <v/>
      </c>
      <c r="F342">
        <f t="shared" si="22"/>
        <v>0</v>
      </c>
      <c r="H342" t="str">
        <f t="shared" si="21"/>
        <v/>
      </c>
    </row>
    <row r="343" spans="1:8">
      <c r="A343" s="2" t="s">
        <v>3154</v>
      </c>
      <c r="C343" t="str">
        <f t="shared" si="23"/>
        <v>bfkhlgjrpeysomtvidqcgrjdenycstpfbihqo</v>
      </c>
      <c r="E343" t="str">
        <f t="shared" si="24"/>
        <v/>
      </c>
      <c r="F343">
        <f t="shared" si="22"/>
        <v>1</v>
      </c>
      <c r="H343" t="str">
        <f t="shared" si="21"/>
        <v/>
      </c>
    </row>
    <row r="344" spans="1:8">
      <c r="A344" s="1"/>
      <c r="C344" t="str">
        <f t="shared" si="23"/>
        <v/>
      </c>
      <c r="E344">
        <f t="shared" si="24"/>
        <v>21</v>
      </c>
      <c r="F344">
        <f t="shared" si="22"/>
        <v>2</v>
      </c>
      <c r="H344">
        <f t="shared" si="21"/>
        <v>16</v>
      </c>
    </row>
    <row r="345" spans="1:8">
      <c r="A345" s="2" t="s">
        <v>3155</v>
      </c>
      <c r="C345" t="str">
        <f t="shared" si="23"/>
        <v>fxmqujr</v>
      </c>
      <c r="E345" t="str">
        <f t="shared" si="24"/>
        <v/>
      </c>
      <c r="F345">
        <f t="shared" si="22"/>
        <v>0</v>
      </c>
      <c r="H345" t="str">
        <f t="shared" si="21"/>
        <v/>
      </c>
    </row>
    <row r="346" spans="1:8">
      <c r="A346" s="2" t="s">
        <v>3156</v>
      </c>
      <c r="C346" t="str">
        <f t="shared" si="23"/>
        <v>wmvghurfxmqujr</v>
      </c>
      <c r="E346" t="str">
        <f t="shared" si="24"/>
        <v/>
      </c>
      <c r="F346">
        <f t="shared" si="22"/>
        <v>1</v>
      </c>
      <c r="H346" t="str">
        <f t="shared" si="21"/>
        <v/>
      </c>
    </row>
    <row r="347" spans="1:8">
      <c r="A347" s="2" t="s">
        <v>3157</v>
      </c>
      <c r="C347" t="str">
        <f t="shared" si="23"/>
        <v>dpaeykowmvghurfxmqujr</v>
      </c>
      <c r="E347" t="str">
        <f t="shared" si="24"/>
        <v/>
      </c>
      <c r="F347">
        <f t="shared" si="22"/>
        <v>2</v>
      </c>
      <c r="H347" t="str">
        <f t="shared" si="21"/>
        <v/>
      </c>
    </row>
    <row r="348" spans="1:8">
      <c r="A348" s="1"/>
      <c r="C348" t="str">
        <f t="shared" si="23"/>
        <v/>
      </c>
      <c r="E348">
        <f t="shared" si="24"/>
        <v>18</v>
      </c>
      <c r="F348">
        <f t="shared" si="22"/>
        <v>3</v>
      </c>
      <c r="H348">
        <f t="shared" si="21"/>
        <v>0</v>
      </c>
    </row>
    <row r="349" spans="1:8">
      <c r="A349" s="2" t="s">
        <v>3158</v>
      </c>
      <c r="C349" t="str">
        <f t="shared" si="23"/>
        <v>untpyr</v>
      </c>
      <c r="E349" t="str">
        <f t="shared" si="24"/>
        <v/>
      </c>
      <c r="F349">
        <f t="shared" si="22"/>
        <v>0</v>
      </c>
      <c r="H349" t="str">
        <f t="shared" si="21"/>
        <v/>
      </c>
    </row>
    <row r="350" spans="1:8">
      <c r="A350" s="2" t="s">
        <v>3159</v>
      </c>
      <c r="C350" t="str">
        <f t="shared" si="23"/>
        <v>urtpynuntpyr</v>
      </c>
      <c r="E350" t="str">
        <f t="shared" si="24"/>
        <v/>
      </c>
      <c r="F350">
        <f t="shared" si="22"/>
        <v>1</v>
      </c>
      <c r="H350" t="str">
        <f t="shared" si="21"/>
        <v/>
      </c>
    </row>
    <row r="351" spans="1:8">
      <c r="A351" s="2" t="s">
        <v>3160</v>
      </c>
      <c r="C351" t="str">
        <f t="shared" si="23"/>
        <v>apnutryurtpynuntpyr</v>
      </c>
      <c r="E351" t="str">
        <f t="shared" si="24"/>
        <v/>
      </c>
      <c r="F351">
        <f t="shared" si="22"/>
        <v>2</v>
      </c>
      <c r="H351" t="str">
        <f t="shared" si="21"/>
        <v/>
      </c>
    </row>
    <row r="352" spans="1:8">
      <c r="A352" s="2" t="s">
        <v>3161</v>
      </c>
      <c r="C352" t="str">
        <f t="shared" si="23"/>
        <v>uptyrnapnutryurtpynuntpyr</v>
      </c>
      <c r="E352" t="str">
        <f t="shared" si="24"/>
        <v/>
      </c>
      <c r="F352">
        <f t="shared" si="22"/>
        <v>3</v>
      </c>
      <c r="H352" t="str">
        <f t="shared" si="21"/>
        <v/>
      </c>
    </row>
    <row r="353" spans="1:8">
      <c r="A353" s="2" t="s">
        <v>3162</v>
      </c>
      <c r="C353" t="str">
        <f t="shared" si="23"/>
        <v>nustyrepguptyrnapnutryurtpynuntpyr</v>
      </c>
      <c r="E353" t="str">
        <f t="shared" si="24"/>
        <v/>
      </c>
      <c r="F353">
        <f t="shared" si="22"/>
        <v>4</v>
      </c>
      <c r="H353" t="str">
        <f t="shared" si="21"/>
        <v/>
      </c>
    </row>
    <row r="354" spans="1:8">
      <c r="A354" s="1"/>
      <c r="C354" t="str">
        <f t="shared" si="23"/>
        <v/>
      </c>
      <c r="E354">
        <f t="shared" si="24"/>
        <v>10</v>
      </c>
      <c r="F354">
        <f t="shared" si="22"/>
        <v>5</v>
      </c>
      <c r="H354">
        <f t="shared" si="21"/>
        <v>6</v>
      </c>
    </row>
    <row r="355" spans="1:8">
      <c r="A355" s="2" t="s">
        <v>3163</v>
      </c>
      <c r="C355" t="str">
        <f t="shared" si="23"/>
        <v>ofualjwvq</v>
      </c>
      <c r="E355" t="str">
        <f t="shared" si="24"/>
        <v/>
      </c>
      <c r="F355">
        <f t="shared" si="22"/>
        <v>0</v>
      </c>
      <c r="H355" t="str">
        <f t="shared" si="21"/>
        <v/>
      </c>
    </row>
    <row r="356" spans="1:8">
      <c r="A356" s="2" t="s">
        <v>3164</v>
      </c>
      <c r="C356" t="str">
        <f t="shared" si="23"/>
        <v>jeyoqruofualjwvq</v>
      </c>
      <c r="E356" t="str">
        <f t="shared" si="24"/>
        <v/>
      </c>
      <c r="F356">
        <f t="shared" si="22"/>
        <v>1</v>
      </c>
      <c r="H356" t="str">
        <f t="shared" si="21"/>
        <v/>
      </c>
    </row>
    <row r="357" spans="1:8">
      <c r="A357" s="2" t="s">
        <v>3165</v>
      </c>
      <c r="C357" t="str">
        <f t="shared" si="23"/>
        <v>yuxqiojjeyoqruofualjwvq</v>
      </c>
      <c r="E357" t="str">
        <f t="shared" si="24"/>
        <v/>
      </c>
      <c r="F357">
        <f t="shared" si="22"/>
        <v>2</v>
      </c>
      <c r="H357" t="str">
        <f t="shared" si="21"/>
        <v/>
      </c>
    </row>
    <row r="358" spans="1:8">
      <c r="A358" s="2" t="s">
        <v>3166</v>
      </c>
      <c r="C358" t="str">
        <f t="shared" si="23"/>
        <v>ushtogmdpqjcknbyuxqiojjeyoqruofualjwvq</v>
      </c>
      <c r="E358" t="str">
        <f t="shared" si="24"/>
        <v/>
      </c>
      <c r="F358">
        <f t="shared" si="22"/>
        <v>3</v>
      </c>
      <c r="H358" t="str">
        <f t="shared" si="21"/>
        <v/>
      </c>
    </row>
    <row r="359" spans="1:8">
      <c r="A359" s="1"/>
      <c r="C359" t="str">
        <f t="shared" si="23"/>
        <v/>
      </c>
      <c r="E359">
        <f t="shared" si="24"/>
        <v>25</v>
      </c>
      <c r="F359">
        <f t="shared" si="22"/>
        <v>4</v>
      </c>
      <c r="H359">
        <f t="shared" si="21"/>
        <v>4</v>
      </c>
    </row>
    <row r="360" spans="1:8">
      <c r="A360" s="2" t="s">
        <v>3167</v>
      </c>
      <c r="C360" t="str">
        <f t="shared" si="23"/>
        <v>txeyfwrhl</v>
      </c>
      <c r="E360" t="str">
        <f t="shared" si="24"/>
        <v/>
      </c>
      <c r="F360">
        <f t="shared" si="22"/>
        <v>0</v>
      </c>
      <c r="H360" t="str">
        <f t="shared" si="21"/>
        <v/>
      </c>
    </row>
    <row r="361" spans="1:8">
      <c r="A361" s="2" t="s">
        <v>3168</v>
      </c>
      <c r="C361" t="str">
        <f t="shared" si="23"/>
        <v>xrhfytelwtxeyfwrhl</v>
      </c>
      <c r="E361" t="str">
        <f t="shared" si="24"/>
        <v/>
      </c>
      <c r="F361">
        <f t="shared" si="22"/>
        <v>1</v>
      </c>
      <c r="H361" t="str">
        <f t="shared" si="21"/>
        <v/>
      </c>
    </row>
    <row r="362" spans="1:8">
      <c r="A362" s="1"/>
      <c r="C362" t="str">
        <f t="shared" si="23"/>
        <v/>
      </c>
      <c r="E362">
        <f t="shared" si="24"/>
        <v>9</v>
      </c>
      <c r="F362">
        <f t="shared" si="22"/>
        <v>2</v>
      </c>
      <c r="H362">
        <f t="shared" si="21"/>
        <v>9</v>
      </c>
    </row>
    <row r="363" spans="1:8">
      <c r="A363" s="2" t="s">
        <v>3169</v>
      </c>
      <c r="C363" t="str">
        <f t="shared" si="23"/>
        <v>nu</v>
      </c>
      <c r="E363" t="str">
        <f t="shared" si="24"/>
        <v/>
      </c>
      <c r="F363">
        <f t="shared" si="22"/>
        <v>0</v>
      </c>
      <c r="H363" t="str">
        <f t="shared" si="21"/>
        <v/>
      </c>
    </row>
    <row r="364" spans="1:8">
      <c r="A364" s="2" t="s">
        <v>3170</v>
      </c>
      <c r="C364" t="str">
        <f t="shared" si="23"/>
        <v>niunu</v>
      </c>
      <c r="E364" t="str">
        <f t="shared" si="24"/>
        <v/>
      </c>
      <c r="F364">
        <f t="shared" si="22"/>
        <v>1</v>
      </c>
      <c r="H364" t="str">
        <f t="shared" si="21"/>
        <v/>
      </c>
    </row>
    <row r="365" spans="1:8">
      <c r="A365" s="1"/>
      <c r="C365" t="str">
        <f t="shared" si="23"/>
        <v/>
      </c>
      <c r="E365">
        <f t="shared" si="24"/>
        <v>3</v>
      </c>
      <c r="F365">
        <f t="shared" si="22"/>
        <v>2</v>
      </c>
      <c r="H365">
        <f t="shared" si="21"/>
        <v>2</v>
      </c>
    </row>
    <row r="366" spans="1:8">
      <c r="A366" s="2" t="s">
        <v>3171</v>
      </c>
      <c r="C366" t="str">
        <f t="shared" si="23"/>
        <v>rbmuneiz</v>
      </c>
      <c r="E366" t="str">
        <f t="shared" si="24"/>
        <v/>
      </c>
      <c r="F366">
        <f t="shared" si="22"/>
        <v>0</v>
      </c>
      <c r="H366" t="str">
        <f t="shared" si="21"/>
        <v/>
      </c>
    </row>
    <row r="367" spans="1:8">
      <c r="A367" s="2" t="s">
        <v>3172</v>
      </c>
      <c r="C367" t="str">
        <f t="shared" si="23"/>
        <v>neibzurmrbmuneiz</v>
      </c>
      <c r="E367" t="str">
        <f t="shared" si="24"/>
        <v/>
      </c>
      <c r="F367">
        <f t="shared" si="22"/>
        <v>1</v>
      </c>
      <c r="H367" t="str">
        <f t="shared" si="21"/>
        <v/>
      </c>
    </row>
    <row r="368" spans="1:8">
      <c r="A368" s="2" t="s">
        <v>3173</v>
      </c>
      <c r="C368" t="str">
        <f t="shared" si="23"/>
        <v>mnerbizuneibzurmrbmuneiz</v>
      </c>
      <c r="E368" t="str">
        <f t="shared" si="24"/>
        <v/>
      </c>
      <c r="F368">
        <f t="shared" si="22"/>
        <v>2</v>
      </c>
      <c r="H368" t="str">
        <f t="shared" si="21"/>
        <v/>
      </c>
    </row>
    <row r="369" spans="1:8">
      <c r="A369" s="1"/>
      <c r="C369" t="str">
        <f t="shared" si="23"/>
        <v/>
      </c>
      <c r="E369">
        <f t="shared" si="24"/>
        <v>8</v>
      </c>
      <c r="F369">
        <f t="shared" si="22"/>
        <v>3</v>
      </c>
      <c r="H369">
        <f t="shared" si="21"/>
        <v>8</v>
      </c>
    </row>
    <row r="370" spans="1:8">
      <c r="A370" s="2" t="s">
        <v>3174</v>
      </c>
      <c r="C370" t="str">
        <f t="shared" si="23"/>
        <v>mvtkp</v>
      </c>
      <c r="E370" t="str">
        <f t="shared" si="24"/>
        <v/>
      </c>
      <c r="F370">
        <f t="shared" si="22"/>
        <v>0</v>
      </c>
      <c r="H370" t="str">
        <f t="shared" si="21"/>
        <v/>
      </c>
    </row>
    <row r="371" spans="1:8">
      <c r="A371" s="2" t="s">
        <v>3175</v>
      </c>
      <c r="C371" t="str">
        <f t="shared" si="23"/>
        <v>vmpkztmvtkp</v>
      </c>
      <c r="E371" t="str">
        <f t="shared" si="24"/>
        <v/>
      </c>
      <c r="F371">
        <f t="shared" si="22"/>
        <v>1</v>
      </c>
      <c r="H371" t="str">
        <f t="shared" si="21"/>
        <v/>
      </c>
    </row>
    <row r="372" spans="1:8">
      <c r="A372" s="2" t="s">
        <v>3176</v>
      </c>
      <c r="C372" t="str">
        <f t="shared" si="23"/>
        <v>mpvktvmpkztmvtkp</v>
      </c>
      <c r="E372" t="str">
        <f t="shared" si="24"/>
        <v/>
      </c>
      <c r="F372">
        <f t="shared" si="22"/>
        <v>2</v>
      </c>
      <c r="H372" t="str">
        <f t="shared" si="21"/>
        <v/>
      </c>
    </row>
    <row r="373" spans="1:8">
      <c r="A373" s="1"/>
      <c r="C373" t="str">
        <f t="shared" si="23"/>
        <v/>
      </c>
      <c r="E373">
        <f t="shared" si="24"/>
        <v>6</v>
      </c>
      <c r="F373">
        <f t="shared" si="22"/>
        <v>3</v>
      </c>
      <c r="H373">
        <f t="shared" si="21"/>
        <v>5</v>
      </c>
    </row>
    <row r="374" spans="1:8">
      <c r="A374" s="2" t="s">
        <v>3177</v>
      </c>
      <c r="C374" t="str">
        <f t="shared" si="23"/>
        <v>vakc</v>
      </c>
      <c r="E374" t="str">
        <f t="shared" si="24"/>
        <v/>
      </c>
      <c r="F374">
        <f t="shared" si="22"/>
        <v>0</v>
      </c>
      <c r="H374" t="str">
        <f t="shared" si="21"/>
        <v/>
      </c>
    </row>
    <row r="375" spans="1:8">
      <c r="A375" s="2" t="s">
        <v>3178</v>
      </c>
      <c r="C375" t="str">
        <f t="shared" si="23"/>
        <v>erqvakc</v>
      </c>
      <c r="E375" t="str">
        <f t="shared" si="24"/>
        <v/>
      </c>
      <c r="F375">
        <f t="shared" si="22"/>
        <v>1</v>
      </c>
      <c r="H375" t="str">
        <f t="shared" si="21"/>
        <v/>
      </c>
    </row>
    <row r="376" spans="1:8">
      <c r="A376" s="2" t="s">
        <v>2980</v>
      </c>
      <c r="C376" t="str">
        <f t="shared" si="23"/>
        <v>berqvakc</v>
      </c>
      <c r="E376" t="str">
        <f t="shared" si="24"/>
        <v/>
      </c>
      <c r="F376">
        <f t="shared" si="22"/>
        <v>2</v>
      </c>
      <c r="H376" t="str">
        <f t="shared" si="21"/>
        <v/>
      </c>
    </row>
    <row r="377" spans="1:8">
      <c r="A377" s="2" t="s">
        <v>3179</v>
      </c>
      <c r="C377" t="str">
        <f t="shared" si="23"/>
        <v>ijftomxyberqvakc</v>
      </c>
      <c r="E377" t="str">
        <f t="shared" si="24"/>
        <v/>
      </c>
      <c r="F377">
        <f t="shared" si="22"/>
        <v>3</v>
      </c>
      <c r="H377" t="str">
        <f t="shared" si="21"/>
        <v/>
      </c>
    </row>
    <row r="378" spans="1:8">
      <c r="A378" s="2" t="s">
        <v>3180</v>
      </c>
      <c r="C378" t="str">
        <f t="shared" si="23"/>
        <v>zsgijftomxyberqvakc</v>
      </c>
      <c r="E378" t="str">
        <f t="shared" si="24"/>
        <v/>
      </c>
      <c r="F378">
        <f t="shared" si="22"/>
        <v>4</v>
      </c>
      <c r="H378" t="str">
        <f t="shared" si="21"/>
        <v/>
      </c>
    </row>
    <row r="379" spans="1:8">
      <c r="A379" s="1"/>
      <c r="C379" t="str">
        <f t="shared" si="23"/>
        <v/>
      </c>
      <c r="E379">
        <f t="shared" si="24"/>
        <v>19</v>
      </c>
      <c r="F379">
        <f t="shared" si="22"/>
        <v>5</v>
      </c>
      <c r="H379">
        <f t="shared" si="21"/>
        <v>0</v>
      </c>
    </row>
    <row r="380" spans="1:8">
      <c r="A380" s="2" t="s">
        <v>3181</v>
      </c>
      <c r="C380" t="str">
        <f t="shared" si="23"/>
        <v>yptu</v>
      </c>
      <c r="E380" t="str">
        <f t="shared" si="24"/>
        <v/>
      </c>
      <c r="F380">
        <f t="shared" si="22"/>
        <v>0</v>
      </c>
      <c r="H380" t="str">
        <f t="shared" si="21"/>
        <v/>
      </c>
    </row>
    <row r="381" spans="1:8">
      <c r="A381" s="2" t="s">
        <v>3182</v>
      </c>
      <c r="C381" t="str">
        <f t="shared" si="23"/>
        <v>tpayoubyptu</v>
      </c>
      <c r="E381" t="str">
        <f t="shared" si="24"/>
        <v/>
      </c>
      <c r="F381">
        <f t="shared" si="22"/>
        <v>1</v>
      </c>
      <c r="H381" t="str">
        <f t="shared" si="21"/>
        <v/>
      </c>
    </row>
    <row r="382" spans="1:8">
      <c r="A382" s="1"/>
      <c r="C382" t="str">
        <f t="shared" si="23"/>
        <v/>
      </c>
      <c r="E382">
        <f t="shared" si="24"/>
        <v>7</v>
      </c>
      <c r="F382">
        <f t="shared" si="22"/>
        <v>2</v>
      </c>
      <c r="H382">
        <f t="shared" si="21"/>
        <v>4</v>
      </c>
    </row>
    <row r="383" spans="1:8">
      <c r="A383" s="2" t="s">
        <v>3183</v>
      </c>
      <c r="C383" t="str">
        <f t="shared" si="23"/>
        <v>zsqvdfw</v>
      </c>
      <c r="E383" t="str">
        <f t="shared" si="24"/>
        <v/>
      </c>
      <c r="F383">
        <f t="shared" si="22"/>
        <v>0</v>
      </c>
      <c r="H383" t="str">
        <f t="shared" si="21"/>
        <v/>
      </c>
    </row>
    <row r="384" spans="1:8">
      <c r="A384" s="2" t="s">
        <v>3184</v>
      </c>
      <c r="C384" t="str">
        <f t="shared" si="23"/>
        <v>zdswvfqzsqvdfw</v>
      </c>
      <c r="E384" t="str">
        <f t="shared" si="24"/>
        <v/>
      </c>
      <c r="F384">
        <f t="shared" si="22"/>
        <v>1</v>
      </c>
      <c r="H384" t="str">
        <f t="shared" si="21"/>
        <v/>
      </c>
    </row>
    <row r="385" spans="1:8">
      <c r="A385" s="2" t="s">
        <v>3185</v>
      </c>
      <c r="C385" t="str">
        <f t="shared" si="23"/>
        <v>qzwsfdvzdswvfqzsqvdfw</v>
      </c>
      <c r="E385" t="str">
        <f t="shared" si="24"/>
        <v/>
      </c>
      <c r="F385">
        <f t="shared" si="22"/>
        <v>2</v>
      </c>
      <c r="H385" t="str">
        <f t="shared" si="21"/>
        <v/>
      </c>
    </row>
    <row r="386" spans="1:8">
      <c r="A386" s="2" t="s">
        <v>3186</v>
      </c>
      <c r="C386" t="str">
        <f t="shared" si="23"/>
        <v>qwzdfsvqzwsfdvzdswvfqzsqvdfw</v>
      </c>
      <c r="E386" t="str">
        <f t="shared" si="24"/>
        <v/>
      </c>
      <c r="F386">
        <f t="shared" si="22"/>
        <v>3</v>
      </c>
      <c r="H386" t="str">
        <f t="shared" si="21"/>
        <v/>
      </c>
    </row>
    <row r="387" spans="1:8">
      <c r="A387" s="1"/>
      <c r="C387" t="str">
        <f t="shared" si="23"/>
        <v/>
      </c>
      <c r="E387">
        <f t="shared" si="24"/>
        <v>7</v>
      </c>
      <c r="F387">
        <f t="shared" si="22"/>
        <v>4</v>
      </c>
      <c r="H387">
        <f t="shared" ref="H387:H450" si="25">IF(C387="",26-IF(LEN(C386)-LEN(SUBSTITUTE(C386,"a",""))=F387,0,1)-IF(LEN(C386)-LEN(SUBSTITUTE(C386,"b",""))=F387,0,1)-IF(LEN(C386)-LEN(SUBSTITUTE(C386,"c",""))=F387,0,1)-IF(LEN(C386)-LEN(SUBSTITUTE(C386,"d",""))=F387,0,1)-IF(LEN(C386)-LEN(SUBSTITUTE(C386,"e",""))=F387,0,1)-IF(LEN(C386)-LEN(SUBSTITUTE(C386,"f",""))=F387,0,1)-IF(LEN(C386)-LEN(SUBSTITUTE(C386,"g",""))=F387,0,1)-IF(LEN(C386)-LEN(SUBSTITUTE(C386,"h",""))=F387,0,1)-IF(LEN(C386)-LEN(SUBSTITUTE(C386,"i",""))=F387,0,1)-IF(LEN(C386)-LEN(SUBSTITUTE(C386,"j",""))=F387,0,1)-IF(LEN(C386)-LEN(SUBSTITUTE(C386,"k",""))=F387,0,1)-IF(LEN(C386)-LEN(SUBSTITUTE(C386,"l",""))=F387,0,1)-IF(LEN(C386)-LEN(SUBSTITUTE(C386,"m",""))=F387,0,1)-IF(LEN(C386)-LEN(SUBSTITUTE(C386,"n",""))=F387,0,1)-IF(LEN(C386)-LEN(SUBSTITUTE(C386,"o",""))=F387,0,1)-IF(LEN(C386)-LEN(SUBSTITUTE(C386,"p",""))=F387,0,1)-IF(LEN(C386)-LEN(SUBSTITUTE(C386,"q",""))=F387,0,1)-IF(LEN(C386)-LEN(SUBSTITUTE(C386,"r",""))=F387,0,1)-IF(LEN(C386)-LEN(SUBSTITUTE(C386,"s",""))=F387,0,1)-IF(LEN(C386)-LEN(SUBSTITUTE(C386,"t",""))=F387,0,1)-IF(LEN(C386)-LEN(SUBSTITUTE(C386,"u",""))=F387,0,1)-IF(LEN(C386)-LEN(SUBSTITUTE(C386,"v",""))=F387,0,1)-IF(LEN(C386)-LEN(SUBSTITUTE(C386,"w",""))=F387,0,1)-IF(LEN(C386)-LEN(SUBSTITUTE(C386,"x",""))=F387,0,1)-IF(LEN(C386)-LEN(SUBSTITUTE(C386,"y",""))=F387,0,1)-IF(LEN(C386)-LEN(SUBSTITUTE(C386,"z",""))=F387,0,1),"")</f>
        <v>7</v>
      </c>
    </row>
    <row r="388" spans="1:8">
      <c r="A388" s="2" t="s">
        <v>3187</v>
      </c>
      <c r="C388" t="str">
        <f t="shared" si="23"/>
        <v>pbwvzadgyturskqoefncxhmjl</v>
      </c>
      <c r="E388" t="str">
        <f t="shared" si="24"/>
        <v/>
      </c>
      <c r="F388">
        <f t="shared" ref="F388:F451" si="26">IF(A387="",0,F387+1)</f>
        <v>0</v>
      </c>
      <c r="H388" t="str">
        <f t="shared" si="25"/>
        <v/>
      </c>
    </row>
    <row r="389" spans="1:8">
      <c r="A389" s="2" t="s">
        <v>3188</v>
      </c>
      <c r="C389" t="str">
        <f t="shared" si="23"/>
        <v>thazxruyscfqndvpjklbgomwepbwvzadgyturskqoefncxhmjl</v>
      </c>
      <c r="E389" t="str">
        <f t="shared" si="24"/>
        <v/>
      </c>
      <c r="F389">
        <f t="shared" si="26"/>
        <v>1</v>
      </c>
      <c r="H389" t="str">
        <f t="shared" si="25"/>
        <v/>
      </c>
    </row>
    <row r="390" spans="1:8">
      <c r="A390" s="1"/>
      <c r="C390" t="str">
        <f t="shared" si="23"/>
        <v/>
      </c>
      <c r="E390">
        <f t="shared" si="24"/>
        <v>25</v>
      </c>
      <c r="F390">
        <f t="shared" si="26"/>
        <v>2</v>
      </c>
      <c r="H390">
        <f t="shared" si="25"/>
        <v>25</v>
      </c>
    </row>
    <row r="391" spans="1:8">
      <c r="A391" s="2" t="s">
        <v>3189</v>
      </c>
      <c r="C391" t="str">
        <f t="shared" ref="C391:C454" si="27">IF(A391="","",_xlfn.CONCAT(A391,C390))</f>
        <v>xnomrqyzpe</v>
      </c>
      <c r="E391" t="str">
        <f t="shared" si="24"/>
        <v/>
      </c>
      <c r="F391">
        <f t="shared" si="26"/>
        <v>0</v>
      </c>
      <c r="H391" t="str">
        <f t="shared" si="25"/>
        <v/>
      </c>
    </row>
    <row r="392" spans="1:8">
      <c r="A392" s="2" t="s">
        <v>3190</v>
      </c>
      <c r="C392" t="str">
        <f t="shared" si="27"/>
        <v>ieudmxroqvbnzxnomrqyzpe</v>
      </c>
      <c r="E392" t="str">
        <f t="shared" ref="E392:E455" si="28">IF(C392="",26-ISERR(FIND("a",C391))-ISERR(FIND("b",C391))-ISERR(FIND("c",C391))-ISERR(FIND("d",C391))-ISERR(FIND("e",C391))-ISERR(FIND("f",C391))-ISERR(FIND("g",C391))-ISERR(FIND("h",C391))-ISERR(FIND("i",C391))-ISERR(FIND("j",C391))-ISERR(FIND("k",C391))-ISERR(FIND("l",C391))-ISERR(FIND("m",C391))-ISERR(FIND("n",C391))-ISERR(FIND("o",C391))-ISERR(FIND("p",C391))-ISERR(FIND("q",C391))-ISERR(FIND("r",C391))-ISERR(FIND("s",C391))-ISERR(FIND("t",C391))-ISERR(FIND("u",C391))-ISERR(FIND("v",C391))-ISERR(FIND("w",C391))-ISERR(FIND("x",C391))-ISERR(FIND("y",C391))-ISERR(FIND("z",C391)),"")</f>
        <v/>
      </c>
      <c r="F392">
        <f t="shared" si="26"/>
        <v>1</v>
      </c>
      <c r="H392" t="str">
        <f t="shared" si="25"/>
        <v/>
      </c>
    </row>
    <row r="393" spans="1:8">
      <c r="A393" s="1"/>
      <c r="C393" t="str">
        <f t="shared" si="27"/>
        <v/>
      </c>
      <c r="E393">
        <f t="shared" si="28"/>
        <v>15</v>
      </c>
      <c r="F393">
        <f t="shared" si="26"/>
        <v>2</v>
      </c>
      <c r="H393">
        <f t="shared" si="25"/>
        <v>8</v>
      </c>
    </row>
    <row r="394" spans="1:8">
      <c r="A394" s="2" t="s">
        <v>3191</v>
      </c>
      <c r="C394" t="str">
        <f t="shared" si="27"/>
        <v>cldqr</v>
      </c>
      <c r="E394" t="str">
        <f t="shared" si="28"/>
        <v/>
      </c>
      <c r="F394">
        <f t="shared" si="26"/>
        <v>0</v>
      </c>
      <c r="H394" t="str">
        <f t="shared" si="25"/>
        <v/>
      </c>
    </row>
    <row r="395" spans="1:8">
      <c r="A395" s="2" t="s">
        <v>3192</v>
      </c>
      <c r="C395" t="str">
        <f t="shared" si="27"/>
        <v>ecdqrcldqr</v>
      </c>
      <c r="E395" t="str">
        <f t="shared" si="28"/>
        <v/>
      </c>
      <c r="F395">
        <f t="shared" si="26"/>
        <v>1</v>
      </c>
      <c r="H395" t="str">
        <f t="shared" si="25"/>
        <v/>
      </c>
    </row>
    <row r="396" spans="1:8">
      <c r="A396" s="2" t="s">
        <v>3193</v>
      </c>
      <c r="C396" t="str">
        <f t="shared" si="27"/>
        <v>ercqdecdqrcldqr</v>
      </c>
      <c r="E396" t="str">
        <f t="shared" si="28"/>
        <v/>
      </c>
      <c r="F396">
        <f t="shared" si="26"/>
        <v>2</v>
      </c>
      <c r="H396" t="str">
        <f t="shared" si="25"/>
        <v/>
      </c>
    </row>
    <row r="397" spans="1:8">
      <c r="A397" s="2" t="s">
        <v>3194</v>
      </c>
      <c r="C397" t="str">
        <f t="shared" si="27"/>
        <v>cdwrqercqdecdqrcldqr</v>
      </c>
      <c r="E397" t="str">
        <f t="shared" si="28"/>
        <v/>
      </c>
      <c r="F397">
        <f t="shared" si="26"/>
        <v>3</v>
      </c>
      <c r="H397" t="str">
        <f t="shared" si="25"/>
        <v/>
      </c>
    </row>
    <row r="398" spans="1:8">
      <c r="A398" s="1"/>
      <c r="C398" t="str">
        <f t="shared" si="27"/>
        <v/>
      </c>
      <c r="E398">
        <f t="shared" si="28"/>
        <v>7</v>
      </c>
      <c r="F398">
        <f t="shared" si="26"/>
        <v>4</v>
      </c>
      <c r="H398">
        <f t="shared" si="25"/>
        <v>4</v>
      </c>
    </row>
    <row r="399" spans="1:8">
      <c r="A399" s="2" t="s">
        <v>3195</v>
      </c>
      <c r="C399" t="str">
        <f t="shared" si="27"/>
        <v>kwzqcagfxvhjromti</v>
      </c>
      <c r="E399" t="str">
        <f t="shared" si="28"/>
        <v/>
      </c>
      <c r="F399">
        <f t="shared" si="26"/>
        <v>0</v>
      </c>
      <c r="H399" t="str">
        <f t="shared" si="25"/>
        <v/>
      </c>
    </row>
    <row r="400" spans="1:8">
      <c r="A400" s="2" t="s">
        <v>3196</v>
      </c>
      <c r="C400" t="str">
        <f t="shared" si="27"/>
        <v>hfsjcqxibokgravztmwkwzqcagfxvhjromti</v>
      </c>
      <c r="E400" t="str">
        <f t="shared" si="28"/>
        <v/>
      </c>
      <c r="F400">
        <f t="shared" si="26"/>
        <v>1</v>
      </c>
      <c r="H400" t="str">
        <f t="shared" si="25"/>
        <v/>
      </c>
    </row>
    <row r="401" spans="1:8">
      <c r="A401" s="2" t="s">
        <v>3197</v>
      </c>
      <c r="C401" t="str">
        <f t="shared" si="27"/>
        <v>atkrogwjcxvfmzhiqhfsjcqxibokgravztmwkwzqcagfxvhjromti</v>
      </c>
      <c r="E401" t="str">
        <f t="shared" si="28"/>
        <v/>
      </c>
      <c r="F401">
        <f t="shared" si="26"/>
        <v>2</v>
      </c>
      <c r="H401" t="str">
        <f t="shared" si="25"/>
        <v/>
      </c>
    </row>
    <row r="402" spans="1:8">
      <c r="A402" s="2" t="s">
        <v>3198</v>
      </c>
      <c r="C402" t="str">
        <f t="shared" si="27"/>
        <v>gwhztkxacfvrimqojatkrogwjcxvfmzhiqhfsjcqxibokgravztmwkwzqcagfxvhjromti</v>
      </c>
      <c r="E402" t="str">
        <f t="shared" si="28"/>
        <v/>
      </c>
      <c r="F402">
        <f t="shared" si="26"/>
        <v>3</v>
      </c>
      <c r="H402" t="str">
        <f t="shared" si="25"/>
        <v/>
      </c>
    </row>
    <row r="403" spans="1:8">
      <c r="A403" s="1"/>
      <c r="C403" t="str">
        <f t="shared" si="27"/>
        <v/>
      </c>
      <c r="E403">
        <f t="shared" si="28"/>
        <v>19</v>
      </c>
      <c r="F403">
        <f t="shared" si="26"/>
        <v>4</v>
      </c>
      <c r="H403">
        <f t="shared" si="25"/>
        <v>17</v>
      </c>
    </row>
    <row r="404" spans="1:8">
      <c r="A404" s="2" t="s">
        <v>3199</v>
      </c>
      <c r="C404" t="str">
        <f t="shared" si="27"/>
        <v>ztbqli</v>
      </c>
      <c r="E404" t="str">
        <f t="shared" si="28"/>
        <v/>
      </c>
      <c r="F404">
        <f t="shared" si="26"/>
        <v>0</v>
      </c>
      <c r="H404" t="str">
        <f t="shared" si="25"/>
        <v/>
      </c>
    </row>
    <row r="405" spans="1:8">
      <c r="A405" s="2" t="s">
        <v>3200</v>
      </c>
      <c r="C405" t="str">
        <f t="shared" si="27"/>
        <v>lobdrhgtztbqli</v>
      </c>
      <c r="E405" t="str">
        <f t="shared" si="28"/>
        <v/>
      </c>
      <c r="F405">
        <f t="shared" si="26"/>
        <v>1</v>
      </c>
      <c r="H405" t="str">
        <f t="shared" si="25"/>
        <v/>
      </c>
    </row>
    <row r="406" spans="1:8">
      <c r="A406" s="2" t="s">
        <v>3201</v>
      </c>
      <c r="C406" t="str">
        <f t="shared" si="27"/>
        <v>rbltoyhlobdrhgtztbqli</v>
      </c>
      <c r="E406" t="str">
        <f t="shared" si="28"/>
        <v/>
      </c>
      <c r="F406">
        <f t="shared" si="26"/>
        <v>2</v>
      </c>
      <c r="H406" t="str">
        <f t="shared" si="25"/>
        <v/>
      </c>
    </row>
    <row r="407" spans="1:8">
      <c r="A407" s="1"/>
      <c r="C407" t="str">
        <f t="shared" si="27"/>
        <v/>
      </c>
      <c r="E407">
        <f t="shared" si="28"/>
        <v>12</v>
      </c>
      <c r="F407">
        <f t="shared" si="26"/>
        <v>3</v>
      </c>
      <c r="H407">
        <f t="shared" si="25"/>
        <v>3</v>
      </c>
    </row>
    <row r="408" spans="1:8">
      <c r="A408" s="2" t="s">
        <v>3202</v>
      </c>
      <c r="C408" t="str">
        <f t="shared" si="27"/>
        <v>wfh</v>
      </c>
      <c r="E408" t="str">
        <f t="shared" si="28"/>
        <v/>
      </c>
      <c r="F408">
        <f t="shared" si="26"/>
        <v>0</v>
      </c>
      <c r="H408" t="str">
        <f t="shared" si="25"/>
        <v/>
      </c>
    </row>
    <row r="409" spans="1:8">
      <c r="A409" s="2" t="s">
        <v>3203</v>
      </c>
      <c r="C409" t="str">
        <f t="shared" si="27"/>
        <v>fhwfh</v>
      </c>
      <c r="E409" t="str">
        <f t="shared" si="28"/>
        <v/>
      </c>
      <c r="F409">
        <f t="shared" si="26"/>
        <v>1</v>
      </c>
      <c r="H409" t="str">
        <f t="shared" si="25"/>
        <v/>
      </c>
    </row>
    <row r="410" spans="1:8">
      <c r="A410" s="2" t="s">
        <v>3204</v>
      </c>
      <c r="C410" t="str">
        <f t="shared" si="27"/>
        <v>hffhwfh</v>
      </c>
      <c r="E410" t="str">
        <f t="shared" si="28"/>
        <v/>
      </c>
      <c r="F410">
        <f t="shared" si="26"/>
        <v>2</v>
      </c>
      <c r="H410" t="str">
        <f t="shared" si="25"/>
        <v/>
      </c>
    </row>
    <row r="411" spans="1:8">
      <c r="A411" s="2" t="s">
        <v>3203</v>
      </c>
      <c r="C411" t="str">
        <f t="shared" si="27"/>
        <v>fhhffhwfh</v>
      </c>
      <c r="E411" t="str">
        <f t="shared" si="28"/>
        <v/>
      </c>
      <c r="F411">
        <f t="shared" si="26"/>
        <v>3</v>
      </c>
      <c r="H411" t="str">
        <f t="shared" si="25"/>
        <v/>
      </c>
    </row>
    <row r="412" spans="1:8">
      <c r="A412" s="1"/>
      <c r="C412" t="str">
        <f t="shared" si="27"/>
        <v/>
      </c>
      <c r="E412">
        <f t="shared" si="28"/>
        <v>3</v>
      </c>
      <c r="F412">
        <f t="shared" si="26"/>
        <v>4</v>
      </c>
      <c r="H412">
        <f t="shared" si="25"/>
        <v>2</v>
      </c>
    </row>
    <row r="413" spans="1:8">
      <c r="A413" s="2" t="s">
        <v>3205</v>
      </c>
      <c r="C413" t="str">
        <f t="shared" si="27"/>
        <v>rnxkztpmi</v>
      </c>
      <c r="E413" t="str">
        <f t="shared" si="28"/>
        <v/>
      </c>
      <c r="F413">
        <f t="shared" si="26"/>
        <v>0</v>
      </c>
      <c r="H413" t="str">
        <f t="shared" si="25"/>
        <v/>
      </c>
    </row>
    <row r="414" spans="1:8">
      <c r="A414" s="2" t="s">
        <v>3206</v>
      </c>
      <c r="C414" t="str">
        <f t="shared" si="27"/>
        <v>umzigxnhrnxkztpmi</v>
      </c>
      <c r="E414" t="str">
        <f t="shared" si="28"/>
        <v/>
      </c>
      <c r="F414">
        <f t="shared" si="26"/>
        <v>1</v>
      </c>
      <c r="H414" t="str">
        <f t="shared" si="25"/>
        <v/>
      </c>
    </row>
    <row r="415" spans="1:8">
      <c r="A415" s="2" t="s">
        <v>3207</v>
      </c>
      <c r="C415" t="str">
        <f t="shared" si="27"/>
        <v>zyxilqnsmumzigxnhrnxkztpmi</v>
      </c>
      <c r="E415" t="str">
        <f t="shared" si="28"/>
        <v/>
      </c>
      <c r="F415">
        <f t="shared" si="26"/>
        <v>2</v>
      </c>
      <c r="H415" t="str">
        <f t="shared" si="25"/>
        <v/>
      </c>
    </row>
    <row r="416" spans="1:8">
      <c r="A416" s="1"/>
      <c r="C416" t="str">
        <f t="shared" si="27"/>
        <v/>
      </c>
      <c r="E416">
        <f t="shared" si="28"/>
        <v>16</v>
      </c>
      <c r="F416">
        <f t="shared" si="26"/>
        <v>3</v>
      </c>
      <c r="H416">
        <f t="shared" si="25"/>
        <v>5</v>
      </c>
    </row>
    <row r="417" spans="1:8">
      <c r="A417" s="2" t="s">
        <v>3208</v>
      </c>
      <c r="C417" t="str">
        <f t="shared" si="27"/>
        <v>iox</v>
      </c>
      <c r="E417" t="str">
        <f t="shared" si="28"/>
        <v/>
      </c>
      <c r="F417">
        <f t="shared" si="26"/>
        <v>0</v>
      </c>
      <c r="H417" t="str">
        <f t="shared" si="25"/>
        <v/>
      </c>
    </row>
    <row r="418" spans="1:8">
      <c r="A418" s="2" t="s">
        <v>3209</v>
      </c>
      <c r="C418" t="str">
        <f t="shared" si="27"/>
        <v>oiiox</v>
      </c>
      <c r="E418" t="str">
        <f t="shared" si="28"/>
        <v/>
      </c>
      <c r="F418">
        <f t="shared" si="26"/>
        <v>1</v>
      </c>
      <c r="H418" t="str">
        <f t="shared" si="25"/>
        <v/>
      </c>
    </row>
    <row r="419" spans="1:8">
      <c r="A419" s="1"/>
      <c r="C419" t="str">
        <f t="shared" si="27"/>
        <v/>
      </c>
      <c r="E419">
        <f t="shared" si="28"/>
        <v>3</v>
      </c>
      <c r="F419">
        <f t="shared" si="26"/>
        <v>2</v>
      </c>
      <c r="H419">
        <f t="shared" si="25"/>
        <v>2</v>
      </c>
    </row>
    <row r="420" spans="1:8">
      <c r="A420" s="2" t="s">
        <v>3210</v>
      </c>
      <c r="C420" t="str">
        <f t="shared" si="27"/>
        <v>ovugqjpxkshczewmr</v>
      </c>
      <c r="E420" t="str">
        <f t="shared" si="28"/>
        <v/>
      </c>
      <c r="F420">
        <f t="shared" si="26"/>
        <v>0</v>
      </c>
      <c r="H420" t="str">
        <f t="shared" si="25"/>
        <v/>
      </c>
    </row>
    <row r="421" spans="1:8">
      <c r="A421" s="2" t="s">
        <v>3211</v>
      </c>
      <c r="C421" t="str">
        <f t="shared" si="27"/>
        <v>smpgxuqzlehkwrvaocjovugqjpxkshczewmr</v>
      </c>
      <c r="E421" t="str">
        <f t="shared" si="28"/>
        <v/>
      </c>
      <c r="F421">
        <f t="shared" si="26"/>
        <v>1</v>
      </c>
      <c r="H421" t="str">
        <f t="shared" si="25"/>
        <v/>
      </c>
    </row>
    <row r="422" spans="1:8">
      <c r="A422" s="2" t="s">
        <v>3212</v>
      </c>
      <c r="C422" t="str">
        <f t="shared" si="27"/>
        <v>civspxkmhjwuzegoqrsmpgxuqzlehkwrvaocjovugqjpxkshczewmr</v>
      </c>
      <c r="E422" t="str">
        <f t="shared" si="28"/>
        <v/>
      </c>
      <c r="F422">
        <f t="shared" si="26"/>
        <v>2</v>
      </c>
      <c r="H422" t="str">
        <f t="shared" si="25"/>
        <v/>
      </c>
    </row>
    <row r="423" spans="1:8">
      <c r="A423" s="2" t="s">
        <v>3213</v>
      </c>
      <c r="C423" t="str">
        <f t="shared" si="27"/>
        <v>jergszqvhkxucpomwcivspxkmhjwuzegoqrsmpgxuqzlehkwrvaocjovugqjpxkshczewmr</v>
      </c>
      <c r="E423" t="str">
        <f t="shared" si="28"/>
        <v/>
      </c>
      <c r="F423">
        <f t="shared" si="26"/>
        <v>3</v>
      </c>
      <c r="H423" t="str">
        <f t="shared" si="25"/>
        <v/>
      </c>
    </row>
    <row r="424" spans="1:8">
      <c r="A424" s="1"/>
      <c r="C424" t="str">
        <f t="shared" si="27"/>
        <v/>
      </c>
      <c r="E424">
        <f t="shared" si="28"/>
        <v>20</v>
      </c>
      <c r="F424">
        <f t="shared" si="26"/>
        <v>4</v>
      </c>
      <c r="H424">
        <f t="shared" si="25"/>
        <v>17</v>
      </c>
    </row>
    <row r="425" spans="1:8">
      <c r="A425" s="2" t="s">
        <v>3214</v>
      </c>
      <c r="C425" t="str">
        <f t="shared" si="27"/>
        <v>mzsrlcfqpuaex</v>
      </c>
      <c r="E425" t="str">
        <f t="shared" si="28"/>
        <v/>
      </c>
      <c r="F425">
        <f t="shared" si="26"/>
        <v>0</v>
      </c>
      <c r="H425" t="str">
        <f t="shared" si="25"/>
        <v/>
      </c>
    </row>
    <row r="426" spans="1:8">
      <c r="A426" s="2" t="s">
        <v>3215</v>
      </c>
      <c r="C426" t="str">
        <f t="shared" si="27"/>
        <v>rtxaqnsjczvfmzsrlcfqpuaex</v>
      </c>
      <c r="E426" t="str">
        <f t="shared" si="28"/>
        <v/>
      </c>
      <c r="F426">
        <f t="shared" si="26"/>
        <v>1</v>
      </c>
      <c r="H426" t="str">
        <f t="shared" si="25"/>
        <v/>
      </c>
    </row>
    <row r="427" spans="1:8">
      <c r="A427" s="2" t="s">
        <v>3216</v>
      </c>
      <c r="C427" t="str">
        <f t="shared" si="27"/>
        <v>rxsuiazqcdfrtxaqnsjczvfmzsrlcfqpuaex</v>
      </c>
      <c r="E427" t="str">
        <f t="shared" si="28"/>
        <v/>
      </c>
      <c r="F427">
        <f t="shared" si="26"/>
        <v>2</v>
      </c>
      <c r="H427" t="str">
        <f t="shared" si="25"/>
        <v/>
      </c>
    </row>
    <row r="428" spans="1:8">
      <c r="A428" s="1"/>
      <c r="C428" t="str">
        <f t="shared" si="27"/>
        <v/>
      </c>
      <c r="E428">
        <f t="shared" si="28"/>
        <v>19</v>
      </c>
      <c r="F428">
        <f t="shared" si="26"/>
        <v>3</v>
      </c>
      <c r="H428">
        <f t="shared" si="25"/>
        <v>8</v>
      </c>
    </row>
    <row r="429" spans="1:8">
      <c r="A429" s="2" t="s">
        <v>3217</v>
      </c>
      <c r="C429" t="str">
        <f t="shared" si="27"/>
        <v>zvmltjegwxyfihnsaouq</v>
      </c>
      <c r="E429" t="str">
        <f t="shared" si="28"/>
        <v/>
      </c>
      <c r="F429">
        <f t="shared" si="26"/>
        <v>0</v>
      </c>
      <c r="H429" t="str">
        <f t="shared" si="25"/>
        <v/>
      </c>
    </row>
    <row r="430" spans="1:8">
      <c r="A430" s="2" t="s">
        <v>3218</v>
      </c>
      <c r="C430" t="str">
        <f t="shared" si="27"/>
        <v>tmwlgxyhoendfiaqzvmltjegwxyfihnsaouq</v>
      </c>
      <c r="E430" t="str">
        <f t="shared" si="28"/>
        <v/>
      </c>
      <c r="F430">
        <f t="shared" si="26"/>
        <v>1</v>
      </c>
      <c r="H430" t="str">
        <f t="shared" si="25"/>
        <v/>
      </c>
    </row>
    <row r="431" spans="1:8">
      <c r="A431" s="2" t="s">
        <v>3219</v>
      </c>
      <c r="C431" t="str">
        <f t="shared" si="27"/>
        <v>nrgptwaxleoqfihmyktmwlgxyhoendfiaqzvmltjegwxyfihnsaouq</v>
      </c>
      <c r="E431" t="str">
        <f t="shared" si="28"/>
        <v/>
      </c>
      <c r="F431">
        <f t="shared" si="26"/>
        <v>2</v>
      </c>
      <c r="H431" t="str">
        <f t="shared" si="25"/>
        <v/>
      </c>
    </row>
    <row r="432" spans="1:8">
      <c r="A432" s="2" t="s">
        <v>3220</v>
      </c>
      <c r="C432" t="str">
        <f t="shared" si="27"/>
        <v>tlqhiawmnoyfegxnrgptwaxleoqfihmyktmwlgxyhoendfiaqzvmltjegwxyfihnsaouq</v>
      </c>
      <c r="E432" t="str">
        <f t="shared" si="28"/>
        <v/>
      </c>
      <c r="F432">
        <f t="shared" si="26"/>
        <v>3</v>
      </c>
      <c r="H432" t="str">
        <f t="shared" si="25"/>
        <v/>
      </c>
    </row>
    <row r="433" spans="1:8">
      <c r="A433" s="2" t="s">
        <v>3221</v>
      </c>
      <c r="C433" t="str">
        <f t="shared" si="27"/>
        <v>nhlwfcagqyotxmeitlqhiawmnoyfegxnrgptwaxleoqfihmyktmwlgxyhoendfiaqzvmltjegwxyfihnsaouq</v>
      </c>
      <c r="E433" t="str">
        <f t="shared" si="28"/>
        <v/>
      </c>
      <c r="F433">
        <f t="shared" si="26"/>
        <v>4</v>
      </c>
      <c r="H433" t="str">
        <f t="shared" si="25"/>
        <v/>
      </c>
    </row>
    <row r="434" spans="1:8">
      <c r="A434" s="1"/>
      <c r="C434" t="str">
        <f t="shared" si="27"/>
        <v/>
      </c>
      <c r="E434">
        <f t="shared" si="28"/>
        <v>25</v>
      </c>
      <c r="F434">
        <f t="shared" si="26"/>
        <v>5</v>
      </c>
      <c r="H434">
        <f t="shared" si="25"/>
        <v>15</v>
      </c>
    </row>
    <row r="435" spans="1:8">
      <c r="A435" s="2" t="s">
        <v>3222</v>
      </c>
      <c r="C435" t="str">
        <f t="shared" si="27"/>
        <v>dfoyublxhzajwktrv</v>
      </c>
      <c r="E435" t="str">
        <f t="shared" si="28"/>
        <v/>
      </c>
      <c r="F435">
        <f t="shared" si="26"/>
        <v>0</v>
      </c>
      <c r="H435" t="str">
        <f t="shared" si="25"/>
        <v/>
      </c>
    </row>
    <row r="436" spans="1:8">
      <c r="A436" s="2" t="s">
        <v>3223</v>
      </c>
      <c r="C436" t="str">
        <f t="shared" si="27"/>
        <v>olrfzuyphddfoyublxhzajwktrv</v>
      </c>
      <c r="E436" t="str">
        <f t="shared" si="28"/>
        <v/>
      </c>
      <c r="F436">
        <f t="shared" si="26"/>
        <v>1</v>
      </c>
      <c r="H436" t="str">
        <f t="shared" si="25"/>
        <v/>
      </c>
    </row>
    <row r="437" spans="1:8">
      <c r="A437" s="2" t="s">
        <v>3224</v>
      </c>
      <c r="C437" t="str">
        <f t="shared" si="27"/>
        <v>fynohuiqemlszrolrfzuyphddfoyublxhzajwktrv</v>
      </c>
      <c r="E437" t="str">
        <f t="shared" si="28"/>
        <v/>
      </c>
      <c r="F437">
        <f t="shared" si="26"/>
        <v>2</v>
      </c>
      <c r="H437" t="str">
        <f t="shared" si="25"/>
        <v/>
      </c>
    </row>
    <row r="438" spans="1:8">
      <c r="A438" s="1"/>
      <c r="C438" t="str">
        <f t="shared" si="27"/>
        <v/>
      </c>
      <c r="E438">
        <f t="shared" si="28"/>
        <v>24</v>
      </c>
      <c r="F438">
        <f t="shared" si="26"/>
        <v>3</v>
      </c>
      <c r="H438">
        <f t="shared" si="25"/>
        <v>8</v>
      </c>
    </row>
    <row r="439" spans="1:8">
      <c r="A439" s="2" t="s">
        <v>3225</v>
      </c>
      <c r="C439" t="str">
        <f t="shared" si="27"/>
        <v>nmwedzq</v>
      </c>
      <c r="E439" t="str">
        <f t="shared" si="28"/>
        <v/>
      </c>
      <c r="F439">
        <f t="shared" si="26"/>
        <v>0</v>
      </c>
      <c r="H439" t="str">
        <f t="shared" si="25"/>
        <v/>
      </c>
    </row>
    <row r="440" spans="1:8">
      <c r="A440" s="2" t="s">
        <v>3226</v>
      </c>
      <c r="C440" t="str">
        <f t="shared" si="27"/>
        <v>qewzdnnmwedzq</v>
      </c>
      <c r="E440" t="str">
        <f t="shared" si="28"/>
        <v/>
      </c>
      <c r="F440">
        <f t="shared" si="26"/>
        <v>1</v>
      </c>
      <c r="H440" t="str">
        <f t="shared" si="25"/>
        <v/>
      </c>
    </row>
    <row r="441" spans="1:8">
      <c r="A441" s="2" t="s">
        <v>3227</v>
      </c>
      <c r="C441" t="str">
        <f t="shared" si="27"/>
        <v>zqnedwqewzdnnmwedzq</v>
      </c>
      <c r="E441" t="str">
        <f t="shared" si="28"/>
        <v/>
      </c>
      <c r="F441">
        <f t="shared" si="26"/>
        <v>2</v>
      </c>
      <c r="H441" t="str">
        <f t="shared" si="25"/>
        <v/>
      </c>
    </row>
    <row r="442" spans="1:8">
      <c r="A442" s="2" t="s">
        <v>3228</v>
      </c>
      <c r="C442" t="str">
        <f t="shared" si="27"/>
        <v>qnzwedpzqnedwqewzdnnmwedzq</v>
      </c>
      <c r="E442" t="str">
        <f t="shared" si="28"/>
        <v/>
      </c>
      <c r="F442">
        <f t="shared" si="26"/>
        <v>3</v>
      </c>
      <c r="H442" t="str">
        <f t="shared" si="25"/>
        <v/>
      </c>
    </row>
    <row r="443" spans="1:8">
      <c r="A443" s="2" t="s">
        <v>3229</v>
      </c>
      <c r="C443" t="str">
        <f t="shared" si="27"/>
        <v>dqezwnqnzwedpzqnedwqewzdnnmwedzq</v>
      </c>
      <c r="E443" t="str">
        <f t="shared" si="28"/>
        <v/>
      </c>
      <c r="F443">
        <f t="shared" si="26"/>
        <v>4</v>
      </c>
      <c r="H443" t="str">
        <f t="shared" si="25"/>
        <v/>
      </c>
    </row>
    <row r="444" spans="1:8">
      <c r="A444" s="1"/>
      <c r="C444" t="str">
        <f t="shared" si="27"/>
        <v/>
      </c>
      <c r="E444">
        <f t="shared" si="28"/>
        <v>8</v>
      </c>
      <c r="F444">
        <f t="shared" si="26"/>
        <v>5</v>
      </c>
      <c r="H444">
        <f t="shared" si="25"/>
        <v>6</v>
      </c>
    </row>
    <row r="445" spans="1:8">
      <c r="A445" s="2" t="s">
        <v>3230</v>
      </c>
      <c r="C445" t="str">
        <f t="shared" si="27"/>
        <v>lvugjzmsec</v>
      </c>
      <c r="E445" t="str">
        <f t="shared" si="28"/>
        <v/>
      </c>
      <c r="F445">
        <f t="shared" si="26"/>
        <v>0</v>
      </c>
      <c r="H445" t="str">
        <f t="shared" si="25"/>
        <v/>
      </c>
    </row>
    <row r="446" spans="1:8">
      <c r="A446" s="2" t="s">
        <v>3231</v>
      </c>
      <c r="C446" t="str">
        <f t="shared" si="27"/>
        <v>mgnlqsjzudvwlvugjzmsec</v>
      </c>
      <c r="E446" t="str">
        <f t="shared" si="28"/>
        <v/>
      </c>
      <c r="F446">
        <f t="shared" si="26"/>
        <v>1</v>
      </c>
      <c r="H446" t="str">
        <f t="shared" si="25"/>
        <v/>
      </c>
    </row>
    <row r="447" spans="1:8">
      <c r="A447" s="1"/>
      <c r="C447" t="str">
        <f t="shared" si="27"/>
        <v/>
      </c>
      <c r="E447">
        <f t="shared" si="28"/>
        <v>14</v>
      </c>
      <c r="F447">
        <f t="shared" si="26"/>
        <v>2</v>
      </c>
      <c r="H447">
        <f t="shared" si="25"/>
        <v>8</v>
      </c>
    </row>
    <row r="448" spans="1:8">
      <c r="A448" s="2" t="s">
        <v>3232</v>
      </c>
      <c r="C448" t="str">
        <f t="shared" si="27"/>
        <v>yasmrkxvnpch</v>
      </c>
      <c r="E448" t="str">
        <f t="shared" si="28"/>
        <v/>
      </c>
      <c r="F448">
        <f t="shared" si="26"/>
        <v>0</v>
      </c>
      <c r="H448" t="str">
        <f t="shared" si="25"/>
        <v/>
      </c>
    </row>
    <row r="449" spans="1:8">
      <c r="A449" s="2" t="s">
        <v>3233</v>
      </c>
      <c r="C449" t="str">
        <f t="shared" si="27"/>
        <v>yxabnvhpskrdmclyasmrkxvnpch</v>
      </c>
      <c r="E449" t="str">
        <f t="shared" si="28"/>
        <v/>
      </c>
      <c r="F449">
        <f t="shared" si="26"/>
        <v>1</v>
      </c>
      <c r="H449" t="str">
        <f t="shared" si="25"/>
        <v/>
      </c>
    </row>
    <row r="450" spans="1:8">
      <c r="A450" s="2" t="s">
        <v>3234</v>
      </c>
      <c r="C450" t="str">
        <f t="shared" si="27"/>
        <v>hvnkarsyxpmcyxabnvhpskrdmclyasmrkxvnpch</v>
      </c>
      <c r="E450" t="str">
        <f t="shared" si="28"/>
        <v/>
      </c>
      <c r="F450">
        <f t="shared" si="26"/>
        <v>2</v>
      </c>
      <c r="H450" t="str">
        <f t="shared" si="25"/>
        <v/>
      </c>
    </row>
    <row r="451" spans="1:8">
      <c r="A451" s="2" t="s">
        <v>3235</v>
      </c>
      <c r="C451" t="str">
        <f t="shared" si="27"/>
        <v>myhvconkpaxrshvnkarsyxpmcyxabnvhpskrdmclyasmrkxvnpch</v>
      </c>
      <c r="E451" t="str">
        <f t="shared" si="28"/>
        <v/>
      </c>
      <c r="F451">
        <f t="shared" si="26"/>
        <v>3</v>
      </c>
      <c r="H451" t="str">
        <f t="shared" ref="H451:H514" si="29">IF(C451="",26-IF(LEN(C450)-LEN(SUBSTITUTE(C450,"a",""))=F451,0,1)-IF(LEN(C450)-LEN(SUBSTITUTE(C450,"b",""))=F451,0,1)-IF(LEN(C450)-LEN(SUBSTITUTE(C450,"c",""))=F451,0,1)-IF(LEN(C450)-LEN(SUBSTITUTE(C450,"d",""))=F451,0,1)-IF(LEN(C450)-LEN(SUBSTITUTE(C450,"e",""))=F451,0,1)-IF(LEN(C450)-LEN(SUBSTITUTE(C450,"f",""))=F451,0,1)-IF(LEN(C450)-LEN(SUBSTITUTE(C450,"g",""))=F451,0,1)-IF(LEN(C450)-LEN(SUBSTITUTE(C450,"h",""))=F451,0,1)-IF(LEN(C450)-LEN(SUBSTITUTE(C450,"i",""))=F451,0,1)-IF(LEN(C450)-LEN(SUBSTITUTE(C450,"j",""))=F451,0,1)-IF(LEN(C450)-LEN(SUBSTITUTE(C450,"k",""))=F451,0,1)-IF(LEN(C450)-LEN(SUBSTITUTE(C450,"l",""))=F451,0,1)-IF(LEN(C450)-LEN(SUBSTITUTE(C450,"m",""))=F451,0,1)-IF(LEN(C450)-LEN(SUBSTITUTE(C450,"n",""))=F451,0,1)-IF(LEN(C450)-LEN(SUBSTITUTE(C450,"o",""))=F451,0,1)-IF(LEN(C450)-LEN(SUBSTITUTE(C450,"p",""))=F451,0,1)-IF(LEN(C450)-LEN(SUBSTITUTE(C450,"q",""))=F451,0,1)-IF(LEN(C450)-LEN(SUBSTITUTE(C450,"r",""))=F451,0,1)-IF(LEN(C450)-LEN(SUBSTITUTE(C450,"s",""))=F451,0,1)-IF(LEN(C450)-LEN(SUBSTITUTE(C450,"t",""))=F451,0,1)-IF(LEN(C450)-LEN(SUBSTITUTE(C450,"u",""))=F451,0,1)-IF(LEN(C450)-LEN(SUBSTITUTE(C450,"v",""))=F451,0,1)-IF(LEN(C450)-LEN(SUBSTITUTE(C450,"w",""))=F451,0,1)-IF(LEN(C450)-LEN(SUBSTITUTE(C450,"x",""))=F451,0,1)-IF(LEN(C450)-LEN(SUBSTITUTE(C450,"y",""))=F451,0,1)-IF(LEN(C450)-LEN(SUBSTITUTE(C450,"z",""))=F451,0,1),"")</f>
        <v/>
      </c>
    </row>
    <row r="452" spans="1:8">
      <c r="A452" s="1"/>
      <c r="C452" t="str">
        <f t="shared" si="27"/>
        <v/>
      </c>
      <c r="E452">
        <f t="shared" si="28"/>
        <v>16</v>
      </c>
      <c r="F452">
        <f t="shared" ref="F452:F515" si="30">IF(A451="",0,F451+1)</f>
        <v>4</v>
      </c>
      <c r="H452">
        <f t="shared" si="29"/>
        <v>12</v>
      </c>
    </row>
    <row r="453" spans="1:8">
      <c r="A453" s="2" t="s">
        <v>3236</v>
      </c>
      <c r="C453" t="str">
        <f t="shared" si="27"/>
        <v>pfelbgs</v>
      </c>
      <c r="E453" t="str">
        <f t="shared" si="28"/>
        <v/>
      </c>
      <c r="F453">
        <f t="shared" si="30"/>
        <v>0</v>
      </c>
      <c r="H453" t="str">
        <f t="shared" si="29"/>
        <v/>
      </c>
    </row>
    <row r="454" spans="1:8">
      <c r="A454" s="2" t="s">
        <v>3237</v>
      </c>
      <c r="C454" t="str">
        <f t="shared" si="27"/>
        <v>apfelbgs</v>
      </c>
      <c r="E454" t="str">
        <f t="shared" si="28"/>
        <v/>
      </c>
      <c r="F454">
        <f t="shared" si="30"/>
        <v>1</v>
      </c>
      <c r="H454" t="str">
        <f t="shared" si="29"/>
        <v/>
      </c>
    </row>
    <row r="455" spans="1:8">
      <c r="A455" s="2" t="s">
        <v>3238</v>
      </c>
      <c r="C455" t="str">
        <f t="shared" ref="C455:C518" si="31">IF(A455="","",_xlfn.CONCAT(A455,C454))</f>
        <v>vriuapfelbgs</v>
      </c>
      <c r="E455" t="str">
        <f t="shared" si="28"/>
        <v/>
      </c>
      <c r="F455">
        <f t="shared" si="30"/>
        <v>2</v>
      </c>
      <c r="H455" t="str">
        <f t="shared" si="29"/>
        <v/>
      </c>
    </row>
    <row r="456" spans="1:8">
      <c r="A456" s="1"/>
      <c r="C456" t="str">
        <f t="shared" si="31"/>
        <v/>
      </c>
      <c r="E456">
        <f t="shared" ref="E456:E519" si="32">IF(C456="",26-ISERR(FIND("a",C455))-ISERR(FIND("b",C455))-ISERR(FIND("c",C455))-ISERR(FIND("d",C455))-ISERR(FIND("e",C455))-ISERR(FIND("f",C455))-ISERR(FIND("g",C455))-ISERR(FIND("h",C455))-ISERR(FIND("i",C455))-ISERR(FIND("j",C455))-ISERR(FIND("k",C455))-ISERR(FIND("l",C455))-ISERR(FIND("m",C455))-ISERR(FIND("n",C455))-ISERR(FIND("o",C455))-ISERR(FIND("p",C455))-ISERR(FIND("q",C455))-ISERR(FIND("r",C455))-ISERR(FIND("s",C455))-ISERR(FIND("t",C455))-ISERR(FIND("u",C455))-ISERR(FIND("v",C455))-ISERR(FIND("w",C455))-ISERR(FIND("x",C455))-ISERR(FIND("y",C455))-ISERR(FIND("z",C455)),"")</f>
        <v>12</v>
      </c>
      <c r="F456">
        <f t="shared" si="30"/>
        <v>3</v>
      </c>
      <c r="H456">
        <f t="shared" si="29"/>
        <v>0</v>
      </c>
    </row>
    <row r="457" spans="1:8">
      <c r="A457" s="2" t="s">
        <v>3239</v>
      </c>
      <c r="C457" t="str">
        <f t="shared" si="31"/>
        <v>vfy</v>
      </c>
      <c r="E457" t="str">
        <f t="shared" si="32"/>
        <v/>
      </c>
      <c r="F457">
        <f t="shared" si="30"/>
        <v>0</v>
      </c>
      <c r="H457" t="str">
        <f t="shared" si="29"/>
        <v/>
      </c>
    </row>
    <row r="458" spans="1:8">
      <c r="A458" s="2" t="s">
        <v>3240</v>
      </c>
      <c r="C458" t="str">
        <f t="shared" si="31"/>
        <v>ojvfy</v>
      </c>
      <c r="E458" t="str">
        <f t="shared" si="32"/>
        <v/>
      </c>
      <c r="F458">
        <f t="shared" si="30"/>
        <v>1</v>
      </c>
      <c r="H458" t="str">
        <f t="shared" si="29"/>
        <v/>
      </c>
    </row>
    <row r="459" spans="1:8">
      <c r="A459" s="2" t="s">
        <v>3241</v>
      </c>
      <c r="C459" t="str">
        <f t="shared" si="31"/>
        <v>izagebphojvfy</v>
      </c>
      <c r="E459" t="str">
        <f t="shared" si="32"/>
        <v/>
      </c>
      <c r="F459">
        <f t="shared" si="30"/>
        <v>2</v>
      </c>
      <c r="H459" t="str">
        <f t="shared" si="29"/>
        <v/>
      </c>
    </row>
    <row r="460" spans="1:8">
      <c r="A460" s="2" t="s">
        <v>3242</v>
      </c>
      <c r="C460" t="str">
        <f t="shared" si="31"/>
        <v>ckizagebphojvfy</v>
      </c>
      <c r="E460" t="str">
        <f t="shared" si="32"/>
        <v/>
      </c>
      <c r="F460">
        <f t="shared" si="30"/>
        <v>3</v>
      </c>
      <c r="H460" t="str">
        <f t="shared" si="29"/>
        <v/>
      </c>
    </row>
    <row r="461" spans="1:8">
      <c r="A461" s="2" t="s">
        <v>3243</v>
      </c>
      <c r="C461" t="str">
        <f t="shared" si="31"/>
        <v>mvckizagebphojvfy</v>
      </c>
      <c r="E461" t="str">
        <f t="shared" si="32"/>
        <v/>
      </c>
      <c r="F461">
        <f t="shared" si="30"/>
        <v>4</v>
      </c>
      <c r="H461" t="str">
        <f t="shared" si="29"/>
        <v/>
      </c>
    </row>
    <row r="462" spans="1:8">
      <c r="A462" s="1"/>
      <c r="C462" t="str">
        <f t="shared" si="31"/>
        <v/>
      </c>
      <c r="E462">
        <f t="shared" si="32"/>
        <v>16</v>
      </c>
      <c r="F462">
        <f t="shared" si="30"/>
        <v>5</v>
      </c>
      <c r="H462">
        <f t="shared" si="29"/>
        <v>0</v>
      </c>
    </row>
    <row r="463" spans="1:8">
      <c r="A463" s="2" t="s">
        <v>3244</v>
      </c>
      <c r="C463" t="str">
        <f t="shared" si="31"/>
        <v>hn</v>
      </c>
      <c r="E463" t="str">
        <f t="shared" si="32"/>
        <v/>
      </c>
      <c r="F463">
        <f t="shared" si="30"/>
        <v>0</v>
      </c>
      <c r="H463" t="str">
        <f t="shared" si="29"/>
        <v/>
      </c>
    </row>
    <row r="464" spans="1:8">
      <c r="A464" s="2" t="s">
        <v>3031</v>
      </c>
      <c r="C464" t="str">
        <f t="shared" si="31"/>
        <v>hhn</v>
      </c>
      <c r="E464" t="str">
        <f t="shared" si="32"/>
        <v/>
      </c>
      <c r="F464">
        <f t="shared" si="30"/>
        <v>1</v>
      </c>
      <c r="H464" t="str">
        <f t="shared" si="29"/>
        <v/>
      </c>
    </row>
    <row r="465" spans="1:8">
      <c r="A465" s="2" t="s">
        <v>3245</v>
      </c>
      <c r="C465" t="str">
        <f t="shared" si="31"/>
        <v>bjhtrhhn</v>
      </c>
      <c r="E465" t="str">
        <f t="shared" si="32"/>
        <v/>
      </c>
      <c r="F465">
        <f t="shared" si="30"/>
        <v>2</v>
      </c>
      <c r="H465" t="str">
        <f t="shared" si="29"/>
        <v/>
      </c>
    </row>
    <row r="466" spans="1:8">
      <c r="A466" s="2" t="s">
        <v>3031</v>
      </c>
      <c r="C466" t="str">
        <f t="shared" si="31"/>
        <v>hbjhtrhhn</v>
      </c>
      <c r="E466" t="str">
        <f t="shared" si="32"/>
        <v/>
      </c>
      <c r="F466">
        <f t="shared" si="30"/>
        <v>3</v>
      </c>
      <c r="H466" t="str">
        <f t="shared" si="29"/>
        <v/>
      </c>
    </row>
    <row r="467" spans="1:8">
      <c r="A467" s="2" t="s">
        <v>3031</v>
      </c>
      <c r="C467" t="str">
        <f t="shared" si="31"/>
        <v>hhbjhtrhhn</v>
      </c>
      <c r="E467" t="str">
        <f t="shared" si="32"/>
        <v/>
      </c>
      <c r="F467">
        <f t="shared" si="30"/>
        <v>4</v>
      </c>
      <c r="H467" t="str">
        <f t="shared" si="29"/>
        <v/>
      </c>
    </row>
    <row r="468" spans="1:8">
      <c r="A468" s="1"/>
      <c r="C468" t="str">
        <f t="shared" si="31"/>
        <v/>
      </c>
      <c r="E468">
        <f t="shared" si="32"/>
        <v>6</v>
      </c>
      <c r="F468">
        <f t="shared" si="30"/>
        <v>5</v>
      </c>
      <c r="H468">
        <f t="shared" si="29"/>
        <v>1</v>
      </c>
    </row>
    <row r="469" spans="1:8">
      <c r="A469" s="2" t="s">
        <v>3246</v>
      </c>
      <c r="C469" t="str">
        <f t="shared" si="31"/>
        <v>saixpwbhqdverzcyfnktluo</v>
      </c>
      <c r="E469" t="str">
        <f t="shared" si="32"/>
        <v/>
      </c>
      <c r="F469">
        <f t="shared" si="30"/>
        <v>0</v>
      </c>
      <c r="H469" t="str">
        <f t="shared" si="29"/>
        <v/>
      </c>
    </row>
    <row r="470" spans="1:8">
      <c r="A470" s="2" t="s">
        <v>3247</v>
      </c>
      <c r="C470" t="str">
        <f t="shared" si="31"/>
        <v>kuqtfhewypnrbgvcdliozxssaixpwbhqdverzcyfnktluo</v>
      </c>
      <c r="E470" t="str">
        <f t="shared" si="32"/>
        <v/>
      </c>
      <c r="F470">
        <f t="shared" si="30"/>
        <v>1</v>
      </c>
      <c r="H470" t="str">
        <f t="shared" si="29"/>
        <v/>
      </c>
    </row>
    <row r="471" spans="1:8">
      <c r="A471" s="2" t="s">
        <v>3248</v>
      </c>
      <c r="C471" t="str">
        <f t="shared" si="31"/>
        <v>deiyptgkwrzqlohbvxfucsnkuqtfhewypnrbgvcdliozxssaixpwbhqdverzcyfnktluo</v>
      </c>
      <c r="E471" t="str">
        <f t="shared" si="32"/>
        <v/>
      </c>
      <c r="F471">
        <f t="shared" si="30"/>
        <v>2</v>
      </c>
      <c r="H471" t="str">
        <f t="shared" si="29"/>
        <v/>
      </c>
    </row>
    <row r="472" spans="1:8">
      <c r="A472" s="2" t="s">
        <v>3249</v>
      </c>
      <c r="C472" t="str">
        <f t="shared" si="31"/>
        <v>bynqihpjwecotlfvzusdrkxdeiyptgkwrzqlohbvxfucsnkuqtfhewypnrbgvcdliozxssaixpwbhqdverzcyfnktluo</v>
      </c>
      <c r="E472" t="str">
        <f t="shared" si="32"/>
        <v/>
      </c>
      <c r="F472">
        <f t="shared" si="30"/>
        <v>3</v>
      </c>
      <c r="H472" t="str">
        <f t="shared" si="29"/>
        <v/>
      </c>
    </row>
    <row r="473" spans="1:8">
      <c r="A473" s="1"/>
      <c r="C473" t="str">
        <f t="shared" si="31"/>
        <v/>
      </c>
      <c r="E473">
        <f t="shared" si="32"/>
        <v>25</v>
      </c>
      <c r="F473">
        <f t="shared" si="30"/>
        <v>4</v>
      </c>
      <c r="H473">
        <f t="shared" si="29"/>
        <v>22</v>
      </c>
    </row>
    <row r="474" spans="1:8">
      <c r="A474" s="2" t="s">
        <v>3250</v>
      </c>
      <c r="C474" t="str">
        <f t="shared" si="31"/>
        <v>yxvfnlwz</v>
      </c>
      <c r="E474" t="str">
        <f t="shared" si="32"/>
        <v/>
      </c>
      <c r="F474">
        <f t="shared" si="30"/>
        <v>0</v>
      </c>
      <c r="H474" t="str">
        <f t="shared" si="29"/>
        <v/>
      </c>
    </row>
    <row r="475" spans="1:8">
      <c r="A475" s="2" t="s">
        <v>3251</v>
      </c>
      <c r="C475" t="str">
        <f t="shared" si="31"/>
        <v>ecvwlfbgnzyxvfnlwz</v>
      </c>
      <c r="E475" t="str">
        <f t="shared" si="32"/>
        <v/>
      </c>
      <c r="F475">
        <f t="shared" si="30"/>
        <v>1</v>
      </c>
      <c r="H475" t="str">
        <f t="shared" si="29"/>
        <v/>
      </c>
    </row>
    <row r="476" spans="1:8">
      <c r="A476" s="2" t="s">
        <v>3252</v>
      </c>
      <c r="C476" t="str">
        <f t="shared" si="31"/>
        <v>rfphonqviwlzecvwlfbgnzyxvfnlwz</v>
      </c>
      <c r="E476" t="str">
        <f t="shared" si="32"/>
        <v/>
      </c>
      <c r="F476">
        <f t="shared" si="30"/>
        <v>2</v>
      </c>
      <c r="H476" t="str">
        <f t="shared" si="29"/>
        <v/>
      </c>
    </row>
    <row r="477" spans="1:8">
      <c r="A477" s="2" t="s">
        <v>3253</v>
      </c>
      <c r="C477" t="str">
        <f t="shared" si="31"/>
        <v>nezbwvuflrfphonqviwlzecvwlfbgnzyxvfnlwz</v>
      </c>
      <c r="E477" t="str">
        <f t="shared" si="32"/>
        <v/>
      </c>
      <c r="F477">
        <f t="shared" si="30"/>
        <v>3</v>
      </c>
      <c r="H477" t="str">
        <f t="shared" si="29"/>
        <v/>
      </c>
    </row>
    <row r="478" spans="1:8">
      <c r="A478" s="1"/>
      <c r="C478" t="str">
        <f t="shared" si="31"/>
        <v/>
      </c>
      <c r="E478">
        <f t="shared" si="32"/>
        <v>19</v>
      </c>
      <c r="F478">
        <f t="shared" si="30"/>
        <v>4</v>
      </c>
      <c r="H478">
        <f t="shared" si="29"/>
        <v>6</v>
      </c>
    </row>
    <row r="479" spans="1:8">
      <c r="A479" s="2" t="s">
        <v>3254</v>
      </c>
      <c r="C479" t="str">
        <f t="shared" si="31"/>
        <v>i</v>
      </c>
      <c r="E479" t="str">
        <f t="shared" si="32"/>
        <v/>
      </c>
      <c r="F479">
        <f t="shared" si="30"/>
        <v>0</v>
      </c>
      <c r="H479" t="str">
        <f t="shared" si="29"/>
        <v/>
      </c>
    </row>
    <row r="480" spans="1:8">
      <c r="A480" s="2" t="s">
        <v>3254</v>
      </c>
      <c r="C480" t="str">
        <f t="shared" si="31"/>
        <v>ii</v>
      </c>
      <c r="E480" t="str">
        <f t="shared" si="32"/>
        <v/>
      </c>
      <c r="F480">
        <f t="shared" si="30"/>
        <v>1</v>
      </c>
      <c r="H480" t="str">
        <f t="shared" si="29"/>
        <v/>
      </c>
    </row>
    <row r="481" spans="1:8">
      <c r="A481" s="2" t="s">
        <v>3254</v>
      </c>
      <c r="C481" t="str">
        <f t="shared" si="31"/>
        <v>iii</v>
      </c>
      <c r="E481" t="str">
        <f t="shared" si="32"/>
        <v/>
      </c>
      <c r="F481">
        <f t="shared" si="30"/>
        <v>2</v>
      </c>
      <c r="H481" t="str">
        <f t="shared" si="29"/>
        <v/>
      </c>
    </row>
    <row r="482" spans="1:8">
      <c r="A482" s="2" t="s">
        <v>3254</v>
      </c>
      <c r="C482" t="str">
        <f t="shared" si="31"/>
        <v>iiii</v>
      </c>
      <c r="E482" t="str">
        <f t="shared" si="32"/>
        <v/>
      </c>
      <c r="F482">
        <f t="shared" si="30"/>
        <v>3</v>
      </c>
      <c r="H482" t="str">
        <f t="shared" si="29"/>
        <v/>
      </c>
    </row>
    <row r="483" spans="1:8">
      <c r="A483" s="2" t="s">
        <v>3254</v>
      </c>
      <c r="C483" t="str">
        <f t="shared" si="31"/>
        <v>iiiii</v>
      </c>
      <c r="E483" t="str">
        <f t="shared" si="32"/>
        <v/>
      </c>
      <c r="F483">
        <f t="shared" si="30"/>
        <v>4</v>
      </c>
      <c r="H483" t="str">
        <f t="shared" si="29"/>
        <v/>
      </c>
    </row>
    <row r="484" spans="1:8">
      <c r="A484" s="1"/>
      <c r="C484" t="str">
        <f t="shared" si="31"/>
        <v/>
      </c>
      <c r="E484">
        <f t="shared" si="32"/>
        <v>1</v>
      </c>
      <c r="F484">
        <f t="shared" si="30"/>
        <v>5</v>
      </c>
      <c r="H484">
        <f t="shared" si="29"/>
        <v>1</v>
      </c>
    </row>
    <row r="485" spans="1:8">
      <c r="A485" s="2" t="s">
        <v>3255</v>
      </c>
      <c r="C485" t="str">
        <f t="shared" si="31"/>
        <v>hvbatqdzu</v>
      </c>
      <c r="E485" t="str">
        <f t="shared" si="32"/>
        <v/>
      </c>
      <c r="F485">
        <f t="shared" si="30"/>
        <v>0</v>
      </c>
      <c r="H485" t="str">
        <f t="shared" si="29"/>
        <v/>
      </c>
    </row>
    <row r="486" spans="1:8">
      <c r="A486" s="2" t="s">
        <v>3256</v>
      </c>
      <c r="C486" t="str">
        <f t="shared" si="31"/>
        <v>zvaqtumldbhvbatqdzu</v>
      </c>
      <c r="E486" t="str">
        <f t="shared" si="32"/>
        <v/>
      </c>
      <c r="F486">
        <f t="shared" si="30"/>
        <v>1</v>
      </c>
      <c r="H486" t="str">
        <f t="shared" si="29"/>
        <v/>
      </c>
    </row>
    <row r="487" spans="1:8">
      <c r="A487" s="1"/>
      <c r="C487" t="str">
        <f t="shared" si="31"/>
        <v/>
      </c>
      <c r="E487">
        <f t="shared" si="32"/>
        <v>11</v>
      </c>
      <c r="F487">
        <f t="shared" si="30"/>
        <v>2</v>
      </c>
      <c r="H487">
        <f t="shared" si="29"/>
        <v>8</v>
      </c>
    </row>
    <row r="488" spans="1:8">
      <c r="A488" s="2" t="s">
        <v>3257</v>
      </c>
      <c r="C488" t="str">
        <f t="shared" si="31"/>
        <v>hqxbn</v>
      </c>
      <c r="E488" t="str">
        <f t="shared" si="32"/>
        <v/>
      </c>
      <c r="F488">
        <f t="shared" si="30"/>
        <v>0</v>
      </c>
      <c r="H488" t="str">
        <f t="shared" si="29"/>
        <v/>
      </c>
    </row>
    <row r="489" spans="1:8">
      <c r="A489" s="2" t="s">
        <v>3258</v>
      </c>
      <c r="C489" t="str">
        <f t="shared" si="31"/>
        <v>hqbnhqxbn</v>
      </c>
      <c r="E489" t="str">
        <f t="shared" si="32"/>
        <v/>
      </c>
      <c r="F489">
        <f t="shared" si="30"/>
        <v>1</v>
      </c>
      <c r="H489" t="str">
        <f t="shared" si="29"/>
        <v/>
      </c>
    </row>
    <row r="490" spans="1:8">
      <c r="A490" s="2" t="s">
        <v>3258</v>
      </c>
      <c r="C490" t="str">
        <f t="shared" si="31"/>
        <v>hqbnhqbnhqxbn</v>
      </c>
      <c r="E490" t="str">
        <f t="shared" si="32"/>
        <v/>
      </c>
      <c r="F490">
        <f t="shared" si="30"/>
        <v>2</v>
      </c>
      <c r="H490" t="str">
        <f t="shared" si="29"/>
        <v/>
      </c>
    </row>
    <row r="491" spans="1:8">
      <c r="A491" s="1"/>
      <c r="C491" t="str">
        <f t="shared" si="31"/>
        <v/>
      </c>
      <c r="E491">
        <f t="shared" si="32"/>
        <v>5</v>
      </c>
      <c r="F491">
        <f t="shared" si="30"/>
        <v>3</v>
      </c>
      <c r="H491">
        <f t="shared" si="29"/>
        <v>4</v>
      </c>
    </row>
    <row r="492" spans="1:8">
      <c r="A492" s="2" t="s">
        <v>3259</v>
      </c>
      <c r="C492" t="str">
        <f t="shared" si="31"/>
        <v>ymikcgxdph</v>
      </c>
      <c r="E492" t="str">
        <f t="shared" si="32"/>
        <v/>
      </c>
      <c r="F492">
        <f t="shared" si="30"/>
        <v>0</v>
      </c>
      <c r="H492" t="str">
        <f t="shared" si="29"/>
        <v/>
      </c>
    </row>
    <row r="493" spans="1:8">
      <c r="A493" s="2" t="s">
        <v>3260</v>
      </c>
      <c r="C493" t="str">
        <f t="shared" si="31"/>
        <v>kmduhyxqenpilymikcgxdph</v>
      </c>
      <c r="E493" t="str">
        <f t="shared" si="32"/>
        <v/>
      </c>
      <c r="F493">
        <f t="shared" si="30"/>
        <v>1</v>
      </c>
      <c r="H493" t="str">
        <f t="shared" si="29"/>
        <v/>
      </c>
    </row>
    <row r="494" spans="1:8">
      <c r="A494" s="2" t="s">
        <v>3261</v>
      </c>
      <c r="C494" t="str">
        <f t="shared" si="31"/>
        <v>kphygxmidkmduhyxqenpilymikcgxdph</v>
      </c>
      <c r="E494" t="str">
        <f t="shared" si="32"/>
        <v/>
      </c>
      <c r="F494">
        <f t="shared" si="30"/>
        <v>2</v>
      </c>
      <c r="H494" t="str">
        <f t="shared" si="29"/>
        <v/>
      </c>
    </row>
    <row r="495" spans="1:8">
      <c r="A495" s="2" t="s">
        <v>3262</v>
      </c>
      <c r="C495" t="str">
        <f t="shared" si="31"/>
        <v>hidfkzxypmkphygxmidkmduhyxqenpilymikcgxdph</v>
      </c>
      <c r="E495" t="str">
        <f t="shared" si="32"/>
        <v/>
      </c>
      <c r="F495">
        <f t="shared" si="30"/>
        <v>3</v>
      </c>
      <c r="H495" t="str">
        <f t="shared" si="29"/>
        <v/>
      </c>
    </row>
    <row r="496" spans="1:8">
      <c r="A496" s="1"/>
      <c r="C496" t="str">
        <f t="shared" si="31"/>
        <v/>
      </c>
      <c r="E496">
        <f t="shared" si="32"/>
        <v>17</v>
      </c>
      <c r="F496">
        <f t="shared" si="30"/>
        <v>4</v>
      </c>
      <c r="H496">
        <f t="shared" si="29"/>
        <v>8</v>
      </c>
    </row>
    <row r="497" spans="1:8">
      <c r="A497" s="2" t="s">
        <v>3263</v>
      </c>
      <c r="C497" t="str">
        <f t="shared" si="31"/>
        <v>gve</v>
      </c>
      <c r="E497" t="str">
        <f t="shared" si="32"/>
        <v/>
      </c>
      <c r="F497">
        <f t="shared" si="30"/>
        <v>0</v>
      </c>
      <c r="H497" t="str">
        <f t="shared" si="29"/>
        <v/>
      </c>
    </row>
    <row r="498" spans="1:8">
      <c r="A498" s="2" t="s">
        <v>3264</v>
      </c>
      <c r="C498" t="str">
        <f t="shared" si="31"/>
        <v>eygvgve</v>
      </c>
      <c r="E498" t="str">
        <f t="shared" si="32"/>
        <v/>
      </c>
      <c r="F498">
        <f t="shared" si="30"/>
        <v>1</v>
      </c>
      <c r="H498" t="str">
        <f t="shared" si="29"/>
        <v/>
      </c>
    </row>
    <row r="499" spans="1:8">
      <c r="A499" s="1"/>
      <c r="C499" t="str">
        <f t="shared" si="31"/>
        <v/>
      </c>
      <c r="E499">
        <f t="shared" si="32"/>
        <v>4</v>
      </c>
      <c r="F499">
        <f t="shared" si="30"/>
        <v>2</v>
      </c>
      <c r="H499">
        <f t="shared" si="29"/>
        <v>3</v>
      </c>
    </row>
    <row r="500" spans="1:8">
      <c r="A500" s="2" t="s">
        <v>3265</v>
      </c>
      <c r="C500" t="str">
        <f t="shared" si="31"/>
        <v>chds</v>
      </c>
      <c r="E500" t="str">
        <f t="shared" si="32"/>
        <v/>
      </c>
      <c r="F500">
        <f t="shared" si="30"/>
        <v>0</v>
      </c>
      <c r="H500" t="str">
        <f t="shared" si="29"/>
        <v/>
      </c>
    </row>
    <row r="501" spans="1:8">
      <c r="A501" s="2" t="s">
        <v>3266</v>
      </c>
      <c r="C501" t="str">
        <f t="shared" si="31"/>
        <v>hsdcchds</v>
      </c>
      <c r="E501" t="str">
        <f t="shared" si="32"/>
        <v/>
      </c>
      <c r="F501">
        <f t="shared" si="30"/>
        <v>1</v>
      </c>
      <c r="H501" t="str">
        <f t="shared" si="29"/>
        <v/>
      </c>
    </row>
    <row r="502" spans="1:8">
      <c r="A502" s="2" t="s">
        <v>3267</v>
      </c>
      <c r="C502" t="str">
        <f t="shared" si="31"/>
        <v>dcshhsdcchds</v>
      </c>
      <c r="E502" t="str">
        <f t="shared" si="32"/>
        <v/>
      </c>
      <c r="F502">
        <f t="shared" si="30"/>
        <v>2</v>
      </c>
      <c r="H502" t="str">
        <f t="shared" si="29"/>
        <v/>
      </c>
    </row>
    <row r="503" spans="1:8">
      <c r="A503" s="2" t="s">
        <v>3268</v>
      </c>
      <c r="C503" t="str">
        <f t="shared" si="31"/>
        <v>hcsddcshhsdcchds</v>
      </c>
      <c r="E503" t="str">
        <f t="shared" si="32"/>
        <v/>
      </c>
      <c r="F503">
        <f t="shared" si="30"/>
        <v>3</v>
      </c>
      <c r="H503" t="str">
        <f t="shared" si="29"/>
        <v/>
      </c>
    </row>
    <row r="504" spans="1:8">
      <c r="A504" s="1"/>
      <c r="C504" t="str">
        <f t="shared" si="31"/>
        <v/>
      </c>
      <c r="E504">
        <f t="shared" si="32"/>
        <v>4</v>
      </c>
      <c r="F504">
        <f t="shared" si="30"/>
        <v>4</v>
      </c>
      <c r="H504">
        <f t="shared" si="29"/>
        <v>4</v>
      </c>
    </row>
    <row r="505" spans="1:8">
      <c r="A505" s="2" t="s">
        <v>3269</v>
      </c>
      <c r="C505" t="str">
        <f t="shared" si="31"/>
        <v>pgakuncrze</v>
      </c>
      <c r="E505" t="str">
        <f t="shared" si="32"/>
        <v/>
      </c>
      <c r="F505">
        <f t="shared" si="30"/>
        <v>0</v>
      </c>
      <c r="H505" t="str">
        <f t="shared" si="29"/>
        <v/>
      </c>
    </row>
    <row r="506" spans="1:8">
      <c r="A506" s="2" t="s">
        <v>3270</v>
      </c>
      <c r="C506" t="str">
        <f t="shared" si="31"/>
        <v>rpackxegnzpgakuncrze</v>
      </c>
      <c r="E506" t="str">
        <f t="shared" si="32"/>
        <v/>
      </c>
      <c r="F506">
        <f t="shared" si="30"/>
        <v>1</v>
      </c>
      <c r="H506" t="str">
        <f t="shared" si="29"/>
        <v/>
      </c>
    </row>
    <row r="507" spans="1:8">
      <c r="A507" s="1"/>
      <c r="C507" t="str">
        <f t="shared" si="31"/>
        <v/>
      </c>
      <c r="E507">
        <f t="shared" si="32"/>
        <v>11</v>
      </c>
      <c r="F507">
        <f t="shared" si="30"/>
        <v>2</v>
      </c>
      <c r="H507">
        <f t="shared" si="29"/>
        <v>9</v>
      </c>
    </row>
    <row r="508" spans="1:8">
      <c r="A508" s="2" t="s">
        <v>3271</v>
      </c>
      <c r="C508" t="str">
        <f t="shared" si="31"/>
        <v>nhypde</v>
      </c>
      <c r="E508" t="str">
        <f t="shared" si="32"/>
        <v/>
      </c>
      <c r="F508">
        <f t="shared" si="30"/>
        <v>0</v>
      </c>
      <c r="H508" t="str">
        <f t="shared" si="29"/>
        <v/>
      </c>
    </row>
    <row r="509" spans="1:8">
      <c r="A509" s="2" t="s">
        <v>3272</v>
      </c>
      <c r="C509" t="str">
        <f t="shared" si="31"/>
        <v>ncepydnhypde</v>
      </c>
      <c r="E509" t="str">
        <f t="shared" si="32"/>
        <v/>
      </c>
      <c r="F509">
        <f t="shared" si="30"/>
        <v>1</v>
      </c>
      <c r="H509" t="str">
        <f t="shared" si="29"/>
        <v/>
      </c>
    </row>
    <row r="510" spans="1:8">
      <c r="A510" s="2" t="s">
        <v>3273</v>
      </c>
      <c r="C510" t="str">
        <f t="shared" si="31"/>
        <v>ndpeyncepydnhypde</v>
      </c>
      <c r="E510" t="str">
        <f t="shared" si="32"/>
        <v/>
      </c>
      <c r="F510">
        <f t="shared" si="30"/>
        <v>2</v>
      </c>
      <c r="H510" t="str">
        <f t="shared" si="29"/>
        <v/>
      </c>
    </row>
    <row r="511" spans="1:8">
      <c r="A511" s="2" t="s">
        <v>3274</v>
      </c>
      <c r="C511" t="str">
        <f t="shared" si="31"/>
        <v>ydenpndpeyncepydnhypde</v>
      </c>
      <c r="E511" t="str">
        <f t="shared" si="32"/>
        <v/>
      </c>
      <c r="F511">
        <f t="shared" si="30"/>
        <v>3</v>
      </c>
      <c r="H511" t="str">
        <f t="shared" si="29"/>
        <v/>
      </c>
    </row>
    <row r="512" spans="1:8">
      <c r="A512" s="2" t="s">
        <v>3275</v>
      </c>
      <c r="C512" t="str">
        <f t="shared" si="31"/>
        <v>yecndpydenpndpeyncepydnhypde</v>
      </c>
      <c r="E512" t="str">
        <f t="shared" si="32"/>
        <v/>
      </c>
      <c r="F512">
        <f t="shared" si="30"/>
        <v>4</v>
      </c>
      <c r="H512" t="str">
        <f t="shared" si="29"/>
        <v/>
      </c>
    </row>
    <row r="513" spans="1:8">
      <c r="A513" s="1"/>
      <c r="C513" t="str">
        <f t="shared" si="31"/>
        <v/>
      </c>
      <c r="E513">
        <f t="shared" si="32"/>
        <v>7</v>
      </c>
      <c r="F513">
        <f t="shared" si="30"/>
        <v>5</v>
      </c>
      <c r="H513">
        <f t="shared" si="29"/>
        <v>5</v>
      </c>
    </row>
    <row r="514" spans="1:8">
      <c r="A514" s="2" t="s">
        <v>3276</v>
      </c>
      <c r="C514" t="str">
        <f t="shared" si="31"/>
        <v>qgjpeu</v>
      </c>
      <c r="E514" t="str">
        <f t="shared" si="32"/>
        <v/>
      </c>
      <c r="F514">
        <f t="shared" si="30"/>
        <v>0</v>
      </c>
      <c r="H514" t="str">
        <f t="shared" si="29"/>
        <v/>
      </c>
    </row>
    <row r="515" spans="1:8">
      <c r="A515" s="2" t="s">
        <v>3277</v>
      </c>
      <c r="C515" t="str">
        <f t="shared" si="31"/>
        <v>dfmaqgjpeu</v>
      </c>
      <c r="E515" t="str">
        <f t="shared" si="32"/>
        <v/>
      </c>
      <c r="F515">
        <f t="shared" si="30"/>
        <v>1</v>
      </c>
      <c r="H515" t="str">
        <f t="shared" ref="H515:H578" si="33">IF(C515="",26-IF(LEN(C514)-LEN(SUBSTITUTE(C514,"a",""))=F515,0,1)-IF(LEN(C514)-LEN(SUBSTITUTE(C514,"b",""))=F515,0,1)-IF(LEN(C514)-LEN(SUBSTITUTE(C514,"c",""))=F515,0,1)-IF(LEN(C514)-LEN(SUBSTITUTE(C514,"d",""))=F515,0,1)-IF(LEN(C514)-LEN(SUBSTITUTE(C514,"e",""))=F515,0,1)-IF(LEN(C514)-LEN(SUBSTITUTE(C514,"f",""))=F515,0,1)-IF(LEN(C514)-LEN(SUBSTITUTE(C514,"g",""))=F515,0,1)-IF(LEN(C514)-LEN(SUBSTITUTE(C514,"h",""))=F515,0,1)-IF(LEN(C514)-LEN(SUBSTITUTE(C514,"i",""))=F515,0,1)-IF(LEN(C514)-LEN(SUBSTITUTE(C514,"j",""))=F515,0,1)-IF(LEN(C514)-LEN(SUBSTITUTE(C514,"k",""))=F515,0,1)-IF(LEN(C514)-LEN(SUBSTITUTE(C514,"l",""))=F515,0,1)-IF(LEN(C514)-LEN(SUBSTITUTE(C514,"m",""))=F515,0,1)-IF(LEN(C514)-LEN(SUBSTITUTE(C514,"n",""))=F515,0,1)-IF(LEN(C514)-LEN(SUBSTITUTE(C514,"o",""))=F515,0,1)-IF(LEN(C514)-LEN(SUBSTITUTE(C514,"p",""))=F515,0,1)-IF(LEN(C514)-LEN(SUBSTITUTE(C514,"q",""))=F515,0,1)-IF(LEN(C514)-LEN(SUBSTITUTE(C514,"r",""))=F515,0,1)-IF(LEN(C514)-LEN(SUBSTITUTE(C514,"s",""))=F515,0,1)-IF(LEN(C514)-LEN(SUBSTITUTE(C514,"t",""))=F515,0,1)-IF(LEN(C514)-LEN(SUBSTITUTE(C514,"u",""))=F515,0,1)-IF(LEN(C514)-LEN(SUBSTITUTE(C514,"v",""))=F515,0,1)-IF(LEN(C514)-LEN(SUBSTITUTE(C514,"w",""))=F515,0,1)-IF(LEN(C514)-LEN(SUBSTITUTE(C514,"x",""))=F515,0,1)-IF(LEN(C514)-LEN(SUBSTITUTE(C514,"y",""))=F515,0,1)-IF(LEN(C514)-LEN(SUBSTITUTE(C514,"z",""))=F515,0,1),"")</f>
        <v/>
      </c>
    </row>
    <row r="516" spans="1:8">
      <c r="A516" s="2" t="s">
        <v>3278</v>
      </c>
      <c r="C516" t="str">
        <f t="shared" si="31"/>
        <v>uwnfvsjadfmaqgjpeu</v>
      </c>
      <c r="E516" t="str">
        <f t="shared" si="32"/>
        <v/>
      </c>
      <c r="F516">
        <f t="shared" ref="F516:F579" si="34">IF(A515="",0,F515+1)</f>
        <v>2</v>
      </c>
      <c r="H516" t="str">
        <f t="shared" si="33"/>
        <v/>
      </c>
    </row>
    <row r="517" spans="1:8">
      <c r="A517" s="2" t="s">
        <v>3279</v>
      </c>
      <c r="C517" t="str">
        <f t="shared" si="31"/>
        <v>ohxcltzuwnfvsjadfmaqgjpeu</v>
      </c>
      <c r="E517" t="str">
        <f t="shared" si="32"/>
        <v/>
      </c>
      <c r="F517">
        <f t="shared" si="34"/>
        <v>3</v>
      </c>
      <c r="H517" t="str">
        <f t="shared" si="33"/>
        <v/>
      </c>
    </row>
    <row r="518" spans="1:8">
      <c r="A518" s="1"/>
      <c r="C518" t="str">
        <f t="shared" si="31"/>
        <v/>
      </c>
      <c r="E518">
        <f t="shared" si="32"/>
        <v>21</v>
      </c>
      <c r="F518">
        <f t="shared" si="34"/>
        <v>4</v>
      </c>
      <c r="H518">
        <f t="shared" si="33"/>
        <v>0</v>
      </c>
    </row>
    <row r="519" spans="1:8">
      <c r="A519" s="2" t="s">
        <v>3280</v>
      </c>
      <c r="C519" t="str">
        <f t="shared" ref="C519:C582" si="35">IF(A519="","",_xlfn.CONCAT(A519,C518))</f>
        <v>emgqlacpfvjhux</v>
      </c>
      <c r="E519" t="str">
        <f t="shared" si="32"/>
        <v/>
      </c>
      <c r="F519">
        <f t="shared" si="34"/>
        <v>0</v>
      </c>
      <c r="H519" t="str">
        <f t="shared" si="33"/>
        <v/>
      </c>
    </row>
    <row r="520" spans="1:8">
      <c r="A520" s="2" t="s">
        <v>3281</v>
      </c>
      <c r="C520" t="str">
        <f t="shared" si="35"/>
        <v>iudjrhwvfsxplmgeemgqlacpfvjhux</v>
      </c>
      <c r="E520" t="str">
        <f t="shared" ref="E520:E583" si="36">IF(C520="",26-ISERR(FIND("a",C519))-ISERR(FIND("b",C519))-ISERR(FIND("c",C519))-ISERR(FIND("d",C519))-ISERR(FIND("e",C519))-ISERR(FIND("f",C519))-ISERR(FIND("g",C519))-ISERR(FIND("h",C519))-ISERR(FIND("i",C519))-ISERR(FIND("j",C519))-ISERR(FIND("k",C519))-ISERR(FIND("l",C519))-ISERR(FIND("m",C519))-ISERR(FIND("n",C519))-ISERR(FIND("o",C519))-ISERR(FIND("p",C519))-ISERR(FIND("q",C519))-ISERR(FIND("r",C519))-ISERR(FIND("s",C519))-ISERR(FIND("t",C519))-ISERR(FIND("u",C519))-ISERR(FIND("v",C519))-ISERR(FIND("w",C519))-ISERR(FIND("x",C519))-ISERR(FIND("y",C519))-ISERR(FIND("z",C519)),"")</f>
        <v/>
      </c>
      <c r="F520">
        <f t="shared" si="34"/>
        <v>1</v>
      </c>
      <c r="H520" t="str">
        <f t="shared" si="33"/>
        <v/>
      </c>
    </row>
    <row r="521" spans="1:8">
      <c r="A521" s="1"/>
      <c r="C521" t="str">
        <f t="shared" si="35"/>
        <v/>
      </c>
      <c r="E521">
        <f t="shared" si="36"/>
        <v>19</v>
      </c>
      <c r="F521">
        <f t="shared" si="34"/>
        <v>2</v>
      </c>
      <c r="H521">
        <f t="shared" si="33"/>
        <v>11</v>
      </c>
    </row>
    <row r="522" spans="1:8">
      <c r="A522" s="2" t="s">
        <v>3282</v>
      </c>
      <c r="C522" t="str">
        <f t="shared" si="35"/>
        <v>fmwbpeyxna</v>
      </c>
      <c r="E522" t="str">
        <f t="shared" si="36"/>
        <v/>
      </c>
      <c r="F522">
        <f t="shared" si="34"/>
        <v>0</v>
      </c>
      <c r="H522" t="str">
        <f t="shared" si="33"/>
        <v/>
      </c>
    </row>
    <row r="523" spans="1:8">
      <c r="A523" s="2" t="s">
        <v>3283</v>
      </c>
      <c r="C523" t="str">
        <f t="shared" si="35"/>
        <v>wxdnafyeuibkjfmwbpeyxna</v>
      </c>
      <c r="E523" t="str">
        <f t="shared" si="36"/>
        <v/>
      </c>
      <c r="F523">
        <f t="shared" si="34"/>
        <v>1</v>
      </c>
      <c r="H523" t="str">
        <f t="shared" si="33"/>
        <v/>
      </c>
    </row>
    <row r="524" spans="1:8">
      <c r="A524" s="1"/>
      <c r="C524" t="str">
        <f t="shared" si="35"/>
        <v/>
      </c>
      <c r="E524">
        <f t="shared" si="36"/>
        <v>15</v>
      </c>
      <c r="F524">
        <f t="shared" si="34"/>
        <v>2</v>
      </c>
      <c r="H524">
        <f t="shared" si="33"/>
        <v>8</v>
      </c>
    </row>
    <row r="525" spans="1:8">
      <c r="A525" s="2" t="s">
        <v>3284</v>
      </c>
      <c r="C525" t="str">
        <f t="shared" si="35"/>
        <v>rqhzeaojuigyvp</v>
      </c>
      <c r="E525" t="str">
        <f t="shared" si="36"/>
        <v/>
      </c>
      <c r="F525">
        <f t="shared" si="34"/>
        <v>0</v>
      </c>
      <c r="H525" t="str">
        <f t="shared" si="33"/>
        <v/>
      </c>
    </row>
    <row r="526" spans="1:8">
      <c r="A526" s="2" t="s">
        <v>3285</v>
      </c>
      <c r="C526" t="str">
        <f t="shared" si="35"/>
        <v>ovtixsrqhzeaojuigyvp</v>
      </c>
      <c r="E526" t="str">
        <f t="shared" si="36"/>
        <v/>
      </c>
      <c r="F526">
        <f t="shared" si="34"/>
        <v>1</v>
      </c>
      <c r="H526" t="str">
        <f t="shared" si="33"/>
        <v/>
      </c>
    </row>
    <row r="527" spans="1:8">
      <c r="A527" s="2" t="s">
        <v>3286</v>
      </c>
      <c r="C527" t="str">
        <f t="shared" si="35"/>
        <v>ixovovtixsrqhzeaojuigyvp</v>
      </c>
      <c r="E527" t="str">
        <f t="shared" si="36"/>
        <v/>
      </c>
      <c r="F527">
        <f t="shared" si="34"/>
        <v>2</v>
      </c>
      <c r="H527" t="str">
        <f t="shared" si="33"/>
        <v/>
      </c>
    </row>
    <row r="528" spans="1:8">
      <c r="A528" s="1"/>
      <c r="C528" t="str">
        <f t="shared" si="35"/>
        <v/>
      </c>
      <c r="E528">
        <f t="shared" si="36"/>
        <v>17</v>
      </c>
      <c r="F528">
        <f t="shared" si="34"/>
        <v>3</v>
      </c>
      <c r="H528">
        <f t="shared" si="33"/>
        <v>3</v>
      </c>
    </row>
    <row r="529" spans="1:8">
      <c r="A529" s="2" t="s">
        <v>3287</v>
      </c>
      <c r="C529" t="str">
        <f t="shared" si="35"/>
        <v>ms</v>
      </c>
      <c r="E529" t="str">
        <f t="shared" si="36"/>
        <v/>
      </c>
      <c r="F529">
        <f t="shared" si="34"/>
        <v>0</v>
      </c>
      <c r="H529" t="str">
        <f t="shared" si="33"/>
        <v/>
      </c>
    </row>
    <row r="530" spans="1:8">
      <c r="A530" s="2" t="s">
        <v>3288</v>
      </c>
      <c r="C530" t="str">
        <f t="shared" si="35"/>
        <v>mms</v>
      </c>
      <c r="E530" t="str">
        <f t="shared" si="36"/>
        <v/>
      </c>
      <c r="F530">
        <f t="shared" si="34"/>
        <v>1</v>
      </c>
      <c r="H530" t="str">
        <f t="shared" si="33"/>
        <v/>
      </c>
    </row>
    <row r="531" spans="1:8">
      <c r="A531" s="1"/>
      <c r="C531" t="str">
        <f t="shared" si="35"/>
        <v/>
      </c>
      <c r="E531">
        <f t="shared" si="36"/>
        <v>2</v>
      </c>
      <c r="F531">
        <f t="shared" si="34"/>
        <v>2</v>
      </c>
      <c r="H531">
        <f t="shared" si="33"/>
        <v>1</v>
      </c>
    </row>
    <row r="532" spans="1:8">
      <c r="A532" s="2" t="s">
        <v>3112</v>
      </c>
      <c r="C532" t="str">
        <f t="shared" si="35"/>
        <v>u</v>
      </c>
      <c r="E532" t="str">
        <f t="shared" si="36"/>
        <v/>
      </c>
      <c r="F532">
        <f t="shared" si="34"/>
        <v>0</v>
      </c>
      <c r="H532" t="str">
        <f t="shared" si="33"/>
        <v/>
      </c>
    </row>
    <row r="533" spans="1:8">
      <c r="A533" s="2" t="s">
        <v>3289</v>
      </c>
      <c r="C533" t="str">
        <f t="shared" si="35"/>
        <v>vu</v>
      </c>
      <c r="E533" t="str">
        <f t="shared" si="36"/>
        <v/>
      </c>
      <c r="F533">
        <f t="shared" si="34"/>
        <v>1</v>
      </c>
      <c r="H533" t="str">
        <f t="shared" si="33"/>
        <v/>
      </c>
    </row>
    <row r="534" spans="1:8">
      <c r="A534" s="2" t="s">
        <v>3112</v>
      </c>
      <c r="C534" t="str">
        <f t="shared" si="35"/>
        <v>uvu</v>
      </c>
      <c r="E534" t="str">
        <f t="shared" si="36"/>
        <v/>
      </c>
      <c r="F534">
        <f t="shared" si="34"/>
        <v>2</v>
      </c>
      <c r="H534" t="str">
        <f t="shared" si="33"/>
        <v/>
      </c>
    </row>
    <row r="535" spans="1:8">
      <c r="A535" s="2" t="s">
        <v>3112</v>
      </c>
      <c r="C535" t="str">
        <f t="shared" si="35"/>
        <v>uuvu</v>
      </c>
      <c r="E535" t="str">
        <f t="shared" si="36"/>
        <v/>
      </c>
      <c r="F535">
        <f t="shared" si="34"/>
        <v>3</v>
      </c>
      <c r="H535" t="str">
        <f t="shared" si="33"/>
        <v/>
      </c>
    </row>
    <row r="536" spans="1:8">
      <c r="A536" s="1"/>
      <c r="C536" t="str">
        <f t="shared" si="35"/>
        <v/>
      </c>
      <c r="E536">
        <f t="shared" si="36"/>
        <v>2</v>
      </c>
      <c r="F536">
        <f t="shared" si="34"/>
        <v>4</v>
      </c>
      <c r="H536">
        <f t="shared" si="33"/>
        <v>0</v>
      </c>
    </row>
    <row r="537" spans="1:8">
      <c r="A537" s="2" t="s">
        <v>3290</v>
      </c>
      <c r="C537" t="str">
        <f t="shared" si="35"/>
        <v>yo</v>
      </c>
      <c r="E537" t="str">
        <f t="shared" si="36"/>
        <v/>
      </c>
      <c r="F537">
        <f t="shared" si="34"/>
        <v>0</v>
      </c>
      <c r="H537" t="str">
        <f t="shared" si="33"/>
        <v/>
      </c>
    </row>
    <row r="538" spans="1:8">
      <c r="A538" s="2" t="s">
        <v>3290</v>
      </c>
      <c r="C538" t="str">
        <f t="shared" si="35"/>
        <v>yoyo</v>
      </c>
      <c r="E538" t="str">
        <f t="shared" si="36"/>
        <v/>
      </c>
      <c r="F538">
        <f t="shared" si="34"/>
        <v>1</v>
      </c>
      <c r="H538" t="str">
        <f t="shared" si="33"/>
        <v/>
      </c>
    </row>
    <row r="539" spans="1:8">
      <c r="A539" s="2" t="s">
        <v>3290</v>
      </c>
      <c r="C539" t="str">
        <f t="shared" si="35"/>
        <v>yoyoyo</v>
      </c>
      <c r="E539" t="str">
        <f t="shared" si="36"/>
        <v/>
      </c>
      <c r="F539">
        <f t="shared" si="34"/>
        <v>2</v>
      </c>
      <c r="H539" t="str">
        <f t="shared" si="33"/>
        <v/>
      </c>
    </row>
    <row r="540" spans="1:8">
      <c r="A540" s="1"/>
      <c r="C540" t="str">
        <f t="shared" si="35"/>
        <v/>
      </c>
      <c r="E540">
        <f t="shared" si="36"/>
        <v>2</v>
      </c>
      <c r="F540">
        <f t="shared" si="34"/>
        <v>3</v>
      </c>
      <c r="H540">
        <f t="shared" si="33"/>
        <v>2</v>
      </c>
    </row>
    <row r="541" spans="1:8">
      <c r="A541" s="2" t="s">
        <v>3291</v>
      </c>
      <c r="C541" t="str">
        <f t="shared" si="35"/>
        <v>rhnmlxbvdteckzpsjaw</v>
      </c>
      <c r="E541" t="str">
        <f t="shared" si="36"/>
        <v/>
      </c>
      <c r="F541">
        <f t="shared" si="34"/>
        <v>0</v>
      </c>
      <c r="H541" t="str">
        <f t="shared" si="33"/>
        <v/>
      </c>
    </row>
    <row r="542" spans="1:8">
      <c r="A542" s="2" t="s">
        <v>3292</v>
      </c>
      <c r="C542" t="str">
        <f t="shared" si="35"/>
        <v>cwzdraljthpnkxmeibvsrhnmlxbvdteckzpsjaw</v>
      </c>
      <c r="E542" t="str">
        <f t="shared" si="36"/>
        <v/>
      </c>
      <c r="F542">
        <f t="shared" si="34"/>
        <v>1</v>
      </c>
      <c r="H542" t="str">
        <f t="shared" si="33"/>
        <v/>
      </c>
    </row>
    <row r="543" spans="1:8">
      <c r="A543" s="2" t="s">
        <v>3293</v>
      </c>
      <c r="C543" t="str">
        <f t="shared" si="35"/>
        <v>wavdlhjezskmbrnpcxtcwzdraljthpnkxmeibvsrhnmlxbvdteckzpsjaw</v>
      </c>
      <c r="E543" t="str">
        <f t="shared" si="36"/>
        <v/>
      </c>
      <c r="F543">
        <f t="shared" si="34"/>
        <v>2</v>
      </c>
      <c r="H543" t="str">
        <f t="shared" si="33"/>
        <v/>
      </c>
    </row>
    <row r="544" spans="1:8">
      <c r="A544" s="2" t="s">
        <v>3294</v>
      </c>
      <c r="C544" t="str">
        <f t="shared" si="35"/>
        <v>pqadwkrmjbecxlnsthzvwavdlhjezskmbrnpcxtcwzdraljthpnkxmeibvsrhnmlxbvdteckzpsjaw</v>
      </c>
      <c r="E544" t="str">
        <f t="shared" si="36"/>
        <v/>
      </c>
      <c r="F544">
        <f t="shared" si="34"/>
        <v>3</v>
      </c>
      <c r="H544" t="str">
        <f t="shared" si="33"/>
        <v/>
      </c>
    </row>
    <row r="545" spans="1:8">
      <c r="A545" s="2" t="s">
        <v>3295</v>
      </c>
      <c r="C545" t="str">
        <f t="shared" si="35"/>
        <v>zkpbawrdhnclsmtexvjpqadwkrmjbecxlnsthzvwavdlhjezskmbrnpcxtcwzdraljthpnkxmeibvsrhnmlxbvdteckzpsjaw</v>
      </c>
      <c r="E545" t="str">
        <f t="shared" si="36"/>
        <v/>
      </c>
      <c r="F545">
        <f t="shared" si="34"/>
        <v>4</v>
      </c>
      <c r="H545" t="str">
        <f t="shared" si="33"/>
        <v/>
      </c>
    </row>
    <row r="546" spans="1:8">
      <c r="A546" s="1"/>
      <c r="C546" t="str">
        <f t="shared" si="35"/>
        <v/>
      </c>
      <c r="E546">
        <f t="shared" si="36"/>
        <v>21</v>
      </c>
      <c r="F546">
        <f t="shared" si="34"/>
        <v>5</v>
      </c>
      <c r="H546">
        <f t="shared" si="33"/>
        <v>19</v>
      </c>
    </row>
    <row r="547" spans="1:8">
      <c r="A547" s="2" t="s">
        <v>3296</v>
      </c>
      <c r="C547" t="str">
        <f t="shared" si="35"/>
        <v>djecv</v>
      </c>
      <c r="E547" t="str">
        <f t="shared" si="36"/>
        <v/>
      </c>
      <c r="F547">
        <f t="shared" si="34"/>
        <v>0</v>
      </c>
      <c r="H547" t="str">
        <f t="shared" si="33"/>
        <v/>
      </c>
    </row>
    <row r="548" spans="1:8">
      <c r="A548" s="2" t="s">
        <v>3297</v>
      </c>
      <c r="C548" t="str">
        <f t="shared" si="35"/>
        <v>jewcddjecv</v>
      </c>
      <c r="E548" t="str">
        <f t="shared" si="36"/>
        <v/>
      </c>
      <c r="F548">
        <f t="shared" si="34"/>
        <v>1</v>
      </c>
      <c r="H548" t="str">
        <f t="shared" si="33"/>
        <v/>
      </c>
    </row>
    <row r="549" spans="1:8">
      <c r="A549" s="2" t="s">
        <v>3298</v>
      </c>
      <c r="C549" t="str">
        <f t="shared" si="35"/>
        <v>dejcbjewcddjecv</v>
      </c>
      <c r="E549" t="str">
        <f t="shared" si="36"/>
        <v/>
      </c>
      <c r="F549">
        <f t="shared" si="34"/>
        <v>2</v>
      </c>
      <c r="H549" t="str">
        <f t="shared" si="33"/>
        <v/>
      </c>
    </row>
    <row r="550" spans="1:8">
      <c r="A550" s="2" t="s">
        <v>3299</v>
      </c>
      <c r="C550" t="str">
        <f t="shared" si="35"/>
        <v>dvjcedejcbjewcddjecv</v>
      </c>
      <c r="E550" t="str">
        <f t="shared" si="36"/>
        <v/>
      </c>
      <c r="F550">
        <f t="shared" si="34"/>
        <v>3</v>
      </c>
      <c r="H550" t="str">
        <f t="shared" si="33"/>
        <v/>
      </c>
    </row>
    <row r="551" spans="1:8">
      <c r="A551" s="2" t="s">
        <v>3300</v>
      </c>
      <c r="C551" t="str">
        <f t="shared" si="35"/>
        <v>ecdjdvjcedejcbjewcddjecv</v>
      </c>
      <c r="E551" t="str">
        <f t="shared" si="36"/>
        <v/>
      </c>
      <c r="F551">
        <f t="shared" si="34"/>
        <v>4</v>
      </c>
      <c r="H551" t="str">
        <f t="shared" si="33"/>
        <v/>
      </c>
    </row>
    <row r="552" spans="1:8">
      <c r="A552" s="1"/>
      <c r="C552" t="str">
        <f t="shared" si="35"/>
        <v/>
      </c>
      <c r="E552">
        <f t="shared" si="36"/>
        <v>7</v>
      </c>
      <c r="F552">
        <f t="shared" si="34"/>
        <v>5</v>
      </c>
      <c r="H552">
        <f t="shared" si="33"/>
        <v>4</v>
      </c>
    </row>
    <row r="553" spans="1:8">
      <c r="A553" s="2" t="s">
        <v>3301</v>
      </c>
      <c r="C553" t="str">
        <f t="shared" si="35"/>
        <v>adiotklhj</v>
      </c>
      <c r="E553" t="str">
        <f t="shared" si="36"/>
        <v/>
      </c>
      <c r="F553">
        <f t="shared" si="34"/>
        <v>0</v>
      </c>
      <c r="H553" t="str">
        <f t="shared" si="33"/>
        <v/>
      </c>
    </row>
    <row r="554" spans="1:8">
      <c r="A554" s="2" t="s">
        <v>3302</v>
      </c>
      <c r="C554" t="str">
        <f t="shared" si="35"/>
        <v>oakyljdthiadiotklhj</v>
      </c>
      <c r="E554" t="str">
        <f t="shared" si="36"/>
        <v/>
      </c>
      <c r="F554">
        <f t="shared" si="34"/>
        <v>1</v>
      </c>
      <c r="H554" t="str">
        <f t="shared" si="33"/>
        <v/>
      </c>
    </row>
    <row r="555" spans="1:8">
      <c r="A555" s="2" t="s">
        <v>3303</v>
      </c>
      <c r="C555" t="str">
        <f t="shared" si="35"/>
        <v>laticokjdhoakyljdthiadiotklhj</v>
      </c>
      <c r="E555" t="str">
        <f t="shared" si="36"/>
        <v/>
      </c>
      <c r="F555">
        <f t="shared" si="34"/>
        <v>2</v>
      </c>
      <c r="H555" t="str">
        <f t="shared" si="33"/>
        <v/>
      </c>
    </row>
    <row r="556" spans="1:8">
      <c r="A556" s="2" t="s">
        <v>3304</v>
      </c>
      <c r="C556" t="str">
        <f t="shared" si="35"/>
        <v>cialdtykjhfolaticokjdhoakyljdthiadiotklhj</v>
      </c>
      <c r="E556" t="str">
        <f t="shared" si="36"/>
        <v/>
      </c>
      <c r="F556">
        <f t="shared" si="34"/>
        <v>3</v>
      </c>
      <c r="H556" t="str">
        <f t="shared" si="33"/>
        <v/>
      </c>
    </row>
    <row r="557" spans="1:8">
      <c r="A557" s="2" t="s">
        <v>3305</v>
      </c>
      <c r="C557" t="str">
        <f t="shared" si="35"/>
        <v>kadoequjtlihcialdtykjhfolaticokjdhoakyljdthiadiotklhj</v>
      </c>
      <c r="E557" t="str">
        <f t="shared" si="36"/>
        <v/>
      </c>
      <c r="F557">
        <f t="shared" si="34"/>
        <v>4</v>
      </c>
      <c r="H557" t="str">
        <f t="shared" si="33"/>
        <v/>
      </c>
    </row>
    <row r="558" spans="1:8">
      <c r="A558" s="1"/>
      <c r="C558" t="str">
        <f t="shared" si="35"/>
        <v/>
      </c>
      <c r="E558">
        <f t="shared" si="36"/>
        <v>15</v>
      </c>
      <c r="F558">
        <f t="shared" si="34"/>
        <v>5</v>
      </c>
      <c r="H558">
        <f t="shared" si="33"/>
        <v>9</v>
      </c>
    </row>
    <row r="559" spans="1:8">
      <c r="A559" s="2" t="s">
        <v>3306</v>
      </c>
      <c r="C559" t="str">
        <f t="shared" si="35"/>
        <v>xcrfloupby</v>
      </c>
      <c r="E559" t="str">
        <f t="shared" si="36"/>
        <v/>
      </c>
      <c r="F559">
        <f t="shared" si="34"/>
        <v>0</v>
      </c>
      <c r="H559" t="str">
        <f t="shared" si="33"/>
        <v/>
      </c>
    </row>
    <row r="560" spans="1:8">
      <c r="A560" s="2" t="s">
        <v>3307</v>
      </c>
      <c r="C560" t="str">
        <f t="shared" si="35"/>
        <v>lufciyprxcrfloupby</v>
      </c>
      <c r="E560" t="str">
        <f t="shared" si="36"/>
        <v/>
      </c>
      <c r="F560">
        <f t="shared" si="34"/>
        <v>1</v>
      </c>
      <c r="H560" t="str">
        <f t="shared" si="33"/>
        <v/>
      </c>
    </row>
    <row r="561" spans="1:8">
      <c r="A561" s="2" t="s">
        <v>3308</v>
      </c>
      <c r="C561" t="str">
        <f t="shared" si="35"/>
        <v>hrpcuyxfllufciyprxcrfloupby</v>
      </c>
      <c r="E561" t="str">
        <f t="shared" si="36"/>
        <v/>
      </c>
      <c r="F561">
        <f t="shared" si="34"/>
        <v>2</v>
      </c>
      <c r="H561" t="str">
        <f t="shared" si="33"/>
        <v/>
      </c>
    </row>
    <row r="562" spans="1:8">
      <c r="A562" s="1"/>
      <c r="C562" t="str">
        <f t="shared" si="35"/>
        <v/>
      </c>
      <c r="E562">
        <f t="shared" si="36"/>
        <v>12</v>
      </c>
      <c r="F562">
        <f t="shared" si="34"/>
        <v>3</v>
      </c>
      <c r="H562">
        <f t="shared" si="33"/>
        <v>7</v>
      </c>
    </row>
    <row r="563" spans="1:8">
      <c r="A563" s="2" t="s">
        <v>3309</v>
      </c>
      <c r="C563" t="str">
        <f t="shared" si="35"/>
        <v>fwngabh</v>
      </c>
      <c r="E563" t="str">
        <f t="shared" si="36"/>
        <v/>
      </c>
      <c r="F563">
        <f t="shared" si="34"/>
        <v>0</v>
      </c>
      <c r="H563" t="str">
        <f t="shared" si="33"/>
        <v/>
      </c>
    </row>
    <row r="564" spans="1:8">
      <c r="A564" s="2" t="s">
        <v>3310</v>
      </c>
      <c r="C564" t="str">
        <f t="shared" si="35"/>
        <v>njfgbwhafwngabh</v>
      </c>
      <c r="E564" t="str">
        <f t="shared" si="36"/>
        <v/>
      </c>
      <c r="F564">
        <f t="shared" si="34"/>
        <v>1</v>
      </c>
      <c r="H564" t="str">
        <f t="shared" si="33"/>
        <v/>
      </c>
    </row>
    <row r="565" spans="1:8">
      <c r="A565" s="2" t="s">
        <v>3311</v>
      </c>
      <c r="C565" t="str">
        <f t="shared" si="35"/>
        <v>hgafbwnnjfgbwhafwngabh</v>
      </c>
      <c r="E565" t="str">
        <f t="shared" si="36"/>
        <v/>
      </c>
      <c r="F565">
        <f t="shared" si="34"/>
        <v>2</v>
      </c>
      <c r="H565" t="str">
        <f t="shared" si="33"/>
        <v/>
      </c>
    </row>
    <row r="566" spans="1:8">
      <c r="A566" s="2" t="s">
        <v>3312</v>
      </c>
      <c r="C566" t="str">
        <f t="shared" si="35"/>
        <v>bnhgawfhgafbwnnjfgbwhafwngabh</v>
      </c>
      <c r="E566" t="str">
        <f t="shared" si="36"/>
        <v/>
      </c>
      <c r="F566">
        <f t="shared" si="34"/>
        <v>3</v>
      </c>
      <c r="H566" t="str">
        <f t="shared" si="33"/>
        <v/>
      </c>
    </row>
    <row r="567" spans="1:8">
      <c r="A567" s="2" t="s">
        <v>3313</v>
      </c>
      <c r="C567" t="str">
        <f t="shared" si="35"/>
        <v>fbamhngwbnhgawfhgafbwnnjfgbwhafwngabh</v>
      </c>
      <c r="E567" t="str">
        <f t="shared" si="36"/>
        <v/>
      </c>
      <c r="F567">
        <f t="shared" si="34"/>
        <v>4</v>
      </c>
      <c r="H567" t="str">
        <f t="shared" si="33"/>
        <v/>
      </c>
    </row>
    <row r="568" spans="1:8">
      <c r="A568" s="1"/>
      <c r="C568" t="str">
        <f t="shared" si="35"/>
        <v/>
      </c>
      <c r="E568">
        <f t="shared" si="36"/>
        <v>9</v>
      </c>
      <c r="F568">
        <f t="shared" si="34"/>
        <v>5</v>
      </c>
      <c r="H568">
        <f t="shared" si="33"/>
        <v>7</v>
      </c>
    </row>
    <row r="569" spans="1:8">
      <c r="A569" s="2" t="s">
        <v>3314</v>
      </c>
      <c r="C569" t="str">
        <f t="shared" si="35"/>
        <v>fwqe</v>
      </c>
      <c r="E569" t="str">
        <f t="shared" si="36"/>
        <v/>
      </c>
      <c r="F569">
        <f t="shared" si="34"/>
        <v>0</v>
      </c>
      <c r="H569" t="str">
        <f t="shared" si="33"/>
        <v/>
      </c>
    </row>
    <row r="570" spans="1:8">
      <c r="A570" s="2" t="s">
        <v>3315</v>
      </c>
      <c r="C570" t="str">
        <f t="shared" si="35"/>
        <v>qfmvupfwqe</v>
      </c>
      <c r="E570" t="str">
        <f t="shared" si="36"/>
        <v/>
      </c>
      <c r="F570">
        <f t="shared" si="34"/>
        <v>1</v>
      </c>
      <c r="H570" t="str">
        <f t="shared" si="33"/>
        <v/>
      </c>
    </row>
    <row r="571" spans="1:8">
      <c r="A571" s="2" t="s">
        <v>3316</v>
      </c>
      <c r="C571" t="str">
        <f t="shared" si="35"/>
        <v>fqaqfmvupfwqe</v>
      </c>
      <c r="E571" t="str">
        <f t="shared" si="36"/>
        <v/>
      </c>
      <c r="F571">
        <f t="shared" si="34"/>
        <v>2</v>
      </c>
      <c r="H571" t="str">
        <f t="shared" si="33"/>
        <v/>
      </c>
    </row>
    <row r="572" spans="1:8">
      <c r="A572" s="2" t="s">
        <v>3317</v>
      </c>
      <c r="C572" t="str">
        <f t="shared" si="35"/>
        <v>fqefqaqfmvupfwqe</v>
      </c>
      <c r="E572" t="str">
        <f t="shared" si="36"/>
        <v/>
      </c>
      <c r="F572">
        <f t="shared" si="34"/>
        <v>3</v>
      </c>
      <c r="H572" t="str">
        <f t="shared" si="33"/>
        <v/>
      </c>
    </row>
    <row r="573" spans="1:8">
      <c r="A573" s="1"/>
      <c r="C573" t="str">
        <f t="shared" si="35"/>
        <v/>
      </c>
      <c r="E573">
        <f t="shared" si="36"/>
        <v>9</v>
      </c>
      <c r="F573">
        <f t="shared" si="34"/>
        <v>4</v>
      </c>
      <c r="H573">
        <f t="shared" si="33"/>
        <v>2</v>
      </c>
    </row>
    <row r="574" spans="1:8">
      <c r="A574" s="2" t="s">
        <v>2994</v>
      </c>
      <c r="C574" t="str">
        <f t="shared" si="35"/>
        <v>us</v>
      </c>
      <c r="E574" t="str">
        <f t="shared" si="36"/>
        <v/>
      </c>
      <c r="F574">
        <f t="shared" si="34"/>
        <v>0</v>
      </c>
      <c r="H574" t="str">
        <f t="shared" si="33"/>
        <v/>
      </c>
    </row>
    <row r="575" spans="1:8">
      <c r="A575" s="2" t="s">
        <v>2994</v>
      </c>
      <c r="C575" t="str">
        <f t="shared" si="35"/>
        <v>usus</v>
      </c>
      <c r="E575" t="str">
        <f t="shared" si="36"/>
        <v/>
      </c>
      <c r="F575">
        <f t="shared" si="34"/>
        <v>1</v>
      </c>
      <c r="H575" t="str">
        <f t="shared" si="33"/>
        <v/>
      </c>
    </row>
    <row r="576" spans="1:8">
      <c r="A576" s="2" t="s">
        <v>3318</v>
      </c>
      <c r="C576" t="str">
        <f t="shared" si="35"/>
        <v>suusus</v>
      </c>
      <c r="E576" t="str">
        <f t="shared" si="36"/>
        <v/>
      </c>
      <c r="F576">
        <f t="shared" si="34"/>
        <v>2</v>
      </c>
      <c r="H576" t="str">
        <f t="shared" si="33"/>
        <v/>
      </c>
    </row>
    <row r="577" spans="1:8">
      <c r="A577" s="2" t="s">
        <v>3318</v>
      </c>
      <c r="C577" t="str">
        <f t="shared" si="35"/>
        <v>susuusus</v>
      </c>
      <c r="E577" t="str">
        <f t="shared" si="36"/>
        <v/>
      </c>
      <c r="F577">
        <f t="shared" si="34"/>
        <v>3</v>
      </c>
      <c r="H577" t="str">
        <f t="shared" si="33"/>
        <v/>
      </c>
    </row>
    <row r="578" spans="1:8">
      <c r="A578" s="1"/>
      <c r="C578" t="str">
        <f t="shared" si="35"/>
        <v/>
      </c>
      <c r="E578">
        <f t="shared" si="36"/>
        <v>2</v>
      </c>
      <c r="F578">
        <f t="shared" si="34"/>
        <v>4</v>
      </c>
      <c r="H578">
        <f t="shared" si="33"/>
        <v>2</v>
      </c>
    </row>
    <row r="579" spans="1:8">
      <c r="A579" s="2" t="s">
        <v>3319</v>
      </c>
      <c r="C579" t="str">
        <f t="shared" si="35"/>
        <v>lobh</v>
      </c>
      <c r="E579" t="str">
        <f t="shared" si="36"/>
        <v/>
      </c>
      <c r="F579">
        <f t="shared" si="34"/>
        <v>0</v>
      </c>
      <c r="H579" t="str">
        <f t="shared" ref="H579:H642" si="37">IF(C579="",26-IF(LEN(C578)-LEN(SUBSTITUTE(C578,"a",""))=F579,0,1)-IF(LEN(C578)-LEN(SUBSTITUTE(C578,"b",""))=F579,0,1)-IF(LEN(C578)-LEN(SUBSTITUTE(C578,"c",""))=F579,0,1)-IF(LEN(C578)-LEN(SUBSTITUTE(C578,"d",""))=F579,0,1)-IF(LEN(C578)-LEN(SUBSTITUTE(C578,"e",""))=F579,0,1)-IF(LEN(C578)-LEN(SUBSTITUTE(C578,"f",""))=F579,0,1)-IF(LEN(C578)-LEN(SUBSTITUTE(C578,"g",""))=F579,0,1)-IF(LEN(C578)-LEN(SUBSTITUTE(C578,"h",""))=F579,0,1)-IF(LEN(C578)-LEN(SUBSTITUTE(C578,"i",""))=F579,0,1)-IF(LEN(C578)-LEN(SUBSTITUTE(C578,"j",""))=F579,0,1)-IF(LEN(C578)-LEN(SUBSTITUTE(C578,"k",""))=F579,0,1)-IF(LEN(C578)-LEN(SUBSTITUTE(C578,"l",""))=F579,0,1)-IF(LEN(C578)-LEN(SUBSTITUTE(C578,"m",""))=F579,0,1)-IF(LEN(C578)-LEN(SUBSTITUTE(C578,"n",""))=F579,0,1)-IF(LEN(C578)-LEN(SUBSTITUTE(C578,"o",""))=F579,0,1)-IF(LEN(C578)-LEN(SUBSTITUTE(C578,"p",""))=F579,0,1)-IF(LEN(C578)-LEN(SUBSTITUTE(C578,"q",""))=F579,0,1)-IF(LEN(C578)-LEN(SUBSTITUTE(C578,"r",""))=F579,0,1)-IF(LEN(C578)-LEN(SUBSTITUTE(C578,"s",""))=F579,0,1)-IF(LEN(C578)-LEN(SUBSTITUTE(C578,"t",""))=F579,0,1)-IF(LEN(C578)-LEN(SUBSTITUTE(C578,"u",""))=F579,0,1)-IF(LEN(C578)-LEN(SUBSTITUTE(C578,"v",""))=F579,0,1)-IF(LEN(C578)-LEN(SUBSTITUTE(C578,"w",""))=F579,0,1)-IF(LEN(C578)-LEN(SUBSTITUTE(C578,"x",""))=F579,0,1)-IF(LEN(C578)-LEN(SUBSTITUTE(C578,"y",""))=F579,0,1)-IF(LEN(C578)-LEN(SUBSTITUTE(C578,"z",""))=F579,0,1),"")</f>
        <v/>
      </c>
    </row>
    <row r="580" spans="1:8">
      <c r="A580" s="2" t="s">
        <v>2980</v>
      </c>
      <c r="C580" t="str">
        <f t="shared" si="35"/>
        <v>blobh</v>
      </c>
      <c r="E580" t="str">
        <f t="shared" si="36"/>
        <v/>
      </c>
      <c r="F580">
        <f t="shared" ref="F580:F643" si="38">IF(A579="",0,F579+1)</f>
        <v>1</v>
      </c>
      <c r="H580" t="str">
        <f t="shared" si="37"/>
        <v/>
      </c>
    </row>
    <row r="581" spans="1:8">
      <c r="A581" s="2" t="s">
        <v>3320</v>
      </c>
      <c r="C581" t="str">
        <f t="shared" si="35"/>
        <v>bezjmiblobh</v>
      </c>
      <c r="E581" t="str">
        <f t="shared" si="36"/>
        <v/>
      </c>
      <c r="F581">
        <f t="shared" si="38"/>
        <v>2</v>
      </c>
      <c r="H581" t="str">
        <f t="shared" si="37"/>
        <v/>
      </c>
    </row>
    <row r="582" spans="1:8">
      <c r="A582" s="2" t="s">
        <v>3321</v>
      </c>
      <c r="C582" t="str">
        <f t="shared" si="35"/>
        <v>iblzbezjmiblobh</v>
      </c>
      <c r="E582" t="str">
        <f t="shared" si="36"/>
        <v/>
      </c>
      <c r="F582">
        <f t="shared" si="38"/>
        <v>3</v>
      </c>
      <c r="H582" t="str">
        <f t="shared" si="37"/>
        <v/>
      </c>
    </row>
    <row r="583" spans="1:8">
      <c r="A583" s="2" t="s">
        <v>3322</v>
      </c>
      <c r="C583" t="str">
        <f t="shared" ref="C583:C646" si="39">IF(A583="","",_xlfn.CONCAT(A583,C582))</f>
        <v>sxbtaviblzbezjmiblobh</v>
      </c>
      <c r="E583" t="str">
        <f t="shared" si="36"/>
        <v/>
      </c>
      <c r="F583">
        <f t="shared" si="38"/>
        <v>4</v>
      </c>
      <c r="H583" t="str">
        <f t="shared" si="37"/>
        <v/>
      </c>
    </row>
    <row r="584" spans="1:8">
      <c r="A584" s="1"/>
      <c r="C584" t="str">
        <f t="shared" si="39"/>
        <v/>
      </c>
      <c r="E584">
        <f t="shared" ref="E584:E647" si="40">IF(C584="",26-ISERR(FIND("a",C583))-ISERR(FIND("b",C583))-ISERR(FIND("c",C583))-ISERR(FIND("d",C583))-ISERR(FIND("e",C583))-ISERR(FIND("f",C583))-ISERR(FIND("g",C583))-ISERR(FIND("h",C583))-ISERR(FIND("i",C583))-ISERR(FIND("j",C583))-ISERR(FIND("k",C583))-ISERR(FIND("l",C583))-ISERR(FIND("m",C583))-ISERR(FIND("n",C583))-ISERR(FIND("o",C583))-ISERR(FIND("p",C583))-ISERR(FIND("q",C583))-ISERR(FIND("r",C583))-ISERR(FIND("s",C583))-ISERR(FIND("t",C583))-ISERR(FIND("u",C583))-ISERR(FIND("v",C583))-ISERR(FIND("w",C583))-ISERR(FIND("x",C583))-ISERR(FIND("y",C583))-ISERR(FIND("z",C583)),"")</f>
        <v>14</v>
      </c>
      <c r="F584">
        <f t="shared" si="38"/>
        <v>5</v>
      </c>
      <c r="H584">
        <f t="shared" si="37"/>
        <v>1</v>
      </c>
    </row>
    <row r="585" spans="1:8">
      <c r="A585" s="2" t="s">
        <v>3323</v>
      </c>
      <c r="C585" t="str">
        <f t="shared" si="39"/>
        <v>tjkdlfwm</v>
      </c>
      <c r="E585" t="str">
        <f t="shared" si="40"/>
        <v/>
      </c>
      <c r="F585">
        <f t="shared" si="38"/>
        <v>0</v>
      </c>
      <c r="H585" t="str">
        <f t="shared" si="37"/>
        <v/>
      </c>
    </row>
    <row r="586" spans="1:8">
      <c r="A586" s="2" t="s">
        <v>3324</v>
      </c>
      <c r="C586" t="str">
        <f t="shared" si="39"/>
        <v>klwmjfdttjkdlfwm</v>
      </c>
      <c r="E586" t="str">
        <f t="shared" si="40"/>
        <v/>
      </c>
      <c r="F586">
        <f t="shared" si="38"/>
        <v>1</v>
      </c>
      <c r="H586" t="str">
        <f t="shared" si="37"/>
        <v/>
      </c>
    </row>
    <row r="587" spans="1:8">
      <c r="A587" s="2" t="s">
        <v>3325</v>
      </c>
      <c r="C587" t="str">
        <f t="shared" si="39"/>
        <v>lcwfvjmdktqklwmjfdttjkdlfwm</v>
      </c>
      <c r="E587" t="str">
        <f t="shared" si="40"/>
        <v/>
      </c>
      <c r="F587">
        <f t="shared" si="38"/>
        <v>2</v>
      </c>
      <c r="H587" t="str">
        <f t="shared" si="37"/>
        <v/>
      </c>
    </row>
    <row r="588" spans="1:8">
      <c r="A588" s="2" t="s">
        <v>3326</v>
      </c>
      <c r="C588" t="str">
        <f t="shared" si="39"/>
        <v>wlkfdtjmlcwfvjmdktqklwmjfdttjkdlfwm</v>
      </c>
      <c r="E588" t="str">
        <f t="shared" si="40"/>
        <v/>
      </c>
      <c r="F588">
        <f t="shared" si="38"/>
        <v>3</v>
      </c>
      <c r="H588" t="str">
        <f t="shared" si="37"/>
        <v/>
      </c>
    </row>
    <row r="589" spans="1:8">
      <c r="A589" s="2" t="s">
        <v>3327</v>
      </c>
      <c r="C589" t="str">
        <f t="shared" si="39"/>
        <v>kmdwltfjwlkfdtjmlcwfvjmdktqklwmjfdttjkdlfwm</v>
      </c>
      <c r="E589" t="str">
        <f t="shared" si="40"/>
        <v/>
      </c>
      <c r="F589">
        <f t="shared" si="38"/>
        <v>4</v>
      </c>
      <c r="H589" t="str">
        <f t="shared" si="37"/>
        <v/>
      </c>
    </row>
    <row r="590" spans="1:8">
      <c r="A590" s="1"/>
      <c r="C590" t="str">
        <f t="shared" si="39"/>
        <v/>
      </c>
      <c r="E590">
        <f t="shared" si="40"/>
        <v>11</v>
      </c>
      <c r="F590">
        <f t="shared" si="38"/>
        <v>5</v>
      </c>
      <c r="H590">
        <f t="shared" si="37"/>
        <v>8</v>
      </c>
    </row>
    <row r="591" spans="1:8">
      <c r="A591" s="2" t="s">
        <v>3328</v>
      </c>
      <c r="C591" t="str">
        <f t="shared" si="39"/>
        <v>ngrzftbhoevylpiscd</v>
      </c>
      <c r="E591" t="str">
        <f t="shared" si="40"/>
        <v/>
      </c>
      <c r="F591">
        <f t="shared" si="38"/>
        <v>0</v>
      </c>
      <c r="H591" t="str">
        <f t="shared" si="37"/>
        <v/>
      </c>
    </row>
    <row r="592" spans="1:8">
      <c r="A592" s="2" t="s">
        <v>3329</v>
      </c>
      <c r="C592" t="str">
        <f t="shared" si="39"/>
        <v>rhvsfbliwkndcaxzoejypngrzftbhoevylpiscd</v>
      </c>
      <c r="E592" t="str">
        <f t="shared" si="40"/>
        <v/>
      </c>
      <c r="F592">
        <f t="shared" si="38"/>
        <v>1</v>
      </c>
      <c r="H592" t="str">
        <f t="shared" si="37"/>
        <v/>
      </c>
    </row>
    <row r="593" spans="1:8">
      <c r="A593" s="2" t="s">
        <v>3330</v>
      </c>
      <c r="C593" t="str">
        <f t="shared" si="39"/>
        <v>pfizbnldechsryovrhvsfbliwkndcaxzoejypngrzftbhoevylpiscd</v>
      </c>
      <c r="E593" t="str">
        <f t="shared" si="40"/>
        <v/>
      </c>
      <c r="F593">
        <f t="shared" si="38"/>
        <v>2</v>
      </c>
      <c r="H593" t="str">
        <f t="shared" si="37"/>
        <v/>
      </c>
    </row>
    <row r="594" spans="1:8">
      <c r="A594" s="2" t="s">
        <v>3331</v>
      </c>
      <c r="C594" t="str">
        <f t="shared" si="39"/>
        <v>csnrdfibyvpolzehpfizbnldechsryovrhvsfbliwkndcaxzoejypngrzftbhoevylpiscd</v>
      </c>
      <c r="E594" t="str">
        <f t="shared" si="40"/>
        <v/>
      </c>
      <c r="F594">
        <f t="shared" si="38"/>
        <v>3</v>
      </c>
      <c r="H594" t="str">
        <f t="shared" si="37"/>
        <v/>
      </c>
    </row>
    <row r="595" spans="1:8">
      <c r="A595" s="1"/>
      <c r="C595" t="str">
        <f t="shared" si="39"/>
        <v/>
      </c>
      <c r="E595">
        <f t="shared" si="40"/>
        <v>23</v>
      </c>
      <c r="F595">
        <f t="shared" si="38"/>
        <v>4</v>
      </c>
      <c r="H595">
        <f t="shared" si="37"/>
        <v>16</v>
      </c>
    </row>
    <row r="596" spans="1:8">
      <c r="A596" s="2" t="s">
        <v>3332</v>
      </c>
      <c r="C596" t="str">
        <f t="shared" si="39"/>
        <v>bhszfutjkrdxyeic</v>
      </c>
      <c r="E596" t="str">
        <f t="shared" si="40"/>
        <v/>
      </c>
      <c r="F596">
        <f t="shared" si="38"/>
        <v>0</v>
      </c>
      <c r="H596" t="str">
        <f t="shared" si="37"/>
        <v/>
      </c>
    </row>
    <row r="597" spans="1:8">
      <c r="A597" s="2" t="s">
        <v>3333</v>
      </c>
      <c r="C597" t="str">
        <f t="shared" si="39"/>
        <v>iscrkhbjwdlyxzefpbhszfutjkrdxyeic</v>
      </c>
      <c r="E597" t="str">
        <f t="shared" si="40"/>
        <v/>
      </c>
      <c r="F597">
        <f t="shared" si="38"/>
        <v>1</v>
      </c>
      <c r="H597" t="str">
        <f t="shared" si="37"/>
        <v/>
      </c>
    </row>
    <row r="598" spans="1:8">
      <c r="A598" s="1"/>
      <c r="C598" t="str">
        <f t="shared" si="39"/>
        <v/>
      </c>
      <c r="E598">
        <f t="shared" si="40"/>
        <v>19</v>
      </c>
      <c r="F598">
        <f t="shared" si="38"/>
        <v>2</v>
      </c>
      <c r="H598">
        <f t="shared" si="37"/>
        <v>14</v>
      </c>
    </row>
    <row r="599" spans="1:8">
      <c r="A599" s="2" t="s">
        <v>3334</v>
      </c>
      <c r="C599" t="str">
        <f t="shared" si="39"/>
        <v>rncodaythzpgelbu</v>
      </c>
      <c r="E599" t="str">
        <f t="shared" si="40"/>
        <v/>
      </c>
      <c r="F599">
        <f t="shared" si="38"/>
        <v>0</v>
      </c>
      <c r="H599" t="str">
        <f t="shared" si="37"/>
        <v/>
      </c>
    </row>
    <row r="600" spans="1:8">
      <c r="A600" s="2" t="s">
        <v>3335</v>
      </c>
      <c r="C600" t="str">
        <f t="shared" si="39"/>
        <v>udcnathrbsogelzyrncodaythzpgelbu</v>
      </c>
      <c r="E600" t="str">
        <f t="shared" si="40"/>
        <v/>
      </c>
      <c r="F600">
        <f t="shared" si="38"/>
        <v>1</v>
      </c>
      <c r="H600" t="str">
        <f t="shared" si="37"/>
        <v/>
      </c>
    </row>
    <row r="601" spans="1:8">
      <c r="A601" s="2" t="s">
        <v>3336</v>
      </c>
      <c r="C601" t="str">
        <f t="shared" si="39"/>
        <v>yuhwglzreancitojbdudcnathrbsogelzyrncodaythzpgelbu</v>
      </c>
      <c r="E601" t="str">
        <f t="shared" si="40"/>
        <v/>
      </c>
      <c r="F601">
        <f t="shared" si="38"/>
        <v>2</v>
      </c>
      <c r="H601" t="str">
        <f t="shared" si="37"/>
        <v/>
      </c>
    </row>
    <row r="602" spans="1:8">
      <c r="A602" s="2" t="s">
        <v>3337</v>
      </c>
      <c r="C602" t="str">
        <f t="shared" si="39"/>
        <v>yhelzuodacnrbtgyuhwglzreancitojbdudcnathrbsogelzyrncodaythzpgelbu</v>
      </c>
      <c r="E602" t="str">
        <f t="shared" si="40"/>
        <v/>
      </c>
      <c r="F602">
        <f t="shared" si="38"/>
        <v>3</v>
      </c>
      <c r="H602" t="str">
        <f t="shared" si="37"/>
        <v/>
      </c>
    </row>
    <row r="603" spans="1:8">
      <c r="A603" s="1"/>
      <c r="C603" t="str">
        <f t="shared" si="39"/>
        <v/>
      </c>
      <c r="E603">
        <f t="shared" si="40"/>
        <v>20</v>
      </c>
      <c r="F603">
        <f t="shared" si="38"/>
        <v>4</v>
      </c>
      <c r="H603">
        <f t="shared" si="37"/>
        <v>15</v>
      </c>
    </row>
    <row r="604" spans="1:8">
      <c r="A604" s="2" t="s">
        <v>3338</v>
      </c>
      <c r="C604" t="str">
        <f t="shared" si="39"/>
        <v>rv</v>
      </c>
      <c r="E604" t="str">
        <f t="shared" si="40"/>
        <v/>
      </c>
      <c r="F604">
        <f t="shared" si="38"/>
        <v>0</v>
      </c>
      <c r="H604" t="str">
        <f t="shared" si="37"/>
        <v/>
      </c>
    </row>
    <row r="605" spans="1:8">
      <c r="A605" s="2" t="s">
        <v>3339</v>
      </c>
      <c r="C605" t="str">
        <f t="shared" si="39"/>
        <v>fwlarv</v>
      </c>
      <c r="E605" t="str">
        <f t="shared" si="40"/>
        <v/>
      </c>
      <c r="F605">
        <f t="shared" si="38"/>
        <v>1</v>
      </c>
      <c r="H605" t="str">
        <f t="shared" si="37"/>
        <v/>
      </c>
    </row>
    <row r="606" spans="1:8">
      <c r="A606" s="1"/>
      <c r="C606" t="str">
        <f t="shared" si="39"/>
        <v/>
      </c>
      <c r="E606">
        <f t="shared" si="40"/>
        <v>6</v>
      </c>
      <c r="F606">
        <f t="shared" si="38"/>
        <v>2</v>
      </c>
      <c r="H606">
        <f t="shared" si="37"/>
        <v>0</v>
      </c>
    </row>
    <row r="607" spans="1:8">
      <c r="A607" s="2" t="s">
        <v>3340</v>
      </c>
      <c r="C607" t="str">
        <f t="shared" si="39"/>
        <v>cuqsfzalw</v>
      </c>
      <c r="E607" t="str">
        <f t="shared" si="40"/>
        <v/>
      </c>
      <c r="F607">
        <f t="shared" si="38"/>
        <v>0</v>
      </c>
      <c r="H607" t="str">
        <f t="shared" si="37"/>
        <v/>
      </c>
    </row>
    <row r="608" spans="1:8">
      <c r="A608" s="2" t="s">
        <v>3341</v>
      </c>
      <c r="C608" t="str">
        <f t="shared" si="39"/>
        <v>caqzwlfuscuqsfzalw</v>
      </c>
      <c r="E608" t="str">
        <f t="shared" si="40"/>
        <v/>
      </c>
      <c r="F608">
        <f t="shared" si="38"/>
        <v>1</v>
      </c>
      <c r="H608" t="str">
        <f t="shared" si="37"/>
        <v/>
      </c>
    </row>
    <row r="609" spans="1:8">
      <c r="A609" s="2" t="s">
        <v>3342</v>
      </c>
      <c r="C609" t="str">
        <f t="shared" si="39"/>
        <v>wvcuflszaqcaqzwlfuscuqsfzalw</v>
      </c>
      <c r="E609" t="str">
        <f t="shared" si="40"/>
        <v/>
      </c>
      <c r="F609">
        <f t="shared" si="38"/>
        <v>2</v>
      </c>
      <c r="H609" t="str">
        <f t="shared" si="37"/>
        <v/>
      </c>
    </row>
    <row r="610" spans="1:8">
      <c r="A610" s="2" t="s">
        <v>3343</v>
      </c>
      <c r="C610" t="str">
        <f t="shared" si="39"/>
        <v>saqlcuzfwwvcuflszaqcaqzwlfuscuqsfzalw</v>
      </c>
      <c r="E610" t="str">
        <f t="shared" si="40"/>
        <v/>
      </c>
      <c r="F610">
        <f t="shared" si="38"/>
        <v>3</v>
      </c>
      <c r="H610" t="str">
        <f t="shared" si="37"/>
        <v/>
      </c>
    </row>
    <row r="611" spans="1:8">
      <c r="A611" s="2" t="s">
        <v>3344</v>
      </c>
      <c r="C611" t="str">
        <f t="shared" si="39"/>
        <v>uwscqaflzsaqlcuzfwwvcuflszaqcaqzwlfuscuqsfzalw</v>
      </c>
      <c r="E611" t="str">
        <f t="shared" si="40"/>
        <v/>
      </c>
      <c r="F611">
        <f t="shared" si="38"/>
        <v>4</v>
      </c>
      <c r="H611" t="str">
        <f t="shared" si="37"/>
        <v/>
      </c>
    </row>
    <row r="612" spans="1:8">
      <c r="A612" s="1"/>
      <c r="C612" t="str">
        <f t="shared" si="39"/>
        <v/>
      </c>
      <c r="E612">
        <f t="shared" si="40"/>
        <v>10</v>
      </c>
      <c r="F612">
        <f t="shared" si="38"/>
        <v>5</v>
      </c>
      <c r="H612">
        <f t="shared" si="37"/>
        <v>9</v>
      </c>
    </row>
    <row r="613" spans="1:8">
      <c r="A613" s="2" t="s">
        <v>3345</v>
      </c>
      <c r="C613" t="str">
        <f t="shared" si="39"/>
        <v>hnp</v>
      </c>
      <c r="E613" t="str">
        <f t="shared" si="40"/>
        <v/>
      </c>
      <c r="F613">
        <f t="shared" si="38"/>
        <v>0</v>
      </c>
      <c r="H613" t="str">
        <f t="shared" si="37"/>
        <v/>
      </c>
    </row>
    <row r="614" spans="1:8">
      <c r="A614" s="2" t="s">
        <v>3346</v>
      </c>
      <c r="C614" t="str">
        <f t="shared" si="39"/>
        <v>pnhhnp</v>
      </c>
      <c r="E614" t="str">
        <f t="shared" si="40"/>
        <v/>
      </c>
      <c r="F614">
        <f t="shared" si="38"/>
        <v>1</v>
      </c>
      <c r="H614" t="str">
        <f t="shared" si="37"/>
        <v/>
      </c>
    </row>
    <row r="615" spans="1:8">
      <c r="A615" s="1"/>
      <c r="C615" t="str">
        <f t="shared" si="39"/>
        <v/>
      </c>
      <c r="E615">
        <f t="shared" si="40"/>
        <v>3</v>
      </c>
      <c r="F615">
        <f t="shared" si="38"/>
        <v>2</v>
      </c>
      <c r="H615">
        <f t="shared" si="37"/>
        <v>3</v>
      </c>
    </row>
    <row r="616" spans="1:8">
      <c r="A616" s="2" t="s">
        <v>3347</v>
      </c>
      <c r="C616" t="str">
        <f t="shared" si="39"/>
        <v>y</v>
      </c>
      <c r="E616" t="str">
        <f t="shared" si="40"/>
        <v/>
      </c>
      <c r="F616">
        <f t="shared" si="38"/>
        <v>0</v>
      </c>
      <c r="H616" t="str">
        <f t="shared" si="37"/>
        <v/>
      </c>
    </row>
    <row r="617" spans="1:8">
      <c r="A617" s="2" t="s">
        <v>3347</v>
      </c>
      <c r="C617" t="str">
        <f t="shared" si="39"/>
        <v>yy</v>
      </c>
      <c r="E617" t="str">
        <f t="shared" si="40"/>
        <v/>
      </c>
      <c r="F617">
        <f t="shared" si="38"/>
        <v>1</v>
      </c>
      <c r="H617" t="str">
        <f t="shared" si="37"/>
        <v/>
      </c>
    </row>
    <row r="618" spans="1:8">
      <c r="A618" s="2" t="s">
        <v>3348</v>
      </c>
      <c r="C618" t="str">
        <f t="shared" si="39"/>
        <v>ergyyy</v>
      </c>
      <c r="E618" t="str">
        <f t="shared" si="40"/>
        <v/>
      </c>
      <c r="F618">
        <f t="shared" si="38"/>
        <v>2</v>
      </c>
      <c r="H618" t="str">
        <f t="shared" si="37"/>
        <v/>
      </c>
    </row>
    <row r="619" spans="1:8">
      <c r="A619" s="2" t="s">
        <v>3347</v>
      </c>
      <c r="C619" t="str">
        <f t="shared" si="39"/>
        <v>yergyyy</v>
      </c>
      <c r="E619" t="str">
        <f t="shared" si="40"/>
        <v/>
      </c>
      <c r="F619">
        <f t="shared" si="38"/>
        <v>3</v>
      </c>
      <c r="H619" t="str">
        <f t="shared" si="37"/>
        <v/>
      </c>
    </row>
    <row r="620" spans="1:8">
      <c r="A620" s="2" t="s">
        <v>3347</v>
      </c>
      <c r="C620" t="str">
        <f t="shared" si="39"/>
        <v>yyergyyy</v>
      </c>
      <c r="E620" t="str">
        <f t="shared" si="40"/>
        <v/>
      </c>
      <c r="F620">
        <f t="shared" si="38"/>
        <v>4</v>
      </c>
      <c r="H620" t="str">
        <f t="shared" si="37"/>
        <v/>
      </c>
    </row>
    <row r="621" spans="1:8">
      <c r="A621" s="1"/>
      <c r="C621" t="str">
        <f t="shared" si="39"/>
        <v/>
      </c>
      <c r="E621">
        <f t="shared" si="40"/>
        <v>4</v>
      </c>
      <c r="F621">
        <f t="shared" si="38"/>
        <v>5</v>
      </c>
      <c r="H621">
        <f t="shared" si="37"/>
        <v>1</v>
      </c>
    </row>
    <row r="622" spans="1:8">
      <c r="A622" s="2" t="s">
        <v>3349</v>
      </c>
      <c r="C622" t="str">
        <f t="shared" si="39"/>
        <v>bmexpongud</v>
      </c>
      <c r="E622" t="str">
        <f t="shared" si="40"/>
        <v/>
      </c>
      <c r="F622">
        <f t="shared" si="38"/>
        <v>0</v>
      </c>
      <c r="H622" t="str">
        <f t="shared" si="37"/>
        <v/>
      </c>
    </row>
    <row r="623" spans="1:8">
      <c r="A623" s="2" t="s">
        <v>3350</v>
      </c>
      <c r="C623" t="str">
        <f t="shared" si="39"/>
        <v>pgktrwhbneqaxovbmexpongud</v>
      </c>
      <c r="E623" t="str">
        <f t="shared" si="40"/>
        <v/>
      </c>
      <c r="F623">
        <f t="shared" si="38"/>
        <v>1</v>
      </c>
      <c r="H623" t="str">
        <f t="shared" si="37"/>
        <v/>
      </c>
    </row>
    <row r="624" spans="1:8">
      <c r="A624" s="2" t="s">
        <v>3351</v>
      </c>
      <c r="C624" t="str">
        <f t="shared" si="39"/>
        <v>uiocxdgnebpspgktrwhbneqaxovbmexpongud</v>
      </c>
      <c r="E624" t="str">
        <f t="shared" si="40"/>
        <v/>
      </c>
      <c r="F624">
        <f t="shared" si="38"/>
        <v>2</v>
      </c>
      <c r="H624" t="str">
        <f t="shared" si="37"/>
        <v/>
      </c>
    </row>
    <row r="625" spans="1:8">
      <c r="A625" s="1"/>
      <c r="C625" t="str">
        <f t="shared" si="39"/>
        <v/>
      </c>
      <c r="E625">
        <f t="shared" si="40"/>
        <v>21</v>
      </c>
      <c r="F625">
        <f t="shared" si="38"/>
        <v>3</v>
      </c>
      <c r="H625">
        <f t="shared" si="37"/>
        <v>7</v>
      </c>
    </row>
    <row r="626" spans="1:8">
      <c r="A626" s="2" t="s">
        <v>3352</v>
      </c>
      <c r="C626" t="str">
        <f t="shared" si="39"/>
        <v>vxtckwno</v>
      </c>
      <c r="E626" t="str">
        <f t="shared" si="40"/>
        <v/>
      </c>
      <c r="F626">
        <f t="shared" si="38"/>
        <v>0</v>
      </c>
      <c r="H626" t="str">
        <f t="shared" si="37"/>
        <v/>
      </c>
    </row>
    <row r="627" spans="1:8">
      <c r="A627" s="2" t="s">
        <v>3353</v>
      </c>
      <c r="C627" t="str">
        <f t="shared" si="39"/>
        <v>uenbvxtckwno</v>
      </c>
      <c r="E627" t="str">
        <f t="shared" si="40"/>
        <v/>
      </c>
      <c r="F627">
        <f t="shared" si="38"/>
        <v>1</v>
      </c>
      <c r="H627" t="str">
        <f t="shared" si="37"/>
        <v/>
      </c>
    </row>
    <row r="628" spans="1:8">
      <c r="A628" s="1"/>
      <c r="C628" t="str">
        <f t="shared" si="39"/>
        <v/>
      </c>
      <c r="E628">
        <f t="shared" si="40"/>
        <v>11</v>
      </c>
      <c r="F628">
        <f t="shared" si="38"/>
        <v>2</v>
      </c>
      <c r="H628">
        <f t="shared" si="37"/>
        <v>1</v>
      </c>
    </row>
    <row r="629" spans="1:8">
      <c r="A629" s="2" t="s">
        <v>3354</v>
      </c>
      <c r="C629" t="str">
        <f t="shared" si="39"/>
        <v>xgomqzsuivnab</v>
      </c>
      <c r="E629" t="str">
        <f t="shared" si="40"/>
        <v/>
      </c>
      <c r="F629">
        <f t="shared" si="38"/>
        <v>0</v>
      </c>
      <c r="H629" t="str">
        <f t="shared" si="37"/>
        <v/>
      </c>
    </row>
    <row r="630" spans="1:8">
      <c r="A630" s="2" t="s">
        <v>3355</v>
      </c>
      <c r="C630" t="str">
        <f t="shared" si="39"/>
        <v>xusnvoqimgbzaxgomqzsuivnab</v>
      </c>
      <c r="E630" t="str">
        <f t="shared" si="40"/>
        <v/>
      </c>
      <c r="F630">
        <f t="shared" si="38"/>
        <v>1</v>
      </c>
      <c r="H630" t="str">
        <f t="shared" si="37"/>
        <v/>
      </c>
    </row>
    <row r="631" spans="1:8">
      <c r="A631" s="2" t="s">
        <v>3356</v>
      </c>
      <c r="C631" t="str">
        <f t="shared" si="39"/>
        <v>vqizsuxbnamgoxusnvoqimgbzaxgomqzsuivnab</v>
      </c>
      <c r="E631" t="str">
        <f t="shared" si="40"/>
        <v/>
      </c>
      <c r="F631">
        <f t="shared" si="38"/>
        <v>2</v>
      </c>
      <c r="H631" t="str">
        <f t="shared" si="37"/>
        <v/>
      </c>
    </row>
    <row r="632" spans="1:8">
      <c r="A632" s="2" t="s">
        <v>3357</v>
      </c>
      <c r="C632" t="str">
        <f t="shared" si="39"/>
        <v>zumvgxansqboivqizsuxbnamgoxusnvoqimgbzaxgomqzsuivnab</v>
      </c>
      <c r="E632" t="str">
        <f t="shared" si="40"/>
        <v/>
      </c>
      <c r="F632">
        <f t="shared" si="38"/>
        <v>3</v>
      </c>
      <c r="H632" t="str">
        <f t="shared" si="37"/>
        <v/>
      </c>
    </row>
    <row r="633" spans="1:8">
      <c r="A633" s="1"/>
      <c r="C633" t="str">
        <f t="shared" si="39"/>
        <v/>
      </c>
      <c r="E633">
        <f t="shared" si="40"/>
        <v>13</v>
      </c>
      <c r="F633">
        <f t="shared" si="38"/>
        <v>4</v>
      </c>
      <c r="H633">
        <f t="shared" si="37"/>
        <v>13</v>
      </c>
    </row>
    <row r="634" spans="1:8">
      <c r="A634" s="2" t="s">
        <v>2995</v>
      </c>
      <c r="C634" t="str">
        <f t="shared" si="39"/>
        <v>s</v>
      </c>
      <c r="E634" t="str">
        <f t="shared" si="40"/>
        <v/>
      </c>
      <c r="F634">
        <f t="shared" si="38"/>
        <v>0</v>
      </c>
      <c r="H634" t="str">
        <f t="shared" si="37"/>
        <v/>
      </c>
    </row>
    <row r="635" spans="1:8">
      <c r="A635" s="2" t="s">
        <v>3358</v>
      </c>
      <c r="C635" t="str">
        <f t="shared" si="39"/>
        <v>tsys</v>
      </c>
      <c r="E635" t="str">
        <f t="shared" si="40"/>
        <v/>
      </c>
      <c r="F635">
        <f t="shared" si="38"/>
        <v>1</v>
      </c>
      <c r="H635" t="str">
        <f t="shared" si="37"/>
        <v/>
      </c>
    </row>
    <row r="636" spans="1:8">
      <c r="A636" s="2" t="s">
        <v>3359</v>
      </c>
      <c r="C636" t="str">
        <f t="shared" si="39"/>
        <v>lftsys</v>
      </c>
      <c r="E636" t="str">
        <f t="shared" si="40"/>
        <v/>
      </c>
      <c r="F636">
        <f t="shared" si="38"/>
        <v>2</v>
      </c>
      <c r="H636" t="str">
        <f t="shared" si="37"/>
        <v/>
      </c>
    </row>
    <row r="637" spans="1:8">
      <c r="A637" s="2" t="s">
        <v>3360</v>
      </c>
      <c r="C637" t="str">
        <f t="shared" si="39"/>
        <v>rczxhvaopjewlftsys</v>
      </c>
      <c r="E637" t="str">
        <f t="shared" si="40"/>
        <v/>
      </c>
      <c r="F637">
        <f t="shared" si="38"/>
        <v>3</v>
      </c>
      <c r="H637" t="str">
        <f t="shared" si="37"/>
        <v/>
      </c>
    </row>
    <row r="638" spans="1:8">
      <c r="A638" s="2" t="s">
        <v>3361</v>
      </c>
      <c r="C638" t="str">
        <f t="shared" si="39"/>
        <v>ltmrczxhvaopjewlftsys</v>
      </c>
      <c r="E638" t="str">
        <f t="shared" si="40"/>
        <v/>
      </c>
      <c r="F638">
        <f t="shared" si="38"/>
        <v>4</v>
      </c>
      <c r="H638" t="str">
        <f t="shared" si="37"/>
        <v/>
      </c>
    </row>
    <row r="639" spans="1:8">
      <c r="A639" s="1"/>
      <c r="C639" t="str">
        <f t="shared" si="39"/>
        <v/>
      </c>
      <c r="E639">
        <f t="shared" si="40"/>
        <v>18</v>
      </c>
      <c r="F639">
        <f t="shared" si="38"/>
        <v>5</v>
      </c>
      <c r="H639">
        <f t="shared" si="37"/>
        <v>0</v>
      </c>
    </row>
    <row r="640" spans="1:8">
      <c r="A640" s="2" t="s">
        <v>3362</v>
      </c>
      <c r="C640" t="str">
        <f t="shared" si="39"/>
        <v>ipvefjzuhs</v>
      </c>
      <c r="E640" t="str">
        <f t="shared" si="40"/>
        <v/>
      </c>
      <c r="F640">
        <f t="shared" si="38"/>
        <v>0</v>
      </c>
      <c r="H640" t="str">
        <f t="shared" si="37"/>
        <v/>
      </c>
    </row>
    <row r="641" spans="1:8">
      <c r="A641" s="2" t="s">
        <v>3363</v>
      </c>
      <c r="C641" t="str">
        <f t="shared" si="39"/>
        <v>hiecsvzuipvefjzuhs</v>
      </c>
      <c r="E641" t="str">
        <f t="shared" si="40"/>
        <v/>
      </c>
      <c r="F641">
        <f t="shared" si="38"/>
        <v>1</v>
      </c>
      <c r="H641" t="str">
        <f t="shared" si="37"/>
        <v/>
      </c>
    </row>
    <row r="642" spans="1:8">
      <c r="A642" s="2" t="s">
        <v>3364</v>
      </c>
      <c r="C642" t="str">
        <f t="shared" si="39"/>
        <v>egykiushqbzdmovxhiecsvzuipvefjzuhs</v>
      </c>
      <c r="E642" t="str">
        <f t="shared" si="40"/>
        <v/>
      </c>
      <c r="F642">
        <f t="shared" si="38"/>
        <v>2</v>
      </c>
      <c r="H642" t="str">
        <f t="shared" si="37"/>
        <v/>
      </c>
    </row>
    <row r="643" spans="1:8">
      <c r="A643" s="2" t="s">
        <v>3365</v>
      </c>
      <c r="C643" t="str">
        <f t="shared" si="39"/>
        <v>izhvesauegykiushqbzdmovxhiecsvzuipvefjzuhs</v>
      </c>
      <c r="E643" t="str">
        <f t="shared" si="40"/>
        <v/>
      </c>
      <c r="F643">
        <f t="shared" si="38"/>
        <v>3</v>
      </c>
      <c r="H643" t="str">
        <f t="shared" ref="H643:H706" si="41">IF(C643="",26-IF(LEN(C642)-LEN(SUBSTITUTE(C642,"a",""))=F643,0,1)-IF(LEN(C642)-LEN(SUBSTITUTE(C642,"b",""))=F643,0,1)-IF(LEN(C642)-LEN(SUBSTITUTE(C642,"c",""))=F643,0,1)-IF(LEN(C642)-LEN(SUBSTITUTE(C642,"d",""))=F643,0,1)-IF(LEN(C642)-LEN(SUBSTITUTE(C642,"e",""))=F643,0,1)-IF(LEN(C642)-LEN(SUBSTITUTE(C642,"f",""))=F643,0,1)-IF(LEN(C642)-LEN(SUBSTITUTE(C642,"g",""))=F643,0,1)-IF(LEN(C642)-LEN(SUBSTITUTE(C642,"h",""))=F643,0,1)-IF(LEN(C642)-LEN(SUBSTITUTE(C642,"i",""))=F643,0,1)-IF(LEN(C642)-LEN(SUBSTITUTE(C642,"j",""))=F643,0,1)-IF(LEN(C642)-LEN(SUBSTITUTE(C642,"k",""))=F643,0,1)-IF(LEN(C642)-LEN(SUBSTITUTE(C642,"l",""))=F643,0,1)-IF(LEN(C642)-LEN(SUBSTITUTE(C642,"m",""))=F643,0,1)-IF(LEN(C642)-LEN(SUBSTITUTE(C642,"n",""))=F643,0,1)-IF(LEN(C642)-LEN(SUBSTITUTE(C642,"o",""))=F643,0,1)-IF(LEN(C642)-LEN(SUBSTITUTE(C642,"p",""))=F643,0,1)-IF(LEN(C642)-LEN(SUBSTITUTE(C642,"q",""))=F643,0,1)-IF(LEN(C642)-LEN(SUBSTITUTE(C642,"r",""))=F643,0,1)-IF(LEN(C642)-LEN(SUBSTITUTE(C642,"s",""))=F643,0,1)-IF(LEN(C642)-LEN(SUBSTITUTE(C642,"t",""))=F643,0,1)-IF(LEN(C642)-LEN(SUBSTITUTE(C642,"u",""))=F643,0,1)-IF(LEN(C642)-LEN(SUBSTITUTE(C642,"v",""))=F643,0,1)-IF(LEN(C642)-LEN(SUBSTITUTE(C642,"w",""))=F643,0,1)-IF(LEN(C642)-LEN(SUBSTITUTE(C642,"x",""))=F643,0,1)-IF(LEN(C642)-LEN(SUBSTITUTE(C642,"y",""))=F643,0,1)-IF(LEN(C642)-LEN(SUBSTITUTE(C642,"z",""))=F643,0,1),"")</f>
        <v/>
      </c>
    </row>
    <row r="644" spans="1:8">
      <c r="A644" s="2" t="s">
        <v>3366</v>
      </c>
      <c r="C644" t="str">
        <f t="shared" si="39"/>
        <v>virsuhezizhvesauegykiushqbzdmovxhiecsvzuipvefjzuhs</v>
      </c>
      <c r="E644" t="str">
        <f t="shared" si="40"/>
        <v/>
      </c>
      <c r="F644">
        <f t="shared" ref="F644:F707" si="42">IF(A643="",0,F643+1)</f>
        <v>4</v>
      </c>
      <c r="H644" t="str">
        <f t="shared" si="41"/>
        <v/>
      </c>
    </row>
    <row r="645" spans="1:8">
      <c r="A645" s="1"/>
      <c r="C645" t="str">
        <f t="shared" si="39"/>
        <v/>
      </c>
      <c r="E645">
        <f t="shared" si="40"/>
        <v>22</v>
      </c>
      <c r="F645">
        <f t="shared" si="42"/>
        <v>5</v>
      </c>
      <c r="H645">
        <f t="shared" si="41"/>
        <v>7</v>
      </c>
    </row>
    <row r="646" spans="1:8">
      <c r="A646" s="2" t="s">
        <v>3367</v>
      </c>
      <c r="C646" t="str">
        <f t="shared" si="39"/>
        <v>ld</v>
      </c>
      <c r="E646" t="str">
        <f t="shared" si="40"/>
        <v/>
      </c>
      <c r="F646">
        <f t="shared" si="42"/>
        <v>0</v>
      </c>
      <c r="H646" t="str">
        <f t="shared" si="41"/>
        <v/>
      </c>
    </row>
    <row r="647" spans="1:8">
      <c r="A647" s="2" t="s">
        <v>3368</v>
      </c>
      <c r="C647" t="str">
        <f t="shared" ref="C647:C710" si="43">IF(A647="","",_xlfn.CONCAT(A647,C646))</f>
        <v>lgld</v>
      </c>
      <c r="E647" t="str">
        <f t="shared" si="40"/>
        <v/>
      </c>
      <c r="F647">
        <f t="shared" si="42"/>
        <v>1</v>
      </c>
      <c r="H647" t="str">
        <f t="shared" si="41"/>
        <v/>
      </c>
    </row>
    <row r="648" spans="1:8">
      <c r="A648" s="1"/>
      <c r="C648" t="str">
        <f t="shared" si="43"/>
        <v/>
      </c>
      <c r="E648">
        <f t="shared" ref="E648:E711" si="44">IF(C648="",26-ISERR(FIND("a",C647))-ISERR(FIND("b",C647))-ISERR(FIND("c",C647))-ISERR(FIND("d",C647))-ISERR(FIND("e",C647))-ISERR(FIND("f",C647))-ISERR(FIND("g",C647))-ISERR(FIND("h",C647))-ISERR(FIND("i",C647))-ISERR(FIND("j",C647))-ISERR(FIND("k",C647))-ISERR(FIND("l",C647))-ISERR(FIND("m",C647))-ISERR(FIND("n",C647))-ISERR(FIND("o",C647))-ISERR(FIND("p",C647))-ISERR(FIND("q",C647))-ISERR(FIND("r",C647))-ISERR(FIND("s",C647))-ISERR(FIND("t",C647))-ISERR(FIND("u",C647))-ISERR(FIND("v",C647))-ISERR(FIND("w",C647))-ISERR(FIND("x",C647))-ISERR(FIND("y",C647))-ISERR(FIND("z",C647)),"")</f>
        <v>3</v>
      </c>
      <c r="F648">
        <f t="shared" si="42"/>
        <v>2</v>
      </c>
      <c r="H648">
        <f t="shared" si="41"/>
        <v>1</v>
      </c>
    </row>
    <row r="649" spans="1:8">
      <c r="A649" s="2" t="s">
        <v>3369</v>
      </c>
      <c r="C649" t="str">
        <f t="shared" si="43"/>
        <v>xnvszluechwptgm</v>
      </c>
      <c r="E649" t="str">
        <f t="shared" si="44"/>
        <v/>
      </c>
      <c r="F649">
        <f t="shared" si="42"/>
        <v>0</v>
      </c>
      <c r="H649" t="str">
        <f t="shared" si="41"/>
        <v/>
      </c>
    </row>
    <row r="650" spans="1:8">
      <c r="A650" s="2" t="s">
        <v>3370</v>
      </c>
      <c r="C650" t="str">
        <f t="shared" si="43"/>
        <v>uczsgowtpvlnmxxnvszluechwptgm</v>
      </c>
      <c r="E650" t="str">
        <f t="shared" si="44"/>
        <v/>
      </c>
      <c r="F650">
        <f t="shared" si="42"/>
        <v>1</v>
      </c>
      <c r="H650" t="str">
        <f t="shared" si="41"/>
        <v/>
      </c>
    </row>
    <row r="651" spans="1:8">
      <c r="A651" s="2" t="s">
        <v>3371</v>
      </c>
      <c r="C651" t="str">
        <f t="shared" si="43"/>
        <v>zmwglrpscuvtxynuczsgowtpvlnmxxnvszluechwptgm</v>
      </c>
      <c r="E651" t="str">
        <f t="shared" si="44"/>
        <v/>
      </c>
      <c r="F651">
        <f t="shared" si="42"/>
        <v>2</v>
      </c>
      <c r="H651" t="str">
        <f t="shared" si="41"/>
        <v/>
      </c>
    </row>
    <row r="652" spans="1:8">
      <c r="A652" s="2" t="s">
        <v>3372</v>
      </c>
      <c r="C652" t="str">
        <f t="shared" si="43"/>
        <v>xmcstnvldzpguawzmwglrpscuvtxynuczsgowtpvlnmxxnvszluechwptgm</v>
      </c>
      <c r="E652" t="str">
        <f t="shared" si="44"/>
        <v/>
      </c>
      <c r="F652">
        <f t="shared" si="42"/>
        <v>3</v>
      </c>
      <c r="H652" t="str">
        <f t="shared" si="41"/>
        <v/>
      </c>
    </row>
    <row r="653" spans="1:8">
      <c r="A653" s="2" t="s">
        <v>3373</v>
      </c>
      <c r="C653" t="str">
        <f t="shared" si="43"/>
        <v>miwblxuzgcptjvksnqxmcstnvldzpguawzmwglrpscuvtxynuczsgowtpvlnmxxnvszluechwptgm</v>
      </c>
      <c r="E653" t="str">
        <f t="shared" si="44"/>
        <v/>
      </c>
      <c r="F653">
        <f t="shared" si="42"/>
        <v>4</v>
      </c>
      <c r="H653" t="str">
        <f t="shared" si="41"/>
        <v/>
      </c>
    </row>
    <row r="654" spans="1:8">
      <c r="A654" s="1"/>
      <c r="C654" t="str">
        <f t="shared" si="43"/>
        <v/>
      </c>
      <c r="E654">
        <f t="shared" si="44"/>
        <v>25</v>
      </c>
      <c r="F654">
        <f t="shared" si="42"/>
        <v>5</v>
      </c>
      <c r="H654">
        <f t="shared" si="41"/>
        <v>13</v>
      </c>
    </row>
    <row r="655" spans="1:8">
      <c r="A655" s="2" t="s">
        <v>3374</v>
      </c>
      <c r="C655" t="str">
        <f t="shared" si="43"/>
        <v>ftwx</v>
      </c>
      <c r="E655" t="str">
        <f t="shared" si="44"/>
        <v/>
      </c>
      <c r="F655">
        <f t="shared" si="42"/>
        <v>0</v>
      </c>
      <c r="H655" t="str">
        <f t="shared" si="41"/>
        <v/>
      </c>
    </row>
    <row r="656" spans="1:8">
      <c r="A656" s="2" t="s">
        <v>3375</v>
      </c>
      <c r="C656" t="str">
        <f t="shared" si="43"/>
        <v>zcritxpboftwx</v>
      </c>
      <c r="E656" t="str">
        <f t="shared" si="44"/>
        <v/>
      </c>
      <c r="F656">
        <f t="shared" si="42"/>
        <v>1</v>
      </c>
      <c r="H656" t="str">
        <f t="shared" si="41"/>
        <v/>
      </c>
    </row>
    <row r="657" spans="1:8">
      <c r="A657" s="2" t="s">
        <v>3376</v>
      </c>
      <c r="C657" t="str">
        <f t="shared" si="43"/>
        <v>txsfzcritxpboftwx</v>
      </c>
      <c r="E657" t="str">
        <f t="shared" si="44"/>
        <v/>
      </c>
      <c r="F657">
        <f t="shared" si="42"/>
        <v>2</v>
      </c>
      <c r="H657" t="str">
        <f t="shared" si="41"/>
        <v/>
      </c>
    </row>
    <row r="658" spans="1:8">
      <c r="A658" s="1"/>
      <c r="C658" t="str">
        <f t="shared" si="43"/>
        <v/>
      </c>
      <c r="E658">
        <f t="shared" si="44"/>
        <v>12</v>
      </c>
      <c r="F658">
        <f t="shared" si="42"/>
        <v>3</v>
      </c>
      <c r="H658">
        <f t="shared" si="41"/>
        <v>2</v>
      </c>
    </row>
    <row r="659" spans="1:8">
      <c r="A659" s="2" t="s">
        <v>3377</v>
      </c>
      <c r="C659" t="str">
        <f t="shared" si="43"/>
        <v>buzcyxlmoknsvqrdpwta</v>
      </c>
      <c r="E659" t="str">
        <f t="shared" si="44"/>
        <v/>
      </c>
      <c r="F659">
        <f t="shared" si="42"/>
        <v>0</v>
      </c>
      <c r="H659" t="str">
        <f t="shared" si="41"/>
        <v/>
      </c>
    </row>
    <row r="660" spans="1:8">
      <c r="A660" s="2" t="s">
        <v>3378</v>
      </c>
      <c r="C660" t="str">
        <f t="shared" si="43"/>
        <v>iseplfgmrnjbwyvhtxkbuzcyxlmoknsvqrdpwta</v>
      </c>
      <c r="E660" t="str">
        <f t="shared" si="44"/>
        <v/>
      </c>
      <c r="F660">
        <f t="shared" si="42"/>
        <v>1</v>
      </c>
      <c r="H660" t="str">
        <f t="shared" si="41"/>
        <v/>
      </c>
    </row>
    <row r="661" spans="1:8">
      <c r="A661" s="1"/>
      <c r="C661" t="str">
        <f t="shared" si="43"/>
        <v/>
      </c>
      <c r="E661">
        <f t="shared" si="44"/>
        <v>26</v>
      </c>
      <c r="F661">
        <f t="shared" si="42"/>
        <v>2</v>
      </c>
      <c r="H661">
        <f t="shared" si="41"/>
        <v>13</v>
      </c>
    </row>
    <row r="662" spans="1:8">
      <c r="A662" s="2" t="s">
        <v>3379</v>
      </c>
      <c r="C662" t="str">
        <f t="shared" si="43"/>
        <v>cmjpkingdflra</v>
      </c>
      <c r="E662" t="str">
        <f t="shared" si="44"/>
        <v/>
      </c>
      <c r="F662">
        <f t="shared" si="42"/>
        <v>0</v>
      </c>
      <c r="H662" t="str">
        <f t="shared" si="41"/>
        <v/>
      </c>
    </row>
    <row r="663" spans="1:8">
      <c r="A663" s="2" t="s">
        <v>3380</v>
      </c>
      <c r="C663" t="str">
        <f t="shared" si="43"/>
        <v>pcinrfladmkugcmjpkingdflra</v>
      </c>
      <c r="E663" t="str">
        <f t="shared" si="44"/>
        <v/>
      </c>
      <c r="F663">
        <f t="shared" si="42"/>
        <v>1</v>
      </c>
      <c r="H663" t="str">
        <f t="shared" si="41"/>
        <v/>
      </c>
    </row>
    <row r="664" spans="1:8">
      <c r="A664" s="2" t="s">
        <v>3381</v>
      </c>
      <c r="C664" t="str">
        <f t="shared" si="43"/>
        <v>icrmngljadkpfpcinrfladmkugcmjpkingdflra</v>
      </c>
      <c r="E664" t="str">
        <f t="shared" si="44"/>
        <v/>
      </c>
      <c r="F664">
        <f t="shared" si="42"/>
        <v>2</v>
      </c>
      <c r="H664" t="str">
        <f t="shared" si="41"/>
        <v/>
      </c>
    </row>
    <row r="665" spans="1:8">
      <c r="A665" s="1"/>
      <c r="C665" t="str">
        <f t="shared" si="43"/>
        <v/>
      </c>
      <c r="E665">
        <f t="shared" si="44"/>
        <v>14</v>
      </c>
      <c r="F665">
        <f t="shared" si="42"/>
        <v>3</v>
      </c>
      <c r="H665">
        <f t="shared" si="41"/>
        <v>12</v>
      </c>
    </row>
    <row r="666" spans="1:8">
      <c r="A666" s="2" t="s">
        <v>3382</v>
      </c>
      <c r="C666" t="str">
        <f t="shared" si="43"/>
        <v>saehfjb</v>
      </c>
      <c r="E666" t="str">
        <f t="shared" si="44"/>
        <v/>
      </c>
      <c r="F666">
        <f t="shared" si="42"/>
        <v>0</v>
      </c>
      <c r="H666" t="str">
        <f t="shared" si="41"/>
        <v/>
      </c>
    </row>
    <row r="667" spans="1:8">
      <c r="A667" s="2" t="s">
        <v>3383</v>
      </c>
      <c r="C667" t="str">
        <f t="shared" si="43"/>
        <v>dtuheqwbgxyonksjlcsaehfjb</v>
      </c>
      <c r="E667" t="str">
        <f t="shared" si="44"/>
        <v/>
      </c>
      <c r="F667">
        <f t="shared" si="42"/>
        <v>1</v>
      </c>
      <c r="H667" t="str">
        <f t="shared" si="41"/>
        <v/>
      </c>
    </row>
    <row r="668" spans="1:8">
      <c r="A668" s="2" t="s">
        <v>3384</v>
      </c>
      <c r="C668" t="str">
        <f t="shared" si="43"/>
        <v>ehvmjsbdtuheqwbgxyonksjlcsaehfjb</v>
      </c>
      <c r="E668" t="str">
        <f t="shared" si="44"/>
        <v/>
      </c>
      <c r="F668">
        <f t="shared" si="42"/>
        <v>2</v>
      </c>
      <c r="H668" t="str">
        <f t="shared" si="41"/>
        <v/>
      </c>
    </row>
    <row r="669" spans="1:8">
      <c r="A669" s="1"/>
      <c r="C669" t="str">
        <f t="shared" si="43"/>
        <v/>
      </c>
      <c r="E669">
        <f t="shared" si="44"/>
        <v>22</v>
      </c>
      <c r="F669">
        <f t="shared" si="42"/>
        <v>3</v>
      </c>
      <c r="H669">
        <f t="shared" si="41"/>
        <v>5</v>
      </c>
    </row>
    <row r="670" spans="1:8">
      <c r="A670" s="2" t="s">
        <v>3385</v>
      </c>
      <c r="C670" t="str">
        <f t="shared" si="43"/>
        <v>fcty</v>
      </c>
      <c r="E670" t="str">
        <f t="shared" si="44"/>
        <v/>
      </c>
      <c r="F670">
        <f t="shared" si="42"/>
        <v>0</v>
      </c>
      <c r="H670" t="str">
        <f t="shared" si="41"/>
        <v/>
      </c>
    </row>
    <row r="671" spans="1:8">
      <c r="A671" s="2" t="s">
        <v>3386</v>
      </c>
      <c r="C671" t="str">
        <f t="shared" si="43"/>
        <v>qopyfcty</v>
      </c>
      <c r="E671" t="str">
        <f t="shared" si="44"/>
        <v/>
      </c>
      <c r="F671">
        <f t="shared" si="42"/>
        <v>1</v>
      </c>
      <c r="H671" t="str">
        <f t="shared" si="41"/>
        <v/>
      </c>
    </row>
    <row r="672" spans="1:8">
      <c r="A672" s="2" t="s">
        <v>3387</v>
      </c>
      <c r="C672" t="str">
        <f t="shared" si="43"/>
        <v>hyfvqopyfcty</v>
      </c>
      <c r="E672" t="str">
        <f t="shared" si="44"/>
        <v/>
      </c>
      <c r="F672">
        <f t="shared" si="42"/>
        <v>2</v>
      </c>
      <c r="H672" t="str">
        <f t="shared" si="41"/>
        <v/>
      </c>
    </row>
    <row r="673" spans="1:8">
      <c r="A673" s="1"/>
      <c r="C673" t="str">
        <f t="shared" si="43"/>
        <v/>
      </c>
      <c r="E673">
        <f t="shared" si="44"/>
        <v>9</v>
      </c>
      <c r="F673">
        <f t="shared" si="42"/>
        <v>3</v>
      </c>
      <c r="H673">
        <f t="shared" si="41"/>
        <v>1</v>
      </c>
    </row>
    <row r="674" spans="1:8">
      <c r="A674" s="2" t="s">
        <v>3388</v>
      </c>
      <c r="C674" t="str">
        <f t="shared" si="43"/>
        <v>djkcm</v>
      </c>
      <c r="E674" t="str">
        <f t="shared" si="44"/>
        <v/>
      </c>
      <c r="F674">
        <f t="shared" si="42"/>
        <v>0</v>
      </c>
      <c r="H674" t="str">
        <f t="shared" si="41"/>
        <v/>
      </c>
    </row>
    <row r="675" spans="1:8">
      <c r="A675" s="2" t="s">
        <v>3389</v>
      </c>
      <c r="C675" t="str">
        <f t="shared" si="43"/>
        <v>jklmbddjkcm</v>
      </c>
      <c r="E675" t="str">
        <f t="shared" si="44"/>
        <v/>
      </c>
      <c r="F675">
        <f t="shared" si="42"/>
        <v>1</v>
      </c>
      <c r="H675" t="str">
        <f t="shared" si="41"/>
        <v/>
      </c>
    </row>
    <row r="676" spans="1:8">
      <c r="A676" s="2" t="s">
        <v>3390</v>
      </c>
      <c r="C676" t="str">
        <f t="shared" si="43"/>
        <v>mhrdkjijklmbddjkcm</v>
      </c>
      <c r="E676" t="str">
        <f t="shared" si="44"/>
        <v/>
      </c>
      <c r="F676">
        <f t="shared" si="42"/>
        <v>2</v>
      </c>
      <c r="H676" t="str">
        <f t="shared" si="41"/>
        <v/>
      </c>
    </row>
    <row r="677" spans="1:8">
      <c r="A677" s="1"/>
      <c r="C677" t="str">
        <f t="shared" si="43"/>
        <v/>
      </c>
      <c r="E677">
        <f t="shared" si="44"/>
        <v>10</v>
      </c>
      <c r="F677">
        <f t="shared" si="42"/>
        <v>3</v>
      </c>
      <c r="H677">
        <f t="shared" si="41"/>
        <v>4</v>
      </c>
    </row>
    <row r="678" spans="1:8">
      <c r="A678" s="2" t="s">
        <v>3391</v>
      </c>
      <c r="C678" t="str">
        <f t="shared" si="43"/>
        <v>xaropbcylemuh</v>
      </c>
      <c r="E678" t="str">
        <f t="shared" si="44"/>
        <v/>
      </c>
      <c r="F678">
        <f t="shared" si="42"/>
        <v>0</v>
      </c>
      <c r="H678" t="str">
        <f t="shared" si="41"/>
        <v/>
      </c>
    </row>
    <row r="679" spans="1:8">
      <c r="A679" s="2" t="s">
        <v>3392</v>
      </c>
      <c r="C679" t="str">
        <f t="shared" si="43"/>
        <v>benjalhducrpyxaropbcylemuh</v>
      </c>
      <c r="E679" t="str">
        <f t="shared" si="44"/>
        <v/>
      </c>
      <c r="F679">
        <f t="shared" si="42"/>
        <v>1</v>
      </c>
      <c r="H679" t="str">
        <f t="shared" si="41"/>
        <v/>
      </c>
    </row>
    <row r="680" spans="1:8">
      <c r="A680" s="2" t="s">
        <v>3393</v>
      </c>
      <c r="C680" t="str">
        <f t="shared" si="43"/>
        <v>ecypvsklubhtirwfabenjalhducrpyxaropbcylemuh</v>
      </c>
      <c r="E680" t="str">
        <f t="shared" si="44"/>
        <v/>
      </c>
      <c r="F680">
        <f t="shared" si="42"/>
        <v>2</v>
      </c>
      <c r="H680" t="str">
        <f t="shared" si="41"/>
        <v/>
      </c>
    </row>
    <row r="681" spans="1:8">
      <c r="A681" s="2" t="s">
        <v>3394</v>
      </c>
      <c r="C681" t="str">
        <f t="shared" si="43"/>
        <v>azrynhepulcbecypvsklubhtirwfabenjalhducrpyxaropbcylemuh</v>
      </c>
      <c r="E681" t="str">
        <f t="shared" si="44"/>
        <v/>
      </c>
      <c r="F681">
        <f t="shared" si="42"/>
        <v>3</v>
      </c>
      <c r="H681" t="str">
        <f t="shared" si="41"/>
        <v/>
      </c>
    </row>
    <row r="682" spans="1:8">
      <c r="A682" s="1"/>
      <c r="C682" t="str">
        <f t="shared" si="43"/>
        <v/>
      </c>
      <c r="E682">
        <f t="shared" si="44"/>
        <v>24</v>
      </c>
      <c r="F682">
        <f t="shared" si="42"/>
        <v>4</v>
      </c>
      <c r="H682">
        <f t="shared" si="41"/>
        <v>10</v>
      </c>
    </row>
    <row r="683" spans="1:8">
      <c r="A683" s="2" t="s">
        <v>3395</v>
      </c>
      <c r="C683" t="str">
        <f t="shared" si="43"/>
        <v>xe</v>
      </c>
      <c r="E683" t="str">
        <f t="shared" si="44"/>
        <v/>
      </c>
      <c r="F683">
        <f t="shared" si="42"/>
        <v>0</v>
      </c>
      <c r="H683" t="str">
        <f t="shared" si="41"/>
        <v/>
      </c>
    </row>
    <row r="684" spans="1:8">
      <c r="A684" s="2" t="s">
        <v>3395</v>
      </c>
      <c r="C684" t="str">
        <f t="shared" si="43"/>
        <v>xexe</v>
      </c>
      <c r="E684" t="str">
        <f t="shared" si="44"/>
        <v/>
      </c>
      <c r="F684">
        <f t="shared" si="42"/>
        <v>1</v>
      </c>
      <c r="H684" t="str">
        <f t="shared" si="41"/>
        <v/>
      </c>
    </row>
    <row r="685" spans="1:8">
      <c r="A685" s="2" t="s">
        <v>3395</v>
      </c>
      <c r="C685" t="str">
        <f t="shared" si="43"/>
        <v>xexexe</v>
      </c>
      <c r="E685" t="str">
        <f t="shared" si="44"/>
        <v/>
      </c>
      <c r="F685">
        <f t="shared" si="42"/>
        <v>2</v>
      </c>
      <c r="H685" t="str">
        <f t="shared" si="41"/>
        <v/>
      </c>
    </row>
    <row r="686" spans="1:8">
      <c r="A686" s="2" t="s">
        <v>3396</v>
      </c>
      <c r="C686" t="str">
        <f t="shared" si="43"/>
        <v>exxexexe</v>
      </c>
      <c r="E686" t="str">
        <f t="shared" si="44"/>
        <v/>
      </c>
      <c r="F686">
        <f t="shared" si="42"/>
        <v>3</v>
      </c>
      <c r="H686" t="str">
        <f t="shared" si="41"/>
        <v/>
      </c>
    </row>
    <row r="687" spans="1:8">
      <c r="A687" s="1"/>
      <c r="C687" t="str">
        <f t="shared" si="43"/>
        <v/>
      </c>
      <c r="E687">
        <f t="shared" si="44"/>
        <v>2</v>
      </c>
      <c r="F687">
        <f t="shared" si="42"/>
        <v>4</v>
      </c>
      <c r="H687">
        <f t="shared" si="41"/>
        <v>2</v>
      </c>
    </row>
    <row r="688" spans="1:8">
      <c r="A688" s="2" t="s">
        <v>3043</v>
      </c>
      <c r="C688" t="str">
        <f t="shared" si="43"/>
        <v>os</v>
      </c>
      <c r="E688" t="str">
        <f t="shared" si="44"/>
        <v/>
      </c>
      <c r="F688">
        <f t="shared" si="42"/>
        <v>0</v>
      </c>
      <c r="H688" t="str">
        <f t="shared" si="41"/>
        <v/>
      </c>
    </row>
    <row r="689" spans="1:8">
      <c r="A689" s="2" t="s">
        <v>3043</v>
      </c>
      <c r="C689" t="str">
        <f t="shared" si="43"/>
        <v>osos</v>
      </c>
      <c r="E689" t="str">
        <f t="shared" si="44"/>
        <v/>
      </c>
      <c r="F689">
        <f t="shared" si="42"/>
        <v>1</v>
      </c>
      <c r="H689" t="str">
        <f t="shared" si="41"/>
        <v/>
      </c>
    </row>
    <row r="690" spans="1:8">
      <c r="A690" s="2" t="s">
        <v>3397</v>
      </c>
      <c r="C690" t="str">
        <f t="shared" si="43"/>
        <v>asobosos</v>
      </c>
      <c r="E690" t="str">
        <f t="shared" si="44"/>
        <v/>
      </c>
      <c r="F690">
        <f t="shared" si="42"/>
        <v>2</v>
      </c>
      <c r="H690" t="str">
        <f t="shared" si="41"/>
        <v/>
      </c>
    </row>
    <row r="691" spans="1:8">
      <c r="A691" s="2" t="s">
        <v>3398</v>
      </c>
      <c r="C691" t="str">
        <f t="shared" si="43"/>
        <v>soasobosos</v>
      </c>
      <c r="E691" t="str">
        <f t="shared" si="44"/>
        <v/>
      </c>
      <c r="F691">
        <f t="shared" si="42"/>
        <v>3</v>
      </c>
      <c r="H691" t="str">
        <f t="shared" si="41"/>
        <v/>
      </c>
    </row>
    <row r="692" spans="1:8">
      <c r="A692" s="1"/>
      <c r="C692" t="str">
        <f t="shared" si="43"/>
        <v/>
      </c>
      <c r="E692">
        <f t="shared" si="44"/>
        <v>4</v>
      </c>
      <c r="F692">
        <f t="shared" si="42"/>
        <v>4</v>
      </c>
      <c r="H692">
        <f t="shared" si="41"/>
        <v>2</v>
      </c>
    </row>
    <row r="693" spans="1:8">
      <c r="A693" s="2" t="s">
        <v>3399</v>
      </c>
      <c r="C693" t="str">
        <f t="shared" si="43"/>
        <v>omtnjhdvcw</v>
      </c>
      <c r="E693" t="str">
        <f t="shared" si="44"/>
        <v/>
      </c>
      <c r="F693">
        <f t="shared" si="42"/>
        <v>0</v>
      </c>
      <c r="H693" t="str">
        <f t="shared" si="41"/>
        <v/>
      </c>
    </row>
    <row r="694" spans="1:8">
      <c r="A694" s="2" t="s">
        <v>3400</v>
      </c>
      <c r="C694" t="str">
        <f t="shared" si="43"/>
        <v>ujotewxndvkfbomtnjhdvcw</v>
      </c>
      <c r="E694" t="str">
        <f t="shared" si="44"/>
        <v/>
      </c>
      <c r="F694">
        <f t="shared" si="42"/>
        <v>1</v>
      </c>
      <c r="H694" t="str">
        <f t="shared" si="41"/>
        <v/>
      </c>
    </row>
    <row r="695" spans="1:8">
      <c r="A695" s="1"/>
      <c r="C695" t="str">
        <f t="shared" si="43"/>
        <v/>
      </c>
      <c r="E695">
        <f t="shared" si="44"/>
        <v>16</v>
      </c>
      <c r="F695">
        <f t="shared" si="42"/>
        <v>2</v>
      </c>
      <c r="H695">
        <f t="shared" si="41"/>
        <v>7</v>
      </c>
    </row>
    <row r="696" spans="1:8">
      <c r="A696" s="2" t="s">
        <v>3401</v>
      </c>
      <c r="C696" t="str">
        <f t="shared" si="43"/>
        <v>svqlbwrctd</v>
      </c>
      <c r="E696" t="str">
        <f t="shared" si="44"/>
        <v/>
      </c>
      <c r="F696">
        <f t="shared" si="42"/>
        <v>0</v>
      </c>
      <c r="H696" t="str">
        <f t="shared" si="41"/>
        <v/>
      </c>
    </row>
    <row r="697" spans="1:8">
      <c r="A697" s="2" t="s">
        <v>3402</v>
      </c>
      <c r="C697" t="str">
        <f t="shared" si="43"/>
        <v>qfcbltshsvqlbwrctd</v>
      </c>
      <c r="E697" t="str">
        <f t="shared" si="44"/>
        <v/>
      </c>
      <c r="F697">
        <f t="shared" si="42"/>
        <v>1</v>
      </c>
      <c r="H697" t="str">
        <f t="shared" si="41"/>
        <v/>
      </c>
    </row>
    <row r="698" spans="1:8">
      <c r="A698" s="1"/>
      <c r="C698" t="str">
        <f t="shared" si="43"/>
        <v/>
      </c>
      <c r="E698">
        <f t="shared" si="44"/>
        <v>12</v>
      </c>
      <c r="F698">
        <f t="shared" si="42"/>
        <v>2</v>
      </c>
      <c r="H698">
        <f t="shared" si="41"/>
        <v>6</v>
      </c>
    </row>
    <row r="699" spans="1:8">
      <c r="A699" s="2" t="s">
        <v>3403</v>
      </c>
      <c r="C699" t="str">
        <f t="shared" si="43"/>
        <v>eof</v>
      </c>
      <c r="E699" t="str">
        <f t="shared" si="44"/>
        <v/>
      </c>
      <c r="F699">
        <f t="shared" si="42"/>
        <v>0</v>
      </c>
      <c r="H699" t="str">
        <f t="shared" si="41"/>
        <v/>
      </c>
    </row>
    <row r="700" spans="1:8">
      <c r="A700" s="2" t="s">
        <v>3404</v>
      </c>
      <c r="C700" t="str">
        <f t="shared" si="43"/>
        <v>ebosneof</v>
      </c>
      <c r="E700" t="str">
        <f t="shared" si="44"/>
        <v/>
      </c>
      <c r="F700">
        <f t="shared" si="42"/>
        <v>1</v>
      </c>
      <c r="H700" t="str">
        <f t="shared" si="41"/>
        <v/>
      </c>
    </row>
    <row r="701" spans="1:8">
      <c r="A701" s="2" t="s">
        <v>3405</v>
      </c>
      <c r="C701" t="str">
        <f t="shared" si="43"/>
        <v>owfeebosneof</v>
      </c>
      <c r="E701" t="str">
        <f t="shared" si="44"/>
        <v/>
      </c>
      <c r="F701">
        <f t="shared" si="42"/>
        <v>2</v>
      </c>
      <c r="H701" t="str">
        <f t="shared" si="41"/>
        <v/>
      </c>
    </row>
    <row r="702" spans="1:8">
      <c r="A702" s="2" t="s">
        <v>3406</v>
      </c>
      <c r="C702" t="str">
        <f t="shared" si="43"/>
        <v>xmyoeowfeebosneof</v>
      </c>
      <c r="E702" t="str">
        <f t="shared" si="44"/>
        <v/>
      </c>
      <c r="F702">
        <f t="shared" si="42"/>
        <v>3</v>
      </c>
      <c r="H702" t="str">
        <f t="shared" si="41"/>
        <v/>
      </c>
    </row>
    <row r="703" spans="1:8">
      <c r="A703" s="2" t="s">
        <v>3407</v>
      </c>
      <c r="C703" t="str">
        <f t="shared" si="43"/>
        <v>rvmoewxmyoeowfeebosneof</v>
      </c>
      <c r="E703" t="str">
        <f t="shared" si="44"/>
        <v/>
      </c>
      <c r="F703">
        <f t="shared" si="42"/>
        <v>4</v>
      </c>
      <c r="H703" t="str">
        <f t="shared" si="41"/>
        <v/>
      </c>
    </row>
    <row r="704" spans="1:8">
      <c r="A704" s="1"/>
      <c r="C704" t="str">
        <f t="shared" si="43"/>
        <v/>
      </c>
      <c r="E704">
        <f t="shared" si="44"/>
        <v>12</v>
      </c>
      <c r="F704">
        <f t="shared" si="42"/>
        <v>5</v>
      </c>
      <c r="H704">
        <f t="shared" si="41"/>
        <v>2</v>
      </c>
    </row>
    <row r="705" spans="1:8">
      <c r="A705" s="2" t="s">
        <v>3408</v>
      </c>
      <c r="C705" t="str">
        <f t="shared" si="43"/>
        <v>lmaus</v>
      </c>
      <c r="E705" t="str">
        <f t="shared" si="44"/>
        <v/>
      </c>
      <c r="F705">
        <f t="shared" si="42"/>
        <v>0</v>
      </c>
      <c r="H705" t="str">
        <f t="shared" si="41"/>
        <v/>
      </c>
    </row>
    <row r="706" spans="1:8">
      <c r="A706" s="2" t="s">
        <v>3409</v>
      </c>
      <c r="C706" t="str">
        <f t="shared" si="43"/>
        <v>ulamlmaus</v>
      </c>
      <c r="E706" t="str">
        <f t="shared" si="44"/>
        <v/>
      </c>
      <c r="F706">
        <f t="shared" si="42"/>
        <v>1</v>
      </c>
      <c r="H706" t="str">
        <f t="shared" si="41"/>
        <v/>
      </c>
    </row>
    <row r="707" spans="1:8">
      <c r="A707" s="2" t="s">
        <v>3410</v>
      </c>
      <c r="C707" t="str">
        <f t="shared" si="43"/>
        <v>aumlulamlmaus</v>
      </c>
      <c r="E707" t="str">
        <f t="shared" si="44"/>
        <v/>
      </c>
      <c r="F707">
        <f t="shared" si="42"/>
        <v>2</v>
      </c>
      <c r="H707" t="str">
        <f t="shared" ref="H707:H770" si="45">IF(C707="",26-IF(LEN(C706)-LEN(SUBSTITUTE(C706,"a",""))=F707,0,1)-IF(LEN(C706)-LEN(SUBSTITUTE(C706,"b",""))=F707,0,1)-IF(LEN(C706)-LEN(SUBSTITUTE(C706,"c",""))=F707,0,1)-IF(LEN(C706)-LEN(SUBSTITUTE(C706,"d",""))=F707,0,1)-IF(LEN(C706)-LEN(SUBSTITUTE(C706,"e",""))=F707,0,1)-IF(LEN(C706)-LEN(SUBSTITUTE(C706,"f",""))=F707,0,1)-IF(LEN(C706)-LEN(SUBSTITUTE(C706,"g",""))=F707,0,1)-IF(LEN(C706)-LEN(SUBSTITUTE(C706,"h",""))=F707,0,1)-IF(LEN(C706)-LEN(SUBSTITUTE(C706,"i",""))=F707,0,1)-IF(LEN(C706)-LEN(SUBSTITUTE(C706,"j",""))=F707,0,1)-IF(LEN(C706)-LEN(SUBSTITUTE(C706,"k",""))=F707,0,1)-IF(LEN(C706)-LEN(SUBSTITUTE(C706,"l",""))=F707,0,1)-IF(LEN(C706)-LEN(SUBSTITUTE(C706,"m",""))=F707,0,1)-IF(LEN(C706)-LEN(SUBSTITUTE(C706,"n",""))=F707,0,1)-IF(LEN(C706)-LEN(SUBSTITUTE(C706,"o",""))=F707,0,1)-IF(LEN(C706)-LEN(SUBSTITUTE(C706,"p",""))=F707,0,1)-IF(LEN(C706)-LEN(SUBSTITUTE(C706,"q",""))=F707,0,1)-IF(LEN(C706)-LEN(SUBSTITUTE(C706,"r",""))=F707,0,1)-IF(LEN(C706)-LEN(SUBSTITUTE(C706,"s",""))=F707,0,1)-IF(LEN(C706)-LEN(SUBSTITUTE(C706,"t",""))=F707,0,1)-IF(LEN(C706)-LEN(SUBSTITUTE(C706,"u",""))=F707,0,1)-IF(LEN(C706)-LEN(SUBSTITUTE(C706,"v",""))=F707,0,1)-IF(LEN(C706)-LEN(SUBSTITUTE(C706,"w",""))=F707,0,1)-IF(LEN(C706)-LEN(SUBSTITUTE(C706,"x",""))=F707,0,1)-IF(LEN(C706)-LEN(SUBSTITUTE(C706,"y",""))=F707,0,1)-IF(LEN(C706)-LEN(SUBSTITUTE(C706,"z",""))=F707,0,1),"")</f>
        <v/>
      </c>
    </row>
    <row r="708" spans="1:8">
      <c r="A708" s="1"/>
      <c r="C708" t="str">
        <f t="shared" si="43"/>
        <v/>
      </c>
      <c r="E708">
        <f t="shared" si="44"/>
        <v>5</v>
      </c>
      <c r="F708">
        <f t="shared" ref="F708:F771" si="46">IF(A707="",0,F707+1)</f>
        <v>3</v>
      </c>
      <c r="H708">
        <f t="shared" si="45"/>
        <v>4</v>
      </c>
    </row>
    <row r="709" spans="1:8">
      <c r="A709" s="2" t="s">
        <v>3411</v>
      </c>
      <c r="C709" t="str">
        <f t="shared" si="43"/>
        <v>ky</v>
      </c>
      <c r="E709" t="str">
        <f t="shared" si="44"/>
        <v/>
      </c>
      <c r="F709">
        <f t="shared" si="46"/>
        <v>0</v>
      </c>
      <c r="H709" t="str">
        <f t="shared" si="45"/>
        <v/>
      </c>
    </row>
    <row r="710" spans="1:8">
      <c r="A710" s="2" t="s">
        <v>3412</v>
      </c>
      <c r="C710" t="str">
        <f t="shared" si="43"/>
        <v>eky</v>
      </c>
      <c r="E710" t="str">
        <f t="shared" si="44"/>
        <v/>
      </c>
      <c r="F710">
        <f t="shared" si="46"/>
        <v>1</v>
      </c>
      <c r="H710" t="str">
        <f t="shared" si="45"/>
        <v/>
      </c>
    </row>
    <row r="711" spans="1:8">
      <c r="A711" s="2" t="s">
        <v>3413</v>
      </c>
      <c r="C711" t="str">
        <f t="shared" ref="C711:C774" si="47">IF(A711="","",_xlfn.CONCAT(A711,C710))</f>
        <v>feky</v>
      </c>
      <c r="E711" t="str">
        <f t="shared" si="44"/>
        <v/>
      </c>
      <c r="F711">
        <f t="shared" si="46"/>
        <v>2</v>
      </c>
      <c r="H711" t="str">
        <f t="shared" si="45"/>
        <v/>
      </c>
    </row>
    <row r="712" spans="1:8">
      <c r="A712" s="2" t="s">
        <v>3029</v>
      </c>
      <c r="C712" t="str">
        <f t="shared" si="47"/>
        <v>ofeky</v>
      </c>
      <c r="E712" t="str">
        <f t="shared" ref="E712:E775" si="48">IF(C712="",26-ISERR(FIND("a",C711))-ISERR(FIND("b",C711))-ISERR(FIND("c",C711))-ISERR(FIND("d",C711))-ISERR(FIND("e",C711))-ISERR(FIND("f",C711))-ISERR(FIND("g",C711))-ISERR(FIND("h",C711))-ISERR(FIND("i",C711))-ISERR(FIND("j",C711))-ISERR(FIND("k",C711))-ISERR(FIND("l",C711))-ISERR(FIND("m",C711))-ISERR(FIND("n",C711))-ISERR(FIND("o",C711))-ISERR(FIND("p",C711))-ISERR(FIND("q",C711))-ISERR(FIND("r",C711))-ISERR(FIND("s",C711))-ISERR(FIND("t",C711))-ISERR(FIND("u",C711))-ISERR(FIND("v",C711))-ISERR(FIND("w",C711))-ISERR(FIND("x",C711))-ISERR(FIND("y",C711))-ISERR(FIND("z",C711)),"")</f>
        <v/>
      </c>
      <c r="F712">
        <f t="shared" si="46"/>
        <v>3</v>
      </c>
      <c r="H712" t="str">
        <f t="shared" si="45"/>
        <v/>
      </c>
    </row>
    <row r="713" spans="1:8">
      <c r="A713" s="2" t="s">
        <v>3412</v>
      </c>
      <c r="C713" t="str">
        <f t="shared" si="47"/>
        <v>eofeky</v>
      </c>
      <c r="E713" t="str">
        <f t="shared" si="48"/>
        <v/>
      </c>
      <c r="F713">
        <f t="shared" si="46"/>
        <v>4</v>
      </c>
      <c r="H713" t="str">
        <f t="shared" si="45"/>
        <v/>
      </c>
    </row>
    <row r="714" spans="1:8">
      <c r="A714" s="1"/>
      <c r="C714" t="str">
        <f t="shared" si="47"/>
        <v/>
      </c>
      <c r="E714">
        <f t="shared" si="48"/>
        <v>5</v>
      </c>
      <c r="F714">
        <f t="shared" si="46"/>
        <v>5</v>
      </c>
      <c r="H714">
        <f t="shared" si="45"/>
        <v>0</v>
      </c>
    </row>
    <row r="715" spans="1:8">
      <c r="A715" s="2" t="s">
        <v>3414</v>
      </c>
      <c r="C715" t="str">
        <f t="shared" si="47"/>
        <v>figyhsul</v>
      </c>
      <c r="E715" t="str">
        <f t="shared" si="48"/>
        <v/>
      </c>
      <c r="F715">
        <f t="shared" si="46"/>
        <v>0</v>
      </c>
      <c r="H715" t="str">
        <f t="shared" si="45"/>
        <v/>
      </c>
    </row>
    <row r="716" spans="1:8">
      <c r="A716" s="2" t="s">
        <v>3415</v>
      </c>
      <c r="C716" t="str">
        <f t="shared" si="47"/>
        <v>fguyhlsifigyhsul</v>
      </c>
      <c r="E716" t="str">
        <f t="shared" si="48"/>
        <v/>
      </c>
      <c r="F716">
        <f t="shared" si="46"/>
        <v>1</v>
      </c>
      <c r="H716" t="str">
        <f t="shared" si="45"/>
        <v/>
      </c>
    </row>
    <row r="717" spans="1:8">
      <c r="A717" s="2" t="s">
        <v>3416</v>
      </c>
      <c r="C717" t="str">
        <f t="shared" si="47"/>
        <v>lyhfigsufguyhlsifigyhsul</v>
      </c>
      <c r="E717" t="str">
        <f t="shared" si="48"/>
        <v/>
      </c>
      <c r="F717">
        <f t="shared" si="46"/>
        <v>2</v>
      </c>
      <c r="H717" t="str">
        <f t="shared" si="45"/>
        <v/>
      </c>
    </row>
    <row r="718" spans="1:8">
      <c r="A718" s="2" t="s">
        <v>3417</v>
      </c>
      <c r="C718" t="str">
        <f t="shared" si="47"/>
        <v>yuglfshilyhfigsufguyhlsifigyhsul</v>
      </c>
      <c r="E718" t="str">
        <f t="shared" si="48"/>
        <v/>
      </c>
      <c r="F718">
        <f t="shared" si="46"/>
        <v>3</v>
      </c>
      <c r="H718" t="str">
        <f t="shared" si="45"/>
        <v/>
      </c>
    </row>
    <row r="719" spans="1:8">
      <c r="A719" s="1"/>
      <c r="C719" t="str">
        <f t="shared" si="47"/>
        <v/>
      </c>
      <c r="E719">
        <f t="shared" si="48"/>
        <v>8</v>
      </c>
      <c r="F719">
        <f t="shared" si="46"/>
        <v>4</v>
      </c>
      <c r="H719">
        <f t="shared" si="45"/>
        <v>8</v>
      </c>
    </row>
    <row r="720" spans="1:8">
      <c r="A720" s="2" t="s">
        <v>3418</v>
      </c>
      <c r="C720" t="str">
        <f t="shared" si="47"/>
        <v>myc</v>
      </c>
      <c r="E720" t="str">
        <f t="shared" si="48"/>
        <v/>
      </c>
      <c r="F720">
        <f t="shared" si="46"/>
        <v>0</v>
      </c>
      <c r="H720" t="str">
        <f t="shared" si="45"/>
        <v/>
      </c>
    </row>
    <row r="721" spans="1:8">
      <c r="A721" s="2" t="s">
        <v>3419</v>
      </c>
      <c r="C721" t="str">
        <f t="shared" si="47"/>
        <v>cmydmyc</v>
      </c>
      <c r="E721" t="str">
        <f t="shared" si="48"/>
        <v/>
      </c>
      <c r="F721">
        <f t="shared" si="46"/>
        <v>1</v>
      </c>
      <c r="H721" t="str">
        <f t="shared" si="45"/>
        <v/>
      </c>
    </row>
    <row r="722" spans="1:8">
      <c r="A722" s="2" t="s">
        <v>3418</v>
      </c>
      <c r="C722" t="str">
        <f t="shared" si="47"/>
        <v>myccmydmyc</v>
      </c>
      <c r="E722" t="str">
        <f t="shared" si="48"/>
        <v/>
      </c>
      <c r="F722">
        <f t="shared" si="46"/>
        <v>2</v>
      </c>
      <c r="H722" t="str">
        <f t="shared" si="45"/>
        <v/>
      </c>
    </row>
    <row r="723" spans="1:8">
      <c r="A723" s="2" t="s">
        <v>3420</v>
      </c>
      <c r="C723" t="str">
        <f t="shared" si="47"/>
        <v>mcymyccmydmyc</v>
      </c>
      <c r="E723" t="str">
        <f t="shared" si="48"/>
        <v/>
      </c>
      <c r="F723">
        <f t="shared" si="46"/>
        <v>3</v>
      </c>
      <c r="H723" t="str">
        <f t="shared" si="45"/>
        <v/>
      </c>
    </row>
    <row r="724" spans="1:8">
      <c r="A724" s="1"/>
      <c r="C724" t="str">
        <f t="shared" si="47"/>
        <v/>
      </c>
      <c r="E724">
        <f t="shared" si="48"/>
        <v>4</v>
      </c>
      <c r="F724">
        <f t="shared" si="46"/>
        <v>4</v>
      </c>
      <c r="H724">
        <f t="shared" si="45"/>
        <v>3</v>
      </c>
    </row>
    <row r="725" spans="1:8">
      <c r="A725" s="2" t="s">
        <v>3421</v>
      </c>
      <c r="C725" t="str">
        <f t="shared" si="47"/>
        <v>dpnbhltm</v>
      </c>
      <c r="E725" t="str">
        <f t="shared" si="48"/>
        <v/>
      </c>
      <c r="F725">
        <f t="shared" si="46"/>
        <v>0</v>
      </c>
      <c r="H725" t="str">
        <f t="shared" si="45"/>
        <v/>
      </c>
    </row>
    <row r="726" spans="1:8">
      <c r="A726" s="2" t="s">
        <v>3422</v>
      </c>
      <c r="C726" t="str">
        <f t="shared" si="47"/>
        <v>mpdpnbhltm</v>
      </c>
      <c r="E726" t="str">
        <f t="shared" si="48"/>
        <v/>
      </c>
      <c r="F726">
        <f t="shared" si="46"/>
        <v>1</v>
      </c>
      <c r="H726" t="str">
        <f t="shared" si="45"/>
        <v/>
      </c>
    </row>
    <row r="727" spans="1:8">
      <c r="A727" s="2" t="s">
        <v>3423</v>
      </c>
      <c r="C727" t="str">
        <f t="shared" si="47"/>
        <v>pmuampdpnbhltm</v>
      </c>
      <c r="E727" t="str">
        <f t="shared" si="48"/>
        <v/>
      </c>
      <c r="F727">
        <f t="shared" si="46"/>
        <v>2</v>
      </c>
      <c r="H727" t="str">
        <f t="shared" si="45"/>
        <v/>
      </c>
    </row>
    <row r="728" spans="1:8">
      <c r="A728" s="2" t="s">
        <v>3424</v>
      </c>
      <c r="C728" t="str">
        <f t="shared" si="47"/>
        <v>opxmpmuampdpnbhltm</v>
      </c>
      <c r="E728" t="str">
        <f t="shared" si="48"/>
        <v/>
      </c>
      <c r="F728">
        <f t="shared" si="46"/>
        <v>3</v>
      </c>
      <c r="H728" t="str">
        <f t="shared" si="45"/>
        <v/>
      </c>
    </row>
    <row r="729" spans="1:8">
      <c r="A729" s="2" t="s">
        <v>3425</v>
      </c>
      <c r="C729" t="str">
        <f t="shared" si="47"/>
        <v>kvpgmufopxmpmuampdpnbhltm</v>
      </c>
      <c r="E729" t="str">
        <f t="shared" si="48"/>
        <v/>
      </c>
      <c r="F729">
        <f t="shared" si="46"/>
        <v>4</v>
      </c>
      <c r="H729" t="str">
        <f t="shared" si="45"/>
        <v/>
      </c>
    </row>
    <row r="730" spans="1:8">
      <c r="A730" s="1"/>
      <c r="C730" t="str">
        <f t="shared" si="47"/>
        <v/>
      </c>
      <c r="E730">
        <f t="shared" si="48"/>
        <v>16</v>
      </c>
      <c r="F730">
        <f t="shared" si="46"/>
        <v>5</v>
      </c>
      <c r="H730">
        <f t="shared" si="45"/>
        <v>2</v>
      </c>
    </row>
    <row r="731" spans="1:8">
      <c r="A731" s="2" t="s">
        <v>3426</v>
      </c>
      <c r="C731" t="str">
        <f t="shared" si="47"/>
        <v>hk</v>
      </c>
      <c r="E731" t="str">
        <f t="shared" si="48"/>
        <v/>
      </c>
      <c r="F731">
        <f t="shared" si="46"/>
        <v>0</v>
      </c>
      <c r="H731" t="str">
        <f t="shared" si="45"/>
        <v/>
      </c>
    </row>
    <row r="732" spans="1:8">
      <c r="A732" s="2" t="s">
        <v>3427</v>
      </c>
      <c r="C732" t="str">
        <f t="shared" si="47"/>
        <v>prvhk</v>
      </c>
      <c r="E732" t="str">
        <f t="shared" si="48"/>
        <v/>
      </c>
      <c r="F732">
        <f t="shared" si="46"/>
        <v>1</v>
      </c>
      <c r="H732" t="str">
        <f t="shared" si="45"/>
        <v/>
      </c>
    </row>
    <row r="733" spans="1:8">
      <c r="A733" s="2" t="s">
        <v>3428</v>
      </c>
      <c r="C733" t="str">
        <f t="shared" si="47"/>
        <v>rhprvhk</v>
      </c>
      <c r="E733" t="str">
        <f t="shared" si="48"/>
        <v/>
      </c>
      <c r="F733">
        <f t="shared" si="46"/>
        <v>2</v>
      </c>
      <c r="H733" t="str">
        <f t="shared" si="45"/>
        <v/>
      </c>
    </row>
    <row r="734" spans="1:8">
      <c r="A734" s="2" t="s">
        <v>3429</v>
      </c>
      <c r="C734" t="str">
        <f t="shared" si="47"/>
        <v>ixmrhprvhk</v>
      </c>
      <c r="E734" t="str">
        <f t="shared" si="48"/>
        <v/>
      </c>
      <c r="F734">
        <f t="shared" si="46"/>
        <v>3</v>
      </c>
      <c r="H734" t="str">
        <f t="shared" si="45"/>
        <v/>
      </c>
    </row>
    <row r="735" spans="1:8">
      <c r="A735" s="1"/>
      <c r="C735" t="str">
        <f t="shared" si="47"/>
        <v/>
      </c>
      <c r="E735">
        <f t="shared" si="48"/>
        <v>8</v>
      </c>
      <c r="F735">
        <f t="shared" si="46"/>
        <v>4</v>
      </c>
      <c r="H735">
        <f t="shared" si="45"/>
        <v>0</v>
      </c>
    </row>
    <row r="736" spans="1:8">
      <c r="A736" s="2" t="s">
        <v>3430</v>
      </c>
      <c r="C736" t="str">
        <f t="shared" si="47"/>
        <v>umlcksxonaqft</v>
      </c>
      <c r="E736" t="str">
        <f t="shared" si="48"/>
        <v/>
      </c>
      <c r="F736">
        <f t="shared" si="46"/>
        <v>0</v>
      </c>
      <c r="H736" t="str">
        <f t="shared" si="45"/>
        <v/>
      </c>
    </row>
    <row r="737" spans="1:8">
      <c r="A737" s="2" t="s">
        <v>3431</v>
      </c>
      <c r="C737" t="str">
        <f t="shared" si="47"/>
        <v>bednjkpgirmumlcksxonaqft</v>
      </c>
      <c r="E737" t="str">
        <f t="shared" si="48"/>
        <v/>
      </c>
      <c r="F737">
        <f t="shared" si="46"/>
        <v>1</v>
      </c>
      <c r="H737" t="str">
        <f t="shared" si="45"/>
        <v/>
      </c>
    </row>
    <row r="738" spans="1:8">
      <c r="A738" s="1"/>
      <c r="C738" t="str">
        <f t="shared" si="47"/>
        <v/>
      </c>
      <c r="E738">
        <f t="shared" si="48"/>
        <v>21</v>
      </c>
      <c r="F738">
        <f t="shared" si="46"/>
        <v>2</v>
      </c>
      <c r="H738">
        <f t="shared" si="45"/>
        <v>3</v>
      </c>
    </row>
    <row r="739" spans="1:8">
      <c r="A739" s="2" t="s">
        <v>2973</v>
      </c>
      <c r="C739" t="str">
        <f t="shared" si="47"/>
        <v>tj</v>
      </c>
      <c r="E739" t="str">
        <f t="shared" si="48"/>
        <v/>
      </c>
      <c r="F739">
        <f t="shared" si="46"/>
        <v>0</v>
      </c>
      <c r="H739" t="str">
        <f t="shared" si="45"/>
        <v/>
      </c>
    </row>
    <row r="740" spans="1:8">
      <c r="A740" s="2" t="s">
        <v>3432</v>
      </c>
      <c r="C740" t="str">
        <f t="shared" si="47"/>
        <v>fxjtltj</v>
      </c>
      <c r="E740" t="str">
        <f t="shared" si="48"/>
        <v/>
      </c>
      <c r="F740">
        <f t="shared" si="46"/>
        <v>1</v>
      </c>
      <c r="H740" t="str">
        <f t="shared" si="45"/>
        <v/>
      </c>
    </row>
    <row r="741" spans="1:8">
      <c r="A741" s="2" t="s">
        <v>3433</v>
      </c>
      <c r="C741" t="str">
        <f t="shared" si="47"/>
        <v>tcmjfxjtltj</v>
      </c>
      <c r="E741" t="str">
        <f t="shared" si="48"/>
        <v/>
      </c>
      <c r="F741">
        <f t="shared" si="46"/>
        <v>2</v>
      </c>
      <c r="H741" t="str">
        <f t="shared" si="45"/>
        <v/>
      </c>
    </row>
    <row r="742" spans="1:8">
      <c r="A742" s="2" t="s">
        <v>3434</v>
      </c>
      <c r="C742" t="str">
        <f t="shared" si="47"/>
        <v>tgzbvoprkqwutcmjfxjtltj</v>
      </c>
      <c r="E742" t="str">
        <f t="shared" si="48"/>
        <v/>
      </c>
      <c r="F742">
        <f t="shared" si="46"/>
        <v>3</v>
      </c>
      <c r="H742" t="str">
        <f t="shared" si="45"/>
        <v/>
      </c>
    </row>
    <row r="743" spans="1:8">
      <c r="A743" s="2" t="s">
        <v>3435</v>
      </c>
      <c r="C743" t="str">
        <f t="shared" si="47"/>
        <v>isttgzbvoprkqwutcmjfxjtltj</v>
      </c>
      <c r="E743" t="str">
        <f t="shared" si="48"/>
        <v/>
      </c>
      <c r="F743">
        <f t="shared" si="46"/>
        <v>4</v>
      </c>
      <c r="H743" t="str">
        <f t="shared" si="45"/>
        <v/>
      </c>
    </row>
    <row r="744" spans="1:8">
      <c r="A744" s="1"/>
      <c r="C744" t="str">
        <f t="shared" si="47"/>
        <v/>
      </c>
      <c r="E744">
        <f t="shared" si="48"/>
        <v>20</v>
      </c>
      <c r="F744">
        <f t="shared" si="46"/>
        <v>5</v>
      </c>
      <c r="H744">
        <f t="shared" si="45"/>
        <v>1</v>
      </c>
    </row>
    <row r="745" spans="1:8">
      <c r="A745" s="2" t="s">
        <v>3436</v>
      </c>
      <c r="C745" t="str">
        <f t="shared" si="47"/>
        <v>bzats</v>
      </c>
      <c r="E745" t="str">
        <f t="shared" si="48"/>
        <v/>
      </c>
      <c r="F745">
        <f t="shared" si="46"/>
        <v>0</v>
      </c>
      <c r="H745" t="str">
        <f t="shared" si="45"/>
        <v/>
      </c>
    </row>
    <row r="746" spans="1:8">
      <c r="A746" s="2" t="s">
        <v>3437</v>
      </c>
      <c r="C746" t="str">
        <f t="shared" si="47"/>
        <v>haosbbzats</v>
      </c>
      <c r="E746" t="str">
        <f t="shared" si="48"/>
        <v/>
      </c>
      <c r="F746">
        <f t="shared" si="46"/>
        <v>1</v>
      </c>
      <c r="H746" t="str">
        <f t="shared" si="45"/>
        <v/>
      </c>
    </row>
    <row r="747" spans="1:8">
      <c r="A747" s="2" t="s">
        <v>3438</v>
      </c>
      <c r="C747" t="str">
        <f t="shared" si="47"/>
        <v>abqskhaosbbzats</v>
      </c>
      <c r="E747" t="str">
        <f t="shared" si="48"/>
        <v/>
      </c>
      <c r="F747">
        <f t="shared" si="46"/>
        <v>2</v>
      </c>
      <c r="H747" t="str">
        <f t="shared" si="45"/>
        <v/>
      </c>
    </row>
    <row r="748" spans="1:8">
      <c r="A748" s="2" t="s">
        <v>3439</v>
      </c>
      <c r="C748" t="str">
        <f t="shared" si="47"/>
        <v>abgsabqskhaosbbzats</v>
      </c>
      <c r="E748" t="str">
        <f t="shared" si="48"/>
        <v/>
      </c>
      <c r="F748">
        <f t="shared" si="46"/>
        <v>3</v>
      </c>
      <c r="H748" t="str">
        <f t="shared" si="45"/>
        <v/>
      </c>
    </row>
    <row r="749" spans="1:8">
      <c r="A749" s="2" t="s">
        <v>3440</v>
      </c>
      <c r="C749" t="str">
        <f t="shared" si="47"/>
        <v>wvbfeuxasnabgsabqskhaosbbzats</v>
      </c>
      <c r="E749" t="str">
        <f t="shared" si="48"/>
        <v/>
      </c>
      <c r="F749">
        <f t="shared" si="46"/>
        <v>4</v>
      </c>
      <c r="H749" t="str">
        <f t="shared" si="45"/>
        <v/>
      </c>
    </row>
    <row r="750" spans="1:8">
      <c r="A750" s="1"/>
      <c r="C750" t="str">
        <f t="shared" si="47"/>
        <v/>
      </c>
      <c r="E750">
        <f t="shared" si="48"/>
        <v>17</v>
      </c>
      <c r="F750">
        <f t="shared" si="46"/>
        <v>5</v>
      </c>
      <c r="H750">
        <f t="shared" si="45"/>
        <v>3</v>
      </c>
    </row>
    <row r="751" spans="1:8">
      <c r="A751" s="2" t="s">
        <v>3441</v>
      </c>
      <c r="C751" t="str">
        <f t="shared" si="47"/>
        <v>knwbzryjvde</v>
      </c>
      <c r="E751" t="str">
        <f t="shared" si="48"/>
        <v/>
      </c>
      <c r="F751">
        <f t="shared" si="46"/>
        <v>0</v>
      </c>
      <c r="H751" t="str">
        <f t="shared" si="45"/>
        <v/>
      </c>
    </row>
    <row r="752" spans="1:8">
      <c r="A752" s="2" t="s">
        <v>3442</v>
      </c>
      <c r="C752" t="str">
        <f t="shared" si="47"/>
        <v>jdebkvryzcnknwbzryjvde</v>
      </c>
      <c r="E752" t="str">
        <f t="shared" si="48"/>
        <v/>
      </c>
      <c r="F752">
        <f t="shared" si="46"/>
        <v>1</v>
      </c>
      <c r="H752" t="str">
        <f t="shared" si="45"/>
        <v/>
      </c>
    </row>
    <row r="753" spans="1:8">
      <c r="A753" s="2" t="s">
        <v>3443</v>
      </c>
      <c r="C753" t="str">
        <f t="shared" si="47"/>
        <v>djbzykenvjdebkvryzcnknwbzryjvde</v>
      </c>
      <c r="E753" t="str">
        <f t="shared" si="48"/>
        <v/>
      </c>
      <c r="F753">
        <f t="shared" si="46"/>
        <v>2</v>
      </c>
      <c r="H753" t="str">
        <f t="shared" si="45"/>
        <v/>
      </c>
    </row>
    <row r="754" spans="1:8">
      <c r="A754" s="2" t="s">
        <v>3444</v>
      </c>
      <c r="C754" t="str">
        <f t="shared" si="47"/>
        <v>euyfnkavdzbxmjdjbzykenvjdebkvryzcnknwbzryjvde</v>
      </c>
      <c r="E754" t="str">
        <f t="shared" si="48"/>
        <v/>
      </c>
      <c r="F754">
        <f t="shared" si="46"/>
        <v>3</v>
      </c>
      <c r="H754" t="str">
        <f t="shared" si="45"/>
        <v/>
      </c>
    </row>
    <row r="755" spans="1:8">
      <c r="A755" s="1"/>
      <c r="C755" t="str">
        <f t="shared" si="47"/>
        <v/>
      </c>
      <c r="E755">
        <f t="shared" si="48"/>
        <v>17</v>
      </c>
      <c r="F755">
        <f t="shared" si="46"/>
        <v>4</v>
      </c>
      <c r="H755">
        <f t="shared" si="45"/>
        <v>9</v>
      </c>
    </row>
    <row r="756" spans="1:8">
      <c r="A756" s="2" t="s">
        <v>3445</v>
      </c>
      <c r="C756" t="str">
        <f t="shared" si="47"/>
        <v>srgkpw</v>
      </c>
      <c r="E756" t="str">
        <f t="shared" si="48"/>
        <v/>
      </c>
      <c r="F756">
        <f t="shared" si="46"/>
        <v>0</v>
      </c>
      <c r="H756" t="str">
        <f t="shared" si="45"/>
        <v/>
      </c>
    </row>
    <row r="757" spans="1:8">
      <c r="A757" s="2" t="s">
        <v>3446</v>
      </c>
      <c r="C757" t="str">
        <f t="shared" si="47"/>
        <v>apqbxuscsrgkpw</v>
      </c>
      <c r="E757" t="str">
        <f t="shared" si="48"/>
        <v/>
      </c>
      <c r="F757">
        <f t="shared" si="46"/>
        <v>1</v>
      </c>
      <c r="H757" t="str">
        <f t="shared" si="45"/>
        <v/>
      </c>
    </row>
    <row r="758" spans="1:8">
      <c r="A758" s="2" t="s">
        <v>3447</v>
      </c>
      <c r="C758" t="str">
        <f t="shared" si="47"/>
        <v>tpmwqapqbxuscsrgkpw</v>
      </c>
      <c r="E758" t="str">
        <f t="shared" si="48"/>
        <v/>
      </c>
      <c r="F758">
        <f t="shared" si="46"/>
        <v>2</v>
      </c>
      <c r="H758" t="str">
        <f t="shared" si="45"/>
        <v/>
      </c>
    </row>
    <row r="759" spans="1:8">
      <c r="A759" s="2" t="s">
        <v>3448</v>
      </c>
      <c r="C759" t="str">
        <f t="shared" si="47"/>
        <v>injolypfdtpmwqapqbxuscsrgkpw</v>
      </c>
      <c r="E759" t="str">
        <f t="shared" si="48"/>
        <v/>
      </c>
      <c r="F759">
        <f t="shared" si="46"/>
        <v>3</v>
      </c>
      <c r="H759" t="str">
        <f t="shared" si="45"/>
        <v/>
      </c>
    </row>
    <row r="760" spans="1:8">
      <c r="A760" s="1"/>
      <c r="C760" t="str">
        <f t="shared" si="47"/>
        <v/>
      </c>
      <c r="E760">
        <f t="shared" si="48"/>
        <v>22</v>
      </c>
      <c r="F760">
        <f t="shared" si="46"/>
        <v>4</v>
      </c>
      <c r="H760">
        <f t="shared" si="45"/>
        <v>1</v>
      </c>
    </row>
    <row r="761" spans="1:8">
      <c r="A761" s="2" t="s">
        <v>3449</v>
      </c>
      <c r="C761" t="str">
        <f t="shared" si="47"/>
        <v>onxflkzsqwetmdrayupbijv</v>
      </c>
      <c r="E761" t="str">
        <f t="shared" si="48"/>
        <v/>
      </c>
      <c r="F761">
        <f t="shared" si="46"/>
        <v>0</v>
      </c>
      <c r="H761" t="str">
        <f t="shared" si="45"/>
        <v/>
      </c>
    </row>
    <row r="762" spans="1:8">
      <c r="A762" s="2" t="s">
        <v>3450</v>
      </c>
      <c r="C762" t="str">
        <f t="shared" si="47"/>
        <v>blkorzdvyxiuawgnqpmstefonxflkzsqwetmdrayupbijv</v>
      </c>
      <c r="E762" t="str">
        <f t="shared" si="48"/>
        <v/>
      </c>
      <c r="F762">
        <f t="shared" si="46"/>
        <v>1</v>
      </c>
      <c r="H762" t="str">
        <f t="shared" si="45"/>
        <v/>
      </c>
    </row>
    <row r="763" spans="1:8">
      <c r="A763" s="2" t="s">
        <v>3451</v>
      </c>
      <c r="C763" t="str">
        <f t="shared" si="47"/>
        <v>fsnpxiueltmzovwrabyqdkblkorzdvyxiuawgnqpmstefonxflkzsqwetmdrayupbijv</v>
      </c>
      <c r="E763" t="str">
        <f t="shared" si="48"/>
        <v/>
      </c>
      <c r="F763">
        <f t="shared" si="46"/>
        <v>2</v>
      </c>
      <c r="H763" t="str">
        <f t="shared" si="45"/>
        <v/>
      </c>
    </row>
    <row r="764" spans="1:8">
      <c r="A764" s="2" t="s">
        <v>3452</v>
      </c>
      <c r="C764" t="str">
        <f t="shared" si="47"/>
        <v>bfxsyekrnvdqzoutwpiagmhlfsnpxiueltmzovwrabyqdkblkorzdvyxiuawgnqpmstefonxflkzsqwetmdrayupbijv</v>
      </c>
      <c r="E764" t="str">
        <f t="shared" si="48"/>
        <v/>
      </c>
      <c r="F764">
        <f t="shared" si="46"/>
        <v>3</v>
      </c>
      <c r="H764" t="str">
        <f t="shared" si="45"/>
        <v/>
      </c>
    </row>
    <row r="765" spans="1:8">
      <c r="A765" s="1"/>
      <c r="C765" t="str">
        <f t="shared" si="47"/>
        <v/>
      </c>
      <c r="E765">
        <f t="shared" si="48"/>
        <v>25</v>
      </c>
      <c r="F765">
        <f t="shared" si="46"/>
        <v>4</v>
      </c>
      <c r="H765">
        <f t="shared" si="45"/>
        <v>22</v>
      </c>
    </row>
    <row r="766" spans="1:8">
      <c r="A766" s="2" t="s">
        <v>3453</v>
      </c>
      <c r="C766" t="str">
        <f t="shared" si="47"/>
        <v>jahltpfywcnobux</v>
      </c>
      <c r="E766" t="str">
        <f t="shared" si="48"/>
        <v/>
      </c>
      <c r="F766">
        <f t="shared" si="46"/>
        <v>0</v>
      </c>
      <c r="H766" t="str">
        <f t="shared" si="45"/>
        <v/>
      </c>
    </row>
    <row r="767" spans="1:8">
      <c r="A767" s="2" t="s">
        <v>3454</v>
      </c>
      <c r="C767" t="str">
        <f t="shared" si="47"/>
        <v>hcwfadpkyzmsjahltpfywcnobux</v>
      </c>
      <c r="E767" t="str">
        <f t="shared" si="48"/>
        <v/>
      </c>
      <c r="F767">
        <f t="shared" si="46"/>
        <v>1</v>
      </c>
      <c r="H767" t="str">
        <f t="shared" si="45"/>
        <v/>
      </c>
    </row>
    <row r="768" spans="1:8">
      <c r="A768" s="2" t="s">
        <v>3455</v>
      </c>
      <c r="C768" t="str">
        <f t="shared" si="47"/>
        <v>oglqhpifavcwyxhcwfadpkyzmsjahltpfywcnobux</v>
      </c>
      <c r="E768" t="str">
        <f t="shared" si="48"/>
        <v/>
      </c>
      <c r="F768">
        <f t="shared" si="46"/>
        <v>2</v>
      </c>
      <c r="H768" t="str">
        <f t="shared" si="45"/>
        <v/>
      </c>
    </row>
    <row r="769" spans="1:8">
      <c r="A769" s="1"/>
      <c r="C769" t="str">
        <f t="shared" si="47"/>
        <v/>
      </c>
      <c r="E769">
        <f t="shared" si="48"/>
        <v>24</v>
      </c>
      <c r="F769">
        <f t="shared" si="46"/>
        <v>3</v>
      </c>
      <c r="H769">
        <f t="shared" si="45"/>
        <v>7</v>
      </c>
    </row>
    <row r="770" spans="1:8">
      <c r="A770" s="2" t="s">
        <v>3456</v>
      </c>
      <c r="C770" t="str">
        <f t="shared" si="47"/>
        <v>migjhyvpnf</v>
      </c>
      <c r="E770" t="str">
        <f t="shared" si="48"/>
        <v/>
      </c>
      <c r="F770">
        <f t="shared" si="46"/>
        <v>0</v>
      </c>
      <c r="H770" t="str">
        <f t="shared" si="45"/>
        <v/>
      </c>
    </row>
    <row r="771" spans="1:8">
      <c r="A771" s="2" t="s">
        <v>3457</v>
      </c>
      <c r="C771" t="str">
        <f t="shared" si="47"/>
        <v>ufjyqvmigjhyvpnf</v>
      </c>
      <c r="E771" t="str">
        <f t="shared" si="48"/>
        <v/>
      </c>
      <c r="F771">
        <f t="shared" si="46"/>
        <v>1</v>
      </c>
      <c r="H771" t="str">
        <f t="shared" ref="H771:H834" si="49">IF(C771="",26-IF(LEN(C770)-LEN(SUBSTITUTE(C770,"a",""))=F771,0,1)-IF(LEN(C770)-LEN(SUBSTITUTE(C770,"b",""))=F771,0,1)-IF(LEN(C770)-LEN(SUBSTITUTE(C770,"c",""))=F771,0,1)-IF(LEN(C770)-LEN(SUBSTITUTE(C770,"d",""))=F771,0,1)-IF(LEN(C770)-LEN(SUBSTITUTE(C770,"e",""))=F771,0,1)-IF(LEN(C770)-LEN(SUBSTITUTE(C770,"f",""))=F771,0,1)-IF(LEN(C770)-LEN(SUBSTITUTE(C770,"g",""))=F771,0,1)-IF(LEN(C770)-LEN(SUBSTITUTE(C770,"h",""))=F771,0,1)-IF(LEN(C770)-LEN(SUBSTITUTE(C770,"i",""))=F771,0,1)-IF(LEN(C770)-LEN(SUBSTITUTE(C770,"j",""))=F771,0,1)-IF(LEN(C770)-LEN(SUBSTITUTE(C770,"k",""))=F771,0,1)-IF(LEN(C770)-LEN(SUBSTITUTE(C770,"l",""))=F771,0,1)-IF(LEN(C770)-LEN(SUBSTITUTE(C770,"m",""))=F771,0,1)-IF(LEN(C770)-LEN(SUBSTITUTE(C770,"n",""))=F771,0,1)-IF(LEN(C770)-LEN(SUBSTITUTE(C770,"o",""))=F771,0,1)-IF(LEN(C770)-LEN(SUBSTITUTE(C770,"p",""))=F771,0,1)-IF(LEN(C770)-LEN(SUBSTITUTE(C770,"q",""))=F771,0,1)-IF(LEN(C770)-LEN(SUBSTITUTE(C770,"r",""))=F771,0,1)-IF(LEN(C770)-LEN(SUBSTITUTE(C770,"s",""))=F771,0,1)-IF(LEN(C770)-LEN(SUBSTITUTE(C770,"t",""))=F771,0,1)-IF(LEN(C770)-LEN(SUBSTITUTE(C770,"u",""))=F771,0,1)-IF(LEN(C770)-LEN(SUBSTITUTE(C770,"v",""))=F771,0,1)-IF(LEN(C770)-LEN(SUBSTITUTE(C770,"w",""))=F771,0,1)-IF(LEN(C770)-LEN(SUBSTITUTE(C770,"x",""))=F771,0,1)-IF(LEN(C770)-LEN(SUBSTITUTE(C770,"y",""))=F771,0,1)-IF(LEN(C770)-LEN(SUBSTITUTE(C770,"z",""))=F771,0,1),"")</f>
        <v/>
      </c>
    </row>
    <row r="772" spans="1:8">
      <c r="A772" s="1"/>
      <c r="C772" t="str">
        <f t="shared" si="47"/>
        <v/>
      </c>
      <c r="E772">
        <f t="shared" si="48"/>
        <v>12</v>
      </c>
      <c r="F772">
        <f t="shared" ref="F772:F835" si="50">IF(A771="",0,F771+1)</f>
        <v>2</v>
      </c>
      <c r="H772">
        <f t="shared" si="49"/>
        <v>4</v>
      </c>
    </row>
    <row r="773" spans="1:8">
      <c r="A773" s="2" t="s">
        <v>3458</v>
      </c>
      <c r="C773" t="str">
        <f t="shared" si="47"/>
        <v>txoci</v>
      </c>
      <c r="E773" t="str">
        <f t="shared" si="48"/>
        <v/>
      </c>
      <c r="F773">
        <f t="shared" si="50"/>
        <v>0</v>
      </c>
      <c r="H773" t="str">
        <f t="shared" si="49"/>
        <v/>
      </c>
    </row>
    <row r="774" spans="1:8">
      <c r="A774" s="2" t="s">
        <v>3459</v>
      </c>
      <c r="C774" t="str">
        <f t="shared" si="47"/>
        <v>ztxoci</v>
      </c>
      <c r="E774" t="str">
        <f t="shared" si="48"/>
        <v/>
      </c>
      <c r="F774">
        <f t="shared" si="50"/>
        <v>1</v>
      </c>
      <c r="H774" t="str">
        <f t="shared" si="49"/>
        <v/>
      </c>
    </row>
    <row r="775" spans="1:8">
      <c r="A775" s="2" t="s">
        <v>3460</v>
      </c>
      <c r="C775" t="str">
        <f t="shared" ref="C775:C838" si="51">IF(A775="","",_xlfn.CONCAT(A775,C774))</f>
        <v>izvugbztxoci</v>
      </c>
      <c r="E775" t="str">
        <f t="shared" si="48"/>
        <v/>
      </c>
      <c r="F775">
        <f t="shared" si="50"/>
        <v>2</v>
      </c>
      <c r="H775" t="str">
        <f t="shared" si="49"/>
        <v/>
      </c>
    </row>
    <row r="776" spans="1:8">
      <c r="A776" s="2" t="s">
        <v>3461</v>
      </c>
      <c r="C776" t="str">
        <f t="shared" si="51"/>
        <v>rpydhlizvugbztxoci</v>
      </c>
      <c r="E776" t="str">
        <f t="shared" ref="E776:E839" si="52">IF(C776="",26-ISERR(FIND("a",C775))-ISERR(FIND("b",C775))-ISERR(FIND("c",C775))-ISERR(FIND("d",C775))-ISERR(FIND("e",C775))-ISERR(FIND("f",C775))-ISERR(FIND("g",C775))-ISERR(FIND("h",C775))-ISERR(FIND("i",C775))-ISERR(FIND("j",C775))-ISERR(FIND("k",C775))-ISERR(FIND("l",C775))-ISERR(FIND("m",C775))-ISERR(FIND("n",C775))-ISERR(FIND("o",C775))-ISERR(FIND("p",C775))-ISERR(FIND("q",C775))-ISERR(FIND("r",C775))-ISERR(FIND("s",C775))-ISERR(FIND("t",C775))-ISERR(FIND("u",C775))-ISERR(FIND("v",C775))-ISERR(FIND("w",C775))-ISERR(FIND("x",C775))-ISERR(FIND("y",C775))-ISERR(FIND("z",C775)),"")</f>
        <v/>
      </c>
      <c r="F776">
        <f t="shared" si="50"/>
        <v>3</v>
      </c>
      <c r="H776" t="str">
        <f t="shared" si="49"/>
        <v/>
      </c>
    </row>
    <row r="777" spans="1:8">
      <c r="A777" s="2" t="s">
        <v>3462</v>
      </c>
      <c r="C777" t="str">
        <f t="shared" si="51"/>
        <v>xbmrpydhlizvugbztxoci</v>
      </c>
      <c r="E777" t="str">
        <f t="shared" si="52"/>
        <v/>
      </c>
      <c r="F777">
        <f t="shared" si="50"/>
        <v>4</v>
      </c>
      <c r="H777" t="str">
        <f t="shared" si="49"/>
        <v/>
      </c>
    </row>
    <row r="778" spans="1:8">
      <c r="A778" s="1"/>
      <c r="C778" t="str">
        <f t="shared" si="51"/>
        <v/>
      </c>
      <c r="E778">
        <f t="shared" si="52"/>
        <v>17</v>
      </c>
      <c r="F778">
        <f t="shared" si="50"/>
        <v>5</v>
      </c>
      <c r="H778">
        <f t="shared" si="49"/>
        <v>0</v>
      </c>
    </row>
    <row r="779" spans="1:8">
      <c r="A779" s="2" t="s">
        <v>3463</v>
      </c>
      <c r="C779" t="str">
        <f t="shared" si="51"/>
        <v>ajlfb</v>
      </c>
      <c r="E779" t="str">
        <f t="shared" si="52"/>
        <v/>
      </c>
      <c r="F779">
        <f t="shared" si="50"/>
        <v>0</v>
      </c>
      <c r="H779" t="str">
        <f t="shared" si="49"/>
        <v/>
      </c>
    </row>
    <row r="780" spans="1:8">
      <c r="A780" s="2" t="s">
        <v>3464</v>
      </c>
      <c r="C780" t="str">
        <f t="shared" si="51"/>
        <v>bflajlfb</v>
      </c>
      <c r="E780" t="str">
        <f t="shared" si="52"/>
        <v/>
      </c>
      <c r="F780">
        <f t="shared" si="50"/>
        <v>1</v>
      </c>
      <c r="H780" t="str">
        <f t="shared" si="49"/>
        <v/>
      </c>
    </row>
    <row r="781" spans="1:8">
      <c r="A781" s="2" t="s">
        <v>3465</v>
      </c>
      <c r="C781" t="str">
        <f t="shared" si="51"/>
        <v>jslofbflajlfb</v>
      </c>
      <c r="E781" t="str">
        <f t="shared" si="52"/>
        <v/>
      </c>
      <c r="F781">
        <f t="shared" si="50"/>
        <v>2</v>
      </c>
      <c r="H781" t="str">
        <f t="shared" si="49"/>
        <v/>
      </c>
    </row>
    <row r="782" spans="1:8">
      <c r="A782" s="2" t="s">
        <v>3466</v>
      </c>
      <c r="C782" t="str">
        <f t="shared" si="51"/>
        <v>fzrnmlqekjslofbflajlfb</v>
      </c>
      <c r="E782" t="str">
        <f t="shared" si="52"/>
        <v/>
      </c>
      <c r="F782">
        <f t="shared" si="50"/>
        <v>3</v>
      </c>
      <c r="H782" t="str">
        <f t="shared" si="49"/>
        <v/>
      </c>
    </row>
    <row r="783" spans="1:8">
      <c r="A783" s="2" t="s">
        <v>3467</v>
      </c>
      <c r="C783" t="str">
        <f t="shared" si="51"/>
        <v>ofdlfzrnmlqekjslofbflajlfb</v>
      </c>
      <c r="E783" t="str">
        <f t="shared" si="52"/>
        <v/>
      </c>
      <c r="F783">
        <f t="shared" si="50"/>
        <v>4</v>
      </c>
      <c r="H783" t="str">
        <f t="shared" si="49"/>
        <v/>
      </c>
    </row>
    <row r="784" spans="1:8">
      <c r="A784" s="1"/>
      <c r="C784" t="str">
        <f t="shared" si="51"/>
        <v/>
      </c>
      <c r="E784">
        <f t="shared" si="52"/>
        <v>15</v>
      </c>
      <c r="F784">
        <f t="shared" si="50"/>
        <v>5</v>
      </c>
      <c r="H784">
        <f t="shared" si="49"/>
        <v>2</v>
      </c>
    </row>
    <row r="785" spans="1:8">
      <c r="A785" s="2" t="s">
        <v>3468</v>
      </c>
      <c r="C785" t="str">
        <f t="shared" si="51"/>
        <v>crbuzmjlnsoixgyatf</v>
      </c>
      <c r="E785" t="str">
        <f t="shared" si="52"/>
        <v/>
      </c>
      <c r="F785">
        <f t="shared" si="50"/>
        <v>0</v>
      </c>
      <c r="H785" t="str">
        <f t="shared" si="49"/>
        <v/>
      </c>
    </row>
    <row r="786" spans="1:8">
      <c r="A786" s="2" t="s">
        <v>3469</v>
      </c>
      <c r="C786" t="str">
        <f t="shared" si="51"/>
        <v>gkbasourfjcimlxtnvcrbuzmjlnsoixgyatf</v>
      </c>
      <c r="E786" t="str">
        <f t="shared" si="52"/>
        <v/>
      </c>
      <c r="F786">
        <f t="shared" si="50"/>
        <v>1</v>
      </c>
      <c r="H786" t="str">
        <f t="shared" si="49"/>
        <v/>
      </c>
    </row>
    <row r="787" spans="1:8">
      <c r="A787" s="2" t="s">
        <v>3470</v>
      </c>
      <c r="C787" t="str">
        <f t="shared" si="51"/>
        <v>ndmwxstgfoubrcljiagkbasourfjcimlxtnvcrbuzmjlnsoixgyatf</v>
      </c>
      <c r="E787" t="str">
        <f t="shared" si="52"/>
        <v/>
      </c>
      <c r="F787">
        <f t="shared" si="50"/>
        <v>2</v>
      </c>
      <c r="H787" t="str">
        <f t="shared" si="49"/>
        <v/>
      </c>
    </row>
    <row r="788" spans="1:8">
      <c r="A788" s="2" t="s">
        <v>3471</v>
      </c>
      <c r="C788" t="str">
        <f t="shared" si="51"/>
        <v>qmfoxlhnrubetgjsacindmwxstgfoubrcljiagkbasourfjcimlxtnvcrbuzmjlnsoixgyatf</v>
      </c>
      <c r="E788" t="str">
        <f t="shared" si="52"/>
        <v/>
      </c>
      <c r="F788">
        <f t="shared" si="50"/>
        <v>3</v>
      </c>
      <c r="H788" t="str">
        <f t="shared" si="49"/>
        <v/>
      </c>
    </row>
    <row r="789" spans="1:8">
      <c r="A789" s="1"/>
      <c r="C789" t="str">
        <f t="shared" si="51"/>
        <v/>
      </c>
      <c r="E789">
        <f t="shared" si="52"/>
        <v>25</v>
      </c>
      <c r="F789">
        <f t="shared" si="50"/>
        <v>4</v>
      </c>
      <c r="H789">
        <f t="shared" si="49"/>
        <v>16</v>
      </c>
    </row>
    <row r="790" spans="1:8">
      <c r="A790" s="2" t="s">
        <v>3472</v>
      </c>
      <c r="C790" t="str">
        <f t="shared" si="51"/>
        <v>msr</v>
      </c>
      <c r="E790" t="str">
        <f t="shared" si="52"/>
        <v/>
      </c>
      <c r="F790">
        <f t="shared" si="50"/>
        <v>0</v>
      </c>
      <c r="H790" t="str">
        <f t="shared" si="49"/>
        <v/>
      </c>
    </row>
    <row r="791" spans="1:8">
      <c r="A791" s="2" t="s">
        <v>3473</v>
      </c>
      <c r="C791" t="str">
        <f t="shared" si="51"/>
        <v>irmsr</v>
      </c>
      <c r="E791" t="str">
        <f t="shared" si="52"/>
        <v/>
      </c>
      <c r="F791">
        <f t="shared" si="50"/>
        <v>1</v>
      </c>
      <c r="H791" t="str">
        <f t="shared" si="49"/>
        <v/>
      </c>
    </row>
    <row r="792" spans="1:8">
      <c r="A792" s="1"/>
      <c r="C792" t="str">
        <f t="shared" si="51"/>
        <v/>
      </c>
      <c r="E792">
        <f t="shared" si="52"/>
        <v>4</v>
      </c>
      <c r="F792">
        <f t="shared" si="50"/>
        <v>2</v>
      </c>
      <c r="H792">
        <f t="shared" si="49"/>
        <v>1</v>
      </c>
    </row>
    <row r="793" spans="1:8">
      <c r="A793" s="2" t="s">
        <v>3474</v>
      </c>
      <c r="C793" t="str">
        <f t="shared" si="51"/>
        <v>ypv</v>
      </c>
      <c r="E793" t="str">
        <f t="shared" si="52"/>
        <v/>
      </c>
      <c r="F793">
        <f t="shared" si="50"/>
        <v>0</v>
      </c>
      <c r="H793" t="str">
        <f t="shared" si="49"/>
        <v/>
      </c>
    </row>
    <row r="794" spans="1:8">
      <c r="A794" s="2" t="s">
        <v>3475</v>
      </c>
      <c r="C794" t="str">
        <f t="shared" si="51"/>
        <v>vpypv</v>
      </c>
      <c r="E794" t="str">
        <f t="shared" si="52"/>
        <v/>
      </c>
      <c r="F794">
        <f t="shared" si="50"/>
        <v>1</v>
      </c>
      <c r="H794" t="str">
        <f t="shared" si="49"/>
        <v/>
      </c>
    </row>
    <row r="795" spans="1:8">
      <c r="A795" s="2" t="s">
        <v>3475</v>
      </c>
      <c r="C795" t="str">
        <f t="shared" si="51"/>
        <v>vpvpypv</v>
      </c>
      <c r="E795" t="str">
        <f t="shared" si="52"/>
        <v/>
      </c>
      <c r="F795">
        <f t="shared" si="50"/>
        <v>2</v>
      </c>
      <c r="H795" t="str">
        <f t="shared" si="49"/>
        <v/>
      </c>
    </row>
    <row r="796" spans="1:8">
      <c r="A796" s="2" t="s">
        <v>3476</v>
      </c>
      <c r="C796" t="str">
        <f t="shared" si="51"/>
        <v>rpvvpvpypv</v>
      </c>
      <c r="E796" t="str">
        <f t="shared" si="52"/>
        <v/>
      </c>
      <c r="F796">
        <f t="shared" si="50"/>
        <v>3</v>
      </c>
      <c r="H796" t="str">
        <f t="shared" si="49"/>
        <v/>
      </c>
    </row>
    <row r="797" spans="1:8">
      <c r="A797" s="2" t="s">
        <v>3477</v>
      </c>
      <c r="C797" t="str">
        <f t="shared" si="51"/>
        <v>pvrpvvpvpypv</v>
      </c>
      <c r="E797" t="str">
        <f t="shared" si="52"/>
        <v/>
      </c>
      <c r="F797">
        <f t="shared" si="50"/>
        <v>4</v>
      </c>
      <c r="H797" t="str">
        <f t="shared" si="49"/>
        <v/>
      </c>
    </row>
    <row r="798" spans="1:8">
      <c r="A798" s="1"/>
      <c r="C798" t="str">
        <f t="shared" si="51"/>
        <v/>
      </c>
      <c r="E798">
        <f t="shared" si="52"/>
        <v>4</v>
      </c>
      <c r="F798">
        <f t="shared" si="50"/>
        <v>5</v>
      </c>
      <c r="H798">
        <f t="shared" si="49"/>
        <v>2</v>
      </c>
    </row>
    <row r="799" spans="1:8">
      <c r="A799" s="2" t="s">
        <v>3478</v>
      </c>
      <c r="C799" t="str">
        <f t="shared" si="51"/>
        <v>jquxr</v>
      </c>
      <c r="E799" t="str">
        <f t="shared" si="52"/>
        <v/>
      </c>
      <c r="F799">
        <f t="shared" si="50"/>
        <v>0</v>
      </c>
      <c r="H799" t="str">
        <f t="shared" si="49"/>
        <v/>
      </c>
    </row>
    <row r="800" spans="1:8">
      <c r="A800" s="2" t="s">
        <v>3479</v>
      </c>
      <c r="C800" t="str">
        <f t="shared" si="51"/>
        <v>hngqptklaeuimrwjquxr</v>
      </c>
      <c r="E800" t="str">
        <f t="shared" si="52"/>
        <v/>
      </c>
      <c r="F800">
        <f t="shared" si="50"/>
        <v>1</v>
      </c>
      <c r="H800" t="str">
        <f t="shared" si="49"/>
        <v/>
      </c>
    </row>
    <row r="801" spans="1:8">
      <c r="A801" s="2" t="s">
        <v>3480</v>
      </c>
      <c r="C801" t="str">
        <f t="shared" si="51"/>
        <v>frbdvoucqhngqptklaeuimrwjquxr</v>
      </c>
      <c r="E801" t="str">
        <f t="shared" si="52"/>
        <v/>
      </c>
      <c r="F801">
        <f t="shared" si="50"/>
        <v>2</v>
      </c>
      <c r="H801" t="str">
        <f t="shared" si="49"/>
        <v/>
      </c>
    </row>
    <row r="802" spans="1:8">
      <c r="A802" s="2" t="s">
        <v>3481</v>
      </c>
      <c r="C802" t="str">
        <f t="shared" si="51"/>
        <v>drusqyfrbdvoucqhngqptklaeuimrwjquxr</v>
      </c>
      <c r="E802" t="str">
        <f t="shared" si="52"/>
        <v/>
      </c>
      <c r="F802">
        <f t="shared" si="50"/>
        <v>3</v>
      </c>
      <c r="H802" t="str">
        <f t="shared" si="49"/>
        <v/>
      </c>
    </row>
    <row r="803" spans="1:8">
      <c r="A803" s="2" t="s">
        <v>3482</v>
      </c>
      <c r="C803" t="str">
        <f t="shared" si="51"/>
        <v>xqdzurdrusqyfrbdvoucqhngqptklaeuimrwjquxr</v>
      </c>
      <c r="E803" t="str">
        <f t="shared" si="52"/>
        <v/>
      </c>
      <c r="F803">
        <f t="shared" si="50"/>
        <v>4</v>
      </c>
      <c r="H803" t="str">
        <f t="shared" si="49"/>
        <v/>
      </c>
    </row>
    <row r="804" spans="1:8">
      <c r="A804" s="1"/>
      <c r="C804" t="str">
        <f t="shared" si="51"/>
        <v/>
      </c>
      <c r="E804">
        <f t="shared" si="52"/>
        <v>26</v>
      </c>
      <c r="F804">
        <f t="shared" si="50"/>
        <v>5</v>
      </c>
      <c r="H804">
        <f t="shared" si="49"/>
        <v>3</v>
      </c>
    </row>
    <row r="805" spans="1:8">
      <c r="A805" s="2" t="s">
        <v>3483</v>
      </c>
      <c r="C805" t="str">
        <f t="shared" si="51"/>
        <v>ifnuymdhesgzpjkroqwc</v>
      </c>
      <c r="E805" t="str">
        <f t="shared" si="52"/>
        <v/>
      </c>
      <c r="F805">
        <f t="shared" si="50"/>
        <v>0</v>
      </c>
      <c r="H805" t="str">
        <f t="shared" si="49"/>
        <v/>
      </c>
    </row>
    <row r="806" spans="1:8">
      <c r="A806" s="2" t="s">
        <v>3484</v>
      </c>
      <c r="C806" t="str">
        <f t="shared" si="51"/>
        <v>nqshkiwoyfcupmjgrezdifnuymdhesgzpjkroqwc</v>
      </c>
      <c r="E806" t="str">
        <f t="shared" si="52"/>
        <v/>
      </c>
      <c r="F806">
        <f t="shared" si="50"/>
        <v>1</v>
      </c>
      <c r="H806" t="str">
        <f t="shared" si="49"/>
        <v/>
      </c>
    </row>
    <row r="807" spans="1:8">
      <c r="A807" s="2" t="s">
        <v>3485</v>
      </c>
      <c r="C807" t="str">
        <f t="shared" si="51"/>
        <v>cpqmjwreogdyhuznfkisnqshkiwoyfcupmjgrezdifnuymdhesgzpjkroqwc</v>
      </c>
      <c r="E807" t="str">
        <f t="shared" si="52"/>
        <v/>
      </c>
      <c r="F807">
        <f t="shared" si="50"/>
        <v>2</v>
      </c>
      <c r="H807" t="str">
        <f t="shared" si="49"/>
        <v/>
      </c>
    </row>
    <row r="808" spans="1:8">
      <c r="A808" s="2" t="s">
        <v>3486</v>
      </c>
      <c r="C808" t="str">
        <f t="shared" si="51"/>
        <v>pzijugdfykreocnqhswmcpqmjwreogdyhuznfkisnqshkiwoyfcupmjgrezdifnuymdhesgzpjkroqwc</v>
      </c>
      <c r="E808" t="str">
        <f t="shared" si="52"/>
        <v/>
      </c>
      <c r="F808">
        <f t="shared" si="50"/>
        <v>3</v>
      </c>
      <c r="H808" t="str">
        <f t="shared" si="49"/>
        <v/>
      </c>
    </row>
    <row r="809" spans="1:8">
      <c r="A809" s="1"/>
      <c r="C809" t="str">
        <f t="shared" si="51"/>
        <v/>
      </c>
      <c r="E809">
        <f t="shared" si="52"/>
        <v>20</v>
      </c>
      <c r="F809">
        <f t="shared" si="50"/>
        <v>4</v>
      </c>
      <c r="H809">
        <f t="shared" si="49"/>
        <v>20</v>
      </c>
    </row>
    <row r="810" spans="1:8">
      <c r="A810" s="2" t="s">
        <v>3487</v>
      </c>
      <c r="C810" t="str">
        <f t="shared" si="51"/>
        <v>wletxi</v>
      </c>
      <c r="E810" t="str">
        <f t="shared" si="52"/>
        <v/>
      </c>
      <c r="F810">
        <f t="shared" si="50"/>
        <v>0</v>
      </c>
      <c r="H810" t="str">
        <f t="shared" si="49"/>
        <v/>
      </c>
    </row>
    <row r="811" spans="1:8">
      <c r="A811" s="2" t="s">
        <v>3488</v>
      </c>
      <c r="C811" t="str">
        <f t="shared" si="51"/>
        <v>twlxewletxi</v>
      </c>
      <c r="E811" t="str">
        <f t="shared" si="52"/>
        <v/>
      </c>
      <c r="F811">
        <f t="shared" si="50"/>
        <v>1</v>
      </c>
      <c r="H811" t="str">
        <f t="shared" si="49"/>
        <v/>
      </c>
    </row>
    <row r="812" spans="1:8">
      <c r="A812" s="2" t="s">
        <v>3489</v>
      </c>
      <c r="C812" t="str">
        <f t="shared" si="51"/>
        <v>tjewrlmxtwlxewletxi</v>
      </c>
      <c r="E812" t="str">
        <f t="shared" si="52"/>
        <v/>
      </c>
      <c r="F812">
        <f t="shared" si="50"/>
        <v>2</v>
      </c>
      <c r="H812" t="str">
        <f t="shared" si="49"/>
        <v/>
      </c>
    </row>
    <row r="813" spans="1:8">
      <c r="A813" s="2" t="s">
        <v>3490</v>
      </c>
      <c r="C813" t="str">
        <f t="shared" si="51"/>
        <v>sflciwxettjewrlmxtwlxewletxi</v>
      </c>
      <c r="E813" t="str">
        <f t="shared" si="52"/>
        <v/>
      </c>
      <c r="F813">
        <f t="shared" si="50"/>
        <v>3</v>
      </c>
      <c r="H813" t="str">
        <f t="shared" si="49"/>
        <v/>
      </c>
    </row>
    <row r="814" spans="1:8">
      <c r="A814" s="1"/>
      <c r="C814" t="str">
        <f t="shared" si="51"/>
        <v/>
      </c>
      <c r="E814">
        <f t="shared" si="52"/>
        <v>12</v>
      </c>
      <c r="F814">
        <f t="shared" si="50"/>
        <v>4</v>
      </c>
      <c r="H814">
        <f t="shared" si="49"/>
        <v>5</v>
      </c>
    </row>
    <row r="815" spans="1:8">
      <c r="A815" s="2" t="s">
        <v>3491</v>
      </c>
      <c r="C815" t="str">
        <f t="shared" si="51"/>
        <v>cqmtspovlhxzwknijgdbya</v>
      </c>
      <c r="E815" t="str">
        <f t="shared" si="52"/>
        <v/>
      </c>
      <c r="F815">
        <f t="shared" si="50"/>
        <v>0</v>
      </c>
      <c r="H815" t="str">
        <f t="shared" si="49"/>
        <v/>
      </c>
    </row>
    <row r="816" spans="1:8">
      <c r="A816" s="2" t="s">
        <v>3492</v>
      </c>
      <c r="C816" t="str">
        <f t="shared" si="51"/>
        <v>jktgvsnfmobiwxplqzyccqmtspovlhxzwknijgdbya</v>
      </c>
      <c r="E816" t="str">
        <f t="shared" si="52"/>
        <v/>
      </c>
      <c r="F816">
        <f t="shared" si="50"/>
        <v>1</v>
      </c>
      <c r="H816" t="str">
        <f t="shared" si="49"/>
        <v/>
      </c>
    </row>
    <row r="817" spans="1:8">
      <c r="A817" s="2" t="s">
        <v>3493</v>
      </c>
      <c r="C817" t="str">
        <f t="shared" si="51"/>
        <v>oniglefctyxvbzpsqkmjwjktgvsnfmobiwxplqzyccqmtspovlhxzwknijgdbya</v>
      </c>
      <c r="E817" t="str">
        <f t="shared" si="52"/>
        <v/>
      </c>
      <c r="F817">
        <f t="shared" si="50"/>
        <v>2</v>
      </c>
      <c r="H817" t="str">
        <f t="shared" si="49"/>
        <v/>
      </c>
    </row>
    <row r="818" spans="1:8">
      <c r="A818" s="1"/>
      <c r="C818" t="str">
        <f t="shared" si="51"/>
        <v/>
      </c>
      <c r="E818">
        <f t="shared" si="52"/>
        <v>24</v>
      </c>
      <c r="F818">
        <f t="shared" si="50"/>
        <v>3</v>
      </c>
      <c r="H818">
        <f t="shared" si="49"/>
        <v>19</v>
      </c>
    </row>
    <row r="819" spans="1:8">
      <c r="A819" s="2" t="s">
        <v>3494</v>
      </c>
      <c r="C819" t="str">
        <f t="shared" si="51"/>
        <v>aqbujkmecp</v>
      </c>
      <c r="E819" t="str">
        <f t="shared" si="52"/>
        <v/>
      </c>
      <c r="F819">
        <f t="shared" si="50"/>
        <v>0</v>
      </c>
      <c r="H819" t="str">
        <f t="shared" si="49"/>
        <v/>
      </c>
    </row>
    <row r="820" spans="1:8">
      <c r="A820" s="2" t="s">
        <v>3495</v>
      </c>
      <c r="C820" t="str">
        <f t="shared" si="51"/>
        <v>jcakubpeqmaqbujkmecp</v>
      </c>
      <c r="E820" t="str">
        <f t="shared" si="52"/>
        <v/>
      </c>
      <c r="F820">
        <f t="shared" si="50"/>
        <v>1</v>
      </c>
      <c r="H820" t="str">
        <f t="shared" si="49"/>
        <v/>
      </c>
    </row>
    <row r="821" spans="1:8">
      <c r="A821" s="1"/>
      <c r="C821" t="str">
        <f t="shared" si="51"/>
        <v/>
      </c>
      <c r="E821">
        <f t="shared" si="52"/>
        <v>10</v>
      </c>
      <c r="F821">
        <f t="shared" si="50"/>
        <v>2</v>
      </c>
      <c r="H821">
        <f t="shared" si="49"/>
        <v>10</v>
      </c>
    </row>
    <row r="822" spans="1:8">
      <c r="A822" s="2" t="s">
        <v>3287</v>
      </c>
      <c r="C822" t="str">
        <f t="shared" si="51"/>
        <v>ms</v>
      </c>
      <c r="E822" t="str">
        <f t="shared" si="52"/>
        <v/>
      </c>
      <c r="F822">
        <f t="shared" si="50"/>
        <v>0</v>
      </c>
      <c r="H822" t="str">
        <f t="shared" si="49"/>
        <v/>
      </c>
    </row>
    <row r="823" spans="1:8">
      <c r="A823" s="2" t="s">
        <v>2995</v>
      </c>
      <c r="C823" t="str">
        <f t="shared" si="51"/>
        <v>sms</v>
      </c>
      <c r="E823" t="str">
        <f t="shared" si="52"/>
        <v/>
      </c>
      <c r="F823">
        <f t="shared" si="50"/>
        <v>1</v>
      </c>
      <c r="H823" t="str">
        <f t="shared" si="49"/>
        <v/>
      </c>
    </row>
    <row r="824" spans="1:8">
      <c r="A824" s="2" t="s">
        <v>3496</v>
      </c>
      <c r="C824" t="str">
        <f t="shared" si="51"/>
        <v>gsms</v>
      </c>
      <c r="E824" t="str">
        <f t="shared" si="52"/>
        <v/>
      </c>
      <c r="F824">
        <f t="shared" si="50"/>
        <v>2</v>
      </c>
      <c r="H824" t="str">
        <f t="shared" si="49"/>
        <v/>
      </c>
    </row>
    <row r="825" spans="1:8">
      <c r="A825" s="2" t="s">
        <v>3497</v>
      </c>
      <c r="C825" t="str">
        <f t="shared" si="51"/>
        <v>dgsms</v>
      </c>
      <c r="E825" t="str">
        <f t="shared" si="52"/>
        <v/>
      </c>
      <c r="F825">
        <f t="shared" si="50"/>
        <v>3</v>
      </c>
      <c r="H825" t="str">
        <f t="shared" si="49"/>
        <v/>
      </c>
    </row>
    <row r="826" spans="1:8">
      <c r="A826" s="2" t="s">
        <v>2995</v>
      </c>
      <c r="C826" t="str">
        <f t="shared" si="51"/>
        <v>sdgsms</v>
      </c>
      <c r="E826" t="str">
        <f t="shared" si="52"/>
        <v/>
      </c>
      <c r="F826">
        <f t="shared" si="50"/>
        <v>4</v>
      </c>
      <c r="H826" t="str">
        <f t="shared" si="49"/>
        <v/>
      </c>
    </row>
    <row r="827" spans="1:8">
      <c r="A827" s="1"/>
      <c r="C827" t="str">
        <f t="shared" si="51"/>
        <v/>
      </c>
      <c r="E827">
        <f t="shared" si="52"/>
        <v>4</v>
      </c>
      <c r="F827">
        <f t="shared" si="50"/>
        <v>5</v>
      </c>
      <c r="H827">
        <f t="shared" si="49"/>
        <v>0</v>
      </c>
    </row>
    <row r="828" spans="1:8">
      <c r="A828" s="2" t="s">
        <v>3498</v>
      </c>
      <c r="C828" t="str">
        <f t="shared" si="51"/>
        <v>ymb</v>
      </c>
      <c r="E828" t="str">
        <f t="shared" si="52"/>
        <v/>
      </c>
      <c r="F828">
        <f t="shared" si="50"/>
        <v>0</v>
      </c>
      <c r="H828" t="str">
        <f t="shared" si="49"/>
        <v/>
      </c>
    </row>
    <row r="829" spans="1:8">
      <c r="A829" s="2" t="s">
        <v>3499</v>
      </c>
      <c r="C829" t="str">
        <f t="shared" si="51"/>
        <v>bmyymb</v>
      </c>
      <c r="E829" t="str">
        <f t="shared" si="52"/>
        <v/>
      </c>
      <c r="F829">
        <f t="shared" si="50"/>
        <v>1</v>
      </c>
      <c r="H829" t="str">
        <f t="shared" si="49"/>
        <v/>
      </c>
    </row>
    <row r="830" spans="1:8">
      <c r="A830" s="2" t="s">
        <v>3500</v>
      </c>
      <c r="C830" t="str">
        <f t="shared" si="51"/>
        <v>tbymbmyymb</v>
      </c>
      <c r="E830" t="str">
        <f t="shared" si="52"/>
        <v/>
      </c>
      <c r="F830">
        <f t="shared" si="50"/>
        <v>2</v>
      </c>
      <c r="H830" t="str">
        <f t="shared" si="49"/>
        <v/>
      </c>
    </row>
    <row r="831" spans="1:8">
      <c r="A831" s="2" t="s">
        <v>3501</v>
      </c>
      <c r="C831" t="str">
        <f t="shared" si="51"/>
        <v>zmbytbymbmyymb</v>
      </c>
      <c r="E831" t="str">
        <f t="shared" si="52"/>
        <v/>
      </c>
      <c r="F831">
        <f t="shared" si="50"/>
        <v>3</v>
      </c>
      <c r="H831" t="str">
        <f t="shared" si="49"/>
        <v/>
      </c>
    </row>
    <row r="832" spans="1:8">
      <c r="A832" s="2" t="s">
        <v>3502</v>
      </c>
      <c r="C832" t="str">
        <f t="shared" si="51"/>
        <v>zymbzmbytbymbmyymb</v>
      </c>
      <c r="E832" t="str">
        <f t="shared" si="52"/>
        <v/>
      </c>
      <c r="F832">
        <f t="shared" si="50"/>
        <v>4</v>
      </c>
      <c r="H832" t="str">
        <f t="shared" si="49"/>
        <v/>
      </c>
    </row>
    <row r="833" spans="1:8">
      <c r="A833" s="1"/>
      <c r="C833" t="str">
        <f t="shared" si="51"/>
        <v/>
      </c>
      <c r="E833">
        <f t="shared" si="52"/>
        <v>5</v>
      </c>
      <c r="F833">
        <f t="shared" si="50"/>
        <v>5</v>
      </c>
      <c r="H833">
        <f t="shared" si="49"/>
        <v>3</v>
      </c>
    </row>
    <row r="834" spans="1:8">
      <c r="A834" s="2" t="s">
        <v>3503</v>
      </c>
      <c r="C834" t="str">
        <f t="shared" si="51"/>
        <v>zmajf</v>
      </c>
      <c r="E834" t="str">
        <f t="shared" si="52"/>
        <v/>
      </c>
      <c r="F834">
        <f t="shared" si="50"/>
        <v>0</v>
      </c>
      <c r="H834" t="str">
        <f t="shared" si="49"/>
        <v/>
      </c>
    </row>
    <row r="835" spans="1:8">
      <c r="A835" s="2" t="s">
        <v>3504</v>
      </c>
      <c r="C835" t="str">
        <f t="shared" si="51"/>
        <v>afdzmajf</v>
      </c>
      <c r="E835" t="str">
        <f t="shared" si="52"/>
        <v/>
      </c>
      <c r="F835">
        <f t="shared" si="50"/>
        <v>1</v>
      </c>
      <c r="H835" t="str">
        <f t="shared" ref="H835:H898" si="53">IF(C835="",26-IF(LEN(C834)-LEN(SUBSTITUTE(C834,"a",""))=F835,0,1)-IF(LEN(C834)-LEN(SUBSTITUTE(C834,"b",""))=F835,0,1)-IF(LEN(C834)-LEN(SUBSTITUTE(C834,"c",""))=F835,0,1)-IF(LEN(C834)-LEN(SUBSTITUTE(C834,"d",""))=F835,0,1)-IF(LEN(C834)-LEN(SUBSTITUTE(C834,"e",""))=F835,0,1)-IF(LEN(C834)-LEN(SUBSTITUTE(C834,"f",""))=F835,0,1)-IF(LEN(C834)-LEN(SUBSTITUTE(C834,"g",""))=F835,0,1)-IF(LEN(C834)-LEN(SUBSTITUTE(C834,"h",""))=F835,0,1)-IF(LEN(C834)-LEN(SUBSTITUTE(C834,"i",""))=F835,0,1)-IF(LEN(C834)-LEN(SUBSTITUTE(C834,"j",""))=F835,0,1)-IF(LEN(C834)-LEN(SUBSTITUTE(C834,"k",""))=F835,0,1)-IF(LEN(C834)-LEN(SUBSTITUTE(C834,"l",""))=F835,0,1)-IF(LEN(C834)-LEN(SUBSTITUTE(C834,"m",""))=F835,0,1)-IF(LEN(C834)-LEN(SUBSTITUTE(C834,"n",""))=F835,0,1)-IF(LEN(C834)-LEN(SUBSTITUTE(C834,"o",""))=F835,0,1)-IF(LEN(C834)-LEN(SUBSTITUTE(C834,"p",""))=F835,0,1)-IF(LEN(C834)-LEN(SUBSTITUTE(C834,"q",""))=F835,0,1)-IF(LEN(C834)-LEN(SUBSTITUTE(C834,"r",""))=F835,0,1)-IF(LEN(C834)-LEN(SUBSTITUTE(C834,"s",""))=F835,0,1)-IF(LEN(C834)-LEN(SUBSTITUTE(C834,"t",""))=F835,0,1)-IF(LEN(C834)-LEN(SUBSTITUTE(C834,"u",""))=F835,0,1)-IF(LEN(C834)-LEN(SUBSTITUTE(C834,"v",""))=F835,0,1)-IF(LEN(C834)-LEN(SUBSTITUTE(C834,"w",""))=F835,0,1)-IF(LEN(C834)-LEN(SUBSTITUTE(C834,"x",""))=F835,0,1)-IF(LEN(C834)-LEN(SUBSTITUTE(C834,"y",""))=F835,0,1)-IF(LEN(C834)-LEN(SUBSTITUTE(C834,"z",""))=F835,0,1),"")</f>
        <v/>
      </c>
    </row>
    <row r="836" spans="1:8">
      <c r="A836" s="1"/>
      <c r="C836" t="str">
        <f t="shared" si="51"/>
        <v/>
      </c>
      <c r="E836">
        <f t="shared" si="52"/>
        <v>6</v>
      </c>
      <c r="F836">
        <f t="shared" ref="F836:F899" si="54">IF(A835="",0,F835+1)</f>
        <v>2</v>
      </c>
      <c r="H836">
        <f t="shared" si="53"/>
        <v>2</v>
      </c>
    </row>
    <row r="837" spans="1:8">
      <c r="A837" s="2" t="s">
        <v>3505</v>
      </c>
      <c r="C837" t="str">
        <f t="shared" si="51"/>
        <v>saqutcgmzpvrx</v>
      </c>
      <c r="E837" t="str">
        <f t="shared" si="52"/>
        <v/>
      </c>
      <c r="F837">
        <f t="shared" si="54"/>
        <v>0</v>
      </c>
      <c r="H837" t="str">
        <f t="shared" si="53"/>
        <v/>
      </c>
    </row>
    <row r="838" spans="1:8">
      <c r="A838" s="2" t="s">
        <v>3506</v>
      </c>
      <c r="C838" t="str">
        <f t="shared" si="51"/>
        <v>qzumvpcraxgtssaqutcgmzpvrx</v>
      </c>
      <c r="E838" t="str">
        <f t="shared" si="52"/>
        <v/>
      </c>
      <c r="F838">
        <f t="shared" si="54"/>
        <v>1</v>
      </c>
      <c r="H838" t="str">
        <f t="shared" si="53"/>
        <v/>
      </c>
    </row>
    <row r="839" spans="1:8">
      <c r="A839" s="2" t="s">
        <v>3507</v>
      </c>
      <c r="C839" t="str">
        <f t="shared" ref="C839:C902" si="55">IF(A839="","",_xlfn.CONCAT(A839,C838))</f>
        <v>zcmgpquxnrsavtqzumvpcraxgtssaqutcgmzpvrx</v>
      </c>
      <c r="E839" t="str">
        <f t="shared" si="52"/>
        <v/>
      </c>
      <c r="F839">
        <f t="shared" si="54"/>
        <v>2</v>
      </c>
      <c r="H839" t="str">
        <f t="shared" si="53"/>
        <v/>
      </c>
    </row>
    <row r="840" spans="1:8">
      <c r="A840" s="2" t="s">
        <v>3508</v>
      </c>
      <c r="C840" t="str">
        <f t="shared" si="55"/>
        <v>uxztgakmcqsypvrzcmgpquxnrsavtqzumvpcraxgtssaqutcgmzpvrx</v>
      </c>
      <c r="E840" t="str">
        <f t="shared" ref="E840:E903" si="56">IF(C840="",26-ISERR(FIND("a",C839))-ISERR(FIND("b",C839))-ISERR(FIND("c",C839))-ISERR(FIND("d",C839))-ISERR(FIND("e",C839))-ISERR(FIND("f",C839))-ISERR(FIND("g",C839))-ISERR(FIND("h",C839))-ISERR(FIND("i",C839))-ISERR(FIND("j",C839))-ISERR(FIND("k",C839))-ISERR(FIND("l",C839))-ISERR(FIND("m",C839))-ISERR(FIND("n",C839))-ISERR(FIND("o",C839))-ISERR(FIND("p",C839))-ISERR(FIND("q",C839))-ISERR(FIND("r",C839))-ISERR(FIND("s",C839))-ISERR(FIND("t",C839))-ISERR(FIND("u",C839))-ISERR(FIND("v",C839))-ISERR(FIND("w",C839))-ISERR(FIND("x",C839))-ISERR(FIND("y",C839))-ISERR(FIND("z",C839)),"")</f>
        <v/>
      </c>
      <c r="F840">
        <f t="shared" si="54"/>
        <v>3</v>
      </c>
      <c r="H840" t="str">
        <f t="shared" si="53"/>
        <v/>
      </c>
    </row>
    <row r="841" spans="1:8">
      <c r="A841" s="2" t="s">
        <v>3509</v>
      </c>
      <c r="C841" t="str">
        <f t="shared" si="55"/>
        <v>xmvqurazcptsguxztgakmcqsypvrzcmgpquxnrsavtqzumvpcraxgtssaqutcgmzpvrx</v>
      </c>
      <c r="E841" t="str">
        <f t="shared" si="56"/>
        <v/>
      </c>
      <c r="F841">
        <f t="shared" si="54"/>
        <v>4</v>
      </c>
      <c r="H841" t="str">
        <f t="shared" si="53"/>
        <v/>
      </c>
    </row>
    <row r="842" spans="1:8">
      <c r="A842" s="1"/>
      <c r="C842" t="str">
        <f t="shared" si="55"/>
        <v/>
      </c>
      <c r="E842">
        <f t="shared" si="56"/>
        <v>16</v>
      </c>
      <c r="F842">
        <f t="shared" si="54"/>
        <v>5</v>
      </c>
      <c r="H842">
        <f t="shared" si="53"/>
        <v>13</v>
      </c>
    </row>
    <row r="843" spans="1:8">
      <c r="A843" s="2" t="s">
        <v>3510</v>
      </c>
      <c r="C843" t="str">
        <f t="shared" si="55"/>
        <v>xgcnvwikzmh</v>
      </c>
      <c r="E843" t="str">
        <f t="shared" si="56"/>
        <v/>
      </c>
      <c r="F843">
        <f t="shared" si="54"/>
        <v>0</v>
      </c>
      <c r="H843" t="str">
        <f t="shared" si="53"/>
        <v/>
      </c>
    </row>
    <row r="844" spans="1:8">
      <c r="A844" s="2" t="s">
        <v>3511</v>
      </c>
      <c r="C844" t="str">
        <f t="shared" si="55"/>
        <v>jualdmfogexcpxgcnvwikzmh</v>
      </c>
      <c r="E844" t="str">
        <f t="shared" si="56"/>
        <v/>
      </c>
      <c r="F844">
        <f t="shared" si="54"/>
        <v>1</v>
      </c>
      <c r="H844" t="str">
        <f t="shared" si="53"/>
        <v/>
      </c>
    </row>
    <row r="845" spans="1:8">
      <c r="A845" s="2" t="s">
        <v>3512</v>
      </c>
      <c r="C845" t="str">
        <f t="shared" si="55"/>
        <v>vrixcgqmbtjualdmfogexcpxgcnvwikzmh</v>
      </c>
      <c r="E845" t="str">
        <f t="shared" si="56"/>
        <v/>
      </c>
      <c r="F845">
        <f t="shared" si="54"/>
        <v>2</v>
      </c>
      <c r="H845" t="str">
        <f t="shared" si="53"/>
        <v/>
      </c>
    </row>
    <row r="846" spans="1:8">
      <c r="A846" s="2" t="s">
        <v>3513</v>
      </c>
      <c r="C846" t="str">
        <f t="shared" si="55"/>
        <v>gcxmsvrixcgqmbtjualdmfogexcpxgcnvwikzmh</v>
      </c>
      <c r="E846" t="str">
        <f t="shared" si="56"/>
        <v/>
      </c>
      <c r="F846">
        <f t="shared" si="54"/>
        <v>3</v>
      </c>
      <c r="H846" t="str">
        <f t="shared" si="53"/>
        <v/>
      </c>
    </row>
    <row r="847" spans="1:8">
      <c r="A847" s="1"/>
      <c r="C847" t="str">
        <f t="shared" si="55"/>
        <v/>
      </c>
      <c r="E847">
        <f t="shared" si="56"/>
        <v>25</v>
      </c>
      <c r="F847">
        <f t="shared" si="54"/>
        <v>4</v>
      </c>
      <c r="H847">
        <f t="shared" si="53"/>
        <v>4</v>
      </c>
    </row>
    <row r="848" spans="1:8">
      <c r="A848" s="2" t="s">
        <v>3514</v>
      </c>
      <c r="C848" t="str">
        <f t="shared" si="55"/>
        <v>hlf</v>
      </c>
      <c r="E848" t="str">
        <f t="shared" si="56"/>
        <v/>
      </c>
      <c r="F848">
        <f t="shared" si="54"/>
        <v>0</v>
      </c>
      <c r="H848" t="str">
        <f t="shared" si="53"/>
        <v/>
      </c>
    </row>
    <row r="849" spans="1:8">
      <c r="A849" s="2" t="s">
        <v>3515</v>
      </c>
      <c r="C849" t="str">
        <f t="shared" si="55"/>
        <v>jzeubrawvgonfhlf</v>
      </c>
      <c r="E849" t="str">
        <f t="shared" si="56"/>
        <v/>
      </c>
      <c r="F849">
        <f t="shared" si="54"/>
        <v>1</v>
      </c>
      <c r="H849" t="str">
        <f t="shared" si="53"/>
        <v/>
      </c>
    </row>
    <row r="850" spans="1:8">
      <c r="A850" s="2" t="s">
        <v>3516</v>
      </c>
      <c r="C850" t="str">
        <f t="shared" si="55"/>
        <v>yqxcpkhfjzeubrawvgonfhlf</v>
      </c>
      <c r="E850" t="str">
        <f t="shared" si="56"/>
        <v/>
      </c>
      <c r="F850">
        <f t="shared" si="54"/>
        <v>2</v>
      </c>
      <c r="H850" t="str">
        <f t="shared" si="53"/>
        <v/>
      </c>
    </row>
    <row r="851" spans="1:8">
      <c r="A851" s="1"/>
      <c r="C851" t="str">
        <f t="shared" si="55"/>
        <v/>
      </c>
      <c r="E851">
        <f t="shared" si="56"/>
        <v>21</v>
      </c>
      <c r="F851">
        <f t="shared" si="54"/>
        <v>3</v>
      </c>
      <c r="H851">
        <f t="shared" si="53"/>
        <v>1</v>
      </c>
    </row>
    <row r="852" spans="1:8">
      <c r="A852" s="2" t="s">
        <v>3517</v>
      </c>
      <c r="C852" t="str">
        <f t="shared" si="55"/>
        <v>wpkbqaver</v>
      </c>
      <c r="E852" t="str">
        <f t="shared" si="56"/>
        <v/>
      </c>
      <c r="F852">
        <f t="shared" si="54"/>
        <v>0</v>
      </c>
      <c r="H852" t="str">
        <f t="shared" si="53"/>
        <v/>
      </c>
    </row>
    <row r="853" spans="1:8">
      <c r="A853" s="2" t="s">
        <v>3518</v>
      </c>
      <c r="C853" t="str">
        <f t="shared" si="55"/>
        <v>kwenvqrpbdwpkbqaver</v>
      </c>
      <c r="E853" t="str">
        <f t="shared" si="56"/>
        <v/>
      </c>
      <c r="F853">
        <f t="shared" si="54"/>
        <v>1</v>
      </c>
      <c r="H853" t="str">
        <f t="shared" si="53"/>
        <v/>
      </c>
    </row>
    <row r="854" spans="1:8">
      <c r="A854" s="2" t="s">
        <v>3519</v>
      </c>
      <c r="C854" t="str">
        <f t="shared" si="55"/>
        <v>pswekvrqbkwenvqrpbdwpkbqaver</v>
      </c>
      <c r="E854" t="str">
        <f t="shared" si="56"/>
        <v/>
      </c>
      <c r="F854">
        <f t="shared" si="54"/>
        <v>2</v>
      </c>
      <c r="H854" t="str">
        <f t="shared" si="53"/>
        <v/>
      </c>
    </row>
    <row r="855" spans="1:8">
      <c r="A855" s="2" t="s">
        <v>3520</v>
      </c>
      <c r="C855" t="str">
        <f t="shared" si="55"/>
        <v>vbepwrqkpswekvrqbkwenvqrpbdwpkbqaver</v>
      </c>
      <c r="E855" t="str">
        <f t="shared" si="56"/>
        <v/>
      </c>
      <c r="F855">
        <f t="shared" si="54"/>
        <v>3</v>
      </c>
      <c r="H855" t="str">
        <f t="shared" si="53"/>
        <v/>
      </c>
    </row>
    <row r="856" spans="1:8">
      <c r="A856" s="2" t="s">
        <v>3521</v>
      </c>
      <c r="C856" t="str">
        <f t="shared" si="55"/>
        <v>rkweqpvbvbepwrqkpswekvrqbkwenvqrpbdwpkbqaver</v>
      </c>
      <c r="E856" t="str">
        <f t="shared" si="56"/>
        <v/>
      </c>
      <c r="F856">
        <f t="shared" si="54"/>
        <v>4</v>
      </c>
      <c r="H856" t="str">
        <f t="shared" si="53"/>
        <v/>
      </c>
    </row>
    <row r="857" spans="1:8">
      <c r="A857" s="1"/>
      <c r="C857" t="str">
        <f t="shared" si="55"/>
        <v/>
      </c>
      <c r="E857">
        <f t="shared" si="56"/>
        <v>12</v>
      </c>
      <c r="F857">
        <f t="shared" si="54"/>
        <v>5</v>
      </c>
      <c r="H857">
        <f t="shared" si="53"/>
        <v>8</v>
      </c>
    </row>
    <row r="858" spans="1:8">
      <c r="A858" s="2" t="s">
        <v>2978</v>
      </c>
      <c r="C858" t="str">
        <f t="shared" si="55"/>
        <v>r</v>
      </c>
      <c r="E858" t="str">
        <f t="shared" si="56"/>
        <v/>
      </c>
      <c r="F858">
        <f t="shared" si="54"/>
        <v>0</v>
      </c>
      <c r="H858" t="str">
        <f t="shared" si="53"/>
        <v/>
      </c>
    </row>
    <row r="859" spans="1:8">
      <c r="A859" s="2" t="s">
        <v>3522</v>
      </c>
      <c r="C859" t="str">
        <f t="shared" si="55"/>
        <v>efr</v>
      </c>
      <c r="E859" t="str">
        <f t="shared" si="56"/>
        <v/>
      </c>
      <c r="F859">
        <f t="shared" si="54"/>
        <v>1</v>
      </c>
      <c r="H859" t="str">
        <f t="shared" si="53"/>
        <v/>
      </c>
    </row>
    <row r="860" spans="1:8">
      <c r="A860" s="2" t="s">
        <v>3523</v>
      </c>
      <c r="C860" t="str">
        <f t="shared" si="55"/>
        <v>eqhefr</v>
      </c>
      <c r="E860" t="str">
        <f t="shared" si="56"/>
        <v/>
      </c>
      <c r="F860">
        <f t="shared" si="54"/>
        <v>2</v>
      </c>
      <c r="H860" t="str">
        <f t="shared" si="53"/>
        <v/>
      </c>
    </row>
    <row r="861" spans="1:8">
      <c r="A861" s="2" t="s">
        <v>3412</v>
      </c>
      <c r="C861" t="str">
        <f t="shared" si="55"/>
        <v>eeqhefr</v>
      </c>
      <c r="E861" t="str">
        <f t="shared" si="56"/>
        <v/>
      </c>
      <c r="F861">
        <f t="shared" si="54"/>
        <v>3</v>
      </c>
      <c r="H861" t="str">
        <f t="shared" si="53"/>
        <v/>
      </c>
    </row>
    <row r="862" spans="1:8">
      <c r="A862" s="1"/>
      <c r="C862" t="str">
        <f t="shared" si="55"/>
        <v/>
      </c>
      <c r="E862">
        <f t="shared" si="56"/>
        <v>5</v>
      </c>
      <c r="F862">
        <f t="shared" si="54"/>
        <v>4</v>
      </c>
      <c r="H862">
        <f t="shared" si="53"/>
        <v>0</v>
      </c>
    </row>
    <row r="863" spans="1:8">
      <c r="A863" s="2" t="s">
        <v>3524</v>
      </c>
      <c r="C863" t="str">
        <f t="shared" si="55"/>
        <v>nvzfi</v>
      </c>
      <c r="E863" t="str">
        <f t="shared" si="56"/>
        <v/>
      </c>
      <c r="F863">
        <f t="shared" si="54"/>
        <v>0</v>
      </c>
      <c r="H863" t="str">
        <f t="shared" si="53"/>
        <v/>
      </c>
    </row>
    <row r="864" spans="1:8">
      <c r="A864" s="2" t="s">
        <v>3525</v>
      </c>
      <c r="C864" t="str">
        <f t="shared" si="55"/>
        <v>znmevnvzfi</v>
      </c>
      <c r="E864" t="str">
        <f t="shared" si="56"/>
        <v/>
      </c>
      <c r="F864">
        <f t="shared" si="54"/>
        <v>1</v>
      </c>
      <c r="H864" t="str">
        <f t="shared" si="53"/>
        <v/>
      </c>
    </row>
    <row r="865" spans="1:8">
      <c r="A865" s="2" t="s">
        <v>3526</v>
      </c>
      <c r="C865" t="str">
        <f t="shared" si="55"/>
        <v>ohnlvzkznmevnvzfi</v>
      </c>
      <c r="E865" t="str">
        <f t="shared" si="56"/>
        <v/>
      </c>
      <c r="F865">
        <f t="shared" si="54"/>
        <v>2</v>
      </c>
      <c r="H865" t="str">
        <f t="shared" si="53"/>
        <v/>
      </c>
    </row>
    <row r="866" spans="1:8">
      <c r="A866" s="2" t="s">
        <v>3527</v>
      </c>
      <c r="C866" t="str">
        <f t="shared" si="55"/>
        <v>vnezjcohnlvzkznmevnvzfi</v>
      </c>
      <c r="E866" t="str">
        <f t="shared" si="56"/>
        <v/>
      </c>
      <c r="F866">
        <f t="shared" si="54"/>
        <v>3</v>
      </c>
      <c r="H866" t="str">
        <f t="shared" si="53"/>
        <v/>
      </c>
    </row>
    <row r="867" spans="1:8">
      <c r="A867" s="1"/>
      <c r="C867" t="str">
        <f t="shared" si="55"/>
        <v/>
      </c>
      <c r="E867">
        <f t="shared" si="56"/>
        <v>13</v>
      </c>
      <c r="F867">
        <f t="shared" si="54"/>
        <v>4</v>
      </c>
      <c r="H867">
        <f t="shared" si="53"/>
        <v>3</v>
      </c>
    </row>
    <row r="868" spans="1:8">
      <c r="A868" s="2" t="s">
        <v>3528</v>
      </c>
      <c r="C868" t="str">
        <f t="shared" si="55"/>
        <v>whkjfmbtausedyvqx</v>
      </c>
      <c r="E868" t="str">
        <f t="shared" si="56"/>
        <v/>
      </c>
      <c r="F868">
        <f t="shared" si="54"/>
        <v>0</v>
      </c>
      <c r="H868" t="str">
        <f t="shared" si="53"/>
        <v/>
      </c>
    </row>
    <row r="869" spans="1:8">
      <c r="A869" s="2" t="s">
        <v>3529</v>
      </c>
      <c r="C869" t="str">
        <f t="shared" si="55"/>
        <v>tmqxhkfsydevuwbawhkjfmbtausedyvqx</v>
      </c>
      <c r="E869" t="str">
        <f t="shared" si="56"/>
        <v/>
      </c>
      <c r="F869">
        <f t="shared" si="54"/>
        <v>1</v>
      </c>
      <c r="H869" t="str">
        <f t="shared" si="53"/>
        <v/>
      </c>
    </row>
    <row r="870" spans="1:8">
      <c r="A870" s="2" t="s">
        <v>3530</v>
      </c>
      <c r="C870" t="str">
        <f t="shared" si="55"/>
        <v>srvfbdkymwtqxiehcupatmqxhkfsydevuwbawhkjfmbtausedyvqx</v>
      </c>
      <c r="E870" t="str">
        <f t="shared" si="56"/>
        <v/>
      </c>
      <c r="F870">
        <f t="shared" si="54"/>
        <v>2</v>
      </c>
      <c r="H870" t="str">
        <f t="shared" si="53"/>
        <v/>
      </c>
    </row>
    <row r="871" spans="1:8">
      <c r="A871" s="2" t="s">
        <v>3531</v>
      </c>
      <c r="C871" t="str">
        <f t="shared" si="55"/>
        <v>lsatxumedbwfkvyhqsrvfbdkymwtqxiehcupatmqxhkfsydevuwbawhkjfmbtausedyvqx</v>
      </c>
      <c r="E871" t="str">
        <f t="shared" si="56"/>
        <v/>
      </c>
      <c r="F871">
        <f t="shared" si="54"/>
        <v>3</v>
      </c>
      <c r="H871" t="str">
        <f t="shared" si="53"/>
        <v/>
      </c>
    </row>
    <row r="872" spans="1:8">
      <c r="A872" s="1"/>
      <c r="C872" t="str">
        <f t="shared" si="55"/>
        <v/>
      </c>
      <c r="E872">
        <f t="shared" si="56"/>
        <v>22</v>
      </c>
      <c r="F872">
        <f t="shared" si="54"/>
        <v>4</v>
      </c>
      <c r="H872">
        <f t="shared" si="53"/>
        <v>16</v>
      </c>
    </row>
    <row r="873" spans="1:8">
      <c r="A873" s="2" t="s">
        <v>3532</v>
      </c>
      <c r="C873" t="str">
        <f t="shared" si="55"/>
        <v>aligpe</v>
      </c>
      <c r="E873" t="str">
        <f t="shared" si="56"/>
        <v/>
      </c>
      <c r="F873">
        <f t="shared" si="54"/>
        <v>0</v>
      </c>
      <c r="H873" t="str">
        <f t="shared" si="53"/>
        <v/>
      </c>
    </row>
    <row r="874" spans="1:8">
      <c r="A874" s="2" t="s">
        <v>3533</v>
      </c>
      <c r="C874" t="str">
        <f t="shared" si="55"/>
        <v>glpaiealigpe</v>
      </c>
      <c r="E874" t="str">
        <f t="shared" si="56"/>
        <v/>
      </c>
      <c r="F874">
        <f t="shared" si="54"/>
        <v>1</v>
      </c>
      <c r="H874" t="str">
        <f t="shared" si="53"/>
        <v/>
      </c>
    </row>
    <row r="875" spans="1:8">
      <c r="A875" s="2" t="s">
        <v>3534</v>
      </c>
      <c r="C875" t="str">
        <f t="shared" si="55"/>
        <v>aliepgglpaiealigpe</v>
      </c>
      <c r="E875" t="str">
        <f t="shared" si="56"/>
        <v/>
      </c>
      <c r="F875">
        <f t="shared" si="54"/>
        <v>2</v>
      </c>
      <c r="H875" t="str">
        <f t="shared" si="53"/>
        <v/>
      </c>
    </row>
    <row r="876" spans="1:8">
      <c r="A876" s="2" t="s">
        <v>3535</v>
      </c>
      <c r="C876" t="str">
        <f t="shared" si="55"/>
        <v>eilagpaliepgglpaiealigpe</v>
      </c>
      <c r="E876" t="str">
        <f t="shared" si="56"/>
        <v/>
      </c>
      <c r="F876">
        <f t="shared" si="54"/>
        <v>3</v>
      </c>
      <c r="H876" t="str">
        <f t="shared" si="53"/>
        <v/>
      </c>
    </row>
    <row r="877" spans="1:8">
      <c r="A877" s="1"/>
      <c r="C877" t="str">
        <f t="shared" si="55"/>
        <v/>
      </c>
      <c r="E877">
        <f t="shared" si="56"/>
        <v>6</v>
      </c>
      <c r="F877">
        <f t="shared" si="54"/>
        <v>4</v>
      </c>
      <c r="H877">
        <f t="shared" si="53"/>
        <v>6</v>
      </c>
    </row>
    <row r="878" spans="1:8">
      <c r="A878" s="2" t="s">
        <v>3536</v>
      </c>
      <c r="C878" t="str">
        <f t="shared" si="55"/>
        <v>xvigpscledkfwjbztn</v>
      </c>
      <c r="E878" t="str">
        <f t="shared" si="56"/>
        <v/>
      </c>
      <c r="F878">
        <f t="shared" si="54"/>
        <v>0</v>
      </c>
      <c r="H878" t="str">
        <f t="shared" si="53"/>
        <v/>
      </c>
    </row>
    <row r="879" spans="1:8">
      <c r="A879" s="2" t="s">
        <v>3537</v>
      </c>
      <c r="C879" t="str">
        <f t="shared" si="55"/>
        <v>sgejnlvxdtbzfckpiwhxvigpscledkfwjbztn</v>
      </c>
      <c r="E879" t="str">
        <f t="shared" si="56"/>
        <v/>
      </c>
      <c r="F879">
        <f t="shared" si="54"/>
        <v>1</v>
      </c>
      <c r="H879" t="str">
        <f t="shared" si="53"/>
        <v/>
      </c>
    </row>
    <row r="880" spans="1:8">
      <c r="A880" s="2" t="s">
        <v>3538</v>
      </c>
      <c r="C880" t="str">
        <f t="shared" si="55"/>
        <v>vlcwftebgjsndpzixksgejnlvxdtbzfckpiwhxvigpscledkfwjbztn</v>
      </c>
      <c r="E880" t="str">
        <f t="shared" si="56"/>
        <v/>
      </c>
      <c r="F880">
        <f t="shared" si="54"/>
        <v>2</v>
      </c>
      <c r="H880" t="str">
        <f t="shared" si="53"/>
        <v/>
      </c>
    </row>
    <row r="881" spans="1:8">
      <c r="A881" s="2" t="s">
        <v>3539</v>
      </c>
      <c r="C881" t="str">
        <f t="shared" si="55"/>
        <v>swkzngbdcexifltvjpvlcwftebgjsndpzixksgejnlvxdtbzfckpiwhxvigpscledkfwjbztn</v>
      </c>
      <c r="E881" t="str">
        <f t="shared" si="56"/>
        <v/>
      </c>
      <c r="F881">
        <f t="shared" si="54"/>
        <v>3</v>
      </c>
      <c r="H881" t="str">
        <f t="shared" si="53"/>
        <v/>
      </c>
    </row>
    <row r="882" spans="1:8">
      <c r="A882" s="1"/>
      <c r="C882" t="str">
        <f t="shared" si="55"/>
        <v/>
      </c>
      <c r="E882">
        <f t="shared" si="56"/>
        <v>19</v>
      </c>
      <c r="F882">
        <f t="shared" si="54"/>
        <v>4</v>
      </c>
      <c r="H882">
        <f t="shared" si="53"/>
        <v>18</v>
      </c>
    </row>
    <row r="883" spans="1:8">
      <c r="A883" s="2" t="s">
        <v>3540</v>
      </c>
      <c r="C883" t="str">
        <f t="shared" si="55"/>
        <v>zrethjknvsdwf</v>
      </c>
      <c r="E883" t="str">
        <f t="shared" si="56"/>
        <v/>
      </c>
      <c r="F883">
        <f t="shared" si="54"/>
        <v>0</v>
      </c>
      <c r="H883" t="str">
        <f t="shared" si="53"/>
        <v/>
      </c>
    </row>
    <row r="884" spans="1:8">
      <c r="A884" s="2" t="s">
        <v>3541</v>
      </c>
      <c r="C884" t="str">
        <f t="shared" si="55"/>
        <v>qldrsgybijfhzzrethjknvsdwf</v>
      </c>
      <c r="E884" t="str">
        <f t="shared" si="56"/>
        <v/>
      </c>
      <c r="F884">
        <f t="shared" si="54"/>
        <v>1</v>
      </c>
      <c r="H884" t="str">
        <f t="shared" si="53"/>
        <v/>
      </c>
    </row>
    <row r="885" spans="1:8">
      <c r="A885" s="1"/>
      <c r="C885" t="str">
        <f t="shared" si="55"/>
        <v/>
      </c>
      <c r="E885">
        <f t="shared" si="56"/>
        <v>19</v>
      </c>
      <c r="F885">
        <f t="shared" si="54"/>
        <v>2</v>
      </c>
      <c r="H885">
        <f t="shared" si="53"/>
        <v>7</v>
      </c>
    </row>
    <row r="886" spans="1:8">
      <c r="A886" s="2" t="s">
        <v>3542</v>
      </c>
      <c r="C886" t="str">
        <f t="shared" si="55"/>
        <v>tlhogxqens</v>
      </c>
      <c r="E886" t="str">
        <f t="shared" si="56"/>
        <v/>
      </c>
      <c r="F886">
        <f t="shared" si="54"/>
        <v>0</v>
      </c>
      <c r="H886" t="str">
        <f t="shared" si="53"/>
        <v/>
      </c>
    </row>
    <row r="887" spans="1:8">
      <c r="A887" s="2" t="s">
        <v>3543</v>
      </c>
      <c r="C887" t="str">
        <f t="shared" si="55"/>
        <v>habqtneudxljgkstlhogxqens</v>
      </c>
      <c r="E887" t="str">
        <f t="shared" si="56"/>
        <v/>
      </c>
      <c r="F887">
        <f t="shared" si="54"/>
        <v>1</v>
      </c>
      <c r="H887" t="str">
        <f t="shared" si="53"/>
        <v/>
      </c>
    </row>
    <row r="888" spans="1:8">
      <c r="A888" s="2" t="s">
        <v>3544</v>
      </c>
      <c r="C888" t="str">
        <f t="shared" si="55"/>
        <v>xqtsnelhmgohabqtneudxljgkstlhogxqens</v>
      </c>
      <c r="E888" t="str">
        <f t="shared" si="56"/>
        <v/>
      </c>
      <c r="F888">
        <f t="shared" si="54"/>
        <v>2</v>
      </c>
      <c r="H888" t="str">
        <f t="shared" si="53"/>
        <v/>
      </c>
    </row>
    <row r="889" spans="1:8">
      <c r="A889" s="2" t="s">
        <v>3545</v>
      </c>
      <c r="C889" t="str">
        <f t="shared" si="55"/>
        <v>qlnteghxsxqtsnelhmgohabqtneudxljgkstlhogxqens</v>
      </c>
      <c r="E889" t="str">
        <f t="shared" si="56"/>
        <v/>
      </c>
      <c r="F889">
        <f t="shared" si="54"/>
        <v>3</v>
      </c>
      <c r="H889" t="str">
        <f t="shared" si="53"/>
        <v/>
      </c>
    </row>
    <row r="890" spans="1:8">
      <c r="A890" s="1"/>
      <c r="C890" t="str">
        <f t="shared" si="55"/>
        <v/>
      </c>
      <c r="E890">
        <f t="shared" si="56"/>
        <v>17</v>
      </c>
      <c r="F890">
        <f t="shared" si="54"/>
        <v>4</v>
      </c>
      <c r="H890">
        <f t="shared" si="53"/>
        <v>9</v>
      </c>
    </row>
    <row r="891" spans="1:8">
      <c r="A891" s="2" t="s">
        <v>3546</v>
      </c>
      <c r="C891" t="str">
        <f t="shared" si="55"/>
        <v>bhc</v>
      </c>
      <c r="E891" t="str">
        <f t="shared" si="56"/>
        <v/>
      </c>
      <c r="F891">
        <f t="shared" si="54"/>
        <v>0</v>
      </c>
      <c r="H891" t="str">
        <f t="shared" si="53"/>
        <v/>
      </c>
    </row>
    <row r="892" spans="1:8">
      <c r="A892" s="2" t="s">
        <v>3547</v>
      </c>
      <c r="C892" t="str">
        <f t="shared" si="55"/>
        <v>ecbhc</v>
      </c>
      <c r="E892" t="str">
        <f t="shared" si="56"/>
        <v/>
      </c>
      <c r="F892">
        <f t="shared" si="54"/>
        <v>1</v>
      </c>
      <c r="H892" t="str">
        <f t="shared" si="53"/>
        <v/>
      </c>
    </row>
    <row r="893" spans="1:8">
      <c r="A893" s="2" t="s">
        <v>3548</v>
      </c>
      <c r="C893" t="str">
        <f t="shared" si="55"/>
        <v>checbhc</v>
      </c>
      <c r="E893" t="str">
        <f t="shared" si="56"/>
        <v/>
      </c>
      <c r="F893">
        <f t="shared" si="54"/>
        <v>2</v>
      </c>
      <c r="H893" t="str">
        <f t="shared" si="53"/>
        <v/>
      </c>
    </row>
    <row r="894" spans="1:8">
      <c r="A894" s="2" t="s">
        <v>3549</v>
      </c>
      <c r="C894" t="str">
        <f t="shared" si="55"/>
        <v>jgiycchecbhc</v>
      </c>
      <c r="E894" t="str">
        <f t="shared" si="56"/>
        <v/>
      </c>
      <c r="F894">
        <f t="shared" si="54"/>
        <v>3</v>
      </c>
      <c r="H894" t="str">
        <f t="shared" si="53"/>
        <v/>
      </c>
    </row>
    <row r="895" spans="1:8">
      <c r="A895" s="1"/>
      <c r="C895" t="str">
        <f t="shared" si="55"/>
        <v/>
      </c>
      <c r="E895">
        <f t="shared" si="56"/>
        <v>8</v>
      </c>
      <c r="F895">
        <f t="shared" si="54"/>
        <v>4</v>
      </c>
      <c r="H895">
        <f t="shared" si="53"/>
        <v>1</v>
      </c>
    </row>
    <row r="896" spans="1:8">
      <c r="A896" s="2" t="s">
        <v>3550</v>
      </c>
      <c r="C896" t="str">
        <f t="shared" si="55"/>
        <v>xzfioelc</v>
      </c>
      <c r="E896" t="str">
        <f t="shared" si="56"/>
        <v/>
      </c>
      <c r="F896">
        <f t="shared" si="54"/>
        <v>0</v>
      </c>
      <c r="H896" t="str">
        <f t="shared" si="53"/>
        <v/>
      </c>
    </row>
    <row r="897" spans="1:8">
      <c r="A897" s="2" t="s">
        <v>3551</v>
      </c>
      <c r="C897" t="str">
        <f t="shared" si="55"/>
        <v>ozilcexfxzfioelc</v>
      </c>
      <c r="E897" t="str">
        <f t="shared" si="56"/>
        <v/>
      </c>
      <c r="F897">
        <f t="shared" si="54"/>
        <v>1</v>
      </c>
      <c r="H897" t="str">
        <f t="shared" si="53"/>
        <v/>
      </c>
    </row>
    <row r="898" spans="1:8">
      <c r="A898" s="2" t="s">
        <v>3552</v>
      </c>
      <c r="C898" t="str">
        <f t="shared" si="55"/>
        <v>zfeoxcliozilcexfxzfioelc</v>
      </c>
      <c r="E898" t="str">
        <f t="shared" si="56"/>
        <v/>
      </c>
      <c r="F898">
        <f t="shared" si="54"/>
        <v>2</v>
      </c>
      <c r="H898" t="str">
        <f t="shared" si="53"/>
        <v/>
      </c>
    </row>
    <row r="899" spans="1:8">
      <c r="A899" s="2" t="s">
        <v>3553</v>
      </c>
      <c r="C899" t="str">
        <f t="shared" si="55"/>
        <v>clefxiozzfeoxcliozilcexfxzfioelc</v>
      </c>
      <c r="E899" t="str">
        <f t="shared" si="56"/>
        <v/>
      </c>
      <c r="F899">
        <f t="shared" si="54"/>
        <v>3</v>
      </c>
      <c r="H899" t="str">
        <f t="shared" ref="H899:H962" si="57">IF(C899="",26-IF(LEN(C898)-LEN(SUBSTITUTE(C898,"a",""))=F899,0,1)-IF(LEN(C898)-LEN(SUBSTITUTE(C898,"b",""))=F899,0,1)-IF(LEN(C898)-LEN(SUBSTITUTE(C898,"c",""))=F899,0,1)-IF(LEN(C898)-LEN(SUBSTITUTE(C898,"d",""))=F899,0,1)-IF(LEN(C898)-LEN(SUBSTITUTE(C898,"e",""))=F899,0,1)-IF(LEN(C898)-LEN(SUBSTITUTE(C898,"f",""))=F899,0,1)-IF(LEN(C898)-LEN(SUBSTITUTE(C898,"g",""))=F899,0,1)-IF(LEN(C898)-LEN(SUBSTITUTE(C898,"h",""))=F899,0,1)-IF(LEN(C898)-LEN(SUBSTITUTE(C898,"i",""))=F899,0,1)-IF(LEN(C898)-LEN(SUBSTITUTE(C898,"j",""))=F899,0,1)-IF(LEN(C898)-LEN(SUBSTITUTE(C898,"k",""))=F899,0,1)-IF(LEN(C898)-LEN(SUBSTITUTE(C898,"l",""))=F899,0,1)-IF(LEN(C898)-LEN(SUBSTITUTE(C898,"m",""))=F899,0,1)-IF(LEN(C898)-LEN(SUBSTITUTE(C898,"n",""))=F899,0,1)-IF(LEN(C898)-LEN(SUBSTITUTE(C898,"o",""))=F899,0,1)-IF(LEN(C898)-LEN(SUBSTITUTE(C898,"p",""))=F899,0,1)-IF(LEN(C898)-LEN(SUBSTITUTE(C898,"q",""))=F899,0,1)-IF(LEN(C898)-LEN(SUBSTITUTE(C898,"r",""))=F899,0,1)-IF(LEN(C898)-LEN(SUBSTITUTE(C898,"s",""))=F899,0,1)-IF(LEN(C898)-LEN(SUBSTITUTE(C898,"t",""))=F899,0,1)-IF(LEN(C898)-LEN(SUBSTITUTE(C898,"u",""))=F899,0,1)-IF(LEN(C898)-LEN(SUBSTITUTE(C898,"v",""))=F899,0,1)-IF(LEN(C898)-LEN(SUBSTITUTE(C898,"w",""))=F899,0,1)-IF(LEN(C898)-LEN(SUBSTITUTE(C898,"x",""))=F899,0,1)-IF(LEN(C898)-LEN(SUBSTITUTE(C898,"y",""))=F899,0,1)-IF(LEN(C898)-LEN(SUBSTITUTE(C898,"z",""))=F899,0,1),"")</f>
        <v/>
      </c>
    </row>
    <row r="900" spans="1:8">
      <c r="A900" s="1"/>
      <c r="C900" t="str">
        <f t="shared" si="55"/>
        <v/>
      </c>
      <c r="E900">
        <f t="shared" si="56"/>
        <v>8</v>
      </c>
      <c r="F900">
        <f t="shared" ref="F900:F963" si="58">IF(A899="",0,F899+1)</f>
        <v>4</v>
      </c>
      <c r="H900">
        <f t="shared" si="57"/>
        <v>8</v>
      </c>
    </row>
    <row r="901" spans="1:8">
      <c r="A901" s="2" t="s">
        <v>3554</v>
      </c>
      <c r="C901" t="str">
        <f t="shared" si="55"/>
        <v>uqjkybfsehwxzlptrni</v>
      </c>
      <c r="E901" t="str">
        <f t="shared" si="56"/>
        <v/>
      </c>
      <c r="F901">
        <f t="shared" si="58"/>
        <v>0</v>
      </c>
      <c r="H901" t="str">
        <f t="shared" si="57"/>
        <v/>
      </c>
    </row>
    <row r="902" spans="1:8">
      <c r="A902" s="2" t="s">
        <v>3555</v>
      </c>
      <c r="C902" t="str">
        <f t="shared" si="55"/>
        <v>caryzpjnukwlxesgtbhfuqjkybfsehwxzlptrni</v>
      </c>
      <c r="E902" t="str">
        <f t="shared" si="56"/>
        <v/>
      </c>
      <c r="F902">
        <f t="shared" si="58"/>
        <v>1</v>
      </c>
      <c r="H902" t="str">
        <f t="shared" si="57"/>
        <v/>
      </c>
    </row>
    <row r="903" spans="1:8">
      <c r="A903" s="2" t="s">
        <v>3556</v>
      </c>
      <c r="C903" t="str">
        <f t="shared" ref="C903:C966" si="59">IF(A903="","",_xlfn.CONCAT(A903,C902))</f>
        <v>jzwkubtlsypqhneforxcaryzpjnukwlxesgtbhfuqjkybfsehwxzlptrni</v>
      </c>
      <c r="E903" t="str">
        <f t="shared" si="56"/>
        <v/>
      </c>
      <c r="F903">
        <f t="shared" si="58"/>
        <v>2</v>
      </c>
      <c r="H903" t="str">
        <f t="shared" si="57"/>
        <v/>
      </c>
    </row>
    <row r="904" spans="1:8">
      <c r="A904" s="2" t="s">
        <v>3557</v>
      </c>
      <c r="C904" t="str">
        <f t="shared" si="59"/>
        <v>xlrwkspjyufnzebhtjzwkubtlsypqhneforxcaryzpjnukwlxesgtbhfuqjkybfsehwxzlptrni</v>
      </c>
      <c r="E904" t="str">
        <f t="shared" ref="E904:E967" si="60">IF(C904="",26-ISERR(FIND("a",C903))-ISERR(FIND("b",C903))-ISERR(FIND("c",C903))-ISERR(FIND("d",C903))-ISERR(FIND("e",C903))-ISERR(FIND("f",C903))-ISERR(FIND("g",C903))-ISERR(FIND("h",C903))-ISERR(FIND("i",C903))-ISERR(FIND("j",C903))-ISERR(FIND("k",C903))-ISERR(FIND("l",C903))-ISERR(FIND("m",C903))-ISERR(FIND("n",C903))-ISERR(FIND("o",C903))-ISERR(FIND("p",C903))-ISERR(FIND("q",C903))-ISERR(FIND("r",C903))-ISERR(FIND("s",C903))-ISERR(FIND("t",C903))-ISERR(FIND("u",C903))-ISERR(FIND("v",C903))-ISERR(FIND("w",C903))-ISERR(FIND("x",C903))-ISERR(FIND("y",C903))-ISERR(FIND("z",C903)),"")</f>
        <v/>
      </c>
      <c r="F904">
        <f t="shared" si="58"/>
        <v>3</v>
      </c>
      <c r="H904" t="str">
        <f t="shared" si="57"/>
        <v/>
      </c>
    </row>
    <row r="905" spans="1:8">
      <c r="A905" s="1"/>
      <c r="C905" t="str">
        <f t="shared" si="59"/>
        <v/>
      </c>
      <c r="E905">
        <f t="shared" si="60"/>
        <v>23</v>
      </c>
      <c r="F905">
        <f t="shared" si="58"/>
        <v>4</v>
      </c>
      <c r="H905">
        <f t="shared" si="57"/>
        <v>17</v>
      </c>
    </row>
    <row r="906" spans="1:8">
      <c r="A906" s="2" t="s">
        <v>3558</v>
      </c>
      <c r="C906" t="str">
        <f t="shared" si="59"/>
        <v>tvzuoab</v>
      </c>
      <c r="E906" t="str">
        <f t="shared" si="60"/>
        <v/>
      </c>
      <c r="F906">
        <f t="shared" si="58"/>
        <v>0</v>
      </c>
      <c r="H906" t="str">
        <f t="shared" si="57"/>
        <v/>
      </c>
    </row>
    <row r="907" spans="1:8">
      <c r="A907" s="2" t="s">
        <v>3559</v>
      </c>
      <c r="C907" t="str">
        <f t="shared" si="59"/>
        <v>bvtvzuoab</v>
      </c>
      <c r="E907" t="str">
        <f t="shared" si="60"/>
        <v/>
      </c>
      <c r="F907">
        <f t="shared" si="58"/>
        <v>1</v>
      </c>
      <c r="H907" t="str">
        <f t="shared" si="57"/>
        <v/>
      </c>
    </row>
    <row r="908" spans="1:8">
      <c r="A908" s="2" t="s">
        <v>3560</v>
      </c>
      <c r="C908" t="str">
        <f t="shared" si="59"/>
        <v>bgvbvtvzuoab</v>
      </c>
      <c r="E908" t="str">
        <f t="shared" si="60"/>
        <v/>
      </c>
      <c r="F908">
        <f t="shared" si="58"/>
        <v>2</v>
      </c>
      <c r="H908" t="str">
        <f t="shared" si="57"/>
        <v/>
      </c>
    </row>
    <row r="909" spans="1:8">
      <c r="A909" s="2" t="s">
        <v>3559</v>
      </c>
      <c r="C909" t="str">
        <f t="shared" si="59"/>
        <v>bvbgvbvtvzuoab</v>
      </c>
      <c r="E909" t="str">
        <f t="shared" si="60"/>
        <v/>
      </c>
      <c r="F909">
        <f t="shared" si="58"/>
        <v>3</v>
      </c>
      <c r="H909" t="str">
        <f t="shared" si="57"/>
        <v/>
      </c>
    </row>
    <row r="910" spans="1:8">
      <c r="A910" s="1"/>
      <c r="C910" t="str">
        <f t="shared" si="59"/>
        <v/>
      </c>
      <c r="E910">
        <f t="shared" si="60"/>
        <v>8</v>
      </c>
      <c r="F910">
        <f t="shared" si="58"/>
        <v>4</v>
      </c>
      <c r="H910">
        <f t="shared" si="57"/>
        <v>2</v>
      </c>
    </row>
    <row r="911" spans="1:8">
      <c r="A911" s="2" t="s">
        <v>3561</v>
      </c>
      <c r="C911" t="str">
        <f t="shared" si="59"/>
        <v>ltujriwpmyna</v>
      </c>
      <c r="E911" t="str">
        <f t="shared" si="60"/>
        <v/>
      </c>
      <c r="F911">
        <f t="shared" si="58"/>
        <v>0</v>
      </c>
      <c r="H911" t="str">
        <f t="shared" si="57"/>
        <v/>
      </c>
    </row>
    <row r="912" spans="1:8">
      <c r="A912" s="2" t="s">
        <v>3562</v>
      </c>
      <c r="C912" t="str">
        <f t="shared" si="59"/>
        <v>jtrmpwltujriwpmyna</v>
      </c>
      <c r="E912" t="str">
        <f t="shared" si="60"/>
        <v/>
      </c>
      <c r="F912">
        <f t="shared" si="58"/>
        <v>1</v>
      </c>
      <c r="H912" t="str">
        <f t="shared" si="57"/>
        <v/>
      </c>
    </row>
    <row r="913" spans="1:8">
      <c r="A913" s="2" t="s">
        <v>3563</v>
      </c>
      <c r="C913" t="str">
        <f t="shared" si="59"/>
        <v>mwtspjrjtrmpwltujriwpmyna</v>
      </c>
      <c r="E913" t="str">
        <f t="shared" si="60"/>
        <v/>
      </c>
      <c r="F913">
        <f t="shared" si="58"/>
        <v>2</v>
      </c>
      <c r="H913" t="str">
        <f t="shared" si="57"/>
        <v/>
      </c>
    </row>
    <row r="914" spans="1:8">
      <c r="A914" s="2" t="s">
        <v>3564</v>
      </c>
      <c r="C914" t="str">
        <f t="shared" si="59"/>
        <v>tmorwjpmwtspjrjtrmpwltujriwpmyna</v>
      </c>
      <c r="E914" t="str">
        <f t="shared" si="60"/>
        <v/>
      </c>
      <c r="F914">
        <f t="shared" si="58"/>
        <v>3</v>
      </c>
      <c r="H914" t="str">
        <f t="shared" si="57"/>
        <v/>
      </c>
    </row>
    <row r="915" spans="1:8">
      <c r="A915" s="1"/>
      <c r="C915" t="str">
        <f t="shared" si="59"/>
        <v/>
      </c>
      <c r="E915">
        <f t="shared" si="60"/>
        <v>14</v>
      </c>
      <c r="F915">
        <f t="shared" si="58"/>
        <v>4</v>
      </c>
      <c r="H915">
        <f t="shared" si="57"/>
        <v>6</v>
      </c>
    </row>
    <row r="916" spans="1:8">
      <c r="A916" s="2" t="s">
        <v>3565</v>
      </c>
      <c r="C916" t="str">
        <f t="shared" si="59"/>
        <v>tyjsqfripxz</v>
      </c>
      <c r="E916" t="str">
        <f t="shared" si="60"/>
        <v/>
      </c>
      <c r="F916">
        <f t="shared" si="58"/>
        <v>0</v>
      </c>
      <c r="H916" t="str">
        <f t="shared" si="57"/>
        <v/>
      </c>
    </row>
    <row r="917" spans="1:8">
      <c r="A917" s="2" t="s">
        <v>3566</v>
      </c>
      <c r="C917" t="str">
        <f t="shared" si="59"/>
        <v>rpzxytjqsiftyjsqfripxz</v>
      </c>
      <c r="E917" t="str">
        <f t="shared" si="60"/>
        <v/>
      </c>
      <c r="F917">
        <f t="shared" si="58"/>
        <v>1</v>
      </c>
      <c r="H917" t="str">
        <f t="shared" si="57"/>
        <v/>
      </c>
    </row>
    <row r="918" spans="1:8">
      <c r="A918" s="2" t="s">
        <v>3567</v>
      </c>
      <c r="C918" t="str">
        <f t="shared" si="59"/>
        <v>xtyrspijzfqrpzxytjqsiftyjsqfripxz</v>
      </c>
      <c r="E918" t="str">
        <f t="shared" si="60"/>
        <v/>
      </c>
      <c r="F918">
        <f t="shared" si="58"/>
        <v>2</v>
      </c>
      <c r="H918" t="str">
        <f t="shared" si="57"/>
        <v/>
      </c>
    </row>
    <row r="919" spans="1:8">
      <c r="A919" s="2" t="s">
        <v>3568</v>
      </c>
      <c r="C919" t="str">
        <f t="shared" si="59"/>
        <v>ctixjyfzrsqpxtyrspijzfqrpzxytjqsiftyjsqfripxz</v>
      </c>
      <c r="E919" t="str">
        <f t="shared" si="60"/>
        <v/>
      </c>
      <c r="F919">
        <f t="shared" si="58"/>
        <v>3</v>
      </c>
      <c r="H919" t="str">
        <f t="shared" si="57"/>
        <v/>
      </c>
    </row>
    <row r="920" spans="1:8">
      <c r="A920" s="1"/>
      <c r="C920" t="str">
        <f t="shared" si="59"/>
        <v/>
      </c>
      <c r="E920">
        <f t="shared" si="60"/>
        <v>12</v>
      </c>
      <c r="F920">
        <f t="shared" si="58"/>
        <v>4</v>
      </c>
      <c r="H920">
        <f t="shared" si="57"/>
        <v>11</v>
      </c>
    </row>
    <row r="921" spans="1:8">
      <c r="A921" s="2" t="s">
        <v>3569</v>
      </c>
      <c r="C921" t="str">
        <f t="shared" si="59"/>
        <v>ycjihklnd</v>
      </c>
      <c r="E921" t="str">
        <f t="shared" si="60"/>
        <v/>
      </c>
      <c r="F921">
        <f t="shared" si="58"/>
        <v>0</v>
      </c>
      <c r="H921" t="str">
        <f t="shared" si="57"/>
        <v/>
      </c>
    </row>
    <row r="922" spans="1:8">
      <c r="A922" s="2" t="s">
        <v>3570</v>
      </c>
      <c r="C922" t="str">
        <f t="shared" si="59"/>
        <v>ezvuqnycjihklnd</v>
      </c>
      <c r="E922" t="str">
        <f t="shared" si="60"/>
        <v/>
      </c>
      <c r="F922">
        <f t="shared" si="58"/>
        <v>1</v>
      </c>
      <c r="H922" t="str">
        <f t="shared" si="57"/>
        <v/>
      </c>
    </row>
    <row r="923" spans="1:8">
      <c r="A923" s="1"/>
      <c r="C923" t="str">
        <f t="shared" si="59"/>
        <v/>
      </c>
      <c r="E923">
        <f t="shared" si="60"/>
        <v>14</v>
      </c>
      <c r="F923">
        <f t="shared" si="58"/>
        <v>2</v>
      </c>
      <c r="H923">
        <f t="shared" si="57"/>
        <v>1</v>
      </c>
    </row>
    <row r="924" spans="1:8">
      <c r="A924" s="2" t="s">
        <v>3571</v>
      </c>
      <c r="C924" t="str">
        <f t="shared" si="59"/>
        <v>chtgvuilo</v>
      </c>
      <c r="E924" t="str">
        <f t="shared" si="60"/>
        <v/>
      </c>
      <c r="F924">
        <f t="shared" si="58"/>
        <v>0</v>
      </c>
      <c r="H924" t="str">
        <f t="shared" si="57"/>
        <v/>
      </c>
    </row>
    <row r="925" spans="1:8">
      <c r="A925" s="2" t="s">
        <v>3572</v>
      </c>
      <c r="C925" t="str">
        <f t="shared" si="59"/>
        <v>uvgticlohchtgvuilo</v>
      </c>
      <c r="E925" t="str">
        <f t="shared" si="60"/>
        <v/>
      </c>
      <c r="F925">
        <f t="shared" si="58"/>
        <v>1</v>
      </c>
      <c r="H925" t="str">
        <f t="shared" si="57"/>
        <v/>
      </c>
    </row>
    <row r="926" spans="1:8">
      <c r="A926" s="1"/>
      <c r="C926" t="str">
        <f t="shared" si="59"/>
        <v/>
      </c>
      <c r="E926">
        <f t="shared" si="60"/>
        <v>9</v>
      </c>
      <c r="F926">
        <f t="shared" si="58"/>
        <v>2</v>
      </c>
      <c r="H926">
        <f t="shared" si="57"/>
        <v>9</v>
      </c>
    </row>
    <row r="927" spans="1:8">
      <c r="A927" s="2" t="s">
        <v>3573</v>
      </c>
      <c r="C927" t="str">
        <f t="shared" si="59"/>
        <v>hmgyx</v>
      </c>
      <c r="E927" t="str">
        <f t="shared" si="60"/>
        <v/>
      </c>
      <c r="F927">
        <f t="shared" si="58"/>
        <v>0</v>
      </c>
      <c r="H927" t="str">
        <f t="shared" si="57"/>
        <v/>
      </c>
    </row>
    <row r="928" spans="1:8">
      <c r="A928" s="2" t="s">
        <v>3574</v>
      </c>
      <c r="C928" t="str">
        <f t="shared" si="59"/>
        <v>yghlxhmgyx</v>
      </c>
      <c r="E928" t="str">
        <f t="shared" si="60"/>
        <v/>
      </c>
      <c r="F928">
        <f t="shared" si="58"/>
        <v>1</v>
      </c>
      <c r="H928" t="str">
        <f t="shared" si="57"/>
        <v/>
      </c>
    </row>
    <row r="929" spans="1:8">
      <c r="A929" s="1"/>
      <c r="C929" t="str">
        <f t="shared" si="59"/>
        <v/>
      </c>
      <c r="E929">
        <f t="shared" si="60"/>
        <v>6</v>
      </c>
      <c r="F929">
        <f t="shared" si="58"/>
        <v>2</v>
      </c>
      <c r="H929">
        <f t="shared" si="57"/>
        <v>4</v>
      </c>
    </row>
    <row r="930" spans="1:8">
      <c r="A930" s="2" t="s">
        <v>3575</v>
      </c>
      <c r="C930" t="str">
        <f t="shared" si="59"/>
        <v>oejuvpaigsrqh</v>
      </c>
      <c r="E930" t="str">
        <f t="shared" si="60"/>
        <v/>
      </c>
      <c r="F930">
        <f t="shared" si="58"/>
        <v>0</v>
      </c>
      <c r="H930" t="str">
        <f t="shared" si="57"/>
        <v/>
      </c>
    </row>
    <row r="931" spans="1:8">
      <c r="A931" s="2" t="s">
        <v>3576</v>
      </c>
      <c r="C931" t="str">
        <f t="shared" si="59"/>
        <v>pijsveugqrohaoejuvpaigsrqh</v>
      </c>
      <c r="E931" t="str">
        <f t="shared" si="60"/>
        <v/>
      </c>
      <c r="F931">
        <f t="shared" si="58"/>
        <v>1</v>
      </c>
      <c r="H931" t="str">
        <f t="shared" si="57"/>
        <v/>
      </c>
    </row>
    <row r="932" spans="1:8">
      <c r="A932" s="2" t="s">
        <v>3577</v>
      </c>
      <c r="C932" t="str">
        <f t="shared" si="59"/>
        <v>eviqopasurjghpijsveugqrohaoejuvpaigsrqh</v>
      </c>
      <c r="E932" t="str">
        <f t="shared" si="60"/>
        <v/>
      </c>
      <c r="F932">
        <f t="shared" si="58"/>
        <v>2</v>
      </c>
      <c r="H932" t="str">
        <f t="shared" si="57"/>
        <v/>
      </c>
    </row>
    <row r="933" spans="1:8">
      <c r="A933" s="2" t="s">
        <v>3578</v>
      </c>
      <c r="C933" t="str">
        <f t="shared" si="59"/>
        <v>iroqaphsuevjgeviqopasurjghpijsveugqrohaoejuvpaigsrqh</v>
      </c>
      <c r="E933" t="str">
        <f t="shared" si="60"/>
        <v/>
      </c>
      <c r="F933">
        <f t="shared" si="58"/>
        <v>3</v>
      </c>
      <c r="H933" t="str">
        <f t="shared" si="57"/>
        <v/>
      </c>
    </row>
    <row r="934" spans="1:8">
      <c r="A934" s="2" t="s">
        <v>3579</v>
      </c>
      <c r="C934" t="str">
        <f t="shared" si="59"/>
        <v>qauzoirjghsevpiroqaphsuevjgeviqopasurjghpijsveugqrohaoejuvpaigsrqh</v>
      </c>
      <c r="E934" t="str">
        <f t="shared" si="60"/>
        <v/>
      </c>
      <c r="F934">
        <f t="shared" si="58"/>
        <v>4</v>
      </c>
      <c r="H934" t="str">
        <f t="shared" si="57"/>
        <v/>
      </c>
    </row>
    <row r="935" spans="1:8">
      <c r="A935" s="1"/>
      <c r="C935" t="str">
        <f t="shared" si="59"/>
        <v/>
      </c>
      <c r="E935">
        <f t="shared" si="60"/>
        <v>14</v>
      </c>
      <c r="F935">
        <f t="shared" si="58"/>
        <v>5</v>
      </c>
      <c r="H935">
        <f t="shared" si="57"/>
        <v>13</v>
      </c>
    </row>
    <row r="936" spans="1:8">
      <c r="A936" s="2" t="s">
        <v>3580</v>
      </c>
      <c r="C936" t="str">
        <f t="shared" si="59"/>
        <v>gumpokcdtinjberaxqfz</v>
      </c>
      <c r="E936" t="str">
        <f t="shared" si="60"/>
        <v/>
      </c>
      <c r="F936">
        <f t="shared" si="58"/>
        <v>0</v>
      </c>
      <c r="H936" t="str">
        <f t="shared" si="57"/>
        <v/>
      </c>
    </row>
    <row r="937" spans="1:8">
      <c r="A937" s="2" t="s">
        <v>3581</v>
      </c>
      <c r="C937" t="str">
        <f t="shared" si="59"/>
        <v>xdounkjezmrpfbicqgtgumpokcdtinjberaxqfz</v>
      </c>
      <c r="E937" t="str">
        <f t="shared" si="60"/>
        <v/>
      </c>
      <c r="F937">
        <f t="shared" si="58"/>
        <v>1</v>
      </c>
      <c r="H937" t="str">
        <f t="shared" si="57"/>
        <v/>
      </c>
    </row>
    <row r="938" spans="1:8">
      <c r="A938" s="2" t="s">
        <v>3582</v>
      </c>
      <c r="C938" t="str">
        <f t="shared" si="59"/>
        <v>pzfgicekuymqnrxodbjtxdounkjezmrpfbicqgtgumpokcdtinjberaxqfz</v>
      </c>
      <c r="E938" t="str">
        <f t="shared" si="60"/>
        <v/>
      </c>
      <c r="F938">
        <f t="shared" si="58"/>
        <v>2</v>
      </c>
      <c r="H938" t="str">
        <f t="shared" si="57"/>
        <v/>
      </c>
    </row>
    <row r="939" spans="1:8">
      <c r="A939" s="1"/>
      <c r="C939" t="str">
        <f t="shared" si="59"/>
        <v/>
      </c>
      <c r="E939">
        <f t="shared" si="60"/>
        <v>21</v>
      </c>
      <c r="F939">
        <f t="shared" si="58"/>
        <v>3</v>
      </c>
      <c r="H939">
        <f t="shared" si="57"/>
        <v>19</v>
      </c>
    </row>
    <row r="940" spans="1:8">
      <c r="A940" s="2" t="s">
        <v>3583</v>
      </c>
      <c r="C940" t="str">
        <f t="shared" si="59"/>
        <v>npy</v>
      </c>
      <c r="E940" t="str">
        <f t="shared" si="60"/>
        <v/>
      </c>
      <c r="F940">
        <f t="shared" si="58"/>
        <v>0</v>
      </c>
      <c r="H940" t="str">
        <f t="shared" si="57"/>
        <v/>
      </c>
    </row>
    <row r="941" spans="1:8">
      <c r="A941" s="2" t="s">
        <v>3584</v>
      </c>
      <c r="C941" t="str">
        <f t="shared" si="59"/>
        <v>nypnpy</v>
      </c>
      <c r="E941" t="str">
        <f t="shared" si="60"/>
        <v/>
      </c>
      <c r="F941">
        <f t="shared" si="58"/>
        <v>1</v>
      </c>
      <c r="H941" t="str">
        <f t="shared" si="57"/>
        <v/>
      </c>
    </row>
    <row r="942" spans="1:8">
      <c r="A942" s="2" t="s">
        <v>3585</v>
      </c>
      <c r="C942" t="str">
        <f t="shared" si="59"/>
        <v>ypnnypnpy</v>
      </c>
      <c r="E942" t="str">
        <f t="shared" si="60"/>
        <v/>
      </c>
      <c r="F942">
        <f t="shared" si="58"/>
        <v>2</v>
      </c>
      <c r="H942" t="str">
        <f t="shared" si="57"/>
        <v/>
      </c>
    </row>
    <row r="943" spans="1:8">
      <c r="A943" s="2" t="s">
        <v>3586</v>
      </c>
      <c r="C943" t="str">
        <f t="shared" si="59"/>
        <v>ynpypnnypnpy</v>
      </c>
      <c r="E943" t="str">
        <f t="shared" si="60"/>
        <v/>
      </c>
      <c r="F943">
        <f t="shared" si="58"/>
        <v>3</v>
      </c>
      <c r="H943" t="str">
        <f t="shared" si="57"/>
        <v/>
      </c>
    </row>
    <row r="944" spans="1:8">
      <c r="A944" s="2" t="s">
        <v>3585</v>
      </c>
      <c r="C944" t="str">
        <f t="shared" si="59"/>
        <v>ypnynpypnnypnpy</v>
      </c>
      <c r="E944" t="str">
        <f t="shared" si="60"/>
        <v/>
      </c>
      <c r="F944">
        <f t="shared" si="58"/>
        <v>4</v>
      </c>
      <c r="H944" t="str">
        <f t="shared" si="57"/>
        <v/>
      </c>
    </row>
    <row r="945" spans="1:8">
      <c r="A945" s="1"/>
      <c r="C945" t="str">
        <f t="shared" si="59"/>
        <v/>
      </c>
      <c r="E945">
        <f t="shared" si="60"/>
        <v>3</v>
      </c>
      <c r="F945">
        <f t="shared" si="58"/>
        <v>5</v>
      </c>
      <c r="H945">
        <f t="shared" si="57"/>
        <v>3</v>
      </c>
    </row>
    <row r="946" spans="1:8">
      <c r="A946" s="2" t="s">
        <v>3587</v>
      </c>
      <c r="C946" t="str">
        <f t="shared" si="59"/>
        <v>xfhucsdlpveoir</v>
      </c>
      <c r="E946" t="str">
        <f t="shared" si="60"/>
        <v/>
      </c>
      <c r="F946">
        <f t="shared" si="58"/>
        <v>0</v>
      </c>
      <c r="H946" t="str">
        <f t="shared" si="57"/>
        <v/>
      </c>
    </row>
    <row r="947" spans="1:8">
      <c r="A947" s="2" t="s">
        <v>3588</v>
      </c>
      <c r="C947" t="str">
        <f t="shared" si="59"/>
        <v>mnzobifxtkrxfhucsdlpveoir</v>
      </c>
      <c r="E947" t="str">
        <f t="shared" si="60"/>
        <v/>
      </c>
      <c r="F947">
        <f t="shared" si="58"/>
        <v>1</v>
      </c>
      <c r="H947" t="str">
        <f t="shared" si="57"/>
        <v/>
      </c>
    </row>
    <row r="948" spans="1:8">
      <c r="A948" s="1"/>
      <c r="C948" t="str">
        <f t="shared" si="59"/>
        <v/>
      </c>
      <c r="E948">
        <f t="shared" si="60"/>
        <v>20</v>
      </c>
      <c r="F948">
        <f t="shared" si="58"/>
        <v>2</v>
      </c>
      <c r="H948">
        <f t="shared" si="57"/>
        <v>5</v>
      </c>
    </row>
    <row r="949" spans="1:8">
      <c r="A949" s="2" t="s">
        <v>3589</v>
      </c>
      <c r="C949" t="str">
        <f t="shared" si="59"/>
        <v>hy</v>
      </c>
      <c r="E949" t="str">
        <f t="shared" si="60"/>
        <v/>
      </c>
      <c r="F949">
        <f t="shared" si="58"/>
        <v>0</v>
      </c>
      <c r="H949" t="str">
        <f t="shared" si="57"/>
        <v/>
      </c>
    </row>
    <row r="950" spans="1:8">
      <c r="A950" s="2" t="s">
        <v>3590</v>
      </c>
      <c r="C950" t="str">
        <f t="shared" si="59"/>
        <v>yhhy</v>
      </c>
      <c r="E950" t="str">
        <f t="shared" si="60"/>
        <v/>
      </c>
      <c r="F950">
        <f t="shared" si="58"/>
        <v>1</v>
      </c>
      <c r="H950" t="str">
        <f t="shared" si="57"/>
        <v/>
      </c>
    </row>
    <row r="951" spans="1:8">
      <c r="A951" s="1"/>
      <c r="C951" t="str">
        <f t="shared" si="59"/>
        <v/>
      </c>
      <c r="E951">
        <f t="shared" si="60"/>
        <v>2</v>
      </c>
      <c r="F951">
        <f t="shared" si="58"/>
        <v>2</v>
      </c>
      <c r="H951">
        <f t="shared" si="57"/>
        <v>2</v>
      </c>
    </row>
    <row r="952" spans="1:8">
      <c r="A952" s="2" t="s">
        <v>3591</v>
      </c>
      <c r="C952" t="str">
        <f t="shared" si="59"/>
        <v>iumnsyqgw</v>
      </c>
      <c r="E952" t="str">
        <f t="shared" si="60"/>
        <v/>
      </c>
      <c r="F952">
        <f t="shared" si="58"/>
        <v>0</v>
      </c>
      <c r="H952" t="str">
        <f t="shared" si="57"/>
        <v/>
      </c>
    </row>
    <row r="953" spans="1:8">
      <c r="A953" s="2" t="s">
        <v>3592</v>
      </c>
      <c r="C953" t="str">
        <f t="shared" si="59"/>
        <v>wgyismdiumnsyqgw</v>
      </c>
      <c r="E953" t="str">
        <f t="shared" si="60"/>
        <v/>
      </c>
      <c r="F953">
        <f t="shared" si="58"/>
        <v>1</v>
      </c>
      <c r="H953" t="str">
        <f t="shared" si="57"/>
        <v/>
      </c>
    </row>
    <row r="954" spans="1:8">
      <c r="A954" s="2" t="s">
        <v>3593</v>
      </c>
      <c r="C954" t="str">
        <f t="shared" si="59"/>
        <v>rdmgwiyhfswgyismdiumnsyqgw</v>
      </c>
      <c r="E954" t="str">
        <f t="shared" si="60"/>
        <v/>
      </c>
      <c r="F954">
        <f t="shared" si="58"/>
        <v>2</v>
      </c>
      <c r="H954" t="str">
        <f t="shared" si="57"/>
        <v/>
      </c>
    </row>
    <row r="955" spans="1:8">
      <c r="A955" s="2" t="s">
        <v>3594</v>
      </c>
      <c r="C955" t="str">
        <f t="shared" si="59"/>
        <v>xzgywmisrdmgwiyhfswgyismdiumnsyqgw</v>
      </c>
      <c r="E955" t="str">
        <f t="shared" si="60"/>
        <v/>
      </c>
      <c r="F955">
        <f t="shared" si="58"/>
        <v>3</v>
      </c>
      <c r="H955" t="str">
        <f t="shared" si="57"/>
        <v/>
      </c>
    </row>
    <row r="956" spans="1:8">
      <c r="A956" s="1"/>
      <c r="C956" t="str">
        <f t="shared" si="59"/>
        <v/>
      </c>
      <c r="E956">
        <f t="shared" si="60"/>
        <v>15</v>
      </c>
      <c r="F956">
        <f t="shared" si="58"/>
        <v>4</v>
      </c>
      <c r="H956">
        <f t="shared" si="57"/>
        <v>6</v>
      </c>
    </row>
    <row r="957" spans="1:8">
      <c r="A957" s="2" t="s">
        <v>3595</v>
      </c>
      <c r="C957" t="str">
        <f t="shared" si="59"/>
        <v>dwfplygjx</v>
      </c>
      <c r="E957" t="str">
        <f t="shared" si="60"/>
        <v/>
      </c>
      <c r="F957">
        <f t="shared" si="58"/>
        <v>0</v>
      </c>
      <c r="H957" t="str">
        <f t="shared" si="57"/>
        <v/>
      </c>
    </row>
    <row r="958" spans="1:8">
      <c r="A958" s="2" t="s">
        <v>3596</v>
      </c>
      <c r="C958" t="str">
        <f t="shared" si="59"/>
        <v>vuhewxszqdwfplygjx</v>
      </c>
      <c r="E958" t="str">
        <f t="shared" si="60"/>
        <v/>
      </c>
      <c r="F958">
        <f t="shared" si="58"/>
        <v>1</v>
      </c>
      <c r="H958" t="str">
        <f t="shared" si="57"/>
        <v/>
      </c>
    </row>
    <row r="959" spans="1:8">
      <c r="A959" s="2" t="s">
        <v>3597</v>
      </c>
      <c r="C959" t="str">
        <f t="shared" si="59"/>
        <v>bxnrmockivuhewxszqdwfplygjx</v>
      </c>
      <c r="E959" t="str">
        <f t="shared" si="60"/>
        <v/>
      </c>
      <c r="F959">
        <f t="shared" si="58"/>
        <v>2</v>
      </c>
      <c r="H959" t="str">
        <f t="shared" si="57"/>
        <v/>
      </c>
    </row>
    <row r="960" spans="1:8">
      <c r="A960" s="2" t="s">
        <v>3598</v>
      </c>
      <c r="C960" t="str">
        <f t="shared" si="59"/>
        <v>xtyeabxnrmockivuhewxszqdwfplygjx</v>
      </c>
      <c r="E960" t="str">
        <f t="shared" si="60"/>
        <v/>
      </c>
      <c r="F960">
        <f t="shared" si="58"/>
        <v>3</v>
      </c>
      <c r="H960" t="str">
        <f t="shared" si="57"/>
        <v/>
      </c>
    </row>
    <row r="961" spans="1:8">
      <c r="A961" s="1"/>
      <c r="C961" t="str">
        <f t="shared" si="59"/>
        <v/>
      </c>
      <c r="E961">
        <f t="shared" si="60"/>
        <v>26</v>
      </c>
      <c r="F961">
        <f t="shared" si="58"/>
        <v>4</v>
      </c>
      <c r="H961">
        <f t="shared" si="57"/>
        <v>1</v>
      </c>
    </row>
    <row r="962" spans="1:8">
      <c r="A962" s="2" t="s">
        <v>3599</v>
      </c>
      <c r="C962" t="str">
        <f t="shared" si="59"/>
        <v>ouyqrtczxwj</v>
      </c>
      <c r="E962" t="str">
        <f t="shared" si="60"/>
        <v/>
      </c>
      <c r="F962">
        <f t="shared" si="58"/>
        <v>0</v>
      </c>
      <c r="H962" t="str">
        <f t="shared" si="57"/>
        <v/>
      </c>
    </row>
    <row r="963" spans="1:8">
      <c r="A963" s="2" t="s">
        <v>3600</v>
      </c>
      <c r="C963" t="str">
        <f t="shared" si="59"/>
        <v>xqtyujwocrzbouyqrtczxwj</v>
      </c>
      <c r="E963" t="str">
        <f t="shared" si="60"/>
        <v/>
      </c>
      <c r="F963">
        <f t="shared" si="58"/>
        <v>1</v>
      </c>
      <c r="H963" t="str">
        <f t="shared" ref="H963:H1026" si="61">IF(C963="",26-IF(LEN(C962)-LEN(SUBSTITUTE(C962,"a",""))=F963,0,1)-IF(LEN(C962)-LEN(SUBSTITUTE(C962,"b",""))=F963,0,1)-IF(LEN(C962)-LEN(SUBSTITUTE(C962,"c",""))=F963,0,1)-IF(LEN(C962)-LEN(SUBSTITUTE(C962,"d",""))=F963,0,1)-IF(LEN(C962)-LEN(SUBSTITUTE(C962,"e",""))=F963,0,1)-IF(LEN(C962)-LEN(SUBSTITUTE(C962,"f",""))=F963,0,1)-IF(LEN(C962)-LEN(SUBSTITUTE(C962,"g",""))=F963,0,1)-IF(LEN(C962)-LEN(SUBSTITUTE(C962,"h",""))=F963,0,1)-IF(LEN(C962)-LEN(SUBSTITUTE(C962,"i",""))=F963,0,1)-IF(LEN(C962)-LEN(SUBSTITUTE(C962,"j",""))=F963,0,1)-IF(LEN(C962)-LEN(SUBSTITUTE(C962,"k",""))=F963,0,1)-IF(LEN(C962)-LEN(SUBSTITUTE(C962,"l",""))=F963,0,1)-IF(LEN(C962)-LEN(SUBSTITUTE(C962,"m",""))=F963,0,1)-IF(LEN(C962)-LEN(SUBSTITUTE(C962,"n",""))=F963,0,1)-IF(LEN(C962)-LEN(SUBSTITUTE(C962,"o",""))=F963,0,1)-IF(LEN(C962)-LEN(SUBSTITUTE(C962,"p",""))=F963,0,1)-IF(LEN(C962)-LEN(SUBSTITUTE(C962,"q",""))=F963,0,1)-IF(LEN(C962)-LEN(SUBSTITUTE(C962,"r",""))=F963,0,1)-IF(LEN(C962)-LEN(SUBSTITUTE(C962,"s",""))=F963,0,1)-IF(LEN(C962)-LEN(SUBSTITUTE(C962,"t",""))=F963,0,1)-IF(LEN(C962)-LEN(SUBSTITUTE(C962,"u",""))=F963,0,1)-IF(LEN(C962)-LEN(SUBSTITUTE(C962,"v",""))=F963,0,1)-IF(LEN(C962)-LEN(SUBSTITUTE(C962,"w",""))=F963,0,1)-IF(LEN(C962)-LEN(SUBSTITUTE(C962,"x",""))=F963,0,1)-IF(LEN(C962)-LEN(SUBSTITUTE(C962,"y",""))=F963,0,1)-IF(LEN(C962)-LEN(SUBSTITUTE(C962,"z",""))=F963,0,1),"")</f>
        <v/>
      </c>
    </row>
    <row r="964" spans="1:8">
      <c r="A964" s="2" t="s">
        <v>3601</v>
      </c>
      <c r="C964" t="str">
        <f t="shared" si="59"/>
        <v>qjxuyrotkwczxqtyujwocrzbouyqrtczxwj</v>
      </c>
      <c r="E964" t="str">
        <f t="shared" si="60"/>
        <v/>
      </c>
      <c r="F964">
        <f t="shared" ref="F964:F1027" si="62">IF(A963="",0,F963+1)</f>
        <v>2</v>
      </c>
      <c r="H964" t="str">
        <f t="shared" si="61"/>
        <v/>
      </c>
    </row>
    <row r="965" spans="1:8">
      <c r="A965" s="1"/>
      <c r="C965" t="str">
        <f t="shared" si="59"/>
        <v/>
      </c>
      <c r="E965">
        <f t="shared" si="60"/>
        <v>13</v>
      </c>
      <c r="F965">
        <f t="shared" si="62"/>
        <v>3</v>
      </c>
      <c r="H965">
        <f t="shared" si="61"/>
        <v>11</v>
      </c>
    </row>
    <row r="966" spans="1:8">
      <c r="A966" s="2" t="s">
        <v>3602</v>
      </c>
      <c r="C966" t="str">
        <f t="shared" si="59"/>
        <v>qjtcyaoexnvl</v>
      </c>
      <c r="E966" t="str">
        <f t="shared" si="60"/>
        <v/>
      </c>
      <c r="F966">
        <f t="shared" si="62"/>
        <v>0</v>
      </c>
      <c r="H966" t="str">
        <f t="shared" si="61"/>
        <v/>
      </c>
    </row>
    <row r="967" spans="1:8">
      <c r="A967" s="2" t="s">
        <v>3603</v>
      </c>
      <c r="C967" t="str">
        <f t="shared" ref="C967:C1030" si="63">IF(A967="","",_xlfn.CONCAT(A967,C966))</f>
        <v>nxtaqkjloceqjtcyaoexnvl</v>
      </c>
      <c r="E967" t="str">
        <f t="shared" si="60"/>
        <v/>
      </c>
      <c r="F967">
        <f t="shared" si="62"/>
        <v>1</v>
      </c>
      <c r="H967" t="str">
        <f t="shared" si="61"/>
        <v/>
      </c>
    </row>
    <row r="968" spans="1:8">
      <c r="A968" s="2" t="s">
        <v>3604</v>
      </c>
      <c r="C968" t="str">
        <f t="shared" si="63"/>
        <v>tzcongqajpxlenxtaqkjloceqjtcyaoexnvl</v>
      </c>
      <c r="E968" t="str">
        <f t="shared" ref="E968:E1031" si="64">IF(C968="",26-ISERR(FIND("a",C967))-ISERR(FIND("b",C967))-ISERR(FIND("c",C967))-ISERR(FIND("d",C967))-ISERR(FIND("e",C967))-ISERR(FIND("f",C967))-ISERR(FIND("g",C967))-ISERR(FIND("h",C967))-ISERR(FIND("i",C967))-ISERR(FIND("j",C967))-ISERR(FIND("k",C967))-ISERR(FIND("l",C967))-ISERR(FIND("m",C967))-ISERR(FIND("n",C967))-ISERR(FIND("o",C967))-ISERR(FIND("p",C967))-ISERR(FIND("q",C967))-ISERR(FIND("r",C967))-ISERR(FIND("s",C967))-ISERR(FIND("t",C967))-ISERR(FIND("u",C967))-ISERR(FIND("v",C967))-ISERR(FIND("w",C967))-ISERR(FIND("x",C967))-ISERR(FIND("y",C967))-ISERR(FIND("z",C967)),"")</f>
        <v/>
      </c>
      <c r="F968">
        <f t="shared" si="62"/>
        <v>2</v>
      </c>
      <c r="H968" t="str">
        <f t="shared" si="61"/>
        <v/>
      </c>
    </row>
    <row r="969" spans="1:8">
      <c r="A969" s="1"/>
      <c r="C969" t="str">
        <f t="shared" si="63"/>
        <v/>
      </c>
      <c r="E969">
        <f t="shared" si="64"/>
        <v>16</v>
      </c>
      <c r="F969">
        <f t="shared" si="62"/>
        <v>3</v>
      </c>
      <c r="H969">
        <f t="shared" si="61"/>
        <v>10</v>
      </c>
    </row>
    <row r="970" spans="1:8">
      <c r="A970" s="2" t="s">
        <v>3605</v>
      </c>
      <c r="C970" t="str">
        <f t="shared" si="63"/>
        <v>olubpxmfdayik</v>
      </c>
      <c r="E970" t="str">
        <f t="shared" si="64"/>
        <v/>
      </c>
      <c r="F970">
        <f t="shared" si="62"/>
        <v>0</v>
      </c>
      <c r="H970" t="str">
        <f t="shared" si="61"/>
        <v/>
      </c>
    </row>
    <row r="971" spans="1:8">
      <c r="A971" s="2" t="s">
        <v>3606</v>
      </c>
      <c r="C971" t="str">
        <f t="shared" si="63"/>
        <v>leqomjitfbayolubpxmfdayik</v>
      </c>
      <c r="E971" t="str">
        <f t="shared" si="64"/>
        <v/>
      </c>
      <c r="F971">
        <f t="shared" si="62"/>
        <v>1</v>
      </c>
      <c r="H971" t="str">
        <f t="shared" si="61"/>
        <v/>
      </c>
    </row>
    <row r="972" spans="1:8">
      <c r="A972" s="1"/>
      <c r="C972" t="str">
        <f t="shared" si="63"/>
        <v/>
      </c>
      <c r="E972">
        <f t="shared" si="64"/>
        <v>17</v>
      </c>
      <c r="F972">
        <f t="shared" si="62"/>
        <v>2</v>
      </c>
      <c r="H972">
        <f t="shared" si="61"/>
        <v>8</v>
      </c>
    </row>
    <row r="973" spans="1:8">
      <c r="A973" s="2" t="s">
        <v>3607</v>
      </c>
      <c r="C973" t="str">
        <f t="shared" si="63"/>
        <v>lygezhjmbi</v>
      </c>
      <c r="E973" t="str">
        <f t="shared" si="64"/>
        <v/>
      </c>
      <c r="F973">
        <f t="shared" si="62"/>
        <v>0</v>
      </c>
      <c r="H973" t="str">
        <f t="shared" si="61"/>
        <v/>
      </c>
    </row>
    <row r="974" spans="1:8">
      <c r="A974" s="2" t="s">
        <v>3608</v>
      </c>
      <c r="C974" t="str">
        <f t="shared" si="63"/>
        <v>clvphtkudlygezhjmbi</v>
      </c>
      <c r="E974" t="str">
        <f t="shared" si="64"/>
        <v/>
      </c>
      <c r="F974">
        <f t="shared" si="62"/>
        <v>1</v>
      </c>
      <c r="H974" t="str">
        <f t="shared" si="61"/>
        <v/>
      </c>
    </row>
    <row r="975" spans="1:8">
      <c r="A975" s="1"/>
      <c r="C975" t="str">
        <f t="shared" si="63"/>
        <v/>
      </c>
      <c r="E975">
        <f t="shared" si="64"/>
        <v>17</v>
      </c>
      <c r="F975">
        <f t="shared" si="62"/>
        <v>2</v>
      </c>
      <c r="H975">
        <f t="shared" si="61"/>
        <v>2</v>
      </c>
    </row>
    <row r="976" spans="1:8">
      <c r="A976" s="2" t="s">
        <v>3475</v>
      </c>
      <c r="C976" t="str">
        <f t="shared" si="63"/>
        <v>vp</v>
      </c>
      <c r="E976" t="str">
        <f t="shared" si="64"/>
        <v/>
      </c>
      <c r="F976">
        <f t="shared" si="62"/>
        <v>0</v>
      </c>
      <c r="H976" t="str">
        <f t="shared" si="61"/>
        <v/>
      </c>
    </row>
    <row r="977" spans="1:8">
      <c r="A977" s="2" t="s">
        <v>3477</v>
      </c>
      <c r="C977" t="str">
        <f t="shared" si="63"/>
        <v>pvvp</v>
      </c>
      <c r="E977" t="str">
        <f t="shared" si="64"/>
        <v/>
      </c>
      <c r="F977">
        <f t="shared" si="62"/>
        <v>1</v>
      </c>
      <c r="H977" t="str">
        <f t="shared" si="61"/>
        <v/>
      </c>
    </row>
    <row r="978" spans="1:8">
      <c r="A978" s="2" t="s">
        <v>3609</v>
      </c>
      <c r="C978" t="str">
        <f t="shared" si="63"/>
        <v>pvkfwpvvp</v>
      </c>
      <c r="E978" t="str">
        <f t="shared" si="64"/>
        <v/>
      </c>
      <c r="F978">
        <f t="shared" si="62"/>
        <v>2</v>
      </c>
      <c r="H978" t="str">
        <f t="shared" si="61"/>
        <v/>
      </c>
    </row>
    <row r="979" spans="1:8">
      <c r="A979" s="2" t="s">
        <v>3610</v>
      </c>
      <c r="C979" t="str">
        <f t="shared" si="63"/>
        <v>pmvpvkfwpvvp</v>
      </c>
      <c r="E979" t="str">
        <f t="shared" si="64"/>
        <v/>
      </c>
      <c r="F979">
        <f t="shared" si="62"/>
        <v>3</v>
      </c>
      <c r="H979" t="str">
        <f t="shared" si="61"/>
        <v/>
      </c>
    </row>
    <row r="980" spans="1:8">
      <c r="A980" s="1"/>
      <c r="C980" t="str">
        <f t="shared" si="63"/>
        <v/>
      </c>
      <c r="E980">
        <f t="shared" si="64"/>
        <v>6</v>
      </c>
      <c r="F980">
        <f t="shared" si="62"/>
        <v>4</v>
      </c>
      <c r="H980">
        <f t="shared" si="61"/>
        <v>2</v>
      </c>
    </row>
    <row r="981" spans="1:8">
      <c r="A981" s="2" t="s">
        <v>3611</v>
      </c>
      <c r="C981" t="str">
        <f t="shared" si="63"/>
        <v>rpsclgeuhmkja</v>
      </c>
      <c r="E981" t="str">
        <f t="shared" si="64"/>
        <v/>
      </c>
      <c r="F981">
        <f t="shared" si="62"/>
        <v>0</v>
      </c>
      <c r="H981" t="str">
        <f t="shared" si="61"/>
        <v/>
      </c>
    </row>
    <row r="982" spans="1:8">
      <c r="A982" s="2" t="s">
        <v>3612</v>
      </c>
      <c r="C982" t="str">
        <f t="shared" si="63"/>
        <v>mcgypeuswakhiorpsclgeuhmkja</v>
      </c>
      <c r="E982" t="str">
        <f t="shared" si="64"/>
        <v/>
      </c>
      <c r="F982">
        <f t="shared" si="62"/>
        <v>1</v>
      </c>
      <c r="H982" t="str">
        <f t="shared" si="61"/>
        <v/>
      </c>
    </row>
    <row r="983" spans="1:8">
      <c r="A983" s="1"/>
      <c r="C983" t="str">
        <f t="shared" si="63"/>
        <v/>
      </c>
      <c r="E983">
        <f t="shared" si="64"/>
        <v>17</v>
      </c>
      <c r="F983">
        <f t="shared" si="62"/>
        <v>2</v>
      </c>
      <c r="H983">
        <f t="shared" si="61"/>
        <v>10</v>
      </c>
    </row>
    <row r="984" spans="1:8">
      <c r="A984" s="2" t="s">
        <v>3613</v>
      </c>
      <c r="C984" t="str">
        <f t="shared" si="63"/>
        <v>ajdpyugzbcswtei</v>
      </c>
      <c r="E984" t="str">
        <f t="shared" si="64"/>
        <v/>
      </c>
      <c r="F984">
        <f t="shared" si="62"/>
        <v>0</v>
      </c>
      <c r="H984" t="str">
        <f t="shared" si="61"/>
        <v/>
      </c>
    </row>
    <row r="985" spans="1:8">
      <c r="A985" s="2" t="s">
        <v>3614</v>
      </c>
      <c r="C985" t="str">
        <f t="shared" si="63"/>
        <v>pcadiemunsbgwajdpyugzbcswtei</v>
      </c>
      <c r="E985" t="str">
        <f t="shared" si="64"/>
        <v/>
      </c>
      <c r="F985">
        <f t="shared" si="62"/>
        <v>1</v>
      </c>
      <c r="H985" t="str">
        <f t="shared" si="61"/>
        <v/>
      </c>
    </row>
    <row r="986" spans="1:8">
      <c r="A986" s="2" t="s">
        <v>3615</v>
      </c>
      <c r="C986" t="str">
        <f t="shared" si="63"/>
        <v>ludvapgecqsfbwipcadiemunsbgwajdpyugzbcswtei</v>
      </c>
      <c r="E986" t="str">
        <f t="shared" si="64"/>
        <v/>
      </c>
      <c r="F986">
        <f t="shared" si="62"/>
        <v>2</v>
      </c>
      <c r="H986" t="str">
        <f t="shared" si="61"/>
        <v/>
      </c>
    </row>
    <row r="987" spans="1:8">
      <c r="A987" s="2" t="s">
        <v>3616</v>
      </c>
      <c r="C987" t="str">
        <f t="shared" si="63"/>
        <v>elsugdcfnhbipwaludvapgecqsfbwipcadiemunsbgwajdpyugzbcswtei</v>
      </c>
      <c r="E987" t="str">
        <f t="shared" si="64"/>
        <v/>
      </c>
      <c r="F987">
        <f t="shared" si="62"/>
        <v>3</v>
      </c>
      <c r="H987" t="str">
        <f t="shared" si="61"/>
        <v/>
      </c>
    </row>
    <row r="988" spans="1:8">
      <c r="A988" s="1"/>
      <c r="C988" t="str">
        <f t="shared" si="63"/>
        <v/>
      </c>
      <c r="E988">
        <f t="shared" si="64"/>
        <v>22</v>
      </c>
      <c r="F988">
        <f t="shared" si="62"/>
        <v>4</v>
      </c>
      <c r="H988">
        <f t="shared" si="61"/>
        <v>11</v>
      </c>
    </row>
    <row r="989" spans="1:8">
      <c r="A989" s="2" t="s">
        <v>3617</v>
      </c>
      <c r="C989" t="str">
        <f t="shared" si="63"/>
        <v>vfzoqrbgjycuenwlxdts</v>
      </c>
      <c r="E989" t="str">
        <f t="shared" si="64"/>
        <v/>
      </c>
      <c r="F989">
        <f t="shared" si="62"/>
        <v>0</v>
      </c>
      <c r="H989" t="str">
        <f t="shared" si="61"/>
        <v/>
      </c>
    </row>
    <row r="990" spans="1:8">
      <c r="A990" s="2" t="s">
        <v>3618</v>
      </c>
      <c r="C990" t="str">
        <f t="shared" si="63"/>
        <v>fgdnclwtoyxqvuesjrzbvfzoqrbgjycuenwlxdts</v>
      </c>
      <c r="E990" t="str">
        <f t="shared" si="64"/>
        <v/>
      </c>
      <c r="F990">
        <f t="shared" si="62"/>
        <v>1</v>
      </c>
      <c r="H990" t="str">
        <f t="shared" si="61"/>
        <v/>
      </c>
    </row>
    <row r="991" spans="1:8">
      <c r="A991" s="2" t="s">
        <v>3619</v>
      </c>
      <c r="C991" t="str">
        <f t="shared" si="63"/>
        <v>ejatdrohipbxucyvnwzfsqglfgdnclwtoyxqvuesjrzbvfzoqrbgjycuenwlxdts</v>
      </c>
      <c r="E991" t="str">
        <f t="shared" si="64"/>
        <v/>
      </c>
      <c r="F991">
        <f t="shared" si="62"/>
        <v>2</v>
      </c>
      <c r="H991" t="str">
        <f t="shared" si="61"/>
        <v/>
      </c>
    </row>
    <row r="992" spans="1:8">
      <c r="A992" s="2" t="s">
        <v>3620</v>
      </c>
      <c r="C992" t="str">
        <f t="shared" si="63"/>
        <v>utsloejxznvwybdrfgcqejatdrohipbxucyvnwzfsqglfgdnclwtoyxqvuesjrzbvfzoqrbgjycuenwlxdts</v>
      </c>
      <c r="E992" t="str">
        <f t="shared" si="64"/>
        <v/>
      </c>
      <c r="F992">
        <f t="shared" si="62"/>
        <v>3</v>
      </c>
      <c r="H992" t="str">
        <f t="shared" si="61"/>
        <v/>
      </c>
    </row>
    <row r="993" spans="1:8">
      <c r="A993" s="1"/>
      <c r="C993" t="str">
        <f t="shared" si="63"/>
        <v/>
      </c>
      <c r="E993">
        <f t="shared" si="64"/>
        <v>24</v>
      </c>
      <c r="F993">
        <f t="shared" si="62"/>
        <v>4</v>
      </c>
      <c r="H993">
        <f t="shared" si="61"/>
        <v>20</v>
      </c>
    </row>
    <row r="994" spans="1:8">
      <c r="A994" s="2" t="s">
        <v>3621</v>
      </c>
      <c r="C994" t="str">
        <f t="shared" si="63"/>
        <v>vwkaomqupbitzrh</v>
      </c>
      <c r="E994" t="str">
        <f t="shared" si="64"/>
        <v/>
      </c>
      <c r="F994">
        <f t="shared" si="62"/>
        <v>0</v>
      </c>
      <c r="H994" t="str">
        <f t="shared" si="61"/>
        <v/>
      </c>
    </row>
    <row r="995" spans="1:8">
      <c r="A995" s="2" t="s">
        <v>3622</v>
      </c>
      <c r="C995" t="str">
        <f t="shared" si="63"/>
        <v>pvawbkoztumqhrvwkaomqupbitzrh</v>
      </c>
      <c r="E995" t="str">
        <f t="shared" si="64"/>
        <v/>
      </c>
      <c r="F995">
        <f t="shared" si="62"/>
        <v>1</v>
      </c>
      <c r="H995" t="str">
        <f t="shared" si="61"/>
        <v/>
      </c>
    </row>
    <row r="996" spans="1:8">
      <c r="A996" s="1"/>
      <c r="C996" t="str">
        <f t="shared" si="63"/>
        <v/>
      </c>
      <c r="E996">
        <f t="shared" si="64"/>
        <v>15</v>
      </c>
      <c r="F996">
        <f t="shared" si="62"/>
        <v>2</v>
      </c>
      <c r="H996">
        <f t="shared" si="61"/>
        <v>14</v>
      </c>
    </row>
    <row r="997" spans="1:8">
      <c r="A997" s="2" t="s">
        <v>3623</v>
      </c>
      <c r="C997" t="str">
        <f t="shared" si="63"/>
        <v>ijbcxau</v>
      </c>
      <c r="E997" t="str">
        <f t="shared" si="64"/>
        <v/>
      </c>
      <c r="F997">
        <f t="shared" si="62"/>
        <v>0</v>
      </c>
      <c r="H997" t="str">
        <f t="shared" si="61"/>
        <v/>
      </c>
    </row>
    <row r="998" spans="1:8">
      <c r="A998" s="2" t="s">
        <v>3624</v>
      </c>
      <c r="C998" t="str">
        <f t="shared" si="63"/>
        <v>cijuoeaijbcxau</v>
      </c>
      <c r="E998" t="str">
        <f t="shared" si="64"/>
        <v/>
      </c>
      <c r="F998">
        <f t="shared" si="62"/>
        <v>1</v>
      </c>
      <c r="H998" t="str">
        <f t="shared" si="61"/>
        <v/>
      </c>
    </row>
    <row r="999" spans="1:8">
      <c r="A999" s="2" t="s">
        <v>3625</v>
      </c>
      <c r="C999" t="str">
        <f t="shared" si="63"/>
        <v>cjifuyqacijuoeaijbcxau</v>
      </c>
      <c r="E999" t="str">
        <f t="shared" si="64"/>
        <v/>
      </c>
      <c r="F999">
        <f t="shared" si="62"/>
        <v>2</v>
      </c>
      <c r="H999" t="str">
        <f t="shared" si="61"/>
        <v/>
      </c>
    </row>
    <row r="1000" spans="1:8">
      <c r="A1000" s="2" t="s">
        <v>3626</v>
      </c>
      <c r="C1000" t="str">
        <f t="shared" si="63"/>
        <v>cubtxajicjifuyqacijuoeaijbcxau</v>
      </c>
      <c r="E1000" t="str">
        <f t="shared" si="64"/>
        <v/>
      </c>
      <c r="F1000">
        <f t="shared" si="62"/>
        <v>3</v>
      </c>
      <c r="H1000" t="str">
        <f t="shared" si="61"/>
        <v/>
      </c>
    </row>
    <row r="1001" spans="1:8">
      <c r="A1001" s="2" t="s">
        <v>3627</v>
      </c>
      <c r="C1001" t="str">
        <f t="shared" si="63"/>
        <v>jxcaiucubtxajicjifuyqacijuoeaijbcxau</v>
      </c>
      <c r="E1001" t="str">
        <f t="shared" si="64"/>
        <v/>
      </c>
      <c r="F1001">
        <f t="shared" si="62"/>
        <v>4</v>
      </c>
      <c r="H1001" t="str">
        <f t="shared" si="61"/>
        <v/>
      </c>
    </row>
    <row r="1002" spans="1:8">
      <c r="A1002" s="1"/>
      <c r="C1002" t="str">
        <f t="shared" si="63"/>
        <v/>
      </c>
      <c r="E1002">
        <f t="shared" si="64"/>
        <v>13</v>
      </c>
      <c r="F1002">
        <f t="shared" si="62"/>
        <v>5</v>
      </c>
      <c r="H1002">
        <f t="shared" si="61"/>
        <v>5</v>
      </c>
    </row>
    <row r="1003" spans="1:8">
      <c r="A1003" s="2" t="s">
        <v>3628</v>
      </c>
      <c r="C1003" t="str">
        <f t="shared" si="63"/>
        <v>zsankwocrhb</v>
      </c>
      <c r="E1003" t="str">
        <f t="shared" si="64"/>
        <v/>
      </c>
      <c r="F1003">
        <f t="shared" si="62"/>
        <v>0</v>
      </c>
      <c r="H1003" t="str">
        <f t="shared" si="61"/>
        <v/>
      </c>
    </row>
    <row r="1004" spans="1:8">
      <c r="A1004" s="2" t="s">
        <v>3629</v>
      </c>
      <c r="C1004" t="str">
        <f t="shared" si="63"/>
        <v>dchzrbkmaswonzsankwocrhb</v>
      </c>
      <c r="E1004" t="str">
        <f t="shared" si="64"/>
        <v/>
      </c>
      <c r="F1004">
        <f t="shared" si="62"/>
        <v>1</v>
      </c>
      <c r="H1004" t="str">
        <f t="shared" si="61"/>
        <v/>
      </c>
    </row>
    <row r="1005" spans="1:8">
      <c r="A1005" s="1"/>
      <c r="C1005" t="str">
        <f t="shared" si="63"/>
        <v/>
      </c>
      <c r="E1005">
        <f t="shared" si="64"/>
        <v>13</v>
      </c>
      <c r="F1005">
        <f t="shared" si="62"/>
        <v>2</v>
      </c>
      <c r="H1005">
        <f t="shared" si="61"/>
        <v>11</v>
      </c>
    </row>
    <row r="1006" spans="1:8">
      <c r="A1006" s="2" t="s">
        <v>3630</v>
      </c>
      <c r="C1006" t="str">
        <f t="shared" si="63"/>
        <v>jdcfne</v>
      </c>
      <c r="E1006" t="str">
        <f t="shared" si="64"/>
        <v/>
      </c>
      <c r="F1006">
        <f t="shared" si="62"/>
        <v>0</v>
      </c>
      <c r="H1006" t="str">
        <f t="shared" si="61"/>
        <v/>
      </c>
    </row>
    <row r="1007" spans="1:8">
      <c r="A1007" s="2" t="s">
        <v>3631</v>
      </c>
      <c r="C1007" t="str">
        <f t="shared" si="63"/>
        <v>nfedjcjdcfne</v>
      </c>
      <c r="E1007" t="str">
        <f t="shared" si="64"/>
        <v/>
      </c>
      <c r="F1007">
        <f t="shared" si="62"/>
        <v>1</v>
      </c>
      <c r="H1007" t="str">
        <f t="shared" si="61"/>
        <v/>
      </c>
    </row>
    <row r="1008" spans="1:8">
      <c r="A1008" s="2" t="s">
        <v>3632</v>
      </c>
      <c r="C1008" t="str">
        <f t="shared" si="63"/>
        <v>qeczfjnnfedjcjdcfne</v>
      </c>
      <c r="E1008" t="str">
        <f t="shared" si="64"/>
        <v/>
      </c>
      <c r="F1008">
        <f t="shared" si="62"/>
        <v>2</v>
      </c>
      <c r="H1008" t="str">
        <f t="shared" si="61"/>
        <v/>
      </c>
    </row>
    <row r="1009" spans="1:8">
      <c r="A1009" s="2" t="s">
        <v>3633</v>
      </c>
      <c r="C1009" t="str">
        <f t="shared" si="63"/>
        <v>fcejqnqeczfjnnfedjcjdcfne</v>
      </c>
      <c r="E1009" t="str">
        <f t="shared" si="64"/>
        <v/>
      </c>
      <c r="F1009">
        <f t="shared" si="62"/>
        <v>3</v>
      </c>
      <c r="H1009" t="str">
        <f t="shared" si="61"/>
        <v/>
      </c>
    </row>
    <row r="1010" spans="1:8">
      <c r="A1010" s="2" t="s">
        <v>3634</v>
      </c>
      <c r="C1010" t="str">
        <f t="shared" si="63"/>
        <v>jnefvcfcejqnqeczfjnnfedjcjdcfne</v>
      </c>
      <c r="E1010" t="str">
        <f t="shared" si="64"/>
        <v/>
      </c>
      <c r="F1010">
        <f t="shared" si="62"/>
        <v>4</v>
      </c>
      <c r="H1010" t="str">
        <f t="shared" si="61"/>
        <v/>
      </c>
    </row>
    <row r="1011" spans="1:8">
      <c r="A1011" s="1"/>
      <c r="C1011" t="str">
        <f t="shared" si="63"/>
        <v/>
      </c>
      <c r="E1011">
        <f t="shared" si="64"/>
        <v>9</v>
      </c>
      <c r="F1011">
        <f t="shared" si="62"/>
        <v>5</v>
      </c>
      <c r="H1011">
        <f t="shared" si="61"/>
        <v>5</v>
      </c>
    </row>
    <row r="1012" spans="1:8">
      <c r="A1012" s="2" t="s">
        <v>3635</v>
      </c>
      <c r="C1012" t="str">
        <f t="shared" si="63"/>
        <v>vpzmjnb</v>
      </c>
      <c r="E1012" t="str">
        <f t="shared" si="64"/>
        <v/>
      </c>
      <c r="F1012">
        <f t="shared" si="62"/>
        <v>0</v>
      </c>
      <c r="H1012" t="str">
        <f t="shared" si="61"/>
        <v/>
      </c>
    </row>
    <row r="1013" spans="1:8">
      <c r="A1013" s="2" t="s">
        <v>3636</v>
      </c>
      <c r="C1013" t="str">
        <f t="shared" si="63"/>
        <v>zbvjqdysvpzmjnb</v>
      </c>
      <c r="E1013" t="str">
        <f t="shared" si="64"/>
        <v/>
      </c>
      <c r="F1013">
        <f t="shared" si="62"/>
        <v>1</v>
      </c>
      <c r="H1013" t="str">
        <f t="shared" si="61"/>
        <v/>
      </c>
    </row>
    <row r="1014" spans="1:8">
      <c r="A1014" s="2" t="s">
        <v>3637</v>
      </c>
      <c r="C1014" t="str">
        <f t="shared" si="63"/>
        <v>zbxpdjmialzbvjqdysvpzmjnb</v>
      </c>
      <c r="E1014" t="str">
        <f t="shared" si="64"/>
        <v/>
      </c>
      <c r="F1014">
        <f t="shared" si="62"/>
        <v>2</v>
      </c>
      <c r="H1014" t="str">
        <f t="shared" si="61"/>
        <v/>
      </c>
    </row>
    <row r="1015" spans="1:8">
      <c r="A1015" s="2" t="s">
        <v>3638</v>
      </c>
      <c r="C1015" t="str">
        <f t="shared" si="63"/>
        <v>ktouerbjgwzzbxpdjmialzbvjqdysvpzmjnb</v>
      </c>
      <c r="E1015" t="str">
        <f t="shared" si="64"/>
        <v/>
      </c>
      <c r="F1015">
        <f t="shared" si="62"/>
        <v>3</v>
      </c>
      <c r="H1015" t="str">
        <f t="shared" si="61"/>
        <v/>
      </c>
    </row>
    <row r="1016" spans="1:8">
      <c r="A1016" s="2" t="s">
        <v>3639</v>
      </c>
      <c r="C1016" t="str">
        <f t="shared" si="63"/>
        <v>jsbzhcktouerbjgwzzbxpdjmialzbvjqdysvpzmjnb</v>
      </c>
      <c r="E1016" t="str">
        <f t="shared" si="64"/>
        <v/>
      </c>
      <c r="F1016">
        <f t="shared" si="62"/>
        <v>4</v>
      </c>
      <c r="H1016" t="str">
        <f t="shared" si="61"/>
        <v/>
      </c>
    </row>
    <row r="1017" spans="1:8">
      <c r="A1017" s="1"/>
      <c r="C1017" t="str">
        <f t="shared" si="63"/>
        <v/>
      </c>
      <c r="E1017">
        <f t="shared" si="64"/>
        <v>25</v>
      </c>
      <c r="F1017">
        <f t="shared" si="62"/>
        <v>5</v>
      </c>
      <c r="H1017">
        <f t="shared" si="61"/>
        <v>3</v>
      </c>
    </row>
    <row r="1018" spans="1:8">
      <c r="A1018" s="2" t="s">
        <v>3640</v>
      </c>
      <c r="C1018" t="str">
        <f t="shared" si="63"/>
        <v>zbsi</v>
      </c>
      <c r="E1018" t="str">
        <f t="shared" si="64"/>
        <v/>
      </c>
      <c r="F1018">
        <f t="shared" si="62"/>
        <v>0</v>
      </c>
      <c r="H1018" t="str">
        <f t="shared" si="61"/>
        <v/>
      </c>
    </row>
    <row r="1019" spans="1:8">
      <c r="A1019" s="2" t="s">
        <v>3641</v>
      </c>
      <c r="C1019" t="str">
        <f t="shared" si="63"/>
        <v>zisbzbsi</v>
      </c>
      <c r="E1019" t="str">
        <f t="shared" si="64"/>
        <v/>
      </c>
      <c r="F1019">
        <f t="shared" si="62"/>
        <v>1</v>
      </c>
      <c r="H1019" t="str">
        <f t="shared" si="61"/>
        <v/>
      </c>
    </row>
    <row r="1020" spans="1:8">
      <c r="A1020" s="1"/>
      <c r="C1020" t="str">
        <f t="shared" si="63"/>
        <v/>
      </c>
      <c r="E1020">
        <f t="shared" si="64"/>
        <v>4</v>
      </c>
      <c r="F1020">
        <f t="shared" si="62"/>
        <v>2</v>
      </c>
      <c r="H1020">
        <f t="shared" si="61"/>
        <v>4</v>
      </c>
    </row>
    <row r="1021" spans="1:8">
      <c r="A1021" s="2" t="s">
        <v>3642</v>
      </c>
      <c r="C1021" t="str">
        <f t="shared" si="63"/>
        <v>txvngrdas</v>
      </c>
      <c r="E1021" t="str">
        <f t="shared" si="64"/>
        <v/>
      </c>
      <c r="F1021">
        <f t="shared" si="62"/>
        <v>0</v>
      </c>
      <c r="H1021" t="str">
        <f t="shared" si="61"/>
        <v/>
      </c>
    </row>
    <row r="1022" spans="1:8">
      <c r="A1022" s="2" t="s">
        <v>3643</v>
      </c>
      <c r="C1022" t="str">
        <f t="shared" si="63"/>
        <v>vadsrgtxtxvngrdas</v>
      </c>
      <c r="E1022" t="str">
        <f t="shared" si="64"/>
        <v/>
      </c>
      <c r="F1022">
        <f t="shared" si="62"/>
        <v>1</v>
      </c>
      <c r="H1022" t="str">
        <f t="shared" si="61"/>
        <v/>
      </c>
    </row>
    <row r="1023" spans="1:8">
      <c r="A1023" s="1"/>
      <c r="C1023" t="str">
        <f t="shared" si="63"/>
        <v/>
      </c>
      <c r="E1023">
        <f t="shared" si="64"/>
        <v>9</v>
      </c>
      <c r="F1023">
        <f t="shared" si="62"/>
        <v>2</v>
      </c>
      <c r="H1023">
        <f t="shared" si="61"/>
        <v>8</v>
      </c>
    </row>
    <row r="1024" spans="1:8">
      <c r="A1024" s="2" t="s">
        <v>3644</v>
      </c>
      <c r="C1024" t="str">
        <f t="shared" si="63"/>
        <v>qgnvriol</v>
      </c>
      <c r="E1024" t="str">
        <f t="shared" si="64"/>
        <v/>
      </c>
      <c r="F1024">
        <f t="shared" si="62"/>
        <v>0</v>
      </c>
      <c r="H1024" t="str">
        <f t="shared" si="61"/>
        <v/>
      </c>
    </row>
    <row r="1025" spans="1:8">
      <c r="A1025" s="1"/>
      <c r="C1025" t="str">
        <f t="shared" si="63"/>
        <v/>
      </c>
      <c r="E1025">
        <f t="shared" si="64"/>
        <v>8</v>
      </c>
      <c r="F1025">
        <f t="shared" si="62"/>
        <v>1</v>
      </c>
      <c r="H1025">
        <f t="shared" si="61"/>
        <v>8</v>
      </c>
    </row>
    <row r="1026" spans="1:8">
      <c r="A1026" s="2" t="s">
        <v>3237</v>
      </c>
      <c r="C1026" t="str">
        <f t="shared" si="63"/>
        <v>a</v>
      </c>
      <c r="E1026" t="str">
        <f t="shared" si="64"/>
        <v/>
      </c>
      <c r="F1026">
        <f t="shared" si="62"/>
        <v>0</v>
      </c>
      <c r="H1026" t="str">
        <f t="shared" si="61"/>
        <v/>
      </c>
    </row>
    <row r="1027" spans="1:8">
      <c r="A1027" s="2" t="s">
        <v>3237</v>
      </c>
      <c r="C1027" t="str">
        <f t="shared" si="63"/>
        <v>aa</v>
      </c>
      <c r="E1027" t="str">
        <f t="shared" si="64"/>
        <v/>
      </c>
      <c r="F1027">
        <f t="shared" si="62"/>
        <v>1</v>
      </c>
      <c r="H1027" t="str">
        <f t="shared" ref="H1027:H1090" si="65">IF(C1027="",26-IF(LEN(C1026)-LEN(SUBSTITUTE(C1026,"a",""))=F1027,0,1)-IF(LEN(C1026)-LEN(SUBSTITUTE(C1026,"b",""))=F1027,0,1)-IF(LEN(C1026)-LEN(SUBSTITUTE(C1026,"c",""))=F1027,0,1)-IF(LEN(C1026)-LEN(SUBSTITUTE(C1026,"d",""))=F1027,0,1)-IF(LEN(C1026)-LEN(SUBSTITUTE(C1026,"e",""))=F1027,0,1)-IF(LEN(C1026)-LEN(SUBSTITUTE(C1026,"f",""))=F1027,0,1)-IF(LEN(C1026)-LEN(SUBSTITUTE(C1026,"g",""))=F1027,0,1)-IF(LEN(C1026)-LEN(SUBSTITUTE(C1026,"h",""))=F1027,0,1)-IF(LEN(C1026)-LEN(SUBSTITUTE(C1026,"i",""))=F1027,0,1)-IF(LEN(C1026)-LEN(SUBSTITUTE(C1026,"j",""))=F1027,0,1)-IF(LEN(C1026)-LEN(SUBSTITUTE(C1026,"k",""))=F1027,0,1)-IF(LEN(C1026)-LEN(SUBSTITUTE(C1026,"l",""))=F1027,0,1)-IF(LEN(C1026)-LEN(SUBSTITUTE(C1026,"m",""))=F1027,0,1)-IF(LEN(C1026)-LEN(SUBSTITUTE(C1026,"n",""))=F1027,0,1)-IF(LEN(C1026)-LEN(SUBSTITUTE(C1026,"o",""))=F1027,0,1)-IF(LEN(C1026)-LEN(SUBSTITUTE(C1026,"p",""))=F1027,0,1)-IF(LEN(C1026)-LEN(SUBSTITUTE(C1026,"q",""))=F1027,0,1)-IF(LEN(C1026)-LEN(SUBSTITUTE(C1026,"r",""))=F1027,0,1)-IF(LEN(C1026)-LEN(SUBSTITUTE(C1026,"s",""))=F1027,0,1)-IF(LEN(C1026)-LEN(SUBSTITUTE(C1026,"t",""))=F1027,0,1)-IF(LEN(C1026)-LEN(SUBSTITUTE(C1026,"u",""))=F1027,0,1)-IF(LEN(C1026)-LEN(SUBSTITUTE(C1026,"v",""))=F1027,0,1)-IF(LEN(C1026)-LEN(SUBSTITUTE(C1026,"w",""))=F1027,0,1)-IF(LEN(C1026)-LEN(SUBSTITUTE(C1026,"x",""))=F1027,0,1)-IF(LEN(C1026)-LEN(SUBSTITUTE(C1026,"y",""))=F1027,0,1)-IF(LEN(C1026)-LEN(SUBSTITUTE(C1026,"z",""))=F1027,0,1),"")</f>
        <v/>
      </c>
    </row>
    <row r="1028" spans="1:8">
      <c r="A1028" s="2" t="s">
        <v>3237</v>
      </c>
      <c r="C1028" t="str">
        <f t="shared" si="63"/>
        <v>aaa</v>
      </c>
      <c r="E1028" t="str">
        <f t="shared" si="64"/>
        <v/>
      </c>
      <c r="F1028">
        <f t="shared" ref="F1028:F1091" si="66">IF(A1027="",0,F1027+1)</f>
        <v>2</v>
      </c>
      <c r="H1028" t="str">
        <f t="shared" si="65"/>
        <v/>
      </c>
    </row>
    <row r="1029" spans="1:8">
      <c r="A1029" s="2" t="s">
        <v>3413</v>
      </c>
      <c r="C1029" t="str">
        <f t="shared" si="63"/>
        <v>faaa</v>
      </c>
      <c r="E1029" t="str">
        <f t="shared" si="64"/>
        <v/>
      </c>
      <c r="F1029">
        <f t="shared" si="66"/>
        <v>3</v>
      </c>
      <c r="H1029" t="str">
        <f t="shared" si="65"/>
        <v/>
      </c>
    </row>
    <row r="1030" spans="1:8">
      <c r="A1030" s="1"/>
      <c r="C1030" t="str">
        <f t="shared" si="63"/>
        <v/>
      </c>
      <c r="E1030">
        <f t="shared" si="64"/>
        <v>2</v>
      </c>
      <c r="F1030">
        <f t="shared" si="66"/>
        <v>4</v>
      </c>
      <c r="H1030">
        <f t="shared" si="65"/>
        <v>0</v>
      </c>
    </row>
    <row r="1031" spans="1:8">
      <c r="A1031" s="2" t="s">
        <v>3645</v>
      </c>
      <c r="C1031" t="str">
        <f t="shared" ref="C1031:C1094" si="67">IF(A1031="","",_xlfn.CONCAT(A1031,C1030))</f>
        <v>mvuywsiaqcl</v>
      </c>
      <c r="E1031" t="str">
        <f t="shared" si="64"/>
        <v/>
      </c>
      <c r="F1031">
        <f t="shared" si="66"/>
        <v>0</v>
      </c>
      <c r="H1031" t="str">
        <f t="shared" si="65"/>
        <v/>
      </c>
    </row>
    <row r="1032" spans="1:8">
      <c r="A1032" s="2" t="s">
        <v>3646</v>
      </c>
      <c r="C1032" t="str">
        <f t="shared" si="67"/>
        <v>nqavfwhsiczmvuywsiaqcl</v>
      </c>
      <c r="E1032" t="str">
        <f t="shared" ref="E1032:E1095" si="68">IF(C1032="",26-ISERR(FIND("a",C1031))-ISERR(FIND("b",C1031))-ISERR(FIND("c",C1031))-ISERR(FIND("d",C1031))-ISERR(FIND("e",C1031))-ISERR(FIND("f",C1031))-ISERR(FIND("g",C1031))-ISERR(FIND("h",C1031))-ISERR(FIND("i",C1031))-ISERR(FIND("j",C1031))-ISERR(FIND("k",C1031))-ISERR(FIND("l",C1031))-ISERR(FIND("m",C1031))-ISERR(FIND("n",C1031))-ISERR(FIND("o",C1031))-ISERR(FIND("p",C1031))-ISERR(FIND("q",C1031))-ISERR(FIND("r",C1031))-ISERR(FIND("s",C1031))-ISERR(FIND("t",C1031))-ISERR(FIND("u",C1031))-ISERR(FIND("v",C1031))-ISERR(FIND("w",C1031))-ISERR(FIND("x",C1031))-ISERR(FIND("y",C1031))-ISERR(FIND("z",C1031)),"")</f>
        <v/>
      </c>
      <c r="F1032">
        <f t="shared" si="66"/>
        <v>1</v>
      </c>
      <c r="H1032" t="str">
        <f t="shared" si="65"/>
        <v/>
      </c>
    </row>
    <row r="1033" spans="1:8">
      <c r="A1033" s="1"/>
      <c r="C1033" t="str">
        <f t="shared" si="67"/>
        <v/>
      </c>
      <c r="E1033">
        <f t="shared" si="68"/>
        <v>15</v>
      </c>
      <c r="F1033">
        <f t="shared" si="66"/>
        <v>2</v>
      </c>
      <c r="H1033">
        <f t="shared" si="65"/>
        <v>7</v>
      </c>
    </row>
    <row r="1034" spans="1:8">
      <c r="A1034" s="2" t="s">
        <v>3647</v>
      </c>
      <c r="C1034" t="str">
        <f t="shared" si="67"/>
        <v>yuomdcgnvwhakel</v>
      </c>
      <c r="E1034" t="str">
        <f t="shared" si="68"/>
        <v/>
      </c>
      <c r="F1034">
        <f t="shared" si="66"/>
        <v>0</v>
      </c>
      <c r="H1034" t="str">
        <f t="shared" si="65"/>
        <v/>
      </c>
    </row>
    <row r="1035" spans="1:8">
      <c r="A1035" s="2" t="s">
        <v>3648</v>
      </c>
      <c r="C1035" t="str">
        <f t="shared" si="67"/>
        <v>auwkhgoycmlevnyuomdcgnvwhakel</v>
      </c>
      <c r="E1035" t="str">
        <f t="shared" si="68"/>
        <v/>
      </c>
      <c r="F1035">
        <f t="shared" si="66"/>
        <v>1</v>
      </c>
      <c r="H1035" t="str">
        <f t="shared" si="65"/>
        <v/>
      </c>
    </row>
    <row r="1036" spans="1:8">
      <c r="A1036" s="1"/>
      <c r="C1036" t="str">
        <f t="shared" si="67"/>
        <v/>
      </c>
      <c r="E1036">
        <f t="shared" si="68"/>
        <v>15</v>
      </c>
      <c r="F1036">
        <f t="shared" si="66"/>
        <v>2</v>
      </c>
      <c r="H1036">
        <f t="shared" si="65"/>
        <v>14</v>
      </c>
    </row>
    <row r="1037" spans="1:8">
      <c r="A1037" s="2" t="s">
        <v>3649</v>
      </c>
      <c r="C1037" t="str">
        <f t="shared" si="67"/>
        <v>icagyksq</v>
      </c>
      <c r="E1037" t="str">
        <f t="shared" si="68"/>
        <v/>
      </c>
      <c r="F1037">
        <f t="shared" si="66"/>
        <v>0</v>
      </c>
      <c r="H1037" t="str">
        <f t="shared" si="65"/>
        <v/>
      </c>
    </row>
    <row r="1038" spans="1:8">
      <c r="A1038" s="2" t="s">
        <v>3650</v>
      </c>
      <c r="C1038" t="str">
        <f t="shared" si="67"/>
        <v>crsahngiicagyksq</v>
      </c>
      <c r="E1038" t="str">
        <f t="shared" si="68"/>
        <v/>
      </c>
      <c r="F1038">
        <f t="shared" si="66"/>
        <v>1</v>
      </c>
      <c r="H1038" t="str">
        <f t="shared" si="65"/>
        <v/>
      </c>
    </row>
    <row r="1039" spans="1:8">
      <c r="A1039" s="1"/>
      <c r="C1039" t="str">
        <f t="shared" si="67"/>
        <v/>
      </c>
      <c r="E1039">
        <f t="shared" si="68"/>
        <v>11</v>
      </c>
      <c r="F1039">
        <f t="shared" si="66"/>
        <v>2</v>
      </c>
      <c r="H1039">
        <f t="shared" si="65"/>
        <v>5</v>
      </c>
    </row>
    <row r="1040" spans="1:8">
      <c r="A1040" s="2" t="s">
        <v>3651</v>
      </c>
      <c r="C1040" t="str">
        <f t="shared" si="67"/>
        <v>vb</v>
      </c>
      <c r="E1040" t="str">
        <f t="shared" si="68"/>
        <v/>
      </c>
      <c r="F1040">
        <f t="shared" si="66"/>
        <v>0</v>
      </c>
      <c r="H1040" t="str">
        <f t="shared" si="65"/>
        <v/>
      </c>
    </row>
    <row r="1041" spans="1:8">
      <c r="A1041" s="2" t="s">
        <v>3652</v>
      </c>
      <c r="C1041" t="str">
        <f t="shared" si="67"/>
        <v>ftlgxroupjyisvb</v>
      </c>
      <c r="E1041" t="str">
        <f t="shared" si="68"/>
        <v/>
      </c>
      <c r="F1041">
        <f t="shared" si="66"/>
        <v>1</v>
      </c>
      <c r="H1041" t="str">
        <f t="shared" si="65"/>
        <v/>
      </c>
    </row>
    <row r="1042" spans="1:8">
      <c r="A1042" s="2" t="s">
        <v>3653</v>
      </c>
      <c r="C1042" t="str">
        <f t="shared" si="67"/>
        <v>cvhftlgxroupjyisvb</v>
      </c>
      <c r="E1042" t="str">
        <f t="shared" si="68"/>
        <v/>
      </c>
      <c r="F1042">
        <f t="shared" si="66"/>
        <v>2</v>
      </c>
      <c r="H1042" t="str">
        <f t="shared" si="65"/>
        <v/>
      </c>
    </row>
    <row r="1043" spans="1:8">
      <c r="A1043" s="1"/>
      <c r="C1043" t="str">
        <f t="shared" si="67"/>
        <v/>
      </c>
      <c r="E1043">
        <f t="shared" si="68"/>
        <v>17</v>
      </c>
      <c r="F1043">
        <f t="shared" si="66"/>
        <v>3</v>
      </c>
      <c r="H1043">
        <f t="shared" si="65"/>
        <v>0</v>
      </c>
    </row>
    <row r="1044" spans="1:8">
      <c r="A1044" s="2" t="s">
        <v>3654</v>
      </c>
      <c r="C1044" t="str">
        <f t="shared" si="67"/>
        <v>vcimkpuafwqbryogjxdt</v>
      </c>
      <c r="E1044" t="str">
        <f t="shared" si="68"/>
        <v/>
      </c>
      <c r="F1044">
        <f t="shared" si="66"/>
        <v>0</v>
      </c>
      <c r="H1044" t="str">
        <f t="shared" si="65"/>
        <v/>
      </c>
    </row>
    <row r="1045" spans="1:8">
      <c r="A1045" s="2" t="s">
        <v>3655</v>
      </c>
      <c r="C1045" t="str">
        <f t="shared" si="67"/>
        <v>mxyftdriubhawgjcvpkqvcimkpuafwqbryogjxdt</v>
      </c>
      <c r="E1045" t="str">
        <f t="shared" si="68"/>
        <v/>
      </c>
      <c r="F1045">
        <f t="shared" si="66"/>
        <v>1</v>
      </c>
      <c r="H1045" t="str">
        <f t="shared" si="65"/>
        <v/>
      </c>
    </row>
    <row r="1046" spans="1:8">
      <c r="A1046" s="2" t="s">
        <v>3656</v>
      </c>
      <c r="C1046" t="str">
        <f t="shared" si="67"/>
        <v>rybptdfhaoxkgvmjuciqwmxyftdriubhawgjcvpkqvcimkpuafwqbryogjxdt</v>
      </c>
      <c r="E1046" t="str">
        <f t="shared" si="68"/>
        <v/>
      </c>
      <c r="F1046">
        <f t="shared" si="66"/>
        <v>2</v>
      </c>
      <c r="H1046" t="str">
        <f t="shared" si="65"/>
        <v/>
      </c>
    </row>
    <row r="1047" spans="1:8">
      <c r="A1047" s="2" t="s">
        <v>3657</v>
      </c>
      <c r="C1047" t="str">
        <f t="shared" si="67"/>
        <v>idxrkpygcwvltaefmbqjurybptdfhaoxkgvmjuciqwmxyftdriubhawgjcvpkqvcimkpuafwqbryogjxdt</v>
      </c>
      <c r="E1047" t="str">
        <f t="shared" si="68"/>
        <v/>
      </c>
      <c r="F1047">
        <f t="shared" si="66"/>
        <v>3</v>
      </c>
      <c r="H1047" t="str">
        <f t="shared" si="65"/>
        <v/>
      </c>
    </row>
    <row r="1048" spans="1:8">
      <c r="A1048" s="2" t="s">
        <v>3658</v>
      </c>
      <c r="C1048" t="str">
        <f t="shared" si="67"/>
        <v>trmjbiqpnyhvscwxafukgdidxrkpygcwvltaefmbqjurybptdfhaoxkgvmjuciqwmxyftdriubhawgjcvpkqvcimkpuafwqbryogjxdt</v>
      </c>
      <c r="E1048" t="str">
        <f t="shared" si="68"/>
        <v/>
      </c>
      <c r="F1048">
        <f t="shared" si="66"/>
        <v>4</v>
      </c>
      <c r="H1048" t="str">
        <f t="shared" si="65"/>
        <v/>
      </c>
    </row>
    <row r="1049" spans="1:8">
      <c r="A1049" s="1"/>
      <c r="C1049" t="str">
        <f t="shared" si="67"/>
        <v/>
      </c>
      <c r="E1049">
        <f t="shared" si="68"/>
        <v>25</v>
      </c>
      <c r="F1049">
        <f t="shared" si="66"/>
        <v>5</v>
      </c>
      <c r="H1049">
        <f t="shared" si="65"/>
        <v>19</v>
      </c>
    </row>
    <row r="1050" spans="1:8">
      <c r="A1050" s="2" t="s">
        <v>3659</v>
      </c>
      <c r="C1050" t="str">
        <f t="shared" si="67"/>
        <v>esbdajqhvl</v>
      </c>
      <c r="E1050" t="str">
        <f t="shared" si="68"/>
        <v/>
      </c>
      <c r="F1050">
        <f t="shared" si="66"/>
        <v>0</v>
      </c>
      <c r="H1050" t="str">
        <f t="shared" si="65"/>
        <v/>
      </c>
    </row>
    <row r="1051" spans="1:8">
      <c r="A1051" s="2" t="s">
        <v>3660</v>
      </c>
      <c r="C1051" t="str">
        <f t="shared" si="67"/>
        <v>jdqlszevesbdajqhvl</v>
      </c>
      <c r="E1051" t="str">
        <f t="shared" si="68"/>
        <v/>
      </c>
      <c r="F1051">
        <f t="shared" si="66"/>
        <v>1</v>
      </c>
      <c r="H1051" t="str">
        <f t="shared" si="65"/>
        <v/>
      </c>
    </row>
    <row r="1052" spans="1:8">
      <c r="A1052" s="2" t="s">
        <v>3661</v>
      </c>
      <c r="C1052" t="str">
        <f t="shared" si="67"/>
        <v>foedswyvlunqjdqlszevesbdajqhvl</v>
      </c>
      <c r="E1052" t="str">
        <f t="shared" si="68"/>
        <v/>
      </c>
      <c r="F1052">
        <f t="shared" si="66"/>
        <v>2</v>
      </c>
      <c r="H1052" t="str">
        <f t="shared" si="65"/>
        <v/>
      </c>
    </row>
    <row r="1053" spans="1:8">
      <c r="A1053" s="2" t="s">
        <v>3662</v>
      </c>
      <c r="C1053" t="str">
        <f t="shared" si="67"/>
        <v>ixevsdtblmqfoedswyvlunqjdqlszevesbdajqhvl</v>
      </c>
      <c r="E1053" t="str">
        <f t="shared" si="68"/>
        <v/>
      </c>
      <c r="F1053">
        <f t="shared" si="66"/>
        <v>3</v>
      </c>
      <c r="H1053" t="str">
        <f t="shared" si="65"/>
        <v/>
      </c>
    </row>
    <row r="1054" spans="1:8">
      <c r="A1054" s="2" t="s">
        <v>3663</v>
      </c>
      <c r="C1054" t="str">
        <f t="shared" si="67"/>
        <v>rvetlqsdkixevsdtblmqfoedswyvlunqjdqlszevesbdajqhvl</v>
      </c>
      <c r="E1054" t="str">
        <f t="shared" si="68"/>
        <v/>
      </c>
      <c r="F1054">
        <f t="shared" si="66"/>
        <v>4</v>
      </c>
      <c r="H1054" t="str">
        <f t="shared" si="65"/>
        <v/>
      </c>
    </row>
    <row r="1055" spans="1:8">
      <c r="A1055" s="1"/>
      <c r="C1055" t="str">
        <f t="shared" si="67"/>
        <v/>
      </c>
      <c r="E1055">
        <f t="shared" si="68"/>
        <v>23</v>
      </c>
      <c r="F1055">
        <f t="shared" si="66"/>
        <v>5</v>
      </c>
      <c r="H1055">
        <f t="shared" si="65"/>
        <v>6</v>
      </c>
    </row>
    <row r="1056" spans="1:8">
      <c r="A1056" s="2" t="s">
        <v>3664</v>
      </c>
      <c r="C1056" t="str">
        <f t="shared" si="67"/>
        <v>islfcy</v>
      </c>
      <c r="E1056" t="str">
        <f t="shared" si="68"/>
        <v/>
      </c>
      <c r="F1056">
        <f t="shared" si="66"/>
        <v>0</v>
      </c>
      <c r="H1056" t="str">
        <f t="shared" si="65"/>
        <v/>
      </c>
    </row>
    <row r="1057" spans="1:8">
      <c r="A1057" s="2" t="s">
        <v>3665</v>
      </c>
      <c r="C1057" t="str">
        <f t="shared" si="67"/>
        <v>yifislfcy</v>
      </c>
      <c r="E1057" t="str">
        <f t="shared" si="68"/>
        <v/>
      </c>
      <c r="F1057">
        <f t="shared" si="66"/>
        <v>1</v>
      </c>
      <c r="H1057" t="str">
        <f t="shared" si="65"/>
        <v/>
      </c>
    </row>
    <row r="1058" spans="1:8">
      <c r="A1058" s="2" t="s">
        <v>3666</v>
      </c>
      <c r="C1058" t="str">
        <f t="shared" si="67"/>
        <v>bifyyifislfcy</v>
      </c>
      <c r="E1058" t="str">
        <f t="shared" si="68"/>
        <v/>
      </c>
      <c r="F1058">
        <f t="shared" si="66"/>
        <v>2</v>
      </c>
      <c r="H1058" t="str">
        <f t="shared" si="65"/>
        <v/>
      </c>
    </row>
    <row r="1059" spans="1:8">
      <c r="A1059" s="2" t="s">
        <v>3667</v>
      </c>
      <c r="C1059" t="str">
        <f t="shared" si="67"/>
        <v>ioymfbifyyifislfcy</v>
      </c>
      <c r="E1059" t="str">
        <f t="shared" si="68"/>
        <v/>
      </c>
      <c r="F1059">
        <f t="shared" si="66"/>
        <v>3</v>
      </c>
      <c r="H1059" t="str">
        <f t="shared" si="65"/>
        <v/>
      </c>
    </row>
    <row r="1060" spans="1:8">
      <c r="A1060" s="1"/>
      <c r="C1060" t="str">
        <f t="shared" si="67"/>
        <v/>
      </c>
      <c r="E1060">
        <f t="shared" si="68"/>
        <v>9</v>
      </c>
      <c r="F1060">
        <f t="shared" si="66"/>
        <v>4</v>
      </c>
      <c r="H1060">
        <f t="shared" si="65"/>
        <v>3</v>
      </c>
    </row>
    <row r="1061" spans="1:8">
      <c r="A1061" s="2" t="s">
        <v>3668</v>
      </c>
      <c r="C1061" t="str">
        <f t="shared" si="67"/>
        <v>hrcqst</v>
      </c>
      <c r="E1061" t="str">
        <f t="shared" si="68"/>
        <v/>
      </c>
      <c r="F1061">
        <f t="shared" si="66"/>
        <v>0</v>
      </c>
      <c r="H1061" t="str">
        <f t="shared" si="65"/>
        <v/>
      </c>
    </row>
    <row r="1062" spans="1:8">
      <c r="A1062" s="2" t="s">
        <v>3669</v>
      </c>
      <c r="C1062" t="str">
        <f t="shared" si="67"/>
        <v>pecrhrcqst</v>
      </c>
      <c r="E1062" t="str">
        <f t="shared" si="68"/>
        <v/>
      </c>
      <c r="F1062">
        <f t="shared" si="66"/>
        <v>1</v>
      </c>
      <c r="H1062" t="str">
        <f t="shared" si="65"/>
        <v/>
      </c>
    </row>
    <row r="1063" spans="1:8">
      <c r="A1063" s="1"/>
      <c r="C1063" t="str">
        <f t="shared" si="67"/>
        <v/>
      </c>
      <c r="E1063">
        <f t="shared" si="68"/>
        <v>8</v>
      </c>
      <c r="F1063">
        <f t="shared" si="66"/>
        <v>2</v>
      </c>
      <c r="H1063">
        <f t="shared" si="65"/>
        <v>2</v>
      </c>
    </row>
    <row r="1064" spans="1:8">
      <c r="A1064" s="2" t="s">
        <v>3670</v>
      </c>
      <c r="C1064" t="str">
        <f t="shared" si="67"/>
        <v>gwd</v>
      </c>
      <c r="E1064" t="str">
        <f t="shared" si="68"/>
        <v/>
      </c>
      <c r="F1064">
        <f t="shared" si="66"/>
        <v>0</v>
      </c>
      <c r="H1064" t="str">
        <f t="shared" si="65"/>
        <v/>
      </c>
    </row>
    <row r="1065" spans="1:8">
      <c r="A1065" s="2" t="s">
        <v>3671</v>
      </c>
      <c r="C1065" t="str">
        <f t="shared" si="67"/>
        <v>wdggwd</v>
      </c>
      <c r="E1065" t="str">
        <f t="shared" si="68"/>
        <v/>
      </c>
      <c r="F1065">
        <f t="shared" si="66"/>
        <v>1</v>
      </c>
      <c r="H1065" t="str">
        <f t="shared" si="65"/>
        <v/>
      </c>
    </row>
    <row r="1066" spans="1:8">
      <c r="A1066" s="2" t="s">
        <v>3672</v>
      </c>
      <c r="C1066" t="str">
        <f t="shared" si="67"/>
        <v>dgwwdggwd</v>
      </c>
      <c r="E1066" t="str">
        <f t="shared" si="68"/>
        <v/>
      </c>
      <c r="F1066">
        <f t="shared" si="66"/>
        <v>2</v>
      </c>
      <c r="H1066" t="str">
        <f t="shared" si="65"/>
        <v/>
      </c>
    </row>
    <row r="1067" spans="1:8">
      <c r="A1067" s="2" t="s">
        <v>3672</v>
      </c>
      <c r="C1067" t="str">
        <f t="shared" si="67"/>
        <v>dgwdgwwdggwd</v>
      </c>
      <c r="E1067" t="str">
        <f t="shared" si="68"/>
        <v/>
      </c>
      <c r="F1067">
        <f t="shared" si="66"/>
        <v>3</v>
      </c>
      <c r="H1067" t="str">
        <f t="shared" si="65"/>
        <v/>
      </c>
    </row>
    <row r="1068" spans="1:8">
      <c r="A1068" s="1"/>
      <c r="C1068" t="str">
        <f t="shared" si="67"/>
        <v/>
      </c>
      <c r="E1068">
        <f t="shared" si="68"/>
        <v>3</v>
      </c>
      <c r="F1068">
        <f t="shared" si="66"/>
        <v>4</v>
      </c>
      <c r="H1068">
        <f t="shared" si="65"/>
        <v>3</v>
      </c>
    </row>
    <row r="1069" spans="1:8">
      <c r="A1069" s="2" t="s">
        <v>3673</v>
      </c>
      <c r="C1069" t="str">
        <f t="shared" si="67"/>
        <v>ksyqndmahzgxejfp</v>
      </c>
      <c r="E1069" t="str">
        <f t="shared" si="68"/>
        <v/>
      </c>
      <c r="F1069">
        <f t="shared" si="66"/>
        <v>0</v>
      </c>
      <c r="H1069" t="str">
        <f t="shared" si="65"/>
        <v/>
      </c>
    </row>
    <row r="1070" spans="1:8">
      <c r="A1070" s="2" t="s">
        <v>3674</v>
      </c>
      <c r="C1070" t="str">
        <f t="shared" si="67"/>
        <v>sexhgkfzdapyqmjnksyqndmahzgxejfp</v>
      </c>
      <c r="E1070" t="str">
        <f t="shared" si="68"/>
        <v/>
      </c>
      <c r="F1070">
        <f t="shared" si="66"/>
        <v>1</v>
      </c>
      <c r="H1070" t="str">
        <f t="shared" si="65"/>
        <v/>
      </c>
    </row>
    <row r="1071" spans="1:8">
      <c r="A1071" s="2" t="s">
        <v>3675</v>
      </c>
      <c r="C1071" t="str">
        <f t="shared" si="67"/>
        <v>dejzykngpamhfqxssexhgkfzdapyqmjnksyqndmahzgxejfp</v>
      </c>
      <c r="E1071" t="str">
        <f t="shared" si="68"/>
        <v/>
      </c>
      <c r="F1071">
        <f t="shared" si="66"/>
        <v>2</v>
      </c>
      <c r="H1071" t="str">
        <f t="shared" si="65"/>
        <v/>
      </c>
    </row>
    <row r="1072" spans="1:8">
      <c r="A1072" s="1"/>
      <c r="C1072" t="str">
        <f t="shared" si="67"/>
        <v/>
      </c>
      <c r="E1072">
        <f t="shared" si="68"/>
        <v>16</v>
      </c>
      <c r="F1072">
        <f t="shared" si="66"/>
        <v>3</v>
      </c>
      <c r="H1072">
        <f t="shared" si="65"/>
        <v>16</v>
      </c>
    </row>
    <row r="1073" spans="1:8">
      <c r="A1073" s="2" t="s">
        <v>3676</v>
      </c>
      <c r="C1073" t="str">
        <f t="shared" si="67"/>
        <v>fmohepc</v>
      </c>
      <c r="E1073" t="str">
        <f t="shared" si="68"/>
        <v/>
      </c>
      <c r="F1073">
        <f t="shared" si="66"/>
        <v>0</v>
      </c>
      <c r="H1073" t="str">
        <f t="shared" si="65"/>
        <v/>
      </c>
    </row>
    <row r="1074" spans="1:8">
      <c r="A1074" s="2" t="s">
        <v>3677</v>
      </c>
      <c r="C1074" t="str">
        <f t="shared" si="67"/>
        <v>pucgfmohepc</v>
      </c>
      <c r="E1074" t="str">
        <f t="shared" si="68"/>
        <v/>
      </c>
      <c r="F1074">
        <f t="shared" si="66"/>
        <v>1</v>
      </c>
      <c r="H1074" t="str">
        <f t="shared" si="65"/>
        <v/>
      </c>
    </row>
    <row r="1075" spans="1:8">
      <c r="A1075" s="2" t="s">
        <v>3678</v>
      </c>
      <c r="C1075" t="str">
        <f t="shared" si="67"/>
        <v>cppucgfmohepc</v>
      </c>
      <c r="E1075" t="str">
        <f t="shared" si="68"/>
        <v/>
      </c>
      <c r="F1075">
        <f t="shared" si="66"/>
        <v>2</v>
      </c>
      <c r="H1075" t="str">
        <f t="shared" si="65"/>
        <v/>
      </c>
    </row>
    <row r="1076" spans="1:8">
      <c r="A1076" s="1"/>
      <c r="C1076" t="str">
        <f t="shared" si="67"/>
        <v/>
      </c>
      <c r="E1076">
        <f t="shared" si="68"/>
        <v>9</v>
      </c>
      <c r="F1076">
        <f t="shared" si="66"/>
        <v>3</v>
      </c>
      <c r="H1076">
        <f t="shared" si="65"/>
        <v>2</v>
      </c>
    </row>
    <row r="1077" spans="1:8">
      <c r="A1077" s="2" t="s">
        <v>3679</v>
      </c>
      <c r="C1077" t="str">
        <f t="shared" si="67"/>
        <v>xvdmorgbsnawjlecztykpif</v>
      </c>
      <c r="E1077" t="str">
        <f t="shared" si="68"/>
        <v/>
      </c>
      <c r="F1077">
        <f t="shared" si="66"/>
        <v>0</v>
      </c>
      <c r="H1077" t="str">
        <f t="shared" si="65"/>
        <v/>
      </c>
    </row>
    <row r="1078" spans="1:8">
      <c r="A1078" s="2" t="s">
        <v>3680</v>
      </c>
      <c r="C1078" t="str">
        <f t="shared" si="67"/>
        <v>rsmwdvfplkencbzaotgjixxvdmorgbsnawjlecztykpif</v>
      </c>
      <c r="E1078" t="str">
        <f t="shared" si="68"/>
        <v/>
      </c>
      <c r="F1078">
        <f t="shared" si="66"/>
        <v>1</v>
      </c>
      <c r="H1078" t="str">
        <f t="shared" si="65"/>
        <v/>
      </c>
    </row>
    <row r="1079" spans="1:8">
      <c r="A1079" s="1"/>
      <c r="C1079" t="str">
        <f t="shared" si="67"/>
        <v/>
      </c>
      <c r="E1079">
        <f t="shared" si="68"/>
        <v>23</v>
      </c>
      <c r="F1079">
        <f t="shared" si="66"/>
        <v>2</v>
      </c>
      <c r="H1079">
        <f t="shared" si="65"/>
        <v>22</v>
      </c>
    </row>
    <row r="1080" spans="1:8">
      <c r="A1080" s="2" t="s">
        <v>3681</v>
      </c>
      <c r="C1080" t="str">
        <f t="shared" si="67"/>
        <v>wjhkg</v>
      </c>
      <c r="E1080" t="str">
        <f t="shared" si="68"/>
        <v/>
      </c>
      <c r="F1080">
        <f t="shared" si="66"/>
        <v>0</v>
      </c>
      <c r="H1080" t="str">
        <f t="shared" si="65"/>
        <v/>
      </c>
    </row>
    <row r="1081" spans="1:8">
      <c r="A1081" s="2" t="s">
        <v>3682</v>
      </c>
      <c r="C1081" t="str">
        <f t="shared" si="67"/>
        <v>gbkhwjhkg</v>
      </c>
      <c r="E1081" t="str">
        <f t="shared" si="68"/>
        <v/>
      </c>
      <c r="F1081">
        <f t="shared" si="66"/>
        <v>1</v>
      </c>
      <c r="H1081" t="str">
        <f t="shared" si="65"/>
        <v/>
      </c>
    </row>
    <row r="1082" spans="1:8">
      <c r="A1082" s="2" t="s">
        <v>3683</v>
      </c>
      <c r="C1082" t="str">
        <f t="shared" si="67"/>
        <v>dklegsrmhygbkhwjhkg</v>
      </c>
      <c r="E1082" t="str">
        <f t="shared" si="68"/>
        <v/>
      </c>
      <c r="F1082">
        <f t="shared" si="66"/>
        <v>2</v>
      </c>
      <c r="H1082" t="str">
        <f t="shared" si="65"/>
        <v/>
      </c>
    </row>
    <row r="1083" spans="1:8">
      <c r="A1083" s="2" t="s">
        <v>3684</v>
      </c>
      <c r="C1083" t="str">
        <f t="shared" si="67"/>
        <v>hukgwdklegsrmhygbkhwjhkg</v>
      </c>
      <c r="E1083" t="str">
        <f t="shared" si="68"/>
        <v/>
      </c>
      <c r="F1083">
        <f t="shared" si="66"/>
        <v>3</v>
      </c>
      <c r="H1083" t="str">
        <f t="shared" si="65"/>
        <v/>
      </c>
    </row>
    <row r="1084" spans="1:8">
      <c r="A1084" s="1"/>
      <c r="C1084" t="str">
        <f t="shared" si="67"/>
        <v/>
      </c>
      <c r="E1084">
        <f t="shared" si="68"/>
        <v>14</v>
      </c>
      <c r="F1084">
        <f t="shared" si="66"/>
        <v>4</v>
      </c>
      <c r="H1084">
        <f t="shared" si="65"/>
        <v>3</v>
      </c>
    </row>
    <row r="1085" spans="1:8">
      <c r="A1085" s="2" t="s">
        <v>3685</v>
      </c>
      <c r="C1085" t="str">
        <f t="shared" si="67"/>
        <v>flwu</v>
      </c>
      <c r="E1085" t="str">
        <f t="shared" si="68"/>
        <v/>
      </c>
      <c r="F1085">
        <f t="shared" si="66"/>
        <v>0</v>
      </c>
      <c r="H1085" t="str">
        <f t="shared" si="65"/>
        <v/>
      </c>
    </row>
    <row r="1086" spans="1:8">
      <c r="A1086" s="2" t="s">
        <v>3686</v>
      </c>
      <c r="C1086" t="str">
        <f t="shared" si="67"/>
        <v>lnzckxflwu</v>
      </c>
      <c r="E1086" t="str">
        <f t="shared" si="68"/>
        <v/>
      </c>
      <c r="F1086">
        <f t="shared" si="66"/>
        <v>1</v>
      </c>
      <c r="H1086" t="str">
        <f t="shared" si="65"/>
        <v/>
      </c>
    </row>
    <row r="1087" spans="1:8">
      <c r="A1087" s="2" t="s">
        <v>3687</v>
      </c>
      <c r="C1087" t="str">
        <f t="shared" si="67"/>
        <v>vetdlnzckxflwu</v>
      </c>
      <c r="E1087" t="str">
        <f t="shared" si="68"/>
        <v/>
      </c>
      <c r="F1087">
        <f t="shared" si="66"/>
        <v>2</v>
      </c>
      <c r="H1087" t="str">
        <f t="shared" si="65"/>
        <v/>
      </c>
    </row>
    <row r="1088" spans="1:8">
      <c r="A1088" s="2" t="s">
        <v>3688</v>
      </c>
      <c r="C1088" t="str">
        <f t="shared" si="67"/>
        <v>myjvetdlnzckxflwu</v>
      </c>
      <c r="E1088" t="str">
        <f t="shared" si="68"/>
        <v/>
      </c>
      <c r="F1088">
        <f t="shared" si="66"/>
        <v>3</v>
      </c>
      <c r="H1088" t="str">
        <f t="shared" si="65"/>
        <v/>
      </c>
    </row>
    <row r="1089" spans="1:8">
      <c r="A1089" s="2" t="s">
        <v>3689</v>
      </c>
      <c r="C1089" t="str">
        <f t="shared" si="67"/>
        <v>xwcpmyjvetdlnzckxflwu</v>
      </c>
      <c r="E1089" t="str">
        <f t="shared" si="68"/>
        <v/>
      </c>
      <c r="F1089">
        <f t="shared" si="66"/>
        <v>4</v>
      </c>
      <c r="H1089" t="str">
        <f t="shared" si="65"/>
        <v/>
      </c>
    </row>
    <row r="1090" spans="1:8">
      <c r="A1090" s="1"/>
      <c r="C1090" t="str">
        <f t="shared" si="67"/>
        <v/>
      </c>
      <c r="E1090">
        <f t="shared" si="68"/>
        <v>17</v>
      </c>
      <c r="F1090">
        <f t="shared" si="66"/>
        <v>5</v>
      </c>
      <c r="H1090">
        <f t="shared" si="65"/>
        <v>0</v>
      </c>
    </row>
    <row r="1091" spans="1:8">
      <c r="A1091" s="2" t="s">
        <v>3690</v>
      </c>
      <c r="C1091" t="str">
        <f t="shared" si="67"/>
        <v>vjhnftpyr</v>
      </c>
      <c r="E1091" t="str">
        <f t="shared" si="68"/>
        <v/>
      </c>
      <c r="F1091">
        <f t="shared" si="66"/>
        <v>0</v>
      </c>
      <c r="H1091" t="str">
        <f t="shared" ref="H1091:H1154" si="69">IF(C1091="",26-IF(LEN(C1090)-LEN(SUBSTITUTE(C1090,"a",""))=F1091,0,1)-IF(LEN(C1090)-LEN(SUBSTITUTE(C1090,"b",""))=F1091,0,1)-IF(LEN(C1090)-LEN(SUBSTITUTE(C1090,"c",""))=F1091,0,1)-IF(LEN(C1090)-LEN(SUBSTITUTE(C1090,"d",""))=F1091,0,1)-IF(LEN(C1090)-LEN(SUBSTITUTE(C1090,"e",""))=F1091,0,1)-IF(LEN(C1090)-LEN(SUBSTITUTE(C1090,"f",""))=F1091,0,1)-IF(LEN(C1090)-LEN(SUBSTITUTE(C1090,"g",""))=F1091,0,1)-IF(LEN(C1090)-LEN(SUBSTITUTE(C1090,"h",""))=F1091,0,1)-IF(LEN(C1090)-LEN(SUBSTITUTE(C1090,"i",""))=F1091,0,1)-IF(LEN(C1090)-LEN(SUBSTITUTE(C1090,"j",""))=F1091,0,1)-IF(LEN(C1090)-LEN(SUBSTITUTE(C1090,"k",""))=F1091,0,1)-IF(LEN(C1090)-LEN(SUBSTITUTE(C1090,"l",""))=F1091,0,1)-IF(LEN(C1090)-LEN(SUBSTITUTE(C1090,"m",""))=F1091,0,1)-IF(LEN(C1090)-LEN(SUBSTITUTE(C1090,"n",""))=F1091,0,1)-IF(LEN(C1090)-LEN(SUBSTITUTE(C1090,"o",""))=F1091,0,1)-IF(LEN(C1090)-LEN(SUBSTITUTE(C1090,"p",""))=F1091,0,1)-IF(LEN(C1090)-LEN(SUBSTITUTE(C1090,"q",""))=F1091,0,1)-IF(LEN(C1090)-LEN(SUBSTITUTE(C1090,"r",""))=F1091,0,1)-IF(LEN(C1090)-LEN(SUBSTITUTE(C1090,"s",""))=F1091,0,1)-IF(LEN(C1090)-LEN(SUBSTITUTE(C1090,"t",""))=F1091,0,1)-IF(LEN(C1090)-LEN(SUBSTITUTE(C1090,"u",""))=F1091,0,1)-IF(LEN(C1090)-LEN(SUBSTITUTE(C1090,"v",""))=F1091,0,1)-IF(LEN(C1090)-LEN(SUBSTITUTE(C1090,"w",""))=F1091,0,1)-IF(LEN(C1090)-LEN(SUBSTITUTE(C1090,"x",""))=F1091,0,1)-IF(LEN(C1090)-LEN(SUBSTITUTE(C1090,"y",""))=F1091,0,1)-IF(LEN(C1090)-LEN(SUBSTITUTE(C1090,"z",""))=F1091,0,1),"")</f>
        <v/>
      </c>
    </row>
    <row r="1092" spans="1:8">
      <c r="A1092" s="2" t="s">
        <v>3691</v>
      </c>
      <c r="C1092" t="str">
        <f t="shared" si="67"/>
        <v>nfhjvyrptvjhnftpyr</v>
      </c>
      <c r="E1092" t="str">
        <f t="shared" si="68"/>
        <v/>
      </c>
      <c r="F1092">
        <f t="shared" ref="F1092:F1155" si="70">IF(A1091="",0,F1091+1)</f>
        <v>1</v>
      </c>
      <c r="H1092" t="str">
        <f t="shared" si="69"/>
        <v/>
      </c>
    </row>
    <row r="1093" spans="1:8">
      <c r="A1093" s="1"/>
      <c r="C1093" t="str">
        <f t="shared" si="67"/>
        <v/>
      </c>
      <c r="E1093">
        <f t="shared" si="68"/>
        <v>9</v>
      </c>
      <c r="F1093">
        <f t="shared" si="70"/>
        <v>2</v>
      </c>
      <c r="H1093">
        <f t="shared" si="69"/>
        <v>9</v>
      </c>
    </row>
    <row r="1094" spans="1:8">
      <c r="A1094" s="2" t="s">
        <v>3692</v>
      </c>
      <c r="C1094" t="str">
        <f t="shared" si="67"/>
        <v>lne</v>
      </c>
      <c r="E1094" t="str">
        <f t="shared" si="68"/>
        <v/>
      </c>
      <c r="F1094">
        <f t="shared" si="70"/>
        <v>0</v>
      </c>
      <c r="H1094" t="str">
        <f t="shared" si="69"/>
        <v/>
      </c>
    </row>
    <row r="1095" spans="1:8">
      <c r="A1095" s="2" t="s">
        <v>3693</v>
      </c>
      <c r="C1095" t="str">
        <f t="shared" ref="C1095:C1158" si="71">IF(A1095="","",_xlfn.CONCAT(A1095,C1094))</f>
        <v>nellne</v>
      </c>
      <c r="E1095" t="str">
        <f t="shared" si="68"/>
        <v/>
      </c>
      <c r="F1095">
        <f t="shared" si="70"/>
        <v>1</v>
      </c>
      <c r="H1095" t="str">
        <f t="shared" si="69"/>
        <v/>
      </c>
    </row>
    <row r="1096" spans="1:8">
      <c r="A1096" s="2" t="s">
        <v>3694</v>
      </c>
      <c r="C1096" t="str">
        <f t="shared" si="71"/>
        <v>nlenellne</v>
      </c>
      <c r="E1096" t="str">
        <f t="shared" ref="E1096:E1159" si="72">IF(C1096="",26-ISERR(FIND("a",C1095))-ISERR(FIND("b",C1095))-ISERR(FIND("c",C1095))-ISERR(FIND("d",C1095))-ISERR(FIND("e",C1095))-ISERR(FIND("f",C1095))-ISERR(FIND("g",C1095))-ISERR(FIND("h",C1095))-ISERR(FIND("i",C1095))-ISERR(FIND("j",C1095))-ISERR(FIND("k",C1095))-ISERR(FIND("l",C1095))-ISERR(FIND("m",C1095))-ISERR(FIND("n",C1095))-ISERR(FIND("o",C1095))-ISERR(FIND("p",C1095))-ISERR(FIND("q",C1095))-ISERR(FIND("r",C1095))-ISERR(FIND("s",C1095))-ISERR(FIND("t",C1095))-ISERR(FIND("u",C1095))-ISERR(FIND("v",C1095))-ISERR(FIND("w",C1095))-ISERR(FIND("x",C1095))-ISERR(FIND("y",C1095))-ISERR(FIND("z",C1095)),"")</f>
        <v/>
      </c>
      <c r="F1096">
        <f t="shared" si="70"/>
        <v>2</v>
      </c>
      <c r="H1096" t="str">
        <f t="shared" si="69"/>
        <v/>
      </c>
    </row>
    <row r="1097" spans="1:8">
      <c r="A1097" s="1"/>
      <c r="C1097" t="str">
        <f t="shared" si="71"/>
        <v/>
      </c>
      <c r="E1097">
        <f t="shared" si="72"/>
        <v>3</v>
      </c>
      <c r="F1097">
        <f t="shared" si="70"/>
        <v>3</v>
      </c>
      <c r="H1097">
        <f t="shared" si="69"/>
        <v>3</v>
      </c>
    </row>
    <row r="1098" spans="1:8">
      <c r="A1098" s="2" t="s">
        <v>3695</v>
      </c>
      <c r="C1098" t="str">
        <f t="shared" si="71"/>
        <v>hgqjcse</v>
      </c>
      <c r="E1098" t="str">
        <f t="shared" si="72"/>
        <v/>
      </c>
      <c r="F1098">
        <f t="shared" si="70"/>
        <v>0</v>
      </c>
      <c r="H1098" t="str">
        <f t="shared" si="69"/>
        <v/>
      </c>
    </row>
    <row r="1099" spans="1:8">
      <c r="A1099" s="2" t="s">
        <v>3696</v>
      </c>
      <c r="C1099" t="str">
        <f t="shared" si="71"/>
        <v>chfjahgqjcse</v>
      </c>
      <c r="E1099" t="str">
        <f t="shared" si="72"/>
        <v/>
      </c>
      <c r="F1099">
        <f t="shared" si="70"/>
        <v>1</v>
      </c>
      <c r="H1099" t="str">
        <f t="shared" si="69"/>
        <v/>
      </c>
    </row>
    <row r="1100" spans="1:8">
      <c r="A1100" s="2" t="s">
        <v>3697</v>
      </c>
      <c r="C1100" t="str">
        <f t="shared" si="71"/>
        <v>jqcuschfjahgqjcse</v>
      </c>
      <c r="E1100" t="str">
        <f t="shared" si="72"/>
        <v/>
      </c>
      <c r="F1100">
        <f t="shared" si="70"/>
        <v>2</v>
      </c>
      <c r="H1100" t="str">
        <f t="shared" si="69"/>
        <v/>
      </c>
    </row>
    <row r="1101" spans="1:8">
      <c r="A1101" s="2" t="s">
        <v>3698</v>
      </c>
      <c r="C1101" t="str">
        <f t="shared" si="71"/>
        <v>kozlctmiyjqcuschfjahgqjcse</v>
      </c>
      <c r="E1101" t="str">
        <f t="shared" si="72"/>
        <v/>
      </c>
      <c r="F1101">
        <f t="shared" si="70"/>
        <v>3</v>
      </c>
      <c r="H1101" t="str">
        <f t="shared" si="69"/>
        <v/>
      </c>
    </row>
    <row r="1102" spans="1:8">
      <c r="A1102" s="1"/>
      <c r="C1102" t="str">
        <f t="shared" si="71"/>
        <v/>
      </c>
      <c r="E1102">
        <f t="shared" si="72"/>
        <v>18</v>
      </c>
      <c r="F1102">
        <f t="shared" si="70"/>
        <v>4</v>
      </c>
      <c r="H1102">
        <f t="shared" si="69"/>
        <v>1</v>
      </c>
    </row>
    <row r="1103" spans="1:8">
      <c r="A1103" s="2" t="s">
        <v>3031</v>
      </c>
      <c r="C1103" t="str">
        <f t="shared" si="71"/>
        <v>h</v>
      </c>
      <c r="E1103" t="str">
        <f t="shared" si="72"/>
        <v/>
      </c>
      <c r="F1103">
        <f t="shared" si="70"/>
        <v>0</v>
      </c>
      <c r="H1103" t="str">
        <f t="shared" si="69"/>
        <v/>
      </c>
    </row>
    <row r="1104" spans="1:8">
      <c r="A1104" s="2" t="s">
        <v>3031</v>
      </c>
      <c r="C1104" t="str">
        <f t="shared" si="71"/>
        <v>hh</v>
      </c>
      <c r="E1104" t="str">
        <f t="shared" si="72"/>
        <v/>
      </c>
      <c r="F1104">
        <f t="shared" si="70"/>
        <v>1</v>
      </c>
      <c r="H1104" t="str">
        <f t="shared" si="69"/>
        <v/>
      </c>
    </row>
    <row r="1105" spans="1:8">
      <c r="A1105" s="2" t="s">
        <v>3031</v>
      </c>
      <c r="C1105" t="str">
        <f t="shared" si="71"/>
        <v>hhh</v>
      </c>
      <c r="E1105" t="str">
        <f t="shared" si="72"/>
        <v/>
      </c>
      <c r="F1105">
        <f t="shared" si="70"/>
        <v>2</v>
      </c>
      <c r="H1105" t="str">
        <f t="shared" si="69"/>
        <v/>
      </c>
    </row>
    <row r="1106" spans="1:8">
      <c r="A1106" s="2" t="s">
        <v>3031</v>
      </c>
      <c r="C1106" t="str">
        <f t="shared" si="71"/>
        <v>hhhh</v>
      </c>
      <c r="E1106" t="str">
        <f t="shared" si="72"/>
        <v/>
      </c>
      <c r="F1106">
        <f t="shared" si="70"/>
        <v>3</v>
      </c>
      <c r="H1106" t="str">
        <f t="shared" si="69"/>
        <v/>
      </c>
    </row>
    <row r="1107" spans="1:8">
      <c r="A1107" s="2" t="s">
        <v>3031</v>
      </c>
      <c r="C1107" t="str">
        <f t="shared" si="71"/>
        <v>hhhhh</v>
      </c>
      <c r="E1107" t="str">
        <f t="shared" si="72"/>
        <v/>
      </c>
      <c r="F1107">
        <f t="shared" si="70"/>
        <v>4</v>
      </c>
      <c r="H1107" t="str">
        <f t="shared" si="69"/>
        <v/>
      </c>
    </row>
    <row r="1108" spans="1:8">
      <c r="A1108" s="1"/>
      <c r="C1108" t="str">
        <f t="shared" si="71"/>
        <v/>
      </c>
      <c r="E1108">
        <f t="shared" si="72"/>
        <v>1</v>
      </c>
      <c r="F1108">
        <f t="shared" si="70"/>
        <v>5</v>
      </c>
      <c r="H1108">
        <f t="shared" si="69"/>
        <v>1</v>
      </c>
    </row>
    <row r="1109" spans="1:8">
      <c r="A1109" s="2" t="s">
        <v>3699</v>
      </c>
      <c r="C1109" t="str">
        <f t="shared" si="71"/>
        <v>lwco</v>
      </c>
      <c r="E1109" t="str">
        <f t="shared" si="72"/>
        <v/>
      </c>
      <c r="F1109">
        <f t="shared" si="70"/>
        <v>0</v>
      </c>
      <c r="H1109" t="str">
        <f t="shared" si="69"/>
        <v/>
      </c>
    </row>
    <row r="1110" spans="1:8">
      <c r="A1110" s="2" t="s">
        <v>3700</v>
      </c>
      <c r="C1110" t="str">
        <f t="shared" si="71"/>
        <v>wloclwco</v>
      </c>
      <c r="E1110" t="str">
        <f t="shared" si="72"/>
        <v/>
      </c>
      <c r="F1110">
        <f t="shared" si="70"/>
        <v>1</v>
      </c>
      <c r="H1110" t="str">
        <f t="shared" si="69"/>
        <v/>
      </c>
    </row>
    <row r="1111" spans="1:8">
      <c r="A1111" s="2" t="s">
        <v>3701</v>
      </c>
      <c r="C1111" t="str">
        <f t="shared" si="71"/>
        <v>tlkuwcowloclwco</v>
      </c>
      <c r="E1111" t="str">
        <f t="shared" si="72"/>
        <v/>
      </c>
      <c r="F1111">
        <f t="shared" si="70"/>
        <v>2</v>
      </c>
      <c r="H1111" t="str">
        <f t="shared" si="69"/>
        <v/>
      </c>
    </row>
    <row r="1112" spans="1:8">
      <c r="A1112" s="2" t="s">
        <v>3702</v>
      </c>
      <c r="C1112" t="str">
        <f t="shared" si="71"/>
        <v>lwoctlkuwcowloclwco</v>
      </c>
      <c r="E1112" t="str">
        <f t="shared" si="72"/>
        <v/>
      </c>
      <c r="F1112">
        <f t="shared" si="70"/>
        <v>3</v>
      </c>
      <c r="H1112" t="str">
        <f t="shared" si="69"/>
        <v/>
      </c>
    </row>
    <row r="1113" spans="1:8">
      <c r="A1113" s="1"/>
      <c r="C1113" t="str">
        <f t="shared" si="71"/>
        <v/>
      </c>
      <c r="E1113">
        <f t="shared" si="72"/>
        <v>7</v>
      </c>
      <c r="F1113">
        <f t="shared" si="70"/>
        <v>4</v>
      </c>
      <c r="H1113">
        <f t="shared" si="69"/>
        <v>4</v>
      </c>
    </row>
    <row r="1114" spans="1:8">
      <c r="A1114" s="2" t="s">
        <v>3703</v>
      </c>
      <c r="C1114" t="str">
        <f t="shared" si="71"/>
        <v>egzxalry</v>
      </c>
      <c r="E1114" t="str">
        <f t="shared" si="72"/>
        <v/>
      </c>
      <c r="F1114">
        <f t="shared" si="70"/>
        <v>0</v>
      </c>
      <c r="H1114" t="str">
        <f t="shared" si="69"/>
        <v/>
      </c>
    </row>
    <row r="1115" spans="1:8">
      <c r="A1115" s="2" t="s">
        <v>3704</v>
      </c>
      <c r="C1115" t="str">
        <f t="shared" si="71"/>
        <v>zyxaklpgeegzxalry</v>
      </c>
      <c r="E1115" t="str">
        <f t="shared" si="72"/>
        <v/>
      </c>
      <c r="F1115">
        <f t="shared" si="70"/>
        <v>1</v>
      </c>
      <c r="H1115" t="str">
        <f t="shared" si="69"/>
        <v/>
      </c>
    </row>
    <row r="1116" spans="1:8">
      <c r="A1116" s="2" t="s">
        <v>3705</v>
      </c>
      <c r="C1116" t="str">
        <f t="shared" si="71"/>
        <v>zlwergaxyzyxaklpgeegzxalry</v>
      </c>
      <c r="E1116" t="str">
        <f t="shared" si="72"/>
        <v/>
      </c>
      <c r="F1116">
        <f t="shared" si="70"/>
        <v>2</v>
      </c>
      <c r="H1116" t="str">
        <f t="shared" si="69"/>
        <v/>
      </c>
    </row>
    <row r="1117" spans="1:8">
      <c r="A1117" s="1"/>
      <c r="C1117" t="str">
        <f t="shared" si="71"/>
        <v/>
      </c>
      <c r="E1117">
        <f t="shared" si="72"/>
        <v>11</v>
      </c>
      <c r="F1117">
        <f t="shared" si="70"/>
        <v>3</v>
      </c>
      <c r="H1117">
        <f t="shared" si="69"/>
        <v>7</v>
      </c>
    </row>
    <row r="1118" spans="1:8">
      <c r="A1118" s="2" t="s">
        <v>3706</v>
      </c>
      <c r="C1118" t="str">
        <f t="shared" si="71"/>
        <v>nghrpie</v>
      </c>
      <c r="E1118" t="str">
        <f t="shared" si="72"/>
        <v/>
      </c>
      <c r="F1118">
        <f t="shared" si="70"/>
        <v>0</v>
      </c>
      <c r="H1118" t="str">
        <f t="shared" si="69"/>
        <v/>
      </c>
    </row>
    <row r="1119" spans="1:8">
      <c r="A1119" s="2" t="s">
        <v>3707</v>
      </c>
      <c r="C1119" t="str">
        <f t="shared" si="71"/>
        <v>nqznghrpie</v>
      </c>
      <c r="E1119" t="str">
        <f t="shared" si="72"/>
        <v/>
      </c>
      <c r="F1119">
        <f t="shared" si="70"/>
        <v>1</v>
      </c>
      <c r="H1119" t="str">
        <f t="shared" si="69"/>
        <v/>
      </c>
    </row>
    <row r="1120" spans="1:8">
      <c r="A1120" s="2" t="s">
        <v>3708</v>
      </c>
      <c r="C1120" t="str">
        <f t="shared" si="71"/>
        <v>aunqznghrpie</v>
      </c>
      <c r="E1120" t="str">
        <f t="shared" si="72"/>
        <v/>
      </c>
      <c r="F1120">
        <f t="shared" si="70"/>
        <v>2</v>
      </c>
      <c r="H1120" t="str">
        <f t="shared" si="69"/>
        <v/>
      </c>
    </row>
    <row r="1121" spans="1:8">
      <c r="A1121" s="2" t="s">
        <v>3709</v>
      </c>
      <c r="C1121" t="str">
        <f t="shared" si="71"/>
        <v>ytcdsfwaunqznghrpie</v>
      </c>
      <c r="E1121" t="str">
        <f t="shared" si="72"/>
        <v/>
      </c>
      <c r="F1121">
        <f t="shared" si="70"/>
        <v>3</v>
      </c>
      <c r="H1121" t="str">
        <f t="shared" si="69"/>
        <v/>
      </c>
    </row>
    <row r="1122" spans="1:8">
      <c r="A1122" s="2" t="s">
        <v>3710</v>
      </c>
      <c r="C1122" t="str">
        <f t="shared" si="71"/>
        <v>lbjytcdsfwaunqznghrpie</v>
      </c>
      <c r="E1122" t="str">
        <f t="shared" si="72"/>
        <v/>
      </c>
      <c r="F1122">
        <f t="shared" si="70"/>
        <v>4</v>
      </c>
      <c r="H1122" t="str">
        <f t="shared" si="69"/>
        <v/>
      </c>
    </row>
    <row r="1123" spans="1:8">
      <c r="A1123" s="1"/>
      <c r="C1123" t="str">
        <f t="shared" si="71"/>
        <v/>
      </c>
      <c r="E1123">
        <f t="shared" si="72"/>
        <v>21</v>
      </c>
      <c r="F1123">
        <f t="shared" si="70"/>
        <v>5</v>
      </c>
      <c r="H1123">
        <f t="shared" si="69"/>
        <v>0</v>
      </c>
    </row>
    <row r="1124" spans="1:8">
      <c r="A1124" s="2" t="s">
        <v>3711</v>
      </c>
      <c r="C1124" t="str">
        <f t="shared" si="71"/>
        <v>jkcetobxnsyqwfdzuglv</v>
      </c>
      <c r="E1124" t="str">
        <f t="shared" si="72"/>
        <v/>
      </c>
      <c r="F1124">
        <f t="shared" si="70"/>
        <v>0</v>
      </c>
      <c r="H1124" t="str">
        <f t="shared" si="69"/>
        <v/>
      </c>
    </row>
    <row r="1125" spans="1:8">
      <c r="A1125" s="2" t="s">
        <v>3712</v>
      </c>
      <c r="C1125" t="str">
        <f t="shared" si="71"/>
        <v>gsnwvmzjxiteryacpjkcetobxnsyqwfdzuglv</v>
      </c>
      <c r="E1125" t="str">
        <f t="shared" si="72"/>
        <v/>
      </c>
      <c r="F1125">
        <f t="shared" si="70"/>
        <v>1</v>
      </c>
      <c r="H1125" t="str">
        <f t="shared" si="69"/>
        <v/>
      </c>
    </row>
    <row r="1126" spans="1:8">
      <c r="A1126" s="2" t="s">
        <v>3713</v>
      </c>
      <c r="C1126" t="str">
        <f t="shared" si="71"/>
        <v>njcshegytvzxwgsnwvmzjxiteryacpjkcetobxnsyqwfdzuglv</v>
      </c>
      <c r="E1126" t="str">
        <f t="shared" si="72"/>
        <v/>
      </c>
      <c r="F1126">
        <f t="shared" si="70"/>
        <v>2</v>
      </c>
      <c r="H1126" t="str">
        <f t="shared" si="69"/>
        <v/>
      </c>
    </row>
    <row r="1127" spans="1:8">
      <c r="A1127" s="1"/>
      <c r="C1127" t="str">
        <f t="shared" si="71"/>
        <v/>
      </c>
      <c r="E1127">
        <f t="shared" si="72"/>
        <v>26</v>
      </c>
      <c r="F1127">
        <f t="shared" si="70"/>
        <v>3</v>
      </c>
      <c r="H1127">
        <f t="shared" si="69"/>
        <v>12</v>
      </c>
    </row>
    <row r="1128" spans="1:8">
      <c r="A1128" s="2" t="s">
        <v>3714</v>
      </c>
      <c r="C1128" t="str">
        <f t="shared" si="71"/>
        <v>qtsf</v>
      </c>
      <c r="E1128" t="str">
        <f t="shared" si="72"/>
        <v/>
      </c>
      <c r="F1128">
        <f t="shared" si="70"/>
        <v>0</v>
      </c>
      <c r="H1128" t="str">
        <f t="shared" si="69"/>
        <v/>
      </c>
    </row>
    <row r="1129" spans="1:8">
      <c r="A1129" s="2" t="s">
        <v>3715</v>
      </c>
      <c r="C1129" t="str">
        <f t="shared" si="71"/>
        <v>stqtsf</v>
      </c>
      <c r="E1129" t="str">
        <f t="shared" si="72"/>
        <v/>
      </c>
      <c r="F1129">
        <f t="shared" si="70"/>
        <v>1</v>
      </c>
      <c r="H1129" t="str">
        <f t="shared" si="69"/>
        <v/>
      </c>
    </row>
    <row r="1130" spans="1:8">
      <c r="A1130" s="2" t="s">
        <v>3716</v>
      </c>
      <c r="C1130" t="str">
        <f t="shared" si="71"/>
        <v>tsstqtsf</v>
      </c>
      <c r="E1130" t="str">
        <f t="shared" si="72"/>
        <v/>
      </c>
      <c r="F1130">
        <f t="shared" si="70"/>
        <v>2</v>
      </c>
      <c r="H1130" t="str">
        <f t="shared" si="69"/>
        <v/>
      </c>
    </row>
    <row r="1131" spans="1:8">
      <c r="A1131" s="2" t="s">
        <v>3716</v>
      </c>
      <c r="C1131" t="str">
        <f t="shared" si="71"/>
        <v>tstsstqtsf</v>
      </c>
      <c r="E1131" t="str">
        <f t="shared" si="72"/>
        <v/>
      </c>
      <c r="F1131">
        <f t="shared" si="70"/>
        <v>3</v>
      </c>
      <c r="H1131" t="str">
        <f t="shared" si="69"/>
        <v/>
      </c>
    </row>
    <row r="1132" spans="1:8">
      <c r="A1132" s="2" t="s">
        <v>3717</v>
      </c>
      <c r="C1132" t="str">
        <f t="shared" si="71"/>
        <v>tpststsstqtsf</v>
      </c>
      <c r="E1132" t="str">
        <f t="shared" si="72"/>
        <v/>
      </c>
      <c r="F1132">
        <f t="shared" si="70"/>
        <v>4</v>
      </c>
      <c r="H1132" t="str">
        <f t="shared" si="69"/>
        <v/>
      </c>
    </row>
    <row r="1133" spans="1:8">
      <c r="A1133" s="1"/>
      <c r="C1133" t="str">
        <f t="shared" si="71"/>
        <v/>
      </c>
      <c r="E1133">
        <f t="shared" si="72"/>
        <v>5</v>
      </c>
      <c r="F1133">
        <f t="shared" si="70"/>
        <v>5</v>
      </c>
      <c r="H1133">
        <f t="shared" si="69"/>
        <v>2</v>
      </c>
    </row>
    <row r="1134" spans="1:8">
      <c r="A1134" s="2" t="s">
        <v>3718</v>
      </c>
      <c r="C1134" t="str">
        <f t="shared" si="71"/>
        <v>ckmnriay</v>
      </c>
      <c r="E1134" t="str">
        <f t="shared" si="72"/>
        <v/>
      </c>
      <c r="F1134">
        <f t="shared" si="70"/>
        <v>0</v>
      </c>
      <c r="H1134" t="str">
        <f t="shared" si="69"/>
        <v/>
      </c>
    </row>
    <row r="1135" spans="1:8">
      <c r="A1135" s="2" t="s">
        <v>3719</v>
      </c>
      <c r="C1135" t="str">
        <f t="shared" si="71"/>
        <v>sytrcngckmnriay</v>
      </c>
      <c r="E1135" t="str">
        <f t="shared" si="72"/>
        <v/>
      </c>
      <c r="F1135">
        <f t="shared" si="70"/>
        <v>1</v>
      </c>
      <c r="H1135" t="str">
        <f t="shared" si="69"/>
        <v/>
      </c>
    </row>
    <row r="1136" spans="1:8">
      <c r="A1136" s="2" t="s">
        <v>3720</v>
      </c>
      <c r="C1136" t="str">
        <f t="shared" si="71"/>
        <v>ncywrgsytrcngckmnriay</v>
      </c>
      <c r="E1136" t="str">
        <f t="shared" si="72"/>
        <v/>
      </c>
      <c r="F1136">
        <f t="shared" si="70"/>
        <v>2</v>
      </c>
      <c r="H1136" t="str">
        <f t="shared" si="69"/>
        <v/>
      </c>
    </row>
    <row r="1137" spans="1:8">
      <c r="A1137" s="2" t="s">
        <v>3721</v>
      </c>
      <c r="C1137" t="str">
        <f t="shared" si="71"/>
        <v>ncygrncywrgsytrcngckmnriay</v>
      </c>
      <c r="E1137" t="str">
        <f t="shared" si="72"/>
        <v/>
      </c>
      <c r="F1137">
        <f t="shared" si="70"/>
        <v>3</v>
      </c>
      <c r="H1137" t="str">
        <f t="shared" si="69"/>
        <v/>
      </c>
    </row>
    <row r="1138" spans="1:8">
      <c r="A1138" s="1"/>
      <c r="C1138" t="str">
        <f t="shared" si="71"/>
        <v/>
      </c>
      <c r="E1138">
        <f t="shared" si="72"/>
        <v>12</v>
      </c>
      <c r="F1138">
        <f t="shared" si="70"/>
        <v>4</v>
      </c>
      <c r="H1138">
        <f t="shared" si="69"/>
        <v>4</v>
      </c>
    </row>
    <row r="1139" spans="1:8">
      <c r="A1139" s="2" t="s">
        <v>3722</v>
      </c>
      <c r="C1139" t="str">
        <f t="shared" si="71"/>
        <v>rcnyivhla</v>
      </c>
      <c r="E1139" t="str">
        <f t="shared" si="72"/>
        <v/>
      </c>
      <c r="F1139">
        <f t="shared" si="70"/>
        <v>0</v>
      </c>
      <c r="H1139" t="str">
        <f t="shared" si="69"/>
        <v/>
      </c>
    </row>
    <row r="1140" spans="1:8">
      <c r="A1140" s="2" t="s">
        <v>3723</v>
      </c>
      <c r="C1140" t="str">
        <f t="shared" si="71"/>
        <v>ebgfdotjuksrcnyivhla</v>
      </c>
      <c r="E1140" t="str">
        <f t="shared" si="72"/>
        <v/>
      </c>
      <c r="F1140">
        <f t="shared" si="70"/>
        <v>1</v>
      </c>
      <c r="H1140" t="str">
        <f t="shared" si="69"/>
        <v/>
      </c>
    </row>
    <row r="1141" spans="1:8">
      <c r="A1141" s="1"/>
      <c r="C1141" t="str">
        <f t="shared" si="71"/>
        <v/>
      </c>
      <c r="E1141">
        <f t="shared" si="72"/>
        <v>20</v>
      </c>
      <c r="F1141">
        <f t="shared" si="70"/>
        <v>2</v>
      </c>
      <c r="H1141">
        <f t="shared" si="69"/>
        <v>0</v>
      </c>
    </row>
    <row r="1142" spans="1:8">
      <c r="A1142" s="2" t="s">
        <v>3724</v>
      </c>
      <c r="C1142" t="str">
        <f t="shared" si="71"/>
        <v>tfjcihobxywuvpezarkg</v>
      </c>
      <c r="E1142" t="str">
        <f t="shared" si="72"/>
        <v/>
      </c>
      <c r="F1142">
        <f t="shared" si="70"/>
        <v>0</v>
      </c>
      <c r="H1142" t="str">
        <f t="shared" si="69"/>
        <v/>
      </c>
    </row>
    <row r="1143" spans="1:8">
      <c r="A1143" s="2" t="s">
        <v>3725</v>
      </c>
      <c r="C1143" t="str">
        <f t="shared" si="71"/>
        <v>hckgoruvbxzenjipaywfttfjcihobxywuvpezarkg</v>
      </c>
      <c r="E1143" t="str">
        <f t="shared" si="72"/>
        <v/>
      </c>
      <c r="F1143">
        <f t="shared" si="70"/>
        <v>1</v>
      </c>
      <c r="H1143" t="str">
        <f t="shared" si="69"/>
        <v/>
      </c>
    </row>
    <row r="1144" spans="1:8">
      <c r="A1144" s="2" t="s">
        <v>3726</v>
      </c>
      <c r="C1144" t="str">
        <f t="shared" si="71"/>
        <v>fwhtyrvebajgpkcuxoizhckgoruvbxzenjipaywfttfjcihobxywuvpezarkg</v>
      </c>
      <c r="E1144" t="str">
        <f t="shared" si="72"/>
        <v/>
      </c>
      <c r="F1144">
        <f t="shared" si="70"/>
        <v>2</v>
      </c>
      <c r="H1144" t="str">
        <f t="shared" si="69"/>
        <v/>
      </c>
    </row>
    <row r="1145" spans="1:8">
      <c r="A1145" s="2" t="s">
        <v>3727</v>
      </c>
      <c r="C1145" t="str">
        <f t="shared" si="71"/>
        <v>oaruytpwzikbfhjxevgcfwhtyrvebajgpkcuxoizhckgoruvbxzenjipaywfttfjcihobxywuvpezarkg</v>
      </c>
      <c r="E1145" t="str">
        <f t="shared" si="72"/>
        <v/>
      </c>
      <c r="F1145">
        <f t="shared" si="70"/>
        <v>3</v>
      </c>
      <c r="H1145" t="str">
        <f t="shared" si="69"/>
        <v/>
      </c>
    </row>
    <row r="1146" spans="1:8">
      <c r="A1146" s="1"/>
      <c r="C1146" t="str">
        <f t="shared" si="71"/>
        <v/>
      </c>
      <c r="E1146">
        <f t="shared" si="72"/>
        <v>21</v>
      </c>
      <c r="F1146">
        <f t="shared" si="70"/>
        <v>4</v>
      </c>
      <c r="H1146">
        <f t="shared" si="69"/>
        <v>20</v>
      </c>
    </row>
    <row r="1147" spans="1:8">
      <c r="A1147" s="2" t="s">
        <v>3728</v>
      </c>
      <c r="C1147" t="str">
        <f t="shared" si="71"/>
        <v>oaxzdr</v>
      </c>
      <c r="E1147" t="str">
        <f t="shared" si="72"/>
        <v/>
      </c>
      <c r="F1147">
        <f t="shared" si="70"/>
        <v>0</v>
      </c>
      <c r="H1147" t="str">
        <f t="shared" si="69"/>
        <v/>
      </c>
    </row>
    <row r="1148" spans="1:8">
      <c r="A1148" s="2" t="s">
        <v>3729</v>
      </c>
      <c r="C1148" t="str">
        <f t="shared" si="71"/>
        <v>dopgoaxzdr</v>
      </c>
      <c r="E1148" t="str">
        <f t="shared" si="72"/>
        <v/>
      </c>
      <c r="F1148">
        <f t="shared" si="70"/>
        <v>1</v>
      </c>
      <c r="H1148" t="str">
        <f t="shared" si="69"/>
        <v/>
      </c>
    </row>
    <row r="1149" spans="1:8">
      <c r="A1149" s="2" t="s">
        <v>3730</v>
      </c>
      <c r="C1149" t="str">
        <f t="shared" si="71"/>
        <v>opzakdopgoaxzdr</v>
      </c>
      <c r="E1149" t="str">
        <f t="shared" si="72"/>
        <v/>
      </c>
      <c r="F1149">
        <f t="shared" si="70"/>
        <v>2</v>
      </c>
      <c r="H1149" t="str">
        <f t="shared" si="69"/>
        <v/>
      </c>
    </row>
    <row r="1150" spans="1:8">
      <c r="A1150" s="2" t="s">
        <v>3731</v>
      </c>
      <c r="C1150" t="str">
        <f t="shared" si="71"/>
        <v>woqgopzakdopgoaxzdr</v>
      </c>
      <c r="E1150" t="str">
        <f t="shared" si="72"/>
        <v/>
      </c>
      <c r="F1150">
        <f t="shared" si="70"/>
        <v>3</v>
      </c>
      <c r="H1150" t="str">
        <f t="shared" si="69"/>
        <v/>
      </c>
    </row>
    <row r="1151" spans="1:8">
      <c r="A1151" s="2" t="s">
        <v>3732</v>
      </c>
      <c r="C1151" t="str">
        <f t="shared" si="71"/>
        <v>notveuywoqgopzakdopgoaxzdr</v>
      </c>
      <c r="E1151" t="str">
        <f t="shared" si="72"/>
        <v/>
      </c>
      <c r="F1151">
        <f t="shared" si="70"/>
        <v>4</v>
      </c>
      <c r="H1151" t="str">
        <f t="shared" si="69"/>
        <v/>
      </c>
    </row>
    <row r="1152" spans="1:8">
      <c r="A1152" s="1"/>
      <c r="C1152" t="str">
        <f t="shared" si="71"/>
        <v/>
      </c>
      <c r="E1152">
        <f t="shared" si="72"/>
        <v>17</v>
      </c>
      <c r="F1152">
        <f t="shared" si="70"/>
        <v>5</v>
      </c>
      <c r="H1152">
        <f t="shared" si="69"/>
        <v>1</v>
      </c>
    </row>
    <row r="1153" spans="1:8">
      <c r="A1153" s="2" t="s">
        <v>3733</v>
      </c>
      <c r="C1153" t="str">
        <f t="shared" si="71"/>
        <v>l</v>
      </c>
      <c r="E1153" t="str">
        <f t="shared" si="72"/>
        <v/>
      </c>
      <c r="F1153">
        <f t="shared" si="70"/>
        <v>0</v>
      </c>
      <c r="H1153" t="str">
        <f t="shared" si="69"/>
        <v/>
      </c>
    </row>
    <row r="1154" spans="1:8">
      <c r="A1154" s="2" t="s">
        <v>3733</v>
      </c>
      <c r="C1154" t="str">
        <f t="shared" si="71"/>
        <v>ll</v>
      </c>
      <c r="E1154" t="str">
        <f t="shared" si="72"/>
        <v/>
      </c>
      <c r="F1154">
        <f t="shared" si="70"/>
        <v>1</v>
      </c>
      <c r="H1154" t="str">
        <f t="shared" si="69"/>
        <v/>
      </c>
    </row>
    <row r="1155" spans="1:8">
      <c r="A1155" s="2" t="s">
        <v>3733</v>
      </c>
      <c r="C1155" t="str">
        <f t="shared" si="71"/>
        <v>lll</v>
      </c>
      <c r="E1155" t="str">
        <f t="shared" si="72"/>
        <v/>
      </c>
      <c r="F1155">
        <f t="shared" si="70"/>
        <v>2</v>
      </c>
      <c r="H1155" t="str">
        <f t="shared" ref="H1155:H1218" si="73">IF(C1155="",26-IF(LEN(C1154)-LEN(SUBSTITUTE(C1154,"a",""))=F1155,0,1)-IF(LEN(C1154)-LEN(SUBSTITUTE(C1154,"b",""))=F1155,0,1)-IF(LEN(C1154)-LEN(SUBSTITUTE(C1154,"c",""))=F1155,0,1)-IF(LEN(C1154)-LEN(SUBSTITUTE(C1154,"d",""))=F1155,0,1)-IF(LEN(C1154)-LEN(SUBSTITUTE(C1154,"e",""))=F1155,0,1)-IF(LEN(C1154)-LEN(SUBSTITUTE(C1154,"f",""))=F1155,0,1)-IF(LEN(C1154)-LEN(SUBSTITUTE(C1154,"g",""))=F1155,0,1)-IF(LEN(C1154)-LEN(SUBSTITUTE(C1154,"h",""))=F1155,0,1)-IF(LEN(C1154)-LEN(SUBSTITUTE(C1154,"i",""))=F1155,0,1)-IF(LEN(C1154)-LEN(SUBSTITUTE(C1154,"j",""))=F1155,0,1)-IF(LEN(C1154)-LEN(SUBSTITUTE(C1154,"k",""))=F1155,0,1)-IF(LEN(C1154)-LEN(SUBSTITUTE(C1154,"l",""))=F1155,0,1)-IF(LEN(C1154)-LEN(SUBSTITUTE(C1154,"m",""))=F1155,0,1)-IF(LEN(C1154)-LEN(SUBSTITUTE(C1154,"n",""))=F1155,0,1)-IF(LEN(C1154)-LEN(SUBSTITUTE(C1154,"o",""))=F1155,0,1)-IF(LEN(C1154)-LEN(SUBSTITUTE(C1154,"p",""))=F1155,0,1)-IF(LEN(C1154)-LEN(SUBSTITUTE(C1154,"q",""))=F1155,0,1)-IF(LEN(C1154)-LEN(SUBSTITUTE(C1154,"r",""))=F1155,0,1)-IF(LEN(C1154)-LEN(SUBSTITUTE(C1154,"s",""))=F1155,0,1)-IF(LEN(C1154)-LEN(SUBSTITUTE(C1154,"t",""))=F1155,0,1)-IF(LEN(C1154)-LEN(SUBSTITUTE(C1154,"u",""))=F1155,0,1)-IF(LEN(C1154)-LEN(SUBSTITUTE(C1154,"v",""))=F1155,0,1)-IF(LEN(C1154)-LEN(SUBSTITUTE(C1154,"w",""))=F1155,0,1)-IF(LEN(C1154)-LEN(SUBSTITUTE(C1154,"x",""))=F1155,0,1)-IF(LEN(C1154)-LEN(SUBSTITUTE(C1154,"y",""))=F1155,0,1)-IF(LEN(C1154)-LEN(SUBSTITUTE(C1154,"z",""))=F1155,0,1),"")</f>
        <v/>
      </c>
    </row>
    <row r="1156" spans="1:8">
      <c r="A1156" s="2" t="s">
        <v>2961</v>
      </c>
      <c r="C1156" t="str">
        <f t="shared" si="71"/>
        <v>qnlll</v>
      </c>
      <c r="E1156" t="str">
        <f t="shared" si="72"/>
        <v/>
      </c>
      <c r="F1156">
        <f t="shared" ref="F1156:F1219" si="74">IF(A1155="",0,F1155+1)</f>
        <v>3</v>
      </c>
      <c r="H1156" t="str">
        <f t="shared" si="73"/>
        <v/>
      </c>
    </row>
    <row r="1157" spans="1:8">
      <c r="A1157" s="2" t="s">
        <v>3288</v>
      </c>
      <c r="C1157" t="str">
        <f t="shared" si="71"/>
        <v>mqnlll</v>
      </c>
      <c r="E1157" t="str">
        <f t="shared" si="72"/>
        <v/>
      </c>
      <c r="F1157">
        <f t="shared" si="74"/>
        <v>4</v>
      </c>
      <c r="H1157" t="str">
        <f t="shared" si="73"/>
        <v/>
      </c>
    </row>
    <row r="1158" spans="1:8">
      <c r="A1158" s="1"/>
      <c r="C1158" t="str">
        <f t="shared" si="71"/>
        <v/>
      </c>
      <c r="E1158">
        <f t="shared" si="72"/>
        <v>4</v>
      </c>
      <c r="F1158">
        <f t="shared" si="74"/>
        <v>5</v>
      </c>
      <c r="H1158">
        <f t="shared" si="73"/>
        <v>0</v>
      </c>
    </row>
    <row r="1159" spans="1:8">
      <c r="A1159" s="2" t="s">
        <v>3734</v>
      </c>
      <c r="C1159" t="str">
        <f t="shared" ref="C1159:C1222" si="75">IF(A1159="","",_xlfn.CONCAT(A1159,C1158))</f>
        <v>dvjuhlfmectponaxwyib</v>
      </c>
      <c r="E1159" t="str">
        <f t="shared" si="72"/>
        <v/>
      </c>
      <c r="F1159">
        <f t="shared" si="74"/>
        <v>0</v>
      </c>
      <c r="H1159" t="str">
        <f t="shared" si="73"/>
        <v/>
      </c>
    </row>
    <row r="1160" spans="1:8">
      <c r="A1160" s="2" t="s">
        <v>3735</v>
      </c>
      <c r="C1160" t="str">
        <f t="shared" si="75"/>
        <v>yfaltvohpnquirmzjdcxsbdvjuhlfmectponaxwyib</v>
      </c>
      <c r="E1160" t="str">
        <f t="shared" ref="E1160:E1223" si="76">IF(C1160="",26-ISERR(FIND("a",C1159))-ISERR(FIND("b",C1159))-ISERR(FIND("c",C1159))-ISERR(FIND("d",C1159))-ISERR(FIND("e",C1159))-ISERR(FIND("f",C1159))-ISERR(FIND("g",C1159))-ISERR(FIND("h",C1159))-ISERR(FIND("i",C1159))-ISERR(FIND("j",C1159))-ISERR(FIND("k",C1159))-ISERR(FIND("l",C1159))-ISERR(FIND("m",C1159))-ISERR(FIND("n",C1159))-ISERR(FIND("o",C1159))-ISERR(FIND("p",C1159))-ISERR(FIND("q",C1159))-ISERR(FIND("r",C1159))-ISERR(FIND("s",C1159))-ISERR(FIND("t",C1159))-ISERR(FIND("u",C1159))-ISERR(FIND("v",C1159))-ISERR(FIND("w",C1159))-ISERR(FIND("x",C1159))-ISERR(FIND("y",C1159))-ISERR(FIND("z",C1159)),"")</f>
        <v/>
      </c>
      <c r="F1160">
        <f t="shared" si="74"/>
        <v>1</v>
      </c>
      <c r="H1160" t="str">
        <f t="shared" si="73"/>
        <v/>
      </c>
    </row>
    <row r="1161" spans="1:8">
      <c r="A1161" s="1"/>
      <c r="C1161" t="str">
        <f t="shared" si="75"/>
        <v/>
      </c>
      <c r="E1161">
        <f t="shared" si="76"/>
        <v>24</v>
      </c>
      <c r="F1161">
        <f t="shared" si="74"/>
        <v>2</v>
      </c>
      <c r="H1161">
        <f t="shared" si="73"/>
        <v>18</v>
      </c>
    </row>
    <row r="1162" spans="1:8">
      <c r="A1162" s="2" t="s">
        <v>3736</v>
      </c>
      <c r="C1162" t="str">
        <f t="shared" si="75"/>
        <v>ib</v>
      </c>
      <c r="E1162" t="str">
        <f t="shared" si="76"/>
        <v/>
      </c>
      <c r="F1162">
        <f t="shared" si="74"/>
        <v>0</v>
      </c>
      <c r="H1162" t="str">
        <f t="shared" si="73"/>
        <v/>
      </c>
    </row>
    <row r="1163" spans="1:8">
      <c r="A1163" s="2" t="s">
        <v>3737</v>
      </c>
      <c r="C1163" t="str">
        <f t="shared" si="75"/>
        <v>bilib</v>
      </c>
      <c r="E1163" t="str">
        <f t="shared" si="76"/>
        <v/>
      </c>
      <c r="F1163">
        <f t="shared" si="74"/>
        <v>1</v>
      </c>
      <c r="H1163" t="str">
        <f t="shared" si="73"/>
        <v/>
      </c>
    </row>
    <row r="1164" spans="1:8">
      <c r="A1164" s="2" t="s">
        <v>3736</v>
      </c>
      <c r="C1164" t="str">
        <f t="shared" si="75"/>
        <v>ibbilib</v>
      </c>
      <c r="E1164" t="str">
        <f t="shared" si="76"/>
        <v/>
      </c>
      <c r="F1164">
        <f t="shared" si="74"/>
        <v>2</v>
      </c>
      <c r="H1164" t="str">
        <f t="shared" si="73"/>
        <v/>
      </c>
    </row>
    <row r="1165" spans="1:8">
      <c r="A1165" s="2" t="s">
        <v>3738</v>
      </c>
      <c r="C1165" t="str">
        <f t="shared" si="75"/>
        <v>biibbilib</v>
      </c>
      <c r="E1165" t="str">
        <f t="shared" si="76"/>
        <v/>
      </c>
      <c r="F1165">
        <f t="shared" si="74"/>
        <v>3</v>
      </c>
      <c r="H1165" t="str">
        <f t="shared" si="73"/>
        <v/>
      </c>
    </row>
    <row r="1166" spans="1:8">
      <c r="A1166" s="1"/>
      <c r="C1166" t="str">
        <f t="shared" si="75"/>
        <v/>
      </c>
      <c r="E1166">
        <f t="shared" si="76"/>
        <v>3</v>
      </c>
      <c r="F1166">
        <f t="shared" si="74"/>
        <v>4</v>
      </c>
      <c r="H1166">
        <f t="shared" si="73"/>
        <v>2</v>
      </c>
    </row>
    <row r="1167" spans="1:8">
      <c r="A1167" s="2" t="s">
        <v>3739</v>
      </c>
      <c r="C1167" t="str">
        <f t="shared" si="75"/>
        <v>sd</v>
      </c>
      <c r="E1167" t="str">
        <f t="shared" si="76"/>
        <v/>
      </c>
      <c r="F1167">
        <f t="shared" si="74"/>
        <v>0</v>
      </c>
      <c r="H1167" t="str">
        <f t="shared" si="73"/>
        <v/>
      </c>
    </row>
    <row r="1168" spans="1:8">
      <c r="A1168" s="2" t="s">
        <v>3740</v>
      </c>
      <c r="C1168" t="str">
        <f t="shared" si="75"/>
        <v>losd</v>
      </c>
      <c r="E1168" t="str">
        <f t="shared" si="76"/>
        <v/>
      </c>
      <c r="F1168">
        <f t="shared" si="74"/>
        <v>1</v>
      </c>
      <c r="H1168" t="str">
        <f t="shared" si="73"/>
        <v/>
      </c>
    </row>
    <row r="1169" spans="1:8">
      <c r="A1169" s="1"/>
      <c r="C1169" t="str">
        <f t="shared" si="75"/>
        <v/>
      </c>
      <c r="E1169">
        <f t="shared" si="76"/>
        <v>4</v>
      </c>
      <c r="F1169">
        <f t="shared" si="74"/>
        <v>2</v>
      </c>
      <c r="H1169">
        <f t="shared" si="73"/>
        <v>0</v>
      </c>
    </row>
    <row r="1170" spans="1:8">
      <c r="A1170" s="2" t="s">
        <v>2995</v>
      </c>
      <c r="C1170" t="str">
        <f t="shared" si="75"/>
        <v>s</v>
      </c>
      <c r="E1170" t="str">
        <f t="shared" si="76"/>
        <v/>
      </c>
      <c r="F1170">
        <f t="shared" si="74"/>
        <v>0</v>
      </c>
      <c r="H1170" t="str">
        <f t="shared" si="73"/>
        <v/>
      </c>
    </row>
    <row r="1171" spans="1:8">
      <c r="A1171" s="2" t="s">
        <v>3741</v>
      </c>
      <c r="C1171" t="str">
        <f t="shared" si="75"/>
        <v>wsvefs</v>
      </c>
      <c r="E1171" t="str">
        <f t="shared" si="76"/>
        <v/>
      </c>
      <c r="F1171">
        <f t="shared" si="74"/>
        <v>1</v>
      </c>
      <c r="H1171" t="str">
        <f t="shared" si="73"/>
        <v/>
      </c>
    </row>
    <row r="1172" spans="1:8">
      <c r="A1172" s="2" t="s">
        <v>3742</v>
      </c>
      <c r="C1172" t="str">
        <f t="shared" si="75"/>
        <v>vawsvefs</v>
      </c>
      <c r="E1172" t="str">
        <f t="shared" si="76"/>
        <v/>
      </c>
      <c r="F1172">
        <f t="shared" si="74"/>
        <v>2</v>
      </c>
      <c r="H1172" t="str">
        <f t="shared" si="73"/>
        <v/>
      </c>
    </row>
    <row r="1173" spans="1:8">
      <c r="A1173" s="2" t="s">
        <v>3743</v>
      </c>
      <c r="C1173" t="str">
        <f t="shared" si="75"/>
        <v>jwvfvawsvefs</v>
      </c>
      <c r="E1173" t="str">
        <f t="shared" si="76"/>
        <v/>
      </c>
      <c r="F1173">
        <f t="shared" si="74"/>
        <v>3</v>
      </c>
      <c r="H1173" t="str">
        <f t="shared" si="73"/>
        <v/>
      </c>
    </row>
    <row r="1174" spans="1:8">
      <c r="A1174" s="2" t="s">
        <v>3744</v>
      </c>
      <c r="C1174" t="str">
        <f t="shared" si="75"/>
        <v>rdhojwvfvawsvefs</v>
      </c>
      <c r="E1174" t="str">
        <f t="shared" si="76"/>
        <v/>
      </c>
      <c r="F1174">
        <f t="shared" si="74"/>
        <v>4</v>
      </c>
      <c r="H1174" t="str">
        <f t="shared" si="73"/>
        <v/>
      </c>
    </row>
    <row r="1175" spans="1:8">
      <c r="A1175" s="1"/>
      <c r="C1175" t="str">
        <f t="shared" si="75"/>
        <v/>
      </c>
      <c r="E1175">
        <f t="shared" si="76"/>
        <v>11</v>
      </c>
      <c r="F1175">
        <f t="shared" si="74"/>
        <v>5</v>
      </c>
      <c r="H1175">
        <f t="shared" si="73"/>
        <v>0</v>
      </c>
    </row>
    <row r="1176" spans="1:8">
      <c r="A1176" s="2" t="s">
        <v>3745</v>
      </c>
      <c r="C1176" t="str">
        <f t="shared" si="75"/>
        <v>or</v>
      </c>
      <c r="E1176" t="str">
        <f t="shared" si="76"/>
        <v/>
      </c>
      <c r="F1176">
        <f t="shared" si="74"/>
        <v>0</v>
      </c>
      <c r="H1176" t="str">
        <f t="shared" si="73"/>
        <v/>
      </c>
    </row>
    <row r="1177" spans="1:8">
      <c r="A1177" s="2" t="s">
        <v>3746</v>
      </c>
      <c r="C1177" t="str">
        <f t="shared" si="75"/>
        <v>loror</v>
      </c>
      <c r="E1177" t="str">
        <f t="shared" si="76"/>
        <v/>
      </c>
      <c r="F1177">
        <f t="shared" si="74"/>
        <v>1</v>
      </c>
      <c r="H1177" t="str">
        <f t="shared" si="73"/>
        <v/>
      </c>
    </row>
    <row r="1178" spans="1:8">
      <c r="A1178" s="2" t="s">
        <v>3747</v>
      </c>
      <c r="C1178" t="str">
        <f t="shared" si="75"/>
        <v>kroloror</v>
      </c>
      <c r="E1178" t="str">
        <f t="shared" si="76"/>
        <v/>
      </c>
      <c r="F1178">
        <f t="shared" si="74"/>
        <v>2</v>
      </c>
      <c r="H1178" t="str">
        <f t="shared" si="73"/>
        <v/>
      </c>
    </row>
    <row r="1179" spans="1:8">
      <c r="A1179" s="1"/>
      <c r="C1179" t="str">
        <f t="shared" si="75"/>
        <v/>
      </c>
      <c r="E1179">
        <f t="shared" si="76"/>
        <v>4</v>
      </c>
      <c r="F1179">
        <f t="shared" si="74"/>
        <v>3</v>
      </c>
      <c r="H1179">
        <f t="shared" si="73"/>
        <v>2</v>
      </c>
    </row>
    <row r="1180" spans="1:8">
      <c r="A1180" s="2" t="s">
        <v>3748</v>
      </c>
      <c r="C1180" t="str">
        <f t="shared" si="75"/>
        <v>ze</v>
      </c>
      <c r="E1180" t="str">
        <f t="shared" si="76"/>
        <v/>
      </c>
      <c r="F1180">
        <f t="shared" si="74"/>
        <v>0</v>
      </c>
      <c r="H1180" t="str">
        <f t="shared" si="73"/>
        <v/>
      </c>
    </row>
    <row r="1181" spans="1:8">
      <c r="A1181" s="2" t="s">
        <v>3412</v>
      </c>
      <c r="C1181" t="str">
        <f t="shared" si="75"/>
        <v>eze</v>
      </c>
      <c r="E1181" t="str">
        <f t="shared" si="76"/>
        <v/>
      </c>
      <c r="F1181">
        <f t="shared" si="74"/>
        <v>1</v>
      </c>
      <c r="H1181" t="str">
        <f t="shared" si="73"/>
        <v/>
      </c>
    </row>
    <row r="1182" spans="1:8">
      <c r="A1182" s="2" t="s">
        <v>3412</v>
      </c>
      <c r="C1182" t="str">
        <f t="shared" si="75"/>
        <v>eeze</v>
      </c>
      <c r="E1182" t="str">
        <f t="shared" si="76"/>
        <v/>
      </c>
      <c r="F1182">
        <f t="shared" si="74"/>
        <v>2</v>
      </c>
      <c r="H1182" t="str">
        <f t="shared" si="73"/>
        <v/>
      </c>
    </row>
    <row r="1183" spans="1:8">
      <c r="A1183" s="1"/>
      <c r="C1183" t="str">
        <f t="shared" si="75"/>
        <v/>
      </c>
      <c r="E1183">
        <f t="shared" si="76"/>
        <v>2</v>
      </c>
      <c r="F1183">
        <f t="shared" si="74"/>
        <v>3</v>
      </c>
      <c r="H1183">
        <f t="shared" si="73"/>
        <v>1</v>
      </c>
    </row>
    <row r="1184" spans="1:8">
      <c r="A1184" s="2" t="s">
        <v>3749</v>
      </c>
      <c r="C1184" t="str">
        <f t="shared" si="75"/>
        <v>teh</v>
      </c>
      <c r="E1184" t="str">
        <f t="shared" si="76"/>
        <v/>
      </c>
      <c r="F1184">
        <f t="shared" si="74"/>
        <v>0</v>
      </c>
      <c r="H1184" t="str">
        <f t="shared" si="73"/>
        <v/>
      </c>
    </row>
    <row r="1185" spans="1:8">
      <c r="A1185" s="2" t="s">
        <v>3522</v>
      </c>
      <c r="C1185" t="str">
        <f t="shared" si="75"/>
        <v>efteh</v>
      </c>
      <c r="E1185" t="str">
        <f t="shared" si="76"/>
        <v/>
      </c>
      <c r="F1185">
        <f t="shared" si="74"/>
        <v>1</v>
      </c>
      <c r="H1185" t="str">
        <f t="shared" si="73"/>
        <v/>
      </c>
    </row>
    <row r="1186" spans="1:8">
      <c r="A1186" s="2" t="s">
        <v>3750</v>
      </c>
      <c r="C1186" t="str">
        <f t="shared" si="75"/>
        <v>ekefteh</v>
      </c>
      <c r="E1186" t="str">
        <f t="shared" si="76"/>
        <v/>
      </c>
      <c r="F1186">
        <f t="shared" si="74"/>
        <v>2</v>
      </c>
      <c r="H1186" t="str">
        <f t="shared" si="73"/>
        <v/>
      </c>
    </row>
    <row r="1187" spans="1:8">
      <c r="A1187" s="2" t="s">
        <v>3751</v>
      </c>
      <c r="C1187" t="str">
        <f t="shared" si="75"/>
        <v>feekefteh</v>
      </c>
      <c r="E1187" t="str">
        <f t="shared" si="76"/>
        <v/>
      </c>
      <c r="F1187">
        <f t="shared" si="74"/>
        <v>3</v>
      </c>
      <c r="H1187" t="str">
        <f t="shared" si="73"/>
        <v/>
      </c>
    </row>
    <row r="1188" spans="1:8">
      <c r="A1188" s="1"/>
      <c r="C1188" t="str">
        <f t="shared" si="75"/>
        <v/>
      </c>
      <c r="E1188">
        <f t="shared" si="76"/>
        <v>5</v>
      </c>
      <c r="F1188">
        <f t="shared" si="74"/>
        <v>4</v>
      </c>
      <c r="H1188">
        <f t="shared" si="73"/>
        <v>1</v>
      </c>
    </row>
    <row r="1189" spans="1:8">
      <c r="A1189" s="2" t="s">
        <v>3752</v>
      </c>
      <c r="C1189" t="str">
        <f t="shared" si="75"/>
        <v>dfbzgqpsk</v>
      </c>
      <c r="E1189" t="str">
        <f t="shared" si="76"/>
        <v/>
      </c>
      <c r="F1189">
        <f t="shared" si="74"/>
        <v>0</v>
      </c>
      <c r="H1189" t="str">
        <f t="shared" si="73"/>
        <v/>
      </c>
    </row>
    <row r="1190" spans="1:8">
      <c r="A1190" s="2" t="s">
        <v>3753</v>
      </c>
      <c r="C1190" t="str">
        <f t="shared" si="75"/>
        <v>pzgfaydsuxqdfbzgqpsk</v>
      </c>
      <c r="E1190" t="str">
        <f t="shared" si="76"/>
        <v/>
      </c>
      <c r="F1190">
        <f t="shared" si="74"/>
        <v>1</v>
      </c>
      <c r="H1190" t="str">
        <f t="shared" si="73"/>
        <v/>
      </c>
    </row>
    <row r="1191" spans="1:8">
      <c r="A1191" s="2" t="s">
        <v>3754</v>
      </c>
      <c r="C1191" t="str">
        <f t="shared" si="75"/>
        <v>pgfqdszpzgfaydsuxqdfbzgqpsk</v>
      </c>
      <c r="E1191" t="str">
        <f t="shared" si="76"/>
        <v/>
      </c>
      <c r="F1191">
        <f t="shared" si="74"/>
        <v>2</v>
      </c>
      <c r="H1191" t="str">
        <f t="shared" si="73"/>
        <v/>
      </c>
    </row>
    <row r="1192" spans="1:8">
      <c r="A1192" s="2" t="s">
        <v>3755</v>
      </c>
      <c r="C1192" t="str">
        <f t="shared" si="75"/>
        <v>kzrfgqsdwppgfqdszpzgfaydsuxqdfbzgqpsk</v>
      </c>
      <c r="E1192" t="str">
        <f t="shared" si="76"/>
        <v/>
      </c>
      <c r="F1192">
        <f t="shared" si="74"/>
        <v>3</v>
      </c>
      <c r="H1192" t="str">
        <f t="shared" si="73"/>
        <v/>
      </c>
    </row>
    <row r="1193" spans="1:8">
      <c r="A1193" s="1"/>
      <c r="C1193" t="str">
        <f t="shared" si="75"/>
        <v/>
      </c>
      <c r="E1193">
        <f t="shared" si="76"/>
        <v>15</v>
      </c>
      <c r="F1193">
        <f t="shared" si="74"/>
        <v>4</v>
      </c>
      <c r="H1193">
        <f t="shared" si="73"/>
        <v>7</v>
      </c>
    </row>
    <row r="1194" spans="1:8">
      <c r="A1194" s="2" t="s">
        <v>3756</v>
      </c>
      <c r="C1194" t="str">
        <f t="shared" si="75"/>
        <v>rxqgndcawfb</v>
      </c>
      <c r="E1194" t="str">
        <f t="shared" si="76"/>
        <v/>
      </c>
      <c r="F1194">
        <f t="shared" si="74"/>
        <v>0</v>
      </c>
      <c r="H1194" t="str">
        <f t="shared" si="73"/>
        <v/>
      </c>
    </row>
    <row r="1195" spans="1:8">
      <c r="A1195" s="2" t="s">
        <v>3757</v>
      </c>
      <c r="C1195" t="str">
        <f t="shared" si="75"/>
        <v>loyuzbmejivkhsrxqgndcawfb</v>
      </c>
      <c r="E1195" t="str">
        <f t="shared" si="76"/>
        <v/>
      </c>
      <c r="F1195">
        <f t="shared" si="74"/>
        <v>1</v>
      </c>
      <c r="H1195" t="str">
        <f t="shared" si="73"/>
        <v/>
      </c>
    </row>
    <row r="1196" spans="1:8">
      <c r="A1196" s="1"/>
      <c r="C1196" t="str">
        <f t="shared" si="75"/>
        <v/>
      </c>
      <c r="E1196">
        <f t="shared" si="76"/>
        <v>24</v>
      </c>
      <c r="F1196">
        <f t="shared" si="74"/>
        <v>2</v>
      </c>
      <c r="H1196">
        <f t="shared" si="73"/>
        <v>1</v>
      </c>
    </row>
    <row r="1197" spans="1:8">
      <c r="A1197" s="2" t="s">
        <v>3758</v>
      </c>
      <c r="C1197" t="str">
        <f t="shared" si="75"/>
        <v>jilybertvwkqcma</v>
      </c>
      <c r="E1197" t="str">
        <f t="shared" si="76"/>
        <v/>
      </c>
      <c r="F1197">
        <f t="shared" si="74"/>
        <v>0</v>
      </c>
      <c r="H1197" t="str">
        <f t="shared" si="73"/>
        <v/>
      </c>
    </row>
    <row r="1198" spans="1:8">
      <c r="A1198" s="2" t="s">
        <v>3759</v>
      </c>
      <c r="C1198" t="str">
        <f t="shared" si="75"/>
        <v>nuelmhojilybertvwkqcma</v>
      </c>
      <c r="E1198" t="str">
        <f t="shared" si="76"/>
        <v/>
      </c>
      <c r="F1198">
        <f t="shared" si="74"/>
        <v>1</v>
      </c>
      <c r="H1198" t="str">
        <f t="shared" si="73"/>
        <v/>
      </c>
    </row>
    <row r="1199" spans="1:8">
      <c r="A1199" s="2" t="s">
        <v>3760</v>
      </c>
      <c r="C1199" t="str">
        <f t="shared" si="75"/>
        <v>ledhomnuznuelmhojilybertvwkqcma</v>
      </c>
      <c r="E1199" t="str">
        <f t="shared" si="76"/>
        <v/>
      </c>
      <c r="F1199">
        <f t="shared" si="74"/>
        <v>2</v>
      </c>
      <c r="H1199" t="str">
        <f t="shared" si="73"/>
        <v/>
      </c>
    </row>
    <row r="1200" spans="1:8">
      <c r="A1200" s="2" t="s">
        <v>3761</v>
      </c>
      <c r="C1200" t="str">
        <f t="shared" si="75"/>
        <v>esfmlledhomnuznuelmhojilybertvwkqcma</v>
      </c>
      <c r="E1200" t="str">
        <f t="shared" si="76"/>
        <v/>
      </c>
      <c r="F1200">
        <f t="shared" si="74"/>
        <v>3</v>
      </c>
      <c r="H1200" t="str">
        <f t="shared" si="73"/>
        <v/>
      </c>
    </row>
    <row r="1201" spans="1:8">
      <c r="A1201" s="2" t="s">
        <v>3762</v>
      </c>
      <c r="C1201" t="str">
        <f t="shared" si="75"/>
        <v>gxzpelmesfmlledhomnuznuelmhojilybertvwkqcma</v>
      </c>
      <c r="E1201" t="str">
        <f t="shared" si="76"/>
        <v/>
      </c>
      <c r="F1201">
        <f t="shared" si="74"/>
        <v>4</v>
      </c>
      <c r="H1201" t="str">
        <f t="shared" si="73"/>
        <v/>
      </c>
    </row>
    <row r="1202" spans="1:8">
      <c r="A1202" s="1"/>
      <c r="C1202" t="str">
        <f t="shared" si="75"/>
        <v/>
      </c>
      <c r="E1202">
        <f t="shared" si="76"/>
        <v>26</v>
      </c>
      <c r="F1202">
        <f t="shared" si="74"/>
        <v>5</v>
      </c>
      <c r="H1202">
        <f t="shared" si="73"/>
        <v>3</v>
      </c>
    </row>
    <row r="1203" spans="1:8">
      <c r="A1203" s="2" t="s">
        <v>3763</v>
      </c>
      <c r="C1203" t="str">
        <f t="shared" si="75"/>
        <v>mikrjtbophlqduwsexvcy</v>
      </c>
      <c r="E1203" t="str">
        <f t="shared" si="76"/>
        <v/>
      </c>
      <c r="F1203">
        <f t="shared" si="74"/>
        <v>0</v>
      </c>
      <c r="H1203" t="str">
        <f t="shared" si="73"/>
        <v/>
      </c>
    </row>
    <row r="1204" spans="1:8">
      <c r="A1204" s="2" t="s">
        <v>3764</v>
      </c>
      <c r="C1204" t="str">
        <f t="shared" si="75"/>
        <v>mbrqlycjvskdwithuopexmikrjtbophlqduwsexvcy</v>
      </c>
      <c r="E1204" t="str">
        <f t="shared" si="76"/>
        <v/>
      </c>
      <c r="F1204">
        <f t="shared" si="74"/>
        <v>1</v>
      </c>
      <c r="H1204" t="str">
        <f t="shared" si="73"/>
        <v/>
      </c>
    </row>
    <row r="1205" spans="1:8">
      <c r="A1205" s="2" t="s">
        <v>3765</v>
      </c>
      <c r="C1205" t="str">
        <f t="shared" si="75"/>
        <v>qlwrcduykbmxsovijthepmbrqlycjvskdwithuopexmikrjtbophlqduwsexvcy</v>
      </c>
      <c r="E1205" t="str">
        <f t="shared" si="76"/>
        <v/>
      </c>
      <c r="F1205">
        <f t="shared" si="74"/>
        <v>2</v>
      </c>
      <c r="H1205" t="str">
        <f t="shared" si="73"/>
        <v/>
      </c>
    </row>
    <row r="1206" spans="1:8">
      <c r="A1206" s="2" t="s">
        <v>3766</v>
      </c>
      <c r="C1206" t="str">
        <f t="shared" si="75"/>
        <v>xevmqplwtjyckbouirhdsqlwrcduykbmxsovijthepmbrqlycjvskdwithuopexmikrjtbophlqduwsexvcy</v>
      </c>
      <c r="E1206" t="str">
        <f t="shared" si="76"/>
        <v/>
      </c>
      <c r="F1206">
        <f t="shared" si="74"/>
        <v>3</v>
      </c>
      <c r="H1206" t="str">
        <f t="shared" si="73"/>
        <v/>
      </c>
    </row>
    <row r="1207" spans="1:8">
      <c r="A1207" s="2" t="s">
        <v>3767</v>
      </c>
      <c r="C1207" t="str">
        <f t="shared" si="75"/>
        <v>bmytdrsxvupciloewqjkhxevmqplwtjyckbouirhdsqlwrcduykbmxsovijthepmbrqlycjvskdwithuopexmikrjtbophlqduwsexvcy</v>
      </c>
      <c r="E1207" t="str">
        <f t="shared" si="76"/>
        <v/>
      </c>
      <c r="F1207">
        <f t="shared" si="74"/>
        <v>4</v>
      </c>
      <c r="H1207" t="str">
        <f t="shared" si="73"/>
        <v/>
      </c>
    </row>
    <row r="1208" spans="1:8">
      <c r="A1208" s="1"/>
      <c r="C1208" t="str">
        <f t="shared" si="75"/>
        <v/>
      </c>
      <c r="E1208">
        <f t="shared" si="76"/>
        <v>21</v>
      </c>
      <c r="F1208">
        <f t="shared" si="74"/>
        <v>5</v>
      </c>
      <c r="H1208">
        <f t="shared" si="73"/>
        <v>21</v>
      </c>
    </row>
    <row r="1209" spans="1:8">
      <c r="A1209" s="2" t="s">
        <v>3768</v>
      </c>
      <c r="C1209" t="str">
        <f t="shared" si="75"/>
        <v>wrnkojbmtzvchulxaisepyfdq</v>
      </c>
      <c r="E1209" t="str">
        <f t="shared" si="76"/>
        <v/>
      </c>
      <c r="F1209">
        <f t="shared" si="74"/>
        <v>0</v>
      </c>
      <c r="H1209" t="str">
        <f t="shared" si="73"/>
        <v/>
      </c>
    </row>
    <row r="1210" spans="1:8">
      <c r="A1210" s="2" t="s">
        <v>3769</v>
      </c>
      <c r="C1210" t="str">
        <f t="shared" si="75"/>
        <v>xicryqvwkumtozjdhsflegpabnwrnkojbmtzvchulxaisepyfdq</v>
      </c>
      <c r="E1210" t="str">
        <f t="shared" si="76"/>
        <v/>
      </c>
      <c r="F1210">
        <f t="shared" si="74"/>
        <v>1</v>
      </c>
      <c r="H1210" t="str">
        <f t="shared" si="73"/>
        <v/>
      </c>
    </row>
    <row r="1211" spans="1:8">
      <c r="A1211" s="1"/>
      <c r="C1211" t="str">
        <f t="shared" si="75"/>
        <v/>
      </c>
      <c r="E1211">
        <f t="shared" si="76"/>
        <v>26</v>
      </c>
      <c r="F1211">
        <f t="shared" si="74"/>
        <v>2</v>
      </c>
      <c r="H1211">
        <f t="shared" si="73"/>
        <v>25</v>
      </c>
    </row>
    <row r="1212" spans="1:8">
      <c r="A1212" s="2" t="s">
        <v>3770</v>
      </c>
      <c r="C1212" t="str">
        <f t="shared" si="75"/>
        <v>yjxpwakhd</v>
      </c>
      <c r="E1212" t="str">
        <f t="shared" si="76"/>
        <v/>
      </c>
      <c r="F1212">
        <f t="shared" si="74"/>
        <v>0</v>
      </c>
      <c r="H1212" t="str">
        <f t="shared" si="73"/>
        <v/>
      </c>
    </row>
    <row r="1213" spans="1:8">
      <c r="A1213" s="2" t="s">
        <v>3771</v>
      </c>
      <c r="C1213" t="str">
        <f t="shared" si="75"/>
        <v>klhjyjxpwakhd</v>
      </c>
      <c r="E1213" t="str">
        <f t="shared" si="76"/>
        <v/>
      </c>
      <c r="F1213">
        <f t="shared" si="74"/>
        <v>1</v>
      </c>
      <c r="H1213" t="str">
        <f t="shared" si="73"/>
        <v/>
      </c>
    </row>
    <row r="1214" spans="1:8">
      <c r="A1214" s="2" t="s">
        <v>3772</v>
      </c>
      <c r="C1214" t="str">
        <f t="shared" si="75"/>
        <v>kjihklhjyjxpwakhd</v>
      </c>
      <c r="E1214" t="str">
        <f t="shared" si="76"/>
        <v/>
      </c>
      <c r="F1214">
        <f t="shared" si="74"/>
        <v>2</v>
      </c>
      <c r="H1214" t="str">
        <f t="shared" si="73"/>
        <v/>
      </c>
    </row>
    <row r="1215" spans="1:8">
      <c r="A1215" s="2" t="s">
        <v>3773</v>
      </c>
      <c r="C1215" t="str">
        <f t="shared" si="75"/>
        <v>nshrgujkkjihklhjyjxpwakhd</v>
      </c>
      <c r="E1215" t="str">
        <f t="shared" si="76"/>
        <v/>
      </c>
      <c r="F1215">
        <f t="shared" si="74"/>
        <v>3</v>
      </c>
      <c r="H1215" t="str">
        <f t="shared" si="73"/>
        <v/>
      </c>
    </row>
    <row r="1216" spans="1:8">
      <c r="A1216" s="2" t="s">
        <v>3774</v>
      </c>
      <c r="C1216" t="str">
        <f t="shared" si="75"/>
        <v>skjhmnshrgujkkjihklhjyjxpwakhd</v>
      </c>
      <c r="E1216" t="str">
        <f t="shared" si="76"/>
        <v/>
      </c>
      <c r="F1216">
        <f t="shared" si="74"/>
        <v>4</v>
      </c>
      <c r="H1216" t="str">
        <f t="shared" si="73"/>
        <v/>
      </c>
    </row>
    <row r="1217" spans="1:8">
      <c r="A1217" s="1"/>
      <c r="C1217" t="str">
        <f t="shared" si="75"/>
        <v/>
      </c>
      <c r="E1217">
        <f t="shared" si="76"/>
        <v>17</v>
      </c>
      <c r="F1217">
        <f t="shared" si="74"/>
        <v>5</v>
      </c>
      <c r="H1217">
        <f t="shared" si="73"/>
        <v>3</v>
      </c>
    </row>
    <row r="1218" spans="1:8">
      <c r="A1218" s="2" t="s">
        <v>3775</v>
      </c>
      <c r="C1218" t="str">
        <f t="shared" si="75"/>
        <v>fasz</v>
      </c>
      <c r="E1218" t="str">
        <f t="shared" si="76"/>
        <v/>
      </c>
      <c r="F1218">
        <f t="shared" si="74"/>
        <v>0</v>
      </c>
      <c r="H1218" t="str">
        <f t="shared" si="73"/>
        <v/>
      </c>
    </row>
    <row r="1219" spans="1:8">
      <c r="A1219" s="2" t="s">
        <v>3776</v>
      </c>
      <c r="C1219" t="str">
        <f t="shared" si="75"/>
        <v>aeffasz</v>
      </c>
      <c r="E1219" t="str">
        <f t="shared" si="76"/>
        <v/>
      </c>
      <c r="F1219">
        <f t="shared" si="74"/>
        <v>1</v>
      </c>
      <c r="H1219" t="str">
        <f t="shared" ref="H1219:H1282" si="77">IF(C1219="",26-IF(LEN(C1218)-LEN(SUBSTITUTE(C1218,"a",""))=F1219,0,1)-IF(LEN(C1218)-LEN(SUBSTITUTE(C1218,"b",""))=F1219,0,1)-IF(LEN(C1218)-LEN(SUBSTITUTE(C1218,"c",""))=F1219,0,1)-IF(LEN(C1218)-LEN(SUBSTITUTE(C1218,"d",""))=F1219,0,1)-IF(LEN(C1218)-LEN(SUBSTITUTE(C1218,"e",""))=F1219,0,1)-IF(LEN(C1218)-LEN(SUBSTITUTE(C1218,"f",""))=F1219,0,1)-IF(LEN(C1218)-LEN(SUBSTITUTE(C1218,"g",""))=F1219,0,1)-IF(LEN(C1218)-LEN(SUBSTITUTE(C1218,"h",""))=F1219,0,1)-IF(LEN(C1218)-LEN(SUBSTITUTE(C1218,"i",""))=F1219,0,1)-IF(LEN(C1218)-LEN(SUBSTITUTE(C1218,"j",""))=F1219,0,1)-IF(LEN(C1218)-LEN(SUBSTITUTE(C1218,"k",""))=F1219,0,1)-IF(LEN(C1218)-LEN(SUBSTITUTE(C1218,"l",""))=F1219,0,1)-IF(LEN(C1218)-LEN(SUBSTITUTE(C1218,"m",""))=F1219,0,1)-IF(LEN(C1218)-LEN(SUBSTITUTE(C1218,"n",""))=F1219,0,1)-IF(LEN(C1218)-LEN(SUBSTITUTE(C1218,"o",""))=F1219,0,1)-IF(LEN(C1218)-LEN(SUBSTITUTE(C1218,"p",""))=F1219,0,1)-IF(LEN(C1218)-LEN(SUBSTITUTE(C1218,"q",""))=F1219,0,1)-IF(LEN(C1218)-LEN(SUBSTITUTE(C1218,"r",""))=F1219,0,1)-IF(LEN(C1218)-LEN(SUBSTITUTE(C1218,"s",""))=F1219,0,1)-IF(LEN(C1218)-LEN(SUBSTITUTE(C1218,"t",""))=F1219,0,1)-IF(LEN(C1218)-LEN(SUBSTITUTE(C1218,"u",""))=F1219,0,1)-IF(LEN(C1218)-LEN(SUBSTITUTE(C1218,"v",""))=F1219,0,1)-IF(LEN(C1218)-LEN(SUBSTITUTE(C1218,"w",""))=F1219,0,1)-IF(LEN(C1218)-LEN(SUBSTITUTE(C1218,"x",""))=F1219,0,1)-IF(LEN(C1218)-LEN(SUBSTITUTE(C1218,"y",""))=F1219,0,1)-IF(LEN(C1218)-LEN(SUBSTITUTE(C1218,"z",""))=F1219,0,1),"")</f>
        <v/>
      </c>
    </row>
    <row r="1220" spans="1:8">
      <c r="A1220" s="2" t="s">
        <v>3777</v>
      </c>
      <c r="C1220" t="str">
        <f t="shared" si="75"/>
        <v>gmqipcfanvtaeffasz</v>
      </c>
      <c r="E1220" t="str">
        <f t="shared" si="76"/>
        <v/>
      </c>
      <c r="F1220">
        <f t="shared" ref="F1220:F1283" si="78">IF(A1219="",0,F1219+1)</f>
        <v>2</v>
      </c>
      <c r="H1220" t="str">
        <f t="shared" si="77"/>
        <v/>
      </c>
    </row>
    <row r="1221" spans="1:8">
      <c r="A1221" s="2" t="s">
        <v>3778</v>
      </c>
      <c r="C1221" t="str">
        <f t="shared" si="75"/>
        <v>hsaflgmqipcfanvtaeffasz</v>
      </c>
      <c r="E1221" t="str">
        <f t="shared" si="76"/>
        <v/>
      </c>
      <c r="F1221">
        <f t="shared" si="78"/>
        <v>3</v>
      </c>
      <c r="H1221" t="str">
        <f t="shared" si="77"/>
        <v/>
      </c>
    </row>
    <row r="1222" spans="1:8">
      <c r="A1222" s="1"/>
      <c r="C1222" t="str">
        <f t="shared" si="75"/>
        <v/>
      </c>
      <c r="E1222">
        <f t="shared" si="76"/>
        <v>16</v>
      </c>
      <c r="F1222">
        <f t="shared" si="78"/>
        <v>4</v>
      </c>
      <c r="H1222">
        <f t="shared" si="77"/>
        <v>2</v>
      </c>
    </row>
    <row r="1223" spans="1:8">
      <c r="A1223" s="2" t="s">
        <v>3288</v>
      </c>
      <c r="C1223" t="str">
        <f t="shared" ref="C1223:C1286" si="79">IF(A1223="","",_xlfn.CONCAT(A1223,C1222))</f>
        <v>m</v>
      </c>
      <c r="E1223" t="str">
        <f t="shared" si="76"/>
        <v/>
      </c>
      <c r="F1223">
        <f t="shared" si="78"/>
        <v>0</v>
      </c>
      <c r="H1223" t="str">
        <f t="shared" si="77"/>
        <v/>
      </c>
    </row>
    <row r="1224" spans="1:8">
      <c r="A1224" s="2" t="s">
        <v>3288</v>
      </c>
      <c r="C1224" t="str">
        <f t="shared" si="79"/>
        <v>mm</v>
      </c>
      <c r="E1224" t="str">
        <f t="shared" ref="E1224:E1287" si="80">IF(C1224="",26-ISERR(FIND("a",C1223))-ISERR(FIND("b",C1223))-ISERR(FIND("c",C1223))-ISERR(FIND("d",C1223))-ISERR(FIND("e",C1223))-ISERR(FIND("f",C1223))-ISERR(FIND("g",C1223))-ISERR(FIND("h",C1223))-ISERR(FIND("i",C1223))-ISERR(FIND("j",C1223))-ISERR(FIND("k",C1223))-ISERR(FIND("l",C1223))-ISERR(FIND("m",C1223))-ISERR(FIND("n",C1223))-ISERR(FIND("o",C1223))-ISERR(FIND("p",C1223))-ISERR(FIND("q",C1223))-ISERR(FIND("r",C1223))-ISERR(FIND("s",C1223))-ISERR(FIND("t",C1223))-ISERR(FIND("u",C1223))-ISERR(FIND("v",C1223))-ISERR(FIND("w",C1223))-ISERR(FIND("x",C1223))-ISERR(FIND("y",C1223))-ISERR(FIND("z",C1223)),"")</f>
        <v/>
      </c>
      <c r="F1224">
        <f t="shared" si="78"/>
        <v>1</v>
      </c>
      <c r="H1224" t="str">
        <f t="shared" si="77"/>
        <v/>
      </c>
    </row>
    <row r="1225" spans="1:8">
      <c r="A1225" s="2" t="s">
        <v>3288</v>
      </c>
      <c r="C1225" t="str">
        <f t="shared" si="79"/>
        <v>mmm</v>
      </c>
      <c r="E1225" t="str">
        <f t="shared" si="80"/>
        <v/>
      </c>
      <c r="F1225">
        <f t="shared" si="78"/>
        <v>2</v>
      </c>
      <c r="H1225" t="str">
        <f t="shared" si="77"/>
        <v/>
      </c>
    </row>
    <row r="1226" spans="1:8">
      <c r="A1226" s="2" t="s">
        <v>3288</v>
      </c>
      <c r="C1226" t="str">
        <f t="shared" si="79"/>
        <v>mmmm</v>
      </c>
      <c r="E1226" t="str">
        <f t="shared" si="80"/>
        <v/>
      </c>
      <c r="F1226">
        <f t="shared" si="78"/>
        <v>3</v>
      </c>
      <c r="H1226" t="str">
        <f t="shared" si="77"/>
        <v/>
      </c>
    </row>
    <row r="1227" spans="1:8">
      <c r="A1227" s="1"/>
      <c r="C1227" t="str">
        <f t="shared" si="79"/>
        <v/>
      </c>
      <c r="E1227">
        <f t="shared" si="80"/>
        <v>1</v>
      </c>
      <c r="F1227">
        <f t="shared" si="78"/>
        <v>4</v>
      </c>
      <c r="H1227">
        <f t="shared" si="77"/>
        <v>1</v>
      </c>
    </row>
    <row r="1228" spans="1:8">
      <c r="A1228" s="2" t="s">
        <v>3779</v>
      </c>
      <c r="C1228" t="str">
        <f t="shared" si="79"/>
        <v>ksyargzucfq</v>
      </c>
      <c r="E1228" t="str">
        <f t="shared" si="80"/>
        <v/>
      </c>
      <c r="F1228">
        <f t="shared" si="78"/>
        <v>0</v>
      </c>
      <c r="H1228" t="str">
        <f t="shared" si="77"/>
        <v/>
      </c>
    </row>
    <row r="1229" spans="1:8">
      <c r="A1229" s="2" t="s">
        <v>3780</v>
      </c>
      <c r="C1229" t="str">
        <f t="shared" si="79"/>
        <v>lyvjrmapbhqwtksyargzucfq</v>
      </c>
      <c r="E1229" t="str">
        <f t="shared" si="80"/>
        <v/>
      </c>
      <c r="F1229">
        <f t="shared" si="78"/>
        <v>1</v>
      </c>
      <c r="H1229" t="str">
        <f t="shared" si="77"/>
        <v/>
      </c>
    </row>
    <row r="1230" spans="1:8">
      <c r="A1230" s="1"/>
      <c r="C1230" t="str">
        <f t="shared" si="79"/>
        <v/>
      </c>
      <c r="E1230">
        <f t="shared" si="80"/>
        <v>20</v>
      </c>
      <c r="F1230">
        <f t="shared" si="78"/>
        <v>2</v>
      </c>
      <c r="H1230">
        <f t="shared" si="77"/>
        <v>4</v>
      </c>
    </row>
    <row r="1231" spans="1:8">
      <c r="A1231" s="2" t="s">
        <v>2980</v>
      </c>
      <c r="C1231" t="str">
        <f t="shared" si="79"/>
        <v>b</v>
      </c>
      <c r="E1231" t="str">
        <f t="shared" si="80"/>
        <v/>
      </c>
      <c r="F1231">
        <f t="shared" si="78"/>
        <v>0</v>
      </c>
      <c r="H1231" t="str">
        <f t="shared" si="77"/>
        <v/>
      </c>
    </row>
    <row r="1232" spans="1:8">
      <c r="A1232" s="2" t="s">
        <v>2980</v>
      </c>
      <c r="C1232" t="str">
        <f t="shared" si="79"/>
        <v>bb</v>
      </c>
      <c r="E1232" t="str">
        <f t="shared" si="80"/>
        <v/>
      </c>
      <c r="F1232">
        <f t="shared" si="78"/>
        <v>1</v>
      </c>
      <c r="H1232" t="str">
        <f t="shared" si="77"/>
        <v/>
      </c>
    </row>
    <row r="1233" spans="1:8">
      <c r="A1233" s="2" t="s">
        <v>3781</v>
      </c>
      <c r="C1233" t="str">
        <f t="shared" si="79"/>
        <v>bybb</v>
      </c>
      <c r="E1233" t="str">
        <f t="shared" si="80"/>
        <v/>
      </c>
      <c r="F1233">
        <f t="shared" si="78"/>
        <v>2</v>
      </c>
      <c r="H1233" t="str">
        <f t="shared" si="77"/>
        <v/>
      </c>
    </row>
    <row r="1234" spans="1:8">
      <c r="A1234" s="2" t="s">
        <v>2980</v>
      </c>
      <c r="C1234" t="str">
        <f t="shared" si="79"/>
        <v>bbybb</v>
      </c>
      <c r="E1234" t="str">
        <f t="shared" si="80"/>
        <v/>
      </c>
      <c r="F1234">
        <f t="shared" si="78"/>
        <v>3</v>
      </c>
      <c r="H1234" t="str">
        <f t="shared" si="77"/>
        <v/>
      </c>
    </row>
    <row r="1235" spans="1:8">
      <c r="A1235" s="1"/>
      <c r="C1235" t="str">
        <f t="shared" si="79"/>
        <v/>
      </c>
      <c r="E1235">
        <f t="shared" si="80"/>
        <v>2</v>
      </c>
      <c r="F1235">
        <f t="shared" si="78"/>
        <v>4</v>
      </c>
      <c r="H1235">
        <f t="shared" si="77"/>
        <v>1</v>
      </c>
    </row>
    <row r="1236" spans="1:8">
      <c r="A1236" s="2" t="s">
        <v>3497</v>
      </c>
      <c r="C1236" t="str">
        <f t="shared" si="79"/>
        <v>d</v>
      </c>
      <c r="E1236" t="str">
        <f t="shared" si="80"/>
        <v/>
      </c>
      <c r="F1236">
        <f t="shared" si="78"/>
        <v>0</v>
      </c>
      <c r="H1236" t="str">
        <f t="shared" si="77"/>
        <v/>
      </c>
    </row>
    <row r="1237" spans="1:8">
      <c r="A1237" s="2" t="s">
        <v>3782</v>
      </c>
      <c r="C1237" t="str">
        <f t="shared" si="79"/>
        <v>dxd</v>
      </c>
      <c r="E1237" t="str">
        <f t="shared" si="80"/>
        <v/>
      </c>
      <c r="F1237">
        <f t="shared" si="78"/>
        <v>1</v>
      </c>
      <c r="H1237" t="str">
        <f t="shared" si="77"/>
        <v/>
      </c>
    </row>
    <row r="1238" spans="1:8">
      <c r="A1238" s="1"/>
      <c r="C1238" t="str">
        <f t="shared" si="79"/>
        <v/>
      </c>
      <c r="E1238">
        <f t="shared" si="80"/>
        <v>2</v>
      </c>
      <c r="F1238">
        <f t="shared" si="78"/>
        <v>2</v>
      </c>
      <c r="H1238">
        <f t="shared" si="77"/>
        <v>1</v>
      </c>
    </row>
    <row r="1239" spans="1:8">
      <c r="A1239" s="2" t="s">
        <v>3783</v>
      </c>
      <c r="C1239" t="str">
        <f t="shared" si="79"/>
        <v>lqdmrovwifbhpkg</v>
      </c>
      <c r="E1239" t="str">
        <f t="shared" si="80"/>
        <v/>
      </c>
      <c r="F1239">
        <f t="shared" si="78"/>
        <v>0</v>
      </c>
      <c r="H1239" t="str">
        <f t="shared" si="77"/>
        <v/>
      </c>
    </row>
    <row r="1240" spans="1:8">
      <c r="A1240" s="2" t="s">
        <v>3784</v>
      </c>
      <c r="C1240" t="str">
        <f t="shared" si="79"/>
        <v>dqvofhgzwipkmlsrbnlqdmrovwifbhpkg</v>
      </c>
      <c r="E1240" t="str">
        <f t="shared" si="80"/>
        <v/>
      </c>
      <c r="F1240">
        <f t="shared" si="78"/>
        <v>1</v>
      </c>
      <c r="H1240" t="str">
        <f t="shared" si="77"/>
        <v/>
      </c>
    </row>
    <row r="1241" spans="1:8">
      <c r="A1241" s="2" t="s">
        <v>3785</v>
      </c>
      <c r="C1241" t="str">
        <f t="shared" si="79"/>
        <v>ihmvkdqbroflgpwdqvofhgzwipkmlsrbnlqdmrovwifbhpkg</v>
      </c>
      <c r="E1241" t="str">
        <f t="shared" si="80"/>
        <v/>
      </c>
      <c r="F1241">
        <f t="shared" si="78"/>
        <v>2</v>
      </c>
      <c r="H1241" t="str">
        <f t="shared" si="77"/>
        <v/>
      </c>
    </row>
    <row r="1242" spans="1:8">
      <c r="A1242" s="2" t="s">
        <v>3786</v>
      </c>
      <c r="C1242" t="str">
        <f t="shared" si="79"/>
        <v>bghqvfipwodlkrmihmvkdqbroflgpwdqvofhgzwipkmlsrbnlqdmrovwifbhpkg</v>
      </c>
      <c r="E1242" t="str">
        <f t="shared" si="80"/>
        <v/>
      </c>
      <c r="F1242">
        <f t="shared" si="78"/>
        <v>3</v>
      </c>
      <c r="H1242" t="str">
        <f t="shared" si="77"/>
        <v/>
      </c>
    </row>
    <row r="1243" spans="1:8">
      <c r="A1243" s="1"/>
      <c r="C1243" t="str">
        <f t="shared" si="79"/>
        <v/>
      </c>
      <c r="E1243">
        <f t="shared" si="80"/>
        <v>18</v>
      </c>
      <c r="F1243">
        <f t="shared" si="78"/>
        <v>4</v>
      </c>
      <c r="H1243">
        <f t="shared" si="77"/>
        <v>15</v>
      </c>
    </row>
    <row r="1244" spans="1:8">
      <c r="A1244" s="2" t="s">
        <v>3787</v>
      </c>
      <c r="C1244" t="str">
        <f t="shared" si="79"/>
        <v>qzuabnldjsf</v>
      </c>
      <c r="E1244" t="str">
        <f t="shared" si="80"/>
        <v/>
      </c>
      <c r="F1244">
        <f t="shared" si="78"/>
        <v>0</v>
      </c>
      <c r="H1244" t="str">
        <f t="shared" si="77"/>
        <v/>
      </c>
    </row>
    <row r="1245" spans="1:8">
      <c r="A1245" s="2" t="s">
        <v>3788</v>
      </c>
      <c r="C1245" t="str">
        <f t="shared" si="79"/>
        <v>nabfzldjqqzuabnldjsf</v>
      </c>
      <c r="E1245" t="str">
        <f t="shared" si="80"/>
        <v/>
      </c>
      <c r="F1245">
        <f t="shared" si="78"/>
        <v>1</v>
      </c>
      <c r="H1245" t="str">
        <f t="shared" si="77"/>
        <v/>
      </c>
    </row>
    <row r="1246" spans="1:8">
      <c r="A1246" s="1"/>
      <c r="C1246" t="str">
        <f t="shared" si="79"/>
        <v/>
      </c>
      <c r="E1246">
        <f t="shared" si="80"/>
        <v>11</v>
      </c>
      <c r="F1246">
        <f t="shared" si="78"/>
        <v>2</v>
      </c>
      <c r="H1246">
        <f t="shared" si="77"/>
        <v>9</v>
      </c>
    </row>
    <row r="1247" spans="1:8">
      <c r="A1247" s="2" t="s">
        <v>3789</v>
      </c>
      <c r="C1247" t="str">
        <f t="shared" si="79"/>
        <v>ihkpj</v>
      </c>
      <c r="E1247" t="str">
        <f t="shared" si="80"/>
        <v/>
      </c>
      <c r="F1247">
        <f t="shared" si="78"/>
        <v>0</v>
      </c>
      <c r="H1247" t="str">
        <f t="shared" si="77"/>
        <v/>
      </c>
    </row>
    <row r="1248" spans="1:8">
      <c r="A1248" s="2" t="s">
        <v>3790</v>
      </c>
      <c r="C1248" t="str">
        <f t="shared" si="79"/>
        <v>skhjihkpj</v>
      </c>
      <c r="E1248" t="str">
        <f t="shared" si="80"/>
        <v/>
      </c>
      <c r="F1248">
        <f t="shared" si="78"/>
        <v>1</v>
      </c>
      <c r="H1248" t="str">
        <f t="shared" si="77"/>
        <v/>
      </c>
    </row>
    <row r="1249" spans="1:8">
      <c r="A1249" s="2" t="s">
        <v>3791</v>
      </c>
      <c r="C1249" t="str">
        <f t="shared" si="79"/>
        <v>khjskhjihkpj</v>
      </c>
      <c r="E1249" t="str">
        <f t="shared" si="80"/>
        <v/>
      </c>
      <c r="F1249">
        <f t="shared" si="78"/>
        <v>2</v>
      </c>
      <c r="H1249" t="str">
        <f t="shared" si="77"/>
        <v/>
      </c>
    </row>
    <row r="1250" spans="1:8">
      <c r="A1250" s="1"/>
      <c r="C1250" t="str">
        <f t="shared" si="79"/>
        <v/>
      </c>
      <c r="E1250">
        <f t="shared" si="80"/>
        <v>6</v>
      </c>
      <c r="F1250">
        <f t="shared" si="78"/>
        <v>3</v>
      </c>
      <c r="H1250">
        <f t="shared" si="77"/>
        <v>3</v>
      </c>
    </row>
    <row r="1251" spans="1:8">
      <c r="A1251" s="2" t="s">
        <v>3792</v>
      </c>
      <c r="C1251" t="str">
        <f t="shared" si="79"/>
        <v>pfhzgidaoumyclqwjb</v>
      </c>
      <c r="E1251" t="str">
        <f t="shared" si="80"/>
        <v/>
      </c>
      <c r="F1251">
        <f t="shared" si="78"/>
        <v>0</v>
      </c>
      <c r="H1251" t="str">
        <f t="shared" si="77"/>
        <v/>
      </c>
    </row>
    <row r="1252" spans="1:8">
      <c r="A1252" s="2" t="s">
        <v>3793</v>
      </c>
      <c r="C1252" t="str">
        <f t="shared" si="79"/>
        <v>oubaqdmhlzgjfcwyippfhzgidaoumyclqwjb</v>
      </c>
      <c r="E1252" t="str">
        <f t="shared" si="80"/>
        <v/>
      </c>
      <c r="F1252">
        <f t="shared" si="78"/>
        <v>1</v>
      </c>
      <c r="H1252" t="str">
        <f t="shared" si="77"/>
        <v/>
      </c>
    </row>
    <row r="1253" spans="1:8">
      <c r="A1253" s="2" t="s">
        <v>3794</v>
      </c>
      <c r="C1253" t="str">
        <f t="shared" si="79"/>
        <v>maqwihopcbdlzyfujgoubaqdmhlzgjfcwyippfhzgidaoumyclqwjb</v>
      </c>
      <c r="E1253" t="str">
        <f t="shared" si="80"/>
        <v/>
      </c>
      <c r="F1253">
        <f t="shared" si="78"/>
        <v>2</v>
      </c>
      <c r="H1253" t="str">
        <f t="shared" si="77"/>
        <v/>
      </c>
    </row>
    <row r="1254" spans="1:8">
      <c r="A1254" s="2" t="s">
        <v>3795</v>
      </c>
      <c r="C1254" t="str">
        <f t="shared" si="79"/>
        <v>aydlupjizwhofcbgmqmaqwihopcbdlzyfujgoubaqdmhlzgjfcwyippfhzgidaoumyclqwjb</v>
      </c>
      <c r="E1254" t="str">
        <f t="shared" si="80"/>
        <v/>
      </c>
      <c r="F1254">
        <f t="shared" si="78"/>
        <v>3</v>
      </c>
      <c r="H1254" t="str">
        <f t="shared" si="77"/>
        <v/>
      </c>
    </row>
    <row r="1255" spans="1:8">
      <c r="A1255" s="1"/>
      <c r="C1255" t="str">
        <f t="shared" si="79"/>
        <v/>
      </c>
      <c r="E1255">
        <f t="shared" si="80"/>
        <v>18</v>
      </c>
      <c r="F1255">
        <f t="shared" si="78"/>
        <v>4</v>
      </c>
      <c r="H1255">
        <f t="shared" si="77"/>
        <v>18</v>
      </c>
    </row>
    <row r="1256" spans="1:8">
      <c r="A1256" s="2" t="s">
        <v>3796</v>
      </c>
      <c r="C1256" t="str">
        <f t="shared" si="79"/>
        <v>dcifuhzpj</v>
      </c>
      <c r="E1256" t="str">
        <f t="shared" si="80"/>
        <v/>
      </c>
      <c r="F1256">
        <f t="shared" si="78"/>
        <v>0</v>
      </c>
      <c r="H1256" t="str">
        <f t="shared" si="77"/>
        <v/>
      </c>
    </row>
    <row r="1257" spans="1:8">
      <c r="A1257" s="2" t="s">
        <v>3797</v>
      </c>
      <c r="C1257" t="str">
        <f t="shared" si="79"/>
        <v>udizhcfjdcifuhzpj</v>
      </c>
      <c r="E1257" t="str">
        <f t="shared" si="80"/>
        <v/>
      </c>
      <c r="F1257">
        <f t="shared" si="78"/>
        <v>1</v>
      </c>
      <c r="H1257" t="str">
        <f t="shared" si="77"/>
        <v/>
      </c>
    </row>
    <row r="1258" spans="1:8">
      <c r="A1258" s="2" t="s">
        <v>3798</v>
      </c>
      <c r="C1258" t="str">
        <f t="shared" si="79"/>
        <v>uzcrijdhmfudizhcfjdcifuhzpj</v>
      </c>
      <c r="E1258" t="str">
        <f t="shared" si="80"/>
        <v/>
      </c>
      <c r="F1258">
        <f t="shared" si="78"/>
        <v>2</v>
      </c>
      <c r="H1258" t="str">
        <f t="shared" si="77"/>
        <v/>
      </c>
    </row>
    <row r="1259" spans="1:8">
      <c r="A1259" s="2" t="s">
        <v>3799</v>
      </c>
      <c r="C1259" t="str">
        <f t="shared" si="79"/>
        <v>uhfdcjizeuzcrijdhmfudizhcfjdcifuhzpj</v>
      </c>
      <c r="E1259" t="str">
        <f t="shared" si="80"/>
        <v/>
      </c>
      <c r="F1259">
        <f t="shared" si="78"/>
        <v>3</v>
      </c>
      <c r="H1259" t="str">
        <f t="shared" si="77"/>
        <v/>
      </c>
    </row>
    <row r="1260" spans="1:8">
      <c r="A1260" s="2" t="s">
        <v>3800</v>
      </c>
      <c r="C1260" t="str">
        <f t="shared" si="79"/>
        <v>dxbjhzaifucuhfdcjizeuzcrijdhmfudizhcfjdcifuhzpj</v>
      </c>
      <c r="E1260" t="str">
        <f t="shared" si="80"/>
        <v/>
      </c>
      <c r="F1260">
        <f t="shared" si="78"/>
        <v>4</v>
      </c>
      <c r="H1260" t="str">
        <f t="shared" si="77"/>
        <v/>
      </c>
    </row>
    <row r="1261" spans="1:8">
      <c r="A1261" s="1"/>
      <c r="C1261" t="str">
        <f t="shared" si="79"/>
        <v/>
      </c>
      <c r="E1261">
        <f t="shared" si="80"/>
        <v>15</v>
      </c>
      <c r="F1261">
        <f t="shared" si="78"/>
        <v>5</v>
      </c>
      <c r="H1261">
        <f t="shared" si="77"/>
        <v>8</v>
      </c>
    </row>
    <row r="1262" spans="1:8">
      <c r="A1262" s="2" t="s">
        <v>3801</v>
      </c>
      <c r="C1262" t="str">
        <f t="shared" si="79"/>
        <v>mijthslvq</v>
      </c>
      <c r="E1262" t="str">
        <f t="shared" si="80"/>
        <v/>
      </c>
      <c r="F1262">
        <f t="shared" si="78"/>
        <v>0</v>
      </c>
      <c r="H1262" t="str">
        <f t="shared" si="77"/>
        <v/>
      </c>
    </row>
    <row r="1263" spans="1:8">
      <c r="A1263" s="2" t="s">
        <v>3802</v>
      </c>
      <c r="C1263" t="str">
        <f t="shared" si="79"/>
        <v>vslmjqhimijthslvq</v>
      </c>
      <c r="E1263" t="str">
        <f t="shared" si="80"/>
        <v/>
      </c>
      <c r="F1263">
        <f t="shared" si="78"/>
        <v>1</v>
      </c>
      <c r="H1263" t="str">
        <f t="shared" si="77"/>
        <v/>
      </c>
    </row>
    <row r="1264" spans="1:8">
      <c r="A1264" s="1"/>
      <c r="C1264" t="str">
        <f t="shared" si="79"/>
        <v/>
      </c>
      <c r="E1264">
        <f t="shared" si="80"/>
        <v>9</v>
      </c>
      <c r="F1264">
        <f t="shared" si="78"/>
        <v>2</v>
      </c>
      <c r="H1264">
        <f t="shared" si="77"/>
        <v>8</v>
      </c>
    </row>
    <row r="1265" spans="1:8">
      <c r="A1265" s="2" t="s">
        <v>3803</v>
      </c>
      <c r="C1265" t="str">
        <f t="shared" si="79"/>
        <v>yilmjrbsaugeqv</v>
      </c>
      <c r="E1265" t="str">
        <f t="shared" si="80"/>
        <v/>
      </c>
      <c r="F1265">
        <f t="shared" si="78"/>
        <v>0</v>
      </c>
      <c r="H1265" t="str">
        <f t="shared" si="77"/>
        <v/>
      </c>
    </row>
    <row r="1266" spans="1:8">
      <c r="A1266" s="2" t="s">
        <v>3804</v>
      </c>
      <c r="C1266" t="str">
        <f t="shared" si="79"/>
        <v>sokhewyczmgufabjvyilmjrbsaugeqv</v>
      </c>
      <c r="E1266" t="str">
        <f t="shared" si="80"/>
        <v/>
      </c>
      <c r="F1266">
        <f t="shared" si="78"/>
        <v>1</v>
      </c>
      <c r="H1266" t="str">
        <f t="shared" si="77"/>
        <v/>
      </c>
    </row>
    <row r="1267" spans="1:8">
      <c r="A1267" s="2" t="s">
        <v>3805</v>
      </c>
      <c r="C1267" t="str">
        <f t="shared" si="79"/>
        <v>maxbtsguvyejdlpsokhewyczmgufabjvyilmjrbsaugeqv</v>
      </c>
      <c r="E1267" t="str">
        <f t="shared" si="80"/>
        <v/>
      </c>
      <c r="F1267">
        <f t="shared" si="78"/>
        <v>2</v>
      </c>
      <c r="H1267" t="str">
        <f t="shared" si="77"/>
        <v/>
      </c>
    </row>
    <row r="1268" spans="1:8">
      <c r="A1268" s="1"/>
      <c r="C1268" t="str">
        <f t="shared" si="79"/>
        <v/>
      </c>
      <c r="E1268">
        <f t="shared" si="80"/>
        <v>25</v>
      </c>
      <c r="F1268">
        <f t="shared" si="78"/>
        <v>3</v>
      </c>
      <c r="H1268">
        <f t="shared" si="77"/>
        <v>10</v>
      </c>
    </row>
    <row r="1269" spans="1:8">
      <c r="A1269" s="2" t="s">
        <v>3806</v>
      </c>
      <c r="C1269" t="str">
        <f t="shared" si="79"/>
        <v>bdysxeouwcn</v>
      </c>
      <c r="E1269" t="str">
        <f t="shared" si="80"/>
        <v/>
      </c>
      <c r="F1269">
        <f t="shared" si="78"/>
        <v>0</v>
      </c>
      <c r="H1269" t="str">
        <f t="shared" si="77"/>
        <v/>
      </c>
    </row>
    <row r="1270" spans="1:8">
      <c r="A1270" s="2" t="s">
        <v>3807</v>
      </c>
      <c r="C1270" t="str">
        <f t="shared" si="79"/>
        <v>otszxpnmbdysxeouwcn</v>
      </c>
      <c r="E1270" t="str">
        <f t="shared" si="80"/>
        <v/>
      </c>
      <c r="F1270">
        <f t="shared" si="78"/>
        <v>1</v>
      </c>
      <c r="H1270" t="str">
        <f t="shared" si="77"/>
        <v/>
      </c>
    </row>
    <row r="1271" spans="1:8">
      <c r="A1271" s="2" t="s">
        <v>3808</v>
      </c>
      <c r="C1271" t="str">
        <f t="shared" si="79"/>
        <v>wbsxonkrotszxpnmbdysxeouwcn</v>
      </c>
      <c r="E1271" t="str">
        <f t="shared" si="80"/>
        <v/>
      </c>
      <c r="F1271">
        <f t="shared" si="78"/>
        <v>2</v>
      </c>
      <c r="H1271" t="str">
        <f t="shared" si="77"/>
        <v/>
      </c>
    </row>
    <row r="1272" spans="1:8">
      <c r="A1272" s="1"/>
      <c r="C1272" t="str">
        <f t="shared" si="79"/>
        <v/>
      </c>
      <c r="E1272">
        <f t="shared" si="80"/>
        <v>17</v>
      </c>
      <c r="F1272">
        <f t="shared" si="78"/>
        <v>3</v>
      </c>
      <c r="H1272">
        <f t="shared" si="77"/>
        <v>4</v>
      </c>
    </row>
    <row r="1273" spans="1:8">
      <c r="A1273" s="2" t="s">
        <v>3809</v>
      </c>
      <c r="C1273" t="str">
        <f t="shared" si="79"/>
        <v>btwjys</v>
      </c>
      <c r="E1273" t="str">
        <f t="shared" si="80"/>
        <v/>
      </c>
      <c r="F1273">
        <f t="shared" si="78"/>
        <v>0</v>
      </c>
      <c r="H1273" t="str">
        <f t="shared" si="77"/>
        <v/>
      </c>
    </row>
    <row r="1274" spans="1:8">
      <c r="A1274" s="2" t="s">
        <v>3810</v>
      </c>
      <c r="C1274" t="str">
        <f t="shared" si="79"/>
        <v>bjybtwjys</v>
      </c>
      <c r="E1274" t="str">
        <f t="shared" si="80"/>
        <v/>
      </c>
      <c r="F1274">
        <f t="shared" si="78"/>
        <v>1</v>
      </c>
      <c r="H1274" t="str">
        <f t="shared" si="77"/>
        <v/>
      </c>
    </row>
    <row r="1275" spans="1:8">
      <c r="A1275" s="2" t="s">
        <v>3811</v>
      </c>
      <c r="C1275" t="str">
        <f t="shared" si="79"/>
        <v>jbybjybtwjys</v>
      </c>
      <c r="E1275" t="str">
        <f t="shared" si="80"/>
        <v/>
      </c>
      <c r="F1275">
        <f t="shared" si="78"/>
        <v>2</v>
      </c>
      <c r="H1275" t="str">
        <f t="shared" si="77"/>
        <v/>
      </c>
    </row>
    <row r="1276" spans="1:8">
      <c r="A1276" s="2" t="s">
        <v>3810</v>
      </c>
      <c r="C1276" t="str">
        <f t="shared" si="79"/>
        <v>bjyjbybjybtwjys</v>
      </c>
      <c r="E1276" t="str">
        <f t="shared" si="80"/>
        <v/>
      </c>
      <c r="F1276">
        <f t="shared" si="78"/>
        <v>3</v>
      </c>
      <c r="H1276" t="str">
        <f t="shared" si="77"/>
        <v/>
      </c>
    </row>
    <row r="1277" spans="1:8">
      <c r="A1277" s="1"/>
      <c r="C1277" t="str">
        <f t="shared" si="79"/>
        <v/>
      </c>
      <c r="E1277">
        <f t="shared" si="80"/>
        <v>6</v>
      </c>
      <c r="F1277">
        <f t="shared" si="78"/>
        <v>4</v>
      </c>
      <c r="H1277">
        <f t="shared" si="77"/>
        <v>3</v>
      </c>
    </row>
    <row r="1278" spans="1:8">
      <c r="A1278" s="2" t="s">
        <v>3812</v>
      </c>
      <c r="C1278" t="str">
        <f t="shared" si="79"/>
        <v>elobcuyqvps</v>
      </c>
      <c r="E1278" t="str">
        <f t="shared" si="80"/>
        <v/>
      </c>
      <c r="F1278">
        <f t="shared" si="78"/>
        <v>0</v>
      </c>
      <c r="H1278" t="str">
        <f t="shared" si="77"/>
        <v/>
      </c>
    </row>
    <row r="1279" spans="1:8">
      <c r="A1279" s="2" t="s">
        <v>3813</v>
      </c>
      <c r="C1279" t="str">
        <f t="shared" si="79"/>
        <v>ubeloqvyspcelobcuyqvps</v>
      </c>
      <c r="E1279" t="str">
        <f t="shared" si="80"/>
        <v/>
      </c>
      <c r="F1279">
        <f t="shared" si="78"/>
        <v>1</v>
      </c>
      <c r="H1279" t="str">
        <f t="shared" si="77"/>
        <v/>
      </c>
    </row>
    <row r="1280" spans="1:8">
      <c r="A1280" s="2" t="s">
        <v>3814</v>
      </c>
      <c r="C1280" t="str">
        <f t="shared" si="79"/>
        <v>elvcypobusqubeloqvyspcelobcuyqvps</v>
      </c>
      <c r="E1280" t="str">
        <f t="shared" si="80"/>
        <v/>
      </c>
      <c r="F1280">
        <f t="shared" si="78"/>
        <v>2</v>
      </c>
      <c r="H1280" t="str">
        <f t="shared" si="77"/>
        <v/>
      </c>
    </row>
    <row r="1281" spans="1:8">
      <c r="A1281" s="2" t="s">
        <v>3815</v>
      </c>
      <c r="C1281" t="str">
        <f t="shared" si="79"/>
        <v>qbcsuyeplovelvcypobusqubeloqvyspcelobcuyqvps</v>
      </c>
      <c r="E1281" t="str">
        <f t="shared" si="80"/>
        <v/>
      </c>
      <c r="F1281">
        <f t="shared" si="78"/>
        <v>3</v>
      </c>
      <c r="H1281" t="str">
        <f t="shared" si="77"/>
        <v/>
      </c>
    </row>
    <row r="1282" spans="1:8">
      <c r="A1282" s="1"/>
      <c r="C1282" t="str">
        <f t="shared" si="79"/>
        <v/>
      </c>
      <c r="E1282">
        <f t="shared" si="80"/>
        <v>11</v>
      </c>
      <c r="F1282">
        <f t="shared" si="78"/>
        <v>4</v>
      </c>
      <c r="H1282">
        <f t="shared" si="77"/>
        <v>11</v>
      </c>
    </row>
    <row r="1283" spans="1:8">
      <c r="A1283" s="2" t="s">
        <v>3816</v>
      </c>
      <c r="C1283" t="str">
        <f t="shared" si="79"/>
        <v>zshbqdmcxntwokevlpjugr</v>
      </c>
      <c r="E1283" t="str">
        <f t="shared" si="80"/>
        <v/>
      </c>
      <c r="F1283">
        <f t="shared" si="78"/>
        <v>0</v>
      </c>
      <c r="H1283" t="str">
        <f t="shared" ref="H1283:H1346" si="81">IF(C1283="",26-IF(LEN(C1282)-LEN(SUBSTITUTE(C1282,"a",""))=F1283,0,1)-IF(LEN(C1282)-LEN(SUBSTITUTE(C1282,"b",""))=F1283,0,1)-IF(LEN(C1282)-LEN(SUBSTITUTE(C1282,"c",""))=F1283,0,1)-IF(LEN(C1282)-LEN(SUBSTITUTE(C1282,"d",""))=F1283,0,1)-IF(LEN(C1282)-LEN(SUBSTITUTE(C1282,"e",""))=F1283,0,1)-IF(LEN(C1282)-LEN(SUBSTITUTE(C1282,"f",""))=F1283,0,1)-IF(LEN(C1282)-LEN(SUBSTITUTE(C1282,"g",""))=F1283,0,1)-IF(LEN(C1282)-LEN(SUBSTITUTE(C1282,"h",""))=F1283,0,1)-IF(LEN(C1282)-LEN(SUBSTITUTE(C1282,"i",""))=F1283,0,1)-IF(LEN(C1282)-LEN(SUBSTITUTE(C1282,"j",""))=F1283,0,1)-IF(LEN(C1282)-LEN(SUBSTITUTE(C1282,"k",""))=F1283,0,1)-IF(LEN(C1282)-LEN(SUBSTITUTE(C1282,"l",""))=F1283,0,1)-IF(LEN(C1282)-LEN(SUBSTITUTE(C1282,"m",""))=F1283,0,1)-IF(LEN(C1282)-LEN(SUBSTITUTE(C1282,"n",""))=F1283,0,1)-IF(LEN(C1282)-LEN(SUBSTITUTE(C1282,"o",""))=F1283,0,1)-IF(LEN(C1282)-LEN(SUBSTITUTE(C1282,"p",""))=F1283,0,1)-IF(LEN(C1282)-LEN(SUBSTITUTE(C1282,"q",""))=F1283,0,1)-IF(LEN(C1282)-LEN(SUBSTITUTE(C1282,"r",""))=F1283,0,1)-IF(LEN(C1282)-LEN(SUBSTITUTE(C1282,"s",""))=F1283,0,1)-IF(LEN(C1282)-LEN(SUBSTITUTE(C1282,"t",""))=F1283,0,1)-IF(LEN(C1282)-LEN(SUBSTITUTE(C1282,"u",""))=F1283,0,1)-IF(LEN(C1282)-LEN(SUBSTITUTE(C1282,"v",""))=F1283,0,1)-IF(LEN(C1282)-LEN(SUBSTITUTE(C1282,"w",""))=F1283,0,1)-IF(LEN(C1282)-LEN(SUBSTITUTE(C1282,"x",""))=F1283,0,1)-IF(LEN(C1282)-LEN(SUBSTITUTE(C1282,"y",""))=F1283,0,1)-IF(LEN(C1282)-LEN(SUBSTITUTE(C1282,"z",""))=F1283,0,1),"")</f>
        <v/>
      </c>
    </row>
    <row r="1284" spans="1:8">
      <c r="A1284" s="2" t="s">
        <v>3817</v>
      </c>
      <c r="C1284" t="str">
        <f t="shared" si="79"/>
        <v>lubzdvwrksnhqcptmgyexjozshbqdmcxntwokevlpjugr</v>
      </c>
      <c r="E1284" t="str">
        <f t="shared" si="80"/>
        <v/>
      </c>
      <c r="F1284">
        <f t="shared" ref="F1284:F1347" si="82">IF(A1283="",0,F1283+1)</f>
        <v>1</v>
      </c>
      <c r="H1284" t="str">
        <f t="shared" si="81"/>
        <v/>
      </c>
    </row>
    <row r="1285" spans="1:8">
      <c r="A1285" s="1"/>
      <c r="C1285" t="str">
        <f t="shared" si="79"/>
        <v/>
      </c>
      <c r="E1285">
        <f t="shared" si="80"/>
        <v>23</v>
      </c>
      <c r="F1285">
        <f t="shared" si="82"/>
        <v>2</v>
      </c>
      <c r="H1285">
        <f t="shared" si="81"/>
        <v>22</v>
      </c>
    </row>
    <row r="1286" spans="1:8">
      <c r="A1286" s="2" t="s">
        <v>3818</v>
      </c>
      <c r="C1286" t="str">
        <f t="shared" si="79"/>
        <v>csmyezwqxdpfh</v>
      </c>
      <c r="E1286" t="str">
        <f t="shared" si="80"/>
        <v/>
      </c>
      <c r="F1286">
        <f t="shared" si="82"/>
        <v>0</v>
      </c>
      <c r="H1286" t="str">
        <f t="shared" si="81"/>
        <v/>
      </c>
    </row>
    <row r="1287" spans="1:8">
      <c r="A1287" s="2" t="s">
        <v>3819</v>
      </c>
      <c r="C1287" t="str">
        <f t="shared" ref="C1287:C1350" si="83">IF(A1287="","",_xlfn.CONCAT(A1287,C1286))</f>
        <v>zexmdwhcqsyfpcsmyezwqxdpfh</v>
      </c>
      <c r="E1287" t="str">
        <f t="shared" si="80"/>
        <v/>
      </c>
      <c r="F1287">
        <f t="shared" si="82"/>
        <v>1</v>
      </c>
      <c r="H1287" t="str">
        <f t="shared" si="81"/>
        <v/>
      </c>
    </row>
    <row r="1288" spans="1:8">
      <c r="A1288" s="2" t="s">
        <v>3820</v>
      </c>
      <c r="C1288" t="str">
        <f t="shared" si="83"/>
        <v>fdqeysphczxwmzexmdwhcqsyfpcsmyezwqxdpfh</v>
      </c>
      <c r="E1288" t="str">
        <f t="shared" ref="E1288:E1351" si="84">IF(C1288="",26-ISERR(FIND("a",C1287))-ISERR(FIND("b",C1287))-ISERR(FIND("c",C1287))-ISERR(FIND("d",C1287))-ISERR(FIND("e",C1287))-ISERR(FIND("f",C1287))-ISERR(FIND("g",C1287))-ISERR(FIND("h",C1287))-ISERR(FIND("i",C1287))-ISERR(FIND("j",C1287))-ISERR(FIND("k",C1287))-ISERR(FIND("l",C1287))-ISERR(FIND("m",C1287))-ISERR(FIND("n",C1287))-ISERR(FIND("o",C1287))-ISERR(FIND("p",C1287))-ISERR(FIND("q",C1287))-ISERR(FIND("r",C1287))-ISERR(FIND("s",C1287))-ISERR(FIND("t",C1287))-ISERR(FIND("u",C1287))-ISERR(FIND("v",C1287))-ISERR(FIND("w",C1287))-ISERR(FIND("x",C1287))-ISERR(FIND("y",C1287))-ISERR(FIND("z",C1287)),"")</f>
        <v/>
      </c>
      <c r="F1288">
        <f t="shared" si="82"/>
        <v>2</v>
      </c>
      <c r="H1288" t="str">
        <f t="shared" si="81"/>
        <v/>
      </c>
    </row>
    <row r="1289" spans="1:8">
      <c r="A1289" s="1"/>
      <c r="C1289" t="str">
        <f t="shared" si="83"/>
        <v/>
      </c>
      <c r="E1289">
        <f t="shared" si="84"/>
        <v>13</v>
      </c>
      <c r="F1289">
        <f t="shared" si="82"/>
        <v>3</v>
      </c>
      <c r="H1289">
        <f t="shared" si="81"/>
        <v>13</v>
      </c>
    </row>
    <row r="1290" spans="1:8">
      <c r="A1290" s="2" t="s">
        <v>3821</v>
      </c>
      <c r="C1290" t="str">
        <f t="shared" si="83"/>
        <v>wx</v>
      </c>
      <c r="E1290" t="str">
        <f t="shared" si="84"/>
        <v/>
      </c>
      <c r="F1290">
        <f t="shared" si="82"/>
        <v>0</v>
      </c>
      <c r="H1290" t="str">
        <f t="shared" si="81"/>
        <v/>
      </c>
    </row>
    <row r="1291" spans="1:8">
      <c r="A1291" s="2" t="s">
        <v>3822</v>
      </c>
      <c r="C1291" t="str">
        <f t="shared" si="83"/>
        <v>xwx</v>
      </c>
      <c r="E1291" t="str">
        <f t="shared" si="84"/>
        <v/>
      </c>
      <c r="F1291">
        <f t="shared" si="82"/>
        <v>1</v>
      </c>
      <c r="H1291" t="str">
        <f t="shared" si="81"/>
        <v/>
      </c>
    </row>
    <row r="1292" spans="1:8">
      <c r="A1292" s="2" t="s">
        <v>3822</v>
      </c>
      <c r="C1292" t="str">
        <f t="shared" si="83"/>
        <v>xxwx</v>
      </c>
      <c r="E1292" t="str">
        <f t="shared" si="84"/>
        <v/>
      </c>
      <c r="F1292">
        <f t="shared" si="82"/>
        <v>2</v>
      </c>
      <c r="H1292" t="str">
        <f t="shared" si="81"/>
        <v/>
      </c>
    </row>
    <row r="1293" spans="1:8">
      <c r="A1293" s="1"/>
      <c r="C1293" t="str">
        <f t="shared" si="83"/>
        <v/>
      </c>
      <c r="E1293">
        <f t="shared" si="84"/>
        <v>2</v>
      </c>
      <c r="F1293">
        <f t="shared" si="82"/>
        <v>3</v>
      </c>
      <c r="H1293">
        <f t="shared" si="81"/>
        <v>1</v>
      </c>
    </row>
    <row r="1294" spans="1:8">
      <c r="A1294" s="2" t="s">
        <v>3823</v>
      </c>
      <c r="C1294" t="str">
        <f t="shared" si="83"/>
        <v>hmudcwtoix</v>
      </c>
      <c r="E1294" t="str">
        <f t="shared" si="84"/>
        <v/>
      </c>
      <c r="F1294">
        <f t="shared" si="82"/>
        <v>0</v>
      </c>
      <c r="H1294" t="str">
        <f t="shared" si="81"/>
        <v/>
      </c>
    </row>
    <row r="1295" spans="1:8">
      <c r="A1295" s="2" t="s">
        <v>3824</v>
      </c>
      <c r="C1295" t="str">
        <f t="shared" si="83"/>
        <v>duitheoxcmwhmudcwtoix</v>
      </c>
      <c r="E1295" t="str">
        <f t="shared" si="84"/>
        <v/>
      </c>
      <c r="F1295">
        <f t="shared" si="82"/>
        <v>1</v>
      </c>
      <c r="H1295" t="str">
        <f t="shared" si="81"/>
        <v/>
      </c>
    </row>
    <row r="1296" spans="1:8">
      <c r="A1296" s="2" t="s">
        <v>3825</v>
      </c>
      <c r="C1296" t="str">
        <f t="shared" si="83"/>
        <v>xeomwhtiucdduitheoxcmwhmudcwtoix</v>
      </c>
      <c r="E1296" t="str">
        <f t="shared" si="84"/>
        <v/>
      </c>
      <c r="F1296">
        <f t="shared" si="82"/>
        <v>2</v>
      </c>
      <c r="H1296" t="str">
        <f t="shared" si="81"/>
        <v/>
      </c>
    </row>
    <row r="1297" spans="1:8">
      <c r="A1297" s="2" t="s">
        <v>3826</v>
      </c>
      <c r="C1297" t="str">
        <f t="shared" si="83"/>
        <v>xmthuoiwdfcxeomwhtiucdduitheoxcmwhmudcwtoix</v>
      </c>
      <c r="E1297" t="str">
        <f t="shared" si="84"/>
        <v/>
      </c>
      <c r="F1297">
        <f t="shared" si="82"/>
        <v>3</v>
      </c>
      <c r="H1297" t="str">
        <f t="shared" si="81"/>
        <v/>
      </c>
    </row>
    <row r="1298" spans="1:8">
      <c r="A1298" s="1"/>
      <c r="C1298" t="str">
        <f t="shared" si="83"/>
        <v/>
      </c>
      <c r="E1298">
        <f t="shared" si="84"/>
        <v>12</v>
      </c>
      <c r="F1298">
        <f t="shared" si="82"/>
        <v>4</v>
      </c>
      <c r="H1298">
        <f t="shared" si="81"/>
        <v>10</v>
      </c>
    </row>
    <row r="1299" spans="1:8">
      <c r="A1299" s="2" t="s">
        <v>3827</v>
      </c>
      <c r="C1299" t="str">
        <f t="shared" si="83"/>
        <v>qgh</v>
      </c>
      <c r="E1299" t="str">
        <f t="shared" si="84"/>
        <v/>
      </c>
      <c r="F1299">
        <f t="shared" si="82"/>
        <v>0</v>
      </c>
      <c r="H1299" t="str">
        <f t="shared" si="81"/>
        <v/>
      </c>
    </row>
    <row r="1300" spans="1:8">
      <c r="A1300" s="2" t="s">
        <v>3828</v>
      </c>
      <c r="C1300" t="str">
        <f t="shared" si="83"/>
        <v>xburedysokqgh</v>
      </c>
      <c r="E1300" t="str">
        <f t="shared" si="84"/>
        <v/>
      </c>
      <c r="F1300">
        <f t="shared" si="82"/>
        <v>1</v>
      </c>
      <c r="H1300" t="str">
        <f t="shared" si="81"/>
        <v/>
      </c>
    </row>
    <row r="1301" spans="1:8">
      <c r="A1301" s="2" t="s">
        <v>3829</v>
      </c>
      <c r="C1301" t="str">
        <f t="shared" si="83"/>
        <v>izaqcxburedysokqgh</v>
      </c>
      <c r="E1301" t="str">
        <f t="shared" si="84"/>
        <v/>
      </c>
      <c r="F1301">
        <f t="shared" si="82"/>
        <v>2</v>
      </c>
      <c r="H1301" t="str">
        <f t="shared" si="81"/>
        <v/>
      </c>
    </row>
    <row r="1302" spans="1:8">
      <c r="A1302" s="2" t="s">
        <v>3830</v>
      </c>
      <c r="C1302" t="str">
        <f t="shared" si="83"/>
        <v>vacizaqcxburedysokqgh</v>
      </c>
      <c r="E1302" t="str">
        <f t="shared" si="84"/>
        <v/>
      </c>
      <c r="F1302">
        <f t="shared" si="82"/>
        <v>3</v>
      </c>
      <c r="H1302" t="str">
        <f t="shared" si="81"/>
        <v/>
      </c>
    </row>
    <row r="1303" spans="1:8">
      <c r="A1303" s="1"/>
      <c r="C1303" t="str">
        <f t="shared" si="83"/>
        <v/>
      </c>
      <c r="E1303">
        <f t="shared" si="84"/>
        <v>18</v>
      </c>
      <c r="F1303">
        <f t="shared" si="82"/>
        <v>4</v>
      </c>
      <c r="H1303">
        <f t="shared" si="81"/>
        <v>0</v>
      </c>
    </row>
    <row r="1304" spans="1:8">
      <c r="A1304" s="2" t="s">
        <v>3831</v>
      </c>
      <c r="C1304" t="str">
        <f t="shared" si="83"/>
        <v>c</v>
      </c>
      <c r="E1304" t="str">
        <f t="shared" si="84"/>
        <v/>
      </c>
      <c r="F1304">
        <f t="shared" si="82"/>
        <v>0</v>
      </c>
      <c r="H1304" t="str">
        <f t="shared" si="81"/>
        <v/>
      </c>
    </row>
    <row r="1305" spans="1:8">
      <c r="A1305" s="2" t="s">
        <v>3832</v>
      </c>
      <c r="C1305" t="str">
        <f t="shared" si="83"/>
        <v>xdc</v>
      </c>
      <c r="E1305" t="str">
        <f t="shared" si="84"/>
        <v/>
      </c>
      <c r="F1305">
        <f t="shared" si="82"/>
        <v>1</v>
      </c>
      <c r="H1305" t="str">
        <f t="shared" si="81"/>
        <v/>
      </c>
    </row>
    <row r="1306" spans="1:8">
      <c r="A1306" s="2" t="s">
        <v>3347</v>
      </c>
      <c r="C1306" t="str">
        <f t="shared" si="83"/>
        <v>yxdc</v>
      </c>
      <c r="E1306" t="str">
        <f t="shared" si="84"/>
        <v/>
      </c>
      <c r="F1306">
        <f t="shared" si="82"/>
        <v>2</v>
      </c>
      <c r="H1306" t="str">
        <f t="shared" si="81"/>
        <v/>
      </c>
    </row>
    <row r="1307" spans="1:8">
      <c r="A1307" s="1"/>
      <c r="C1307" t="str">
        <f t="shared" si="83"/>
        <v/>
      </c>
      <c r="E1307">
        <f t="shared" si="84"/>
        <v>4</v>
      </c>
      <c r="F1307">
        <f t="shared" si="82"/>
        <v>3</v>
      </c>
      <c r="H1307">
        <f t="shared" si="81"/>
        <v>0</v>
      </c>
    </row>
    <row r="1308" spans="1:8">
      <c r="A1308" s="2" t="s">
        <v>3833</v>
      </c>
      <c r="C1308" t="str">
        <f t="shared" si="83"/>
        <v>bcqxzv</v>
      </c>
      <c r="E1308" t="str">
        <f t="shared" si="84"/>
        <v/>
      </c>
      <c r="F1308">
        <f t="shared" si="82"/>
        <v>0</v>
      </c>
      <c r="H1308" t="str">
        <f t="shared" si="81"/>
        <v/>
      </c>
    </row>
    <row r="1309" spans="1:8">
      <c r="A1309" s="2" t="s">
        <v>3834</v>
      </c>
      <c r="C1309" t="str">
        <f t="shared" si="83"/>
        <v>czxvbbcqxzv</v>
      </c>
      <c r="E1309" t="str">
        <f t="shared" si="84"/>
        <v/>
      </c>
      <c r="F1309">
        <f t="shared" si="82"/>
        <v>1</v>
      </c>
      <c r="H1309" t="str">
        <f t="shared" si="81"/>
        <v/>
      </c>
    </row>
    <row r="1310" spans="1:8">
      <c r="A1310" s="2" t="s">
        <v>3835</v>
      </c>
      <c r="C1310" t="str">
        <f t="shared" si="83"/>
        <v>xcdvczxvbbcqxzv</v>
      </c>
      <c r="E1310" t="str">
        <f t="shared" si="84"/>
        <v/>
      </c>
      <c r="F1310">
        <f t="shared" si="82"/>
        <v>2</v>
      </c>
      <c r="H1310" t="str">
        <f t="shared" si="81"/>
        <v/>
      </c>
    </row>
    <row r="1311" spans="1:8">
      <c r="A1311" s="1"/>
      <c r="C1311" t="str">
        <f t="shared" si="83"/>
        <v/>
      </c>
      <c r="E1311">
        <f t="shared" si="84"/>
        <v>7</v>
      </c>
      <c r="F1311">
        <f t="shared" si="82"/>
        <v>3</v>
      </c>
      <c r="H1311">
        <f t="shared" si="81"/>
        <v>3</v>
      </c>
    </row>
    <row r="1312" spans="1:8">
      <c r="A1312" s="2" t="s">
        <v>3836</v>
      </c>
      <c r="C1312" t="str">
        <f t="shared" si="83"/>
        <v>rstdhfvyupaqnilgkx</v>
      </c>
      <c r="E1312" t="str">
        <f t="shared" si="84"/>
        <v/>
      </c>
      <c r="F1312">
        <f t="shared" si="82"/>
        <v>0</v>
      </c>
      <c r="H1312" t="str">
        <f t="shared" si="81"/>
        <v/>
      </c>
    </row>
    <row r="1313" spans="1:8">
      <c r="A1313" s="2" t="s">
        <v>3837</v>
      </c>
      <c r="C1313" t="str">
        <f t="shared" si="83"/>
        <v>thmdrvqkgyxpcewlafurstdhfvyupaqnilgkx</v>
      </c>
      <c r="E1313" t="str">
        <f t="shared" si="84"/>
        <v/>
      </c>
      <c r="F1313">
        <f t="shared" si="82"/>
        <v>1</v>
      </c>
      <c r="H1313" t="str">
        <f t="shared" si="81"/>
        <v/>
      </c>
    </row>
    <row r="1314" spans="1:8">
      <c r="A1314" s="2" t="s">
        <v>3838</v>
      </c>
      <c r="C1314" t="str">
        <f t="shared" si="83"/>
        <v>xkvfgpdtahinlsyquzrthmdrvqkgyxpcewlafurstdhfvyupaqnilgkx</v>
      </c>
      <c r="E1314" t="str">
        <f t="shared" si="84"/>
        <v/>
      </c>
      <c r="F1314">
        <f t="shared" si="82"/>
        <v>2</v>
      </c>
      <c r="H1314" t="str">
        <f t="shared" si="81"/>
        <v/>
      </c>
    </row>
    <row r="1315" spans="1:8">
      <c r="A1315" s="1"/>
      <c r="C1315" t="str">
        <f t="shared" si="83"/>
        <v/>
      </c>
      <c r="E1315">
        <f t="shared" si="84"/>
        <v>23</v>
      </c>
      <c r="F1315">
        <f t="shared" si="82"/>
        <v>3</v>
      </c>
      <c r="H1315">
        <f t="shared" si="81"/>
        <v>15</v>
      </c>
    </row>
    <row r="1316" spans="1:8">
      <c r="A1316" s="2" t="s">
        <v>3839</v>
      </c>
      <c r="C1316" t="str">
        <f t="shared" si="83"/>
        <v>ionzfdqwacl</v>
      </c>
      <c r="E1316" t="str">
        <f t="shared" si="84"/>
        <v/>
      </c>
      <c r="F1316">
        <f t="shared" si="82"/>
        <v>0</v>
      </c>
      <c r="H1316" t="str">
        <f t="shared" si="81"/>
        <v/>
      </c>
    </row>
    <row r="1317" spans="1:8">
      <c r="A1317" s="2" t="s">
        <v>3840</v>
      </c>
      <c r="C1317" t="str">
        <f t="shared" si="83"/>
        <v>aliwfzcnodqionzfdqwacl</v>
      </c>
      <c r="E1317" t="str">
        <f t="shared" si="84"/>
        <v/>
      </c>
      <c r="F1317">
        <f t="shared" si="82"/>
        <v>1</v>
      </c>
      <c r="H1317" t="str">
        <f t="shared" si="81"/>
        <v/>
      </c>
    </row>
    <row r="1318" spans="1:8">
      <c r="A1318" s="2" t="s">
        <v>3841</v>
      </c>
      <c r="C1318" t="str">
        <f t="shared" si="83"/>
        <v>ysdoijcnpqalfwuzraliwfzcnodqionzfdqwacl</v>
      </c>
      <c r="E1318" t="str">
        <f t="shared" si="84"/>
        <v/>
      </c>
      <c r="F1318">
        <f t="shared" si="82"/>
        <v>2</v>
      </c>
      <c r="H1318" t="str">
        <f t="shared" si="81"/>
        <v/>
      </c>
    </row>
    <row r="1319" spans="1:8">
      <c r="A1319" s="2" t="s">
        <v>3842</v>
      </c>
      <c r="C1319" t="str">
        <f t="shared" si="83"/>
        <v>dialwcqofeznysdoijcnpqalfwuzraliwfzcnodqionzfdqwacl</v>
      </c>
      <c r="E1319" t="str">
        <f t="shared" si="84"/>
        <v/>
      </c>
      <c r="F1319">
        <f t="shared" si="82"/>
        <v>3</v>
      </c>
      <c r="H1319" t="str">
        <f t="shared" si="81"/>
        <v/>
      </c>
    </row>
    <row r="1320" spans="1:8">
      <c r="A1320" s="2" t="s">
        <v>3843</v>
      </c>
      <c r="C1320" t="str">
        <f t="shared" si="83"/>
        <v>lqwfncaoeizddialwcqofeznysdoijcnpqalfwuzraliwfzcnodqionzfdqwacl</v>
      </c>
      <c r="E1320" t="str">
        <f t="shared" si="84"/>
        <v/>
      </c>
      <c r="F1320">
        <f t="shared" si="82"/>
        <v>4</v>
      </c>
      <c r="H1320" t="str">
        <f t="shared" si="81"/>
        <v/>
      </c>
    </row>
    <row r="1321" spans="1:8">
      <c r="A1321" s="1"/>
      <c r="C1321" t="str">
        <f t="shared" si="83"/>
        <v/>
      </c>
      <c r="E1321">
        <f t="shared" si="84"/>
        <v>18</v>
      </c>
      <c r="F1321">
        <f t="shared" si="82"/>
        <v>5</v>
      </c>
      <c r="H1321">
        <f t="shared" si="81"/>
        <v>11</v>
      </c>
    </row>
    <row r="1322" spans="1:8">
      <c r="A1322" s="2" t="s">
        <v>3844</v>
      </c>
      <c r="C1322" t="str">
        <f t="shared" si="83"/>
        <v>vjnzhsyokprdwqt</v>
      </c>
      <c r="E1322" t="str">
        <f t="shared" si="84"/>
        <v/>
      </c>
      <c r="F1322">
        <f t="shared" si="82"/>
        <v>0</v>
      </c>
      <c r="H1322" t="str">
        <f t="shared" si="81"/>
        <v/>
      </c>
    </row>
    <row r="1323" spans="1:8">
      <c r="A1323" s="2" t="s">
        <v>3845</v>
      </c>
      <c r="C1323" t="str">
        <f t="shared" si="83"/>
        <v>slufncexiadgwvjnzhsyokprdwqt</v>
      </c>
      <c r="E1323" t="str">
        <f t="shared" si="84"/>
        <v/>
      </c>
      <c r="F1323">
        <f t="shared" si="82"/>
        <v>1</v>
      </c>
      <c r="H1323" t="str">
        <f t="shared" si="81"/>
        <v/>
      </c>
    </row>
    <row r="1324" spans="1:8">
      <c r="A1324" s="1"/>
      <c r="C1324" t="str">
        <f t="shared" si="83"/>
        <v/>
      </c>
      <c r="E1324">
        <f t="shared" si="84"/>
        <v>24</v>
      </c>
      <c r="F1324">
        <f t="shared" si="82"/>
        <v>2</v>
      </c>
      <c r="H1324">
        <f t="shared" si="81"/>
        <v>4</v>
      </c>
    </row>
    <row r="1325" spans="1:8">
      <c r="A1325" s="2" t="s">
        <v>3846</v>
      </c>
      <c r="C1325" t="str">
        <f t="shared" si="83"/>
        <v>lmanxbzrvkgju</v>
      </c>
      <c r="E1325" t="str">
        <f t="shared" si="84"/>
        <v/>
      </c>
      <c r="F1325">
        <f t="shared" si="82"/>
        <v>0</v>
      </c>
      <c r="H1325" t="str">
        <f t="shared" si="81"/>
        <v/>
      </c>
    </row>
    <row r="1326" spans="1:8">
      <c r="A1326" s="2" t="s">
        <v>3847</v>
      </c>
      <c r="C1326" t="str">
        <f t="shared" si="83"/>
        <v>cotlneyfplmanxbzrvkgju</v>
      </c>
      <c r="E1326" t="str">
        <f t="shared" si="84"/>
        <v/>
      </c>
      <c r="F1326">
        <f t="shared" si="82"/>
        <v>1</v>
      </c>
      <c r="H1326" t="str">
        <f t="shared" si="81"/>
        <v/>
      </c>
    </row>
    <row r="1327" spans="1:8">
      <c r="A1327" s="1"/>
      <c r="C1327" t="str">
        <f t="shared" si="83"/>
        <v/>
      </c>
      <c r="E1327">
        <f t="shared" si="84"/>
        <v>20</v>
      </c>
      <c r="F1327">
        <f t="shared" si="82"/>
        <v>2</v>
      </c>
      <c r="H1327">
        <f t="shared" si="81"/>
        <v>2</v>
      </c>
    </row>
    <row r="1328" spans="1:8">
      <c r="A1328" s="2" t="s">
        <v>3848</v>
      </c>
      <c r="C1328" t="str">
        <f t="shared" si="83"/>
        <v>ehcxwrapivns</v>
      </c>
      <c r="E1328" t="str">
        <f t="shared" si="84"/>
        <v/>
      </c>
      <c r="F1328">
        <f t="shared" si="82"/>
        <v>0</v>
      </c>
      <c r="H1328" t="str">
        <f t="shared" si="81"/>
        <v/>
      </c>
    </row>
    <row r="1329" spans="1:8">
      <c r="A1329" s="2" t="s">
        <v>3849</v>
      </c>
      <c r="C1329" t="str">
        <f t="shared" si="83"/>
        <v>nvewjcaspixrehcxwrapivns</v>
      </c>
      <c r="E1329" t="str">
        <f t="shared" si="84"/>
        <v/>
      </c>
      <c r="F1329">
        <f t="shared" si="82"/>
        <v>1</v>
      </c>
      <c r="H1329" t="str">
        <f t="shared" si="81"/>
        <v/>
      </c>
    </row>
    <row r="1330" spans="1:8">
      <c r="A1330" s="2" t="s">
        <v>3850</v>
      </c>
      <c r="C1330" t="str">
        <f t="shared" si="83"/>
        <v>ecpdkqxvastmnnvewjcaspixrehcxwrapivns</v>
      </c>
      <c r="E1330" t="str">
        <f t="shared" si="84"/>
        <v/>
      </c>
      <c r="F1330">
        <f t="shared" si="82"/>
        <v>2</v>
      </c>
      <c r="H1330" t="str">
        <f t="shared" si="81"/>
        <v/>
      </c>
    </row>
    <row r="1331" spans="1:8">
      <c r="A1331" s="1"/>
      <c r="C1331" t="str">
        <f t="shared" si="83"/>
        <v/>
      </c>
      <c r="E1331">
        <f t="shared" si="84"/>
        <v>18</v>
      </c>
      <c r="F1331">
        <f t="shared" si="82"/>
        <v>3</v>
      </c>
      <c r="H1331">
        <f t="shared" si="81"/>
        <v>8</v>
      </c>
    </row>
    <row r="1332" spans="1:8">
      <c r="A1332" s="2" t="s">
        <v>3851</v>
      </c>
      <c r="C1332" t="str">
        <f t="shared" si="83"/>
        <v>okgbcwvytiznshexu</v>
      </c>
      <c r="E1332" t="str">
        <f t="shared" si="84"/>
        <v/>
      </c>
      <c r="F1332">
        <f t="shared" si="82"/>
        <v>0</v>
      </c>
      <c r="H1332" t="str">
        <f t="shared" si="81"/>
        <v/>
      </c>
    </row>
    <row r="1333" spans="1:8">
      <c r="A1333" s="2" t="s">
        <v>3852</v>
      </c>
      <c r="C1333" t="str">
        <f t="shared" si="83"/>
        <v>kwyszldpbuthoxnjokgbcwvytiznshexu</v>
      </c>
      <c r="E1333" t="str">
        <f t="shared" si="84"/>
        <v/>
      </c>
      <c r="F1333">
        <f t="shared" si="82"/>
        <v>1</v>
      </c>
      <c r="H1333" t="str">
        <f t="shared" si="81"/>
        <v/>
      </c>
    </row>
    <row r="1334" spans="1:8">
      <c r="A1334" s="2" t="s">
        <v>3853</v>
      </c>
      <c r="C1334" t="str">
        <f t="shared" si="83"/>
        <v>kotjwysnuzxhbkwyszldpbuthoxnjokgbcwvytiznshexu</v>
      </c>
      <c r="E1334" t="str">
        <f t="shared" si="84"/>
        <v/>
      </c>
      <c r="F1334">
        <f t="shared" si="82"/>
        <v>2</v>
      </c>
      <c r="H1334" t="str">
        <f t="shared" si="81"/>
        <v/>
      </c>
    </row>
    <row r="1335" spans="1:8">
      <c r="A1335" s="2" t="s">
        <v>3854</v>
      </c>
      <c r="C1335" t="str">
        <f t="shared" si="83"/>
        <v>juzbwshqatknxomykotjwysnuzxhbkwyszldpbuthoxnjokgbcwvytiznshexu</v>
      </c>
      <c r="E1335" t="str">
        <f t="shared" si="84"/>
        <v/>
      </c>
      <c r="F1335">
        <f t="shared" si="82"/>
        <v>3</v>
      </c>
      <c r="H1335" t="str">
        <f t="shared" si="81"/>
        <v/>
      </c>
    </row>
    <row r="1336" spans="1:8">
      <c r="A1336" s="2" t="s">
        <v>3855</v>
      </c>
      <c r="C1336" t="str">
        <f t="shared" si="83"/>
        <v>krzthuxqynfoswbjuzbwshqatknxomykotjwysnuzxhbkwyszldpbuthoxnjokgbcwvytiznshexu</v>
      </c>
      <c r="E1336" t="str">
        <f t="shared" si="84"/>
        <v/>
      </c>
      <c r="F1336">
        <f t="shared" si="82"/>
        <v>4</v>
      </c>
      <c r="H1336" t="str">
        <f t="shared" si="81"/>
        <v/>
      </c>
    </row>
    <row r="1337" spans="1:8">
      <c r="A1337" s="1"/>
      <c r="C1337" t="str">
        <f t="shared" si="83"/>
        <v/>
      </c>
      <c r="E1337">
        <f t="shared" si="84"/>
        <v>26</v>
      </c>
      <c r="F1337">
        <f t="shared" si="82"/>
        <v>5</v>
      </c>
      <c r="H1337">
        <f t="shared" si="81"/>
        <v>12</v>
      </c>
    </row>
    <row r="1338" spans="1:8">
      <c r="A1338" s="2" t="s">
        <v>3856</v>
      </c>
      <c r="C1338" t="str">
        <f t="shared" si="83"/>
        <v>rjfbkgapzqiwnecoh</v>
      </c>
      <c r="E1338" t="str">
        <f t="shared" si="84"/>
        <v/>
      </c>
      <c r="F1338">
        <f t="shared" si="82"/>
        <v>0</v>
      </c>
      <c r="H1338" t="str">
        <f t="shared" si="81"/>
        <v/>
      </c>
    </row>
    <row r="1339" spans="1:8">
      <c r="A1339" s="2" t="s">
        <v>3857</v>
      </c>
      <c r="C1339" t="str">
        <f t="shared" si="83"/>
        <v>ohjnfzrabwcgqipekrjfbkgapzqiwnecoh</v>
      </c>
      <c r="E1339" t="str">
        <f t="shared" si="84"/>
        <v/>
      </c>
      <c r="F1339">
        <f t="shared" si="82"/>
        <v>1</v>
      </c>
      <c r="H1339" t="str">
        <f t="shared" si="81"/>
        <v/>
      </c>
    </row>
    <row r="1340" spans="1:8">
      <c r="A1340" s="2" t="s">
        <v>3858</v>
      </c>
      <c r="C1340" t="str">
        <f t="shared" si="83"/>
        <v>bgmzawokijpnqhfcreohjnfzrabwcgqipekrjfbkgapzqiwnecoh</v>
      </c>
      <c r="E1340" t="str">
        <f t="shared" si="84"/>
        <v/>
      </c>
      <c r="F1340">
        <f t="shared" si="82"/>
        <v>2</v>
      </c>
      <c r="H1340" t="str">
        <f t="shared" si="81"/>
        <v/>
      </c>
    </row>
    <row r="1341" spans="1:8">
      <c r="A1341" s="2" t="s">
        <v>3859</v>
      </c>
      <c r="C1341" t="str">
        <f t="shared" si="83"/>
        <v>vwherzicopkqbanjufgbgmzawokijpnqhfcreohjnfzrabwcgqipekrjfbkgapzqiwnecoh</v>
      </c>
      <c r="E1341" t="str">
        <f t="shared" si="84"/>
        <v/>
      </c>
      <c r="F1341">
        <f t="shared" si="82"/>
        <v>3</v>
      </c>
      <c r="H1341" t="str">
        <f t="shared" si="81"/>
        <v/>
      </c>
    </row>
    <row r="1342" spans="1:8">
      <c r="A1342" s="1"/>
      <c r="C1342" t="str">
        <f t="shared" si="83"/>
        <v/>
      </c>
      <c r="E1342">
        <f t="shared" si="84"/>
        <v>20</v>
      </c>
      <c r="F1342">
        <f t="shared" si="82"/>
        <v>4</v>
      </c>
      <c r="H1342">
        <f t="shared" si="81"/>
        <v>17</v>
      </c>
    </row>
    <row r="1343" spans="1:8">
      <c r="A1343" s="2" t="s">
        <v>3860</v>
      </c>
      <c r="C1343" t="str">
        <f t="shared" si="83"/>
        <v>qrwxpijsu</v>
      </c>
      <c r="E1343" t="str">
        <f t="shared" si="84"/>
        <v/>
      </c>
      <c r="F1343">
        <f t="shared" si="82"/>
        <v>0</v>
      </c>
      <c r="H1343" t="str">
        <f t="shared" si="81"/>
        <v/>
      </c>
    </row>
    <row r="1344" spans="1:8">
      <c r="A1344" s="2" t="s">
        <v>3861</v>
      </c>
      <c r="C1344" t="str">
        <f t="shared" si="83"/>
        <v>apuwbfirqjsqrwxpijsu</v>
      </c>
      <c r="E1344" t="str">
        <f t="shared" si="84"/>
        <v/>
      </c>
      <c r="F1344">
        <f t="shared" si="82"/>
        <v>1</v>
      </c>
      <c r="H1344" t="str">
        <f t="shared" si="81"/>
        <v/>
      </c>
    </row>
    <row r="1345" spans="1:8">
      <c r="A1345" s="1"/>
      <c r="C1345" t="str">
        <f t="shared" si="83"/>
        <v/>
      </c>
      <c r="E1345">
        <f t="shared" si="84"/>
        <v>12</v>
      </c>
      <c r="F1345">
        <f t="shared" si="82"/>
        <v>2</v>
      </c>
      <c r="H1345">
        <f t="shared" si="81"/>
        <v>8</v>
      </c>
    </row>
    <row r="1346" spans="1:8">
      <c r="A1346" s="2" t="s">
        <v>3862</v>
      </c>
      <c r="C1346" t="str">
        <f t="shared" si="83"/>
        <v>rgynxak</v>
      </c>
      <c r="E1346" t="str">
        <f t="shared" si="84"/>
        <v/>
      </c>
      <c r="F1346">
        <f t="shared" si="82"/>
        <v>0</v>
      </c>
      <c r="H1346" t="str">
        <f t="shared" si="81"/>
        <v/>
      </c>
    </row>
    <row r="1347" spans="1:8">
      <c r="A1347" s="2" t="s">
        <v>3863</v>
      </c>
      <c r="C1347" t="str">
        <f t="shared" si="83"/>
        <v>uaxpirfrgynxak</v>
      </c>
      <c r="E1347" t="str">
        <f t="shared" si="84"/>
        <v/>
      </c>
      <c r="F1347">
        <f t="shared" si="82"/>
        <v>1</v>
      </c>
      <c r="H1347" t="str">
        <f t="shared" ref="H1347:H1410" si="85">IF(C1347="",26-IF(LEN(C1346)-LEN(SUBSTITUTE(C1346,"a",""))=F1347,0,1)-IF(LEN(C1346)-LEN(SUBSTITUTE(C1346,"b",""))=F1347,0,1)-IF(LEN(C1346)-LEN(SUBSTITUTE(C1346,"c",""))=F1347,0,1)-IF(LEN(C1346)-LEN(SUBSTITUTE(C1346,"d",""))=F1347,0,1)-IF(LEN(C1346)-LEN(SUBSTITUTE(C1346,"e",""))=F1347,0,1)-IF(LEN(C1346)-LEN(SUBSTITUTE(C1346,"f",""))=F1347,0,1)-IF(LEN(C1346)-LEN(SUBSTITUTE(C1346,"g",""))=F1347,0,1)-IF(LEN(C1346)-LEN(SUBSTITUTE(C1346,"h",""))=F1347,0,1)-IF(LEN(C1346)-LEN(SUBSTITUTE(C1346,"i",""))=F1347,0,1)-IF(LEN(C1346)-LEN(SUBSTITUTE(C1346,"j",""))=F1347,0,1)-IF(LEN(C1346)-LEN(SUBSTITUTE(C1346,"k",""))=F1347,0,1)-IF(LEN(C1346)-LEN(SUBSTITUTE(C1346,"l",""))=F1347,0,1)-IF(LEN(C1346)-LEN(SUBSTITUTE(C1346,"m",""))=F1347,0,1)-IF(LEN(C1346)-LEN(SUBSTITUTE(C1346,"n",""))=F1347,0,1)-IF(LEN(C1346)-LEN(SUBSTITUTE(C1346,"o",""))=F1347,0,1)-IF(LEN(C1346)-LEN(SUBSTITUTE(C1346,"p",""))=F1347,0,1)-IF(LEN(C1346)-LEN(SUBSTITUTE(C1346,"q",""))=F1347,0,1)-IF(LEN(C1346)-LEN(SUBSTITUTE(C1346,"r",""))=F1347,0,1)-IF(LEN(C1346)-LEN(SUBSTITUTE(C1346,"s",""))=F1347,0,1)-IF(LEN(C1346)-LEN(SUBSTITUTE(C1346,"t",""))=F1347,0,1)-IF(LEN(C1346)-LEN(SUBSTITUTE(C1346,"u",""))=F1347,0,1)-IF(LEN(C1346)-LEN(SUBSTITUTE(C1346,"v",""))=F1347,0,1)-IF(LEN(C1346)-LEN(SUBSTITUTE(C1346,"w",""))=F1347,0,1)-IF(LEN(C1346)-LEN(SUBSTITUTE(C1346,"x",""))=F1347,0,1)-IF(LEN(C1346)-LEN(SUBSTITUTE(C1346,"y",""))=F1347,0,1)-IF(LEN(C1346)-LEN(SUBSTITUTE(C1346,"z",""))=F1347,0,1),"")</f>
        <v/>
      </c>
    </row>
    <row r="1348" spans="1:8">
      <c r="A1348" s="1"/>
      <c r="C1348" t="str">
        <f t="shared" si="83"/>
        <v/>
      </c>
      <c r="E1348">
        <f t="shared" si="84"/>
        <v>11</v>
      </c>
      <c r="F1348">
        <f t="shared" ref="F1348:F1411" si="86">IF(A1347="",0,F1347+1)</f>
        <v>2</v>
      </c>
      <c r="H1348">
        <f t="shared" si="85"/>
        <v>3</v>
      </c>
    </row>
    <row r="1349" spans="1:8">
      <c r="A1349" s="2" t="s">
        <v>3864</v>
      </c>
      <c r="C1349" t="str">
        <f t="shared" si="83"/>
        <v>sf</v>
      </c>
      <c r="E1349" t="str">
        <f t="shared" si="84"/>
        <v/>
      </c>
      <c r="F1349">
        <f t="shared" si="86"/>
        <v>0</v>
      </c>
      <c r="H1349" t="str">
        <f t="shared" si="85"/>
        <v/>
      </c>
    </row>
    <row r="1350" spans="1:8">
      <c r="A1350" s="2" t="s">
        <v>3413</v>
      </c>
      <c r="C1350" t="str">
        <f t="shared" si="83"/>
        <v>fsf</v>
      </c>
      <c r="E1350" t="str">
        <f t="shared" si="84"/>
        <v/>
      </c>
      <c r="F1350">
        <f t="shared" si="86"/>
        <v>1</v>
      </c>
      <c r="H1350" t="str">
        <f t="shared" si="85"/>
        <v/>
      </c>
    </row>
    <row r="1351" spans="1:8">
      <c r="A1351" s="2" t="s">
        <v>3865</v>
      </c>
      <c r="C1351" t="str">
        <f t="shared" ref="C1351:C1414" si="87">IF(A1351="","",_xlfn.CONCAT(A1351,C1350))</f>
        <v>uffsf</v>
      </c>
      <c r="E1351" t="str">
        <f t="shared" si="84"/>
        <v/>
      </c>
      <c r="F1351">
        <f t="shared" si="86"/>
        <v>2</v>
      </c>
      <c r="H1351" t="str">
        <f t="shared" si="85"/>
        <v/>
      </c>
    </row>
    <row r="1352" spans="1:8">
      <c r="A1352" s="2" t="s">
        <v>3866</v>
      </c>
      <c r="C1352" t="str">
        <f t="shared" si="87"/>
        <v>ihxfzdyuffsf</v>
      </c>
      <c r="E1352" t="str">
        <f t="shared" ref="E1352:E1415" si="88">IF(C1352="",26-ISERR(FIND("a",C1351))-ISERR(FIND("b",C1351))-ISERR(FIND("c",C1351))-ISERR(FIND("d",C1351))-ISERR(FIND("e",C1351))-ISERR(FIND("f",C1351))-ISERR(FIND("g",C1351))-ISERR(FIND("h",C1351))-ISERR(FIND("i",C1351))-ISERR(FIND("j",C1351))-ISERR(FIND("k",C1351))-ISERR(FIND("l",C1351))-ISERR(FIND("m",C1351))-ISERR(FIND("n",C1351))-ISERR(FIND("o",C1351))-ISERR(FIND("p",C1351))-ISERR(FIND("q",C1351))-ISERR(FIND("r",C1351))-ISERR(FIND("s",C1351))-ISERR(FIND("t",C1351))-ISERR(FIND("u",C1351))-ISERR(FIND("v",C1351))-ISERR(FIND("w",C1351))-ISERR(FIND("x",C1351))-ISERR(FIND("y",C1351))-ISERR(FIND("z",C1351)),"")</f>
        <v/>
      </c>
      <c r="F1352">
        <f t="shared" si="86"/>
        <v>3</v>
      </c>
      <c r="H1352" t="str">
        <f t="shared" si="85"/>
        <v/>
      </c>
    </row>
    <row r="1353" spans="1:8">
      <c r="A1353" s="1"/>
      <c r="C1353" t="str">
        <f t="shared" si="87"/>
        <v/>
      </c>
      <c r="E1353">
        <f t="shared" si="88"/>
        <v>9</v>
      </c>
      <c r="F1353">
        <f t="shared" si="86"/>
        <v>4</v>
      </c>
      <c r="H1353">
        <f t="shared" si="85"/>
        <v>1</v>
      </c>
    </row>
    <row r="1354" spans="1:8">
      <c r="A1354" s="2" t="s">
        <v>3867</v>
      </c>
      <c r="C1354" t="str">
        <f t="shared" si="87"/>
        <v>dvcrwsbpziytjqhnuoa</v>
      </c>
      <c r="E1354" t="str">
        <f t="shared" si="88"/>
        <v/>
      </c>
      <c r="F1354">
        <f t="shared" si="86"/>
        <v>0</v>
      </c>
      <c r="H1354" t="str">
        <f t="shared" si="85"/>
        <v/>
      </c>
    </row>
    <row r="1355" spans="1:8">
      <c r="A1355" s="2" t="s">
        <v>3868</v>
      </c>
      <c r="C1355" t="str">
        <f t="shared" si="87"/>
        <v>ehgudqsyzkbrnptdvcrwsbpziytjqhnuoa</v>
      </c>
      <c r="E1355" t="str">
        <f t="shared" si="88"/>
        <v/>
      </c>
      <c r="F1355">
        <f t="shared" si="86"/>
        <v>1</v>
      </c>
      <c r="H1355" t="str">
        <f t="shared" si="85"/>
        <v/>
      </c>
    </row>
    <row r="1356" spans="1:8">
      <c r="A1356" s="2" t="s">
        <v>3869</v>
      </c>
      <c r="C1356" t="str">
        <f t="shared" si="87"/>
        <v>sptdxznyeuhrqbehgudqsyzkbrnptdvcrwsbpziytjqhnuoa</v>
      </c>
      <c r="E1356" t="str">
        <f t="shared" si="88"/>
        <v/>
      </c>
      <c r="F1356">
        <f t="shared" si="86"/>
        <v>2</v>
      </c>
      <c r="H1356" t="str">
        <f t="shared" si="85"/>
        <v/>
      </c>
    </row>
    <row r="1357" spans="1:8">
      <c r="A1357" s="2" t="s">
        <v>3870</v>
      </c>
      <c r="C1357" t="str">
        <f t="shared" si="87"/>
        <v>uqzbhfynsrtdpsptdxznyeuhrqbehgudqsyzkbrnptdvcrwsbpziytjqhnuoa</v>
      </c>
      <c r="E1357" t="str">
        <f t="shared" si="88"/>
        <v/>
      </c>
      <c r="F1357">
        <f t="shared" si="86"/>
        <v>3</v>
      </c>
      <c r="H1357" t="str">
        <f t="shared" si="85"/>
        <v/>
      </c>
    </row>
    <row r="1358" spans="1:8">
      <c r="A1358" s="2" t="s">
        <v>3871</v>
      </c>
      <c r="C1358" t="str">
        <f t="shared" si="87"/>
        <v>srpymhztqbdunluqzbhfynsrtdpsptdxznyeuhrqbehgudqsyzkbrnptdvcrwsbpziytjqhnuoa</v>
      </c>
      <c r="E1358" t="str">
        <f t="shared" si="88"/>
        <v/>
      </c>
      <c r="F1358">
        <f t="shared" si="86"/>
        <v>4</v>
      </c>
      <c r="H1358" t="str">
        <f t="shared" si="85"/>
        <v/>
      </c>
    </row>
    <row r="1359" spans="1:8">
      <c r="A1359" s="1"/>
      <c r="C1359" t="str">
        <f t="shared" si="87"/>
        <v/>
      </c>
      <c r="E1359">
        <f t="shared" si="88"/>
        <v>26</v>
      </c>
      <c r="F1359">
        <f t="shared" si="86"/>
        <v>5</v>
      </c>
      <c r="H1359">
        <f t="shared" si="85"/>
        <v>12</v>
      </c>
    </row>
    <row r="1360" spans="1:8">
      <c r="A1360" s="2" t="s">
        <v>3872</v>
      </c>
      <c r="C1360" t="str">
        <f t="shared" si="87"/>
        <v>rqly</v>
      </c>
      <c r="E1360" t="str">
        <f t="shared" si="88"/>
        <v/>
      </c>
      <c r="F1360">
        <f t="shared" si="86"/>
        <v>0</v>
      </c>
      <c r="H1360" t="str">
        <f t="shared" si="85"/>
        <v/>
      </c>
    </row>
    <row r="1361" spans="1:8">
      <c r="A1361" s="2" t="s">
        <v>3873</v>
      </c>
      <c r="C1361" t="str">
        <f t="shared" si="87"/>
        <v>dlaxpwrjirqly</v>
      </c>
      <c r="E1361" t="str">
        <f t="shared" si="88"/>
        <v/>
      </c>
      <c r="F1361">
        <f t="shared" si="86"/>
        <v>1</v>
      </c>
      <c r="H1361" t="str">
        <f t="shared" si="85"/>
        <v/>
      </c>
    </row>
    <row r="1362" spans="1:8">
      <c r="A1362" s="2" t="s">
        <v>3874</v>
      </c>
      <c r="C1362" t="str">
        <f t="shared" si="87"/>
        <v>rbljwhdlaxpwrjirqly</v>
      </c>
      <c r="E1362" t="str">
        <f t="shared" si="88"/>
        <v/>
      </c>
      <c r="F1362">
        <f t="shared" si="86"/>
        <v>2</v>
      </c>
      <c r="H1362" t="str">
        <f t="shared" si="85"/>
        <v/>
      </c>
    </row>
    <row r="1363" spans="1:8">
      <c r="A1363" s="1"/>
      <c r="C1363" t="str">
        <f t="shared" si="87"/>
        <v/>
      </c>
      <c r="E1363">
        <f t="shared" si="88"/>
        <v>13</v>
      </c>
      <c r="F1363">
        <f t="shared" si="86"/>
        <v>3</v>
      </c>
      <c r="H1363">
        <f t="shared" si="85"/>
        <v>2</v>
      </c>
    </row>
    <row r="1364" spans="1:8">
      <c r="A1364" s="2" t="s">
        <v>3875</v>
      </c>
      <c r="C1364" t="str">
        <f t="shared" si="87"/>
        <v>grascdfzlpxoeqvtyn</v>
      </c>
      <c r="E1364" t="str">
        <f t="shared" si="88"/>
        <v/>
      </c>
      <c r="F1364">
        <f t="shared" si="86"/>
        <v>0</v>
      </c>
      <c r="H1364" t="str">
        <f t="shared" si="85"/>
        <v/>
      </c>
    </row>
    <row r="1365" spans="1:8">
      <c r="A1365" s="2" t="s">
        <v>3876</v>
      </c>
      <c r="C1365" t="str">
        <f t="shared" si="87"/>
        <v>xcnfwvryspeukbodzlatggrascdfzlpxoeqvtyn</v>
      </c>
      <c r="E1365" t="str">
        <f t="shared" si="88"/>
        <v/>
      </c>
      <c r="F1365">
        <f t="shared" si="86"/>
        <v>1</v>
      </c>
      <c r="H1365" t="str">
        <f t="shared" si="85"/>
        <v/>
      </c>
    </row>
    <row r="1366" spans="1:8">
      <c r="A1366" s="1"/>
      <c r="C1366" t="str">
        <f t="shared" si="87"/>
        <v/>
      </c>
      <c r="E1366">
        <f t="shared" si="88"/>
        <v>22</v>
      </c>
      <c r="F1366">
        <f t="shared" si="86"/>
        <v>2</v>
      </c>
      <c r="H1366">
        <f t="shared" si="85"/>
        <v>17</v>
      </c>
    </row>
    <row r="1367" spans="1:8">
      <c r="A1367" s="2" t="s">
        <v>3877</v>
      </c>
      <c r="C1367" t="str">
        <f t="shared" si="87"/>
        <v>oqlucpvdizwh</v>
      </c>
      <c r="E1367" t="str">
        <f t="shared" si="88"/>
        <v/>
      </c>
      <c r="F1367">
        <f t="shared" si="86"/>
        <v>0</v>
      </c>
      <c r="H1367" t="str">
        <f t="shared" si="85"/>
        <v/>
      </c>
    </row>
    <row r="1368" spans="1:8">
      <c r="A1368" s="2" t="s">
        <v>3878</v>
      </c>
      <c r="C1368" t="str">
        <f t="shared" si="87"/>
        <v>trakqiboqlucpvdizwh</v>
      </c>
      <c r="E1368" t="str">
        <f t="shared" si="88"/>
        <v/>
      </c>
      <c r="F1368">
        <f t="shared" si="86"/>
        <v>1</v>
      </c>
      <c r="H1368" t="str">
        <f t="shared" si="85"/>
        <v/>
      </c>
    </row>
    <row r="1369" spans="1:8">
      <c r="A1369" s="2" t="s">
        <v>3879</v>
      </c>
      <c r="C1369" t="str">
        <f t="shared" si="87"/>
        <v>agitjqtrakqiboqlucpvdizwh</v>
      </c>
      <c r="E1369" t="str">
        <f t="shared" si="88"/>
        <v/>
      </c>
      <c r="F1369">
        <f t="shared" si="86"/>
        <v>2</v>
      </c>
      <c r="H1369" t="str">
        <f t="shared" si="85"/>
        <v/>
      </c>
    </row>
    <row r="1370" spans="1:8">
      <c r="A1370" s="1"/>
      <c r="C1370" t="str">
        <f t="shared" si="87"/>
        <v/>
      </c>
      <c r="E1370">
        <f t="shared" si="88"/>
        <v>19</v>
      </c>
      <c r="F1370">
        <f t="shared" si="86"/>
        <v>3</v>
      </c>
      <c r="H1370">
        <f t="shared" si="85"/>
        <v>2</v>
      </c>
    </row>
    <row r="1371" spans="1:8">
      <c r="A1371" s="2" t="s">
        <v>3880</v>
      </c>
      <c r="C1371" t="str">
        <f t="shared" si="87"/>
        <v>yslaopvredmzcjnighqtfk</v>
      </c>
      <c r="E1371" t="str">
        <f t="shared" si="88"/>
        <v/>
      </c>
      <c r="F1371">
        <f t="shared" si="86"/>
        <v>0</v>
      </c>
      <c r="H1371" t="str">
        <f t="shared" si="85"/>
        <v/>
      </c>
    </row>
    <row r="1372" spans="1:8">
      <c r="A1372" s="2" t="s">
        <v>3881</v>
      </c>
      <c r="C1372" t="str">
        <f t="shared" si="87"/>
        <v>ohgqmkatyrledjnifspzcyslaopvredmzcjnighqtfk</v>
      </c>
      <c r="E1372" t="str">
        <f t="shared" si="88"/>
        <v/>
      </c>
      <c r="F1372">
        <f t="shared" si="86"/>
        <v>1</v>
      </c>
      <c r="H1372" t="str">
        <f t="shared" si="85"/>
        <v/>
      </c>
    </row>
    <row r="1373" spans="1:8">
      <c r="A1373" s="1"/>
      <c r="C1373" t="str">
        <f t="shared" si="87"/>
        <v/>
      </c>
      <c r="E1373">
        <f t="shared" si="88"/>
        <v>22</v>
      </c>
      <c r="F1373">
        <f t="shared" si="86"/>
        <v>2</v>
      </c>
      <c r="H1373">
        <f t="shared" si="85"/>
        <v>21</v>
      </c>
    </row>
    <row r="1374" spans="1:8">
      <c r="A1374" s="2" t="s">
        <v>3882</v>
      </c>
      <c r="C1374" t="str">
        <f t="shared" si="87"/>
        <v>xwliz</v>
      </c>
      <c r="E1374" t="str">
        <f t="shared" si="88"/>
        <v/>
      </c>
      <c r="F1374">
        <f t="shared" si="86"/>
        <v>0</v>
      </c>
      <c r="H1374" t="str">
        <f t="shared" si="85"/>
        <v/>
      </c>
    </row>
    <row r="1375" spans="1:8">
      <c r="A1375" s="2" t="s">
        <v>3883</v>
      </c>
      <c r="C1375" t="str">
        <f t="shared" si="87"/>
        <v>czvfiqxwxwliz</v>
      </c>
      <c r="E1375" t="str">
        <f t="shared" si="88"/>
        <v/>
      </c>
      <c r="F1375">
        <f t="shared" si="86"/>
        <v>1</v>
      </c>
      <c r="H1375" t="str">
        <f t="shared" si="85"/>
        <v/>
      </c>
    </row>
    <row r="1376" spans="1:8">
      <c r="A1376" s="2" t="s">
        <v>3884</v>
      </c>
      <c r="C1376" t="str">
        <f t="shared" si="87"/>
        <v>gyswmhbczvfiqxwxwliz</v>
      </c>
      <c r="E1376" t="str">
        <f t="shared" si="88"/>
        <v/>
      </c>
      <c r="F1376">
        <f t="shared" si="86"/>
        <v>2</v>
      </c>
      <c r="H1376" t="str">
        <f t="shared" si="85"/>
        <v/>
      </c>
    </row>
    <row r="1377" spans="1:8">
      <c r="A1377" s="1"/>
      <c r="C1377" t="str">
        <f t="shared" si="87"/>
        <v/>
      </c>
      <c r="E1377">
        <f t="shared" si="88"/>
        <v>15</v>
      </c>
      <c r="F1377">
        <f t="shared" si="86"/>
        <v>3</v>
      </c>
      <c r="H1377">
        <f t="shared" si="85"/>
        <v>1</v>
      </c>
    </row>
    <row r="1378" spans="1:8">
      <c r="A1378" s="2" t="s">
        <v>3885</v>
      </c>
      <c r="C1378" t="str">
        <f t="shared" si="87"/>
        <v>fpndrua</v>
      </c>
      <c r="E1378" t="str">
        <f t="shared" si="88"/>
        <v/>
      </c>
      <c r="F1378">
        <f t="shared" si="86"/>
        <v>0</v>
      </c>
      <c r="H1378" t="str">
        <f t="shared" si="85"/>
        <v/>
      </c>
    </row>
    <row r="1379" spans="1:8">
      <c r="A1379" s="2" t="s">
        <v>3886</v>
      </c>
      <c r="C1379" t="str">
        <f t="shared" si="87"/>
        <v>aurfpfpndrua</v>
      </c>
      <c r="E1379" t="str">
        <f t="shared" si="88"/>
        <v/>
      </c>
      <c r="F1379">
        <f t="shared" si="86"/>
        <v>1</v>
      </c>
      <c r="H1379" t="str">
        <f t="shared" si="85"/>
        <v/>
      </c>
    </row>
    <row r="1380" spans="1:8">
      <c r="A1380" s="2" t="s">
        <v>3887</v>
      </c>
      <c r="C1380" t="str">
        <f t="shared" si="87"/>
        <v>rpuafaurfpfpndrua</v>
      </c>
      <c r="E1380" t="str">
        <f t="shared" si="88"/>
        <v/>
      </c>
      <c r="F1380">
        <f t="shared" si="86"/>
        <v>2</v>
      </c>
      <c r="H1380" t="str">
        <f t="shared" si="85"/>
        <v/>
      </c>
    </row>
    <row r="1381" spans="1:8">
      <c r="A1381" s="2" t="s">
        <v>3888</v>
      </c>
      <c r="C1381" t="str">
        <f t="shared" si="87"/>
        <v>raufprpuafaurfpfpndrua</v>
      </c>
      <c r="E1381" t="str">
        <f t="shared" si="88"/>
        <v/>
      </c>
      <c r="F1381">
        <f t="shared" si="86"/>
        <v>3</v>
      </c>
      <c r="H1381" t="str">
        <f t="shared" si="85"/>
        <v/>
      </c>
    </row>
    <row r="1382" spans="1:8">
      <c r="A1382" s="1"/>
      <c r="C1382" t="str">
        <f t="shared" si="87"/>
        <v/>
      </c>
      <c r="E1382">
        <f t="shared" si="88"/>
        <v>7</v>
      </c>
      <c r="F1382">
        <f t="shared" si="86"/>
        <v>4</v>
      </c>
      <c r="H1382">
        <f t="shared" si="85"/>
        <v>5</v>
      </c>
    </row>
    <row r="1383" spans="1:8">
      <c r="A1383" s="2" t="s">
        <v>3889</v>
      </c>
      <c r="C1383" t="str">
        <f t="shared" si="87"/>
        <v>eukjozdbqcxpyl</v>
      </c>
      <c r="E1383" t="str">
        <f t="shared" si="88"/>
        <v/>
      </c>
      <c r="F1383">
        <f t="shared" si="86"/>
        <v>0</v>
      </c>
      <c r="H1383" t="str">
        <f t="shared" si="85"/>
        <v/>
      </c>
    </row>
    <row r="1384" spans="1:8">
      <c r="A1384" s="2" t="s">
        <v>3890</v>
      </c>
      <c r="C1384" t="str">
        <f t="shared" si="87"/>
        <v>qyfmkxzboulcpejdeukjozdbqcxpyl</v>
      </c>
      <c r="E1384" t="str">
        <f t="shared" si="88"/>
        <v/>
      </c>
      <c r="F1384">
        <f t="shared" si="86"/>
        <v>1</v>
      </c>
      <c r="H1384" t="str">
        <f t="shared" si="85"/>
        <v/>
      </c>
    </row>
    <row r="1385" spans="1:8">
      <c r="A1385" s="2" t="s">
        <v>3891</v>
      </c>
      <c r="C1385" t="str">
        <f t="shared" si="87"/>
        <v>zlquxdybcepjkoqyfmkxzboulcpejdeukjozdbqcxpyl</v>
      </c>
      <c r="E1385" t="str">
        <f t="shared" si="88"/>
        <v/>
      </c>
      <c r="F1385">
        <f t="shared" si="86"/>
        <v>2</v>
      </c>
      <c r="H1385" t="str">
        <f t="shared" si="85"/>
        <v/>
      </c>
    </row>
    <row r="1386" spans="1:8">
      <c r="A1386" s="1"/>
      <c r="C1386" t="str">
        <f t="shared" si="87"/>
        <v/>
      </c>
      <c r="E1386">
        <f t="shared" si="88"/>
        <v>16</v>
      </c>
      <c r="F1386">
        <f t="shared" si="86"/>
        <v>3</v>
      </c>
      <c r="H1386">
        <f t="shared" si="85"/>
        <v>14</v>
      </c>
    </row>
    <row r="1387" spans="1:8">
      <c r="A1387" s="2" t="s">
        <v>3892</v>
      </c>
      <c r="C1387" t="str">
        <f t="shared" si="87"/>
        <v>dlgxuchpnmosfr</v>
      </c>
      <c r="E1387" t="str">
        <f t="shared" si="88"/>
        <v/>
      </c>
      <c r="F1387">
        <f t="shared" si="86"/>
        <v>0</v>
      </c>
      <c r="H1387" t="str">
        <f t="shared" si="85"/>
        <v/>
      </c>
    </row>
    <row r="1388" spans="1:8">
      <c r="A1388" s="2" t="s">
        <v>3893</v>
      </c>
      <c r="C1388" t="str">
        <f t="shared" si="87"/>
        <v>dxcoshzfguykpvmdlgxuchpnmosfr</v>
      </c>
      <c r="E1388" t="str">
        <f t="shared" si="88"/>
        <v/>
      </c>
      <c r="F1388">
        <f t="shared" si="86"/>
        <v>1</v>
      </c>
      <c r="H1388" t="str">
        <f t="shared" si="85"/>
        <v/>
      </c>
    </row>
    <row r="1389" spans="1:8">
      <c r="A1389" s="2" t="s">
        <v>3894</v>
      </c>
      <c r="C1389" t="str">
        <f t="shared" si="87"/>
        <v>awgdpubxiefsohqjdxcoshzfguykpvmdlgxuchpnmosfr</v>
      </c>
      <c r="E1389" t="str">
        <f t="shared" si="88"/>
        <v/>
      </c>
      <c r="F1389">
        <f t="shared" si="86"/>
        <v>2</v>
      </c>
      <c r="H1389" t="str">
        <f t="shared" si="85"/>
        <v/>
      </c>
    </row>
    <row r="1390" spans="1:8">
      <c r="A1390" s="1"/>
      <c r="C1390" t="str">
        <f t="shared" si="87"/>
        <v/>
      </c>
      <c r="E1390">
        <f t="shared" si="88"/>
        <v>25</v>
      </c>
      <c r="F1390">
        <f t="shared" si="86"/>
        <v>3</v>
      </c>
      <c r="H1390">
        <f t="shared" si="85"/>
        <v>9</v>
      </c>
    </row>
    <row r="1391" spans="1:8">
      <c r="A1391" s="2" t="s">
        <v>3895</v>
      </c>
      <c r="C1391" t="str">
        <f t="shared" si="87"/>
        <v>abop</v>
      </c>
      <c r="E1391" t="str">
        <f t="shared" si="88"/>
        <v/>
      </c>
      <c r="F1391">
        <f t="shared" si="86"/>
        <v>0</v>
      </c>
      <c r="H1391" t="str">
        <f t="shared" si="85"/>
        <v/>
      </c>
    </row>
    <row r="1392" spans="1:8">
      <c r="A1392" s="2" t="s">
        <v>3896</v>
      </c>
      <c r="C1392" t="str">
        <f t="shared" si="87"/>
        <v>abvpoabop</v>
      </c>
      <c r="E1392" t="str">
        <f t="shared" si="88"/>
        <v/>
      </c>
      <c r="F1392">
        <f t="shared" si="86"/>
        <v>1</v>
      </c>
      <c r="H1392" t="str">
        <f t="shared" si="85"/>
        <v/>
      </c>
    </row>
    <row r="1393" spans="1:8">
      <c r="A1393" s="2" t="s">
        <v>3897</v>
      </c>
      <c r="C1393" t="str">
        <f t="shared" si="87"/>
        <v>napobcabvpoabop</v>
      </c>
      <c r="E1393" t="str">
        <f t="shared" si="88"/>
        <v/>
      </c>
      <c r="F1393">
        <f t="shared" si="86"/>
        <v>2</v>
      </c>
      <c r="H1393" t="str">
        <f t="shared" si="85"/>
        <v/>
      </c>
    </row>
    <row r="1394" spans="1:8">
      <c r="A1394" s="2" t="s">
        <v>3898</v>
      </c>
      <c r="C1394" t="str">
        <f t="shared" si="87"/>
        <v>vapobnapobcabvpoabop</v>
      </c>
      <c r="E1394" t="str">
        <f t="shared" si="88"/>
        <v/>
      </c>
      <c r="F1394">
        <f t="shared" si="86"/>
        <v>3</v>
      </c>
      <c r="H1394" t="str">
        <f t="shared" si="85"/>
        <v/>
      </c>
    </row>
    <row r="1395" spans="1:8">
      <c r="A1395" s="1"/>
      <c r="C1395" t="str">
        <f t="shared" si="87"/>
        <v/>
      </c>
      <c r="E1395">
        <f t="shared" si="88"/>
        <v>7</v>
      </c>
      <c r="F1395">
        <f t="shared" si="86"/>
        <v>4</v>
      </c>
      <c r="H1395">
        <f t="shared" si="85"/>
        <v>4</v>
      </c>
    </row>
    <row r="1396" spans="1:8">
      <c r="A1396" s="2" t="s">
        <v>3899</v>
      </c>
      <c r="C1396" t="str">
        <f t="shared" si="87"/>
        <v>wryqzk</v>
      </c>
      <c r="E1396" t="str">
        <f t="shared" si="88"/>
        <v/>
      </c>
      <c r="F1396">
        <f t="shared" si="86"/>
        <v>0</v>
      </c>
      <c r="H1396" t="str">
        <f t="shared" si="85"/>
        <v/>
      </c>
    </row>
    <row r="1397" spans="1:8">
      <c r="A1397" s="2" t="s">
        <v>3900</v>
      </c>
      <c r="C1397" t="str">
        <f t="shared" si="87"/>
        <v>kwqycwryqzk</v>
      </c>
      <c r="E1397" t="str">
        <f t="shared" si="88"/>
        <v/>
      </c>
      <c r="F1397">
        <f t="shared" si="86"/>
        <v>1</v>
      </c>
      <c r="H1397" t="str">
        <f t="shared" si="85"/>
        <v/>
      </c>
    </row>
    <row r="1398" spans="1:8">
      <c r="A1398" s="2" t="s">
        <v>3901</v>
      </c>
      <c r="C1398" t="str">
        <f t="shared" si="87"/>
        <v>wyzqkrkwqycwryqzk</v>
      </c>
      <c r="E1398" t="str">
        <f t="shared" si="88"/>
        <v/>
      </c>
      <c r="F1398">
        <f t="shared" si="86"/>
        <v>2</v>
      </c>
      <c r="H1398" t="str">
        <f t="shared" si="85"/>
        <v/>
      </c>
    </row>
    <row r="1399" spans="1:8">
      <c r="A1399" s="2" t="s">
        <v>3902</v>
      </c>
      <c r="C1399" t="str">
        <f t="shared" si="87"/>
        <v>ykwqzowyzqkrkwqycwryqzk</v>
      </c>
      <c r="E1399" t="str">
        <f t="shared" si="88"/>
        <v/>
      </c>
      <c r="F1399">
        <f t="shared" si="86"/>
        <v>3</v>
      </c>
      <c r="H1399" t="str">
        <f t="shared" si="85"/>
        <v/>
      </c>
    </row>
    <row r="1400" spans="1:8">
      <c r="A1400" s="2" t="s">
        <v>3903</v>
      </c>
      <c r="C1400" t="str">
        <f t="shared" si="87"/>
        <v>ywkqrykwqzowyzqkrkwqycwryqzk</v>
      </c>
      <c r="E1400" t="str">
        <f t="shared" si="88"/>
        <v/>
      </c>
      <c r="F1400">
        <f t="shared" si="86"/>
        <v>4</v>
      </c>
      <c r="H1400" t="str">
        <f t="shared" si="85"/>
        <v/>
      </c>
    </row>
    <row r="1401" spans="1:8">
      <c r="A1401" s="1"/>
      <c r="C1401" t="str">
        <f t="shared" si="87"/>
        <v/>
      </c>
      <c r="E1401">
        <f t="shared" si="88"/>
        <v>8</v>
      </c>
      <c r="F1401">
        <f t="shared" si="86"/>
        <v>5</v>
      </c>
      <c r="H1401">
        <f t="shared" si="85"/>
        <v>4</v>
      </c>
    </row>
    <row r="1402" spans="1:8">
      <c r="A1402" s="2" t="s">
        <v>3904</v>
      </c>
      <c r="C1402" t="str">
        <f t="shared" si="87"/>
        <v>jbk</v>
      </c>
      <c r="E1402" t="str">
        <f t="shared" si="88"/>
        <v/>
      </c>
      <c r="F1402">
        <f t="shared" si="86"/>
        <v>0</v>
      </c>
      <c r="H1402" t="str">
        <f t="shared" si="85"/>
        <v/>
      </c>
    </row>
    <row r="1403" spans="1:8">
      <c r="A1403" s="2" t="s">
        <v>3905</v>
      </c>
      <c r="C1403" t="str">
        <f t="shared" si="87"/>
        <v>tkbjjbk</v>
      </c>
      <c r="E1403" t="str">
        <f t="shared" si="88"/>
        <v/>
      </c>
      <c r="F1403">
        <f t="shared" si="86"/>
        <v>1</v>
      </c>
      <c r="H1403" t="str">
        <f t="shared" si="85"/>
        <v/>
      </c>
    </row>
    <row r="1404" spans="1:8">
      <c r="A1404" s="2" t="s">
        <v>3906</v>
      </c>
      <c r="C1404" t="str">
        <f t="shared" si="87"/>
        <v>bjkcntkbjjbk</v>
      </c>
      <c r="E1404" t="str">
        <f t="shared" si="88"/>
        <v/>
      </c>
      <c r="F1404">
        <f t="shared" si="86"/>
        <v>2</v>
      </c>
      <c r="H1404" t="str">
        <f t="shared" si="85"/>
        <v/>
      </c>
    </row>
    <row r="1405" spans="1:8">
      <c r="A1405" s="2" t="s">
        <v>3907</v>
      </c>
      <c r="C1405" t="str">
        <f t="shared" si="87"/>
        <v>bjkbjkcntkbjjbk</v>
      </c>
      <c r="E1405" t="str">
        <f t="shared" si="88"/>
        <v/>
      </c>
      <c r="F1405">
        <f t="shared" si="86"/>
        <v>3</v>
      </c>
      <c r="H1405" t="str">
        <f t="shared" si="85"/>
        <v/>
      </c>
    </row>
    <row r="1406" spans="1:8">
      <c r="A1406" s="2" t="s">
        <v>3908</v>
      </c>
      <c r="C1406" t="str">
        <f t="shared" si="87"/>
        <v>jkbbjkbjkcntkbjjbk</v>
      </c>
      <c r="E1406" t="str">
        <f t="shared" si="88"/>
        <v/>
      </c>
      <c r="F1406">
        <f t="shared" si="86"/>
        <v>4</v>
      </c>
      <c r="H1406" t="str">
        <f t="shared" si="85"/>
        <v/>
      </c>
    </row>
    <row r="1407" spans="1:8">
      <c r="A1407" s="1"/>
      <c r="C1407" t="str">
        <f t="shared" si="87"/>
        <v/>
      </c>
      <c r="E1407">
        <f t="shared" si="88"/>
        <v>6</v>
      </c>
      <c r="F1407">
        <f t="shared" si="86"/>
        <v>5</v>
      </c>
      <c r="H1407">
        <f t="shared" si="85"/>
        <v>3</v>
      </c>
    </row>
    <row r="1408" spans="1:8">
      <c r="A1408" s="2" t="s">
        <v>3909</v>
      </c>
      <c r="C1408" t="str">
        <f t="shared" si="87"/>
        <v>fagxpiolshctke</v>
      </c>
      <c r="E1408" t="str">
        <f t="shared" si="88"/>
        <v/>
      </c>
      <c r="F1408">
        <f t="shared" si="86"/>
        <v>0</v>
      </c>
      <c r="H1408" t="str">
        <f t="shared" si="85"/>
        <v/>
      </c>
    </row>
    <row r="1409" spans="1:8">
      <c r="A1409" s="2" t="s">
        <v>3910</v>
      </c>
      <c r="C1409" t="str">
        <f t="shared" si="87"/>
        <v>xtiochpabflskfagxpiolshctke</v>
      </c>
      <c r="E1409" t="str">
        <f t="shared" si="88"/>
        <v/>
      </c>
      <c r="F1409">
        <f t="shared" si="86"/>
        <v>1</v>
      </c>
      <c r="H1409" t="str">
        <f t="shared" si="85"/>
        <v/>
      </c>
    </row>
    <row r="1410" spans="1:8">
      <c r="A1410" s="1"/>
      <c r="C1410" t="str">
        <f t="shared" si="87"/>
        <v/>
      </c>
      <c r="E1410">
        <f t="shared" si="88"/>
        <v>15</v>
      </c>
      <c r="F1410">
        <f t="shared" si="86"/>
        <v>2</v>
      </c>
      <c r="H1410">
        <f t="shared" si="85"/>
        <v>12</v>
      </c>
    </row>
    <row r="1411" spans="1:8">
      <c r="A1411" s="2" t="s">
        <v>3911</v>
      </c>
      <c r="C1411" t="str">
        <f t="shared" si="87"/>
        <v>fqdteprviumho</v>
      </c>
      <c r="E1411" t="str">
        <f t="shared" si="88"/>
        <v/>
      </c>
      <c r="F1411">
        <f t="shared" si="86"/>
        <v>0</v>
      </c>
      <c r="H1411" t="str">
        <f t="shared" ref="H1411:H1474" si="89">IF(C1411="",26-IF(LEN(C1410)-LEN(SUBSTITUTE(C1410,"a",""))=F1411,0,1)-IF(LEN(C1410)-LEN(SUBSTITUTE(C1410,"b",""))=F1411,0,1)-IF(LEN(C1410)-LEN(SUBSTITUTE(C1410,"c",""))=F1411,0,1)-IF(LEN(C1410)-LEN(SUBSTITUTE(C1410,"d",""))=F1411,0,1)-IF(LEN(C1410)-LEN(SUBSTITUTE(C1410,"e",""))=F1411,0,1)-IF(LEN(C1410)-LEN(SUBSTITUTE(C1410,"f",""))=F1411,0,1)-IF(LEN(C1410)-LEN(SUBSTITUTE(C1410,"g",""))=F1411,0,1)-IF(LEN(C1410)-LEN(SUBSTITUTE(C1410,"h",""))=F1411,0,1)-IF(LEN(C1410)-LEN(SUBSTITUTE(C1410,"i",""))=F1411,0,1)-IF(LEN(C1410)-LEN(SUBSTITUTE(C1410,"j",""))=F1411,0,1)-IF(LEN(C1410)-LEN(SUBSTITUTE(C1410,"k",""))=F1411,0,1)-IF(LEN(C1410)-LEN(SUBSTITUTE(C1410,"l",""))=F1411,0,1)-IF(LEN(C1410)-LEN(SUBSTITUTE(C1410,"m",""))=F1411,0,1)-IF(LEN(C1410)-LEN(SUBSTITUTE(C1410,"n",""))=F1411,0,1)-IF(LEN(C1410)-LEN(SUBSTITUTE(C1410,"o",""))=F1411,0,1)-IF(LEN(C1410)-LEN(SUBSTITUTE(C1410,"p",""))=F1411,0,1)-IF(LEN(C1410)-LEN(SUBSTITUTE(C1410,"q",""))=F1411,0,1)-IF(LEN(C1410)-LEN(SUBSTITUTE(C1410,"r",""))=F1411,0,1)-IF(LEN(C1410)-LEN(SUBSTITUTE(C1410,"s",""))=F1411,0,1)-IF(LEN(C1410)-LEN(SUBSTITUTE(C1410,"t",""))=F1411,0,1)-IF(LEN(C1410)-LEN(SUBSTITUTE(C1410,"u",""))=F1411,0,1)-IF(LEN(C1410)-LEN(SUBSTITUTE(C1410,"v",""))=F1411,0,1)-IF(LEN(C1410)-LEN(SUBSTITUTE(C1410,"w",""))=F1411,0,1)-IF(LEN(C1410)-LEN(SUBSTITUTE(C1410,"x",""))=F1411,0,1)-IF(LEN(C1410)-LEN(SUBSTITUTE(C1410,"y",""))=F1411,0,1)-IF(LEN(C1410)-LEN(SUBSTITUTE(C1410,"z",""))=F1411,0,1),"")</f>
        <v/>
      </c>
    </row>
    <row r="1412" spans="1:8">
      <c r="A1412" s="2" t="s">
        <v>3912</v>
      </c>
      <c r="C1412" t="str">
        <f t="shared" si="87"/>
        <v>meitwhforpduqvfqdteprviumho</v>
      </c>
      <c r="E1412" t="str">
        <f t="shared" si="88"/>
        <v/>
      </c>
      <c r="F1412">
        <f t="shared" ref="F1412:F1475" si="90">IF(A1411="",0,F1411+1)</f>
        <v>1</v>
      </c>
      <c r="H1412" t="str">
        <f t="shared" si="89"/>
        <v/>
      </c>
    </row>
    <row r="1413" spans="1:8">
      <c r="A1413" s="2" t="s">
        <v>3913</v>
      </c>
      <c r="C1413" t="str">
        <f t="shared" si="87"/>
        <v>utfrhempwodviqmeitwhforpduqvfqdteprviumho</v>
      </c>
      <c r="E1413" t="str">
        <f t="shared" si="88"/>
        <v/>
      </c>
      <c r="F1413">
        <f t="shared" si="90"/>
        <v>2</v>
      </c>
      <c r="H1413" t="str">
        <f t="shared" si="89"/>
        <v/>
      </c>
    </row>
    <row r="1414" spans="1:8">
      <c r="A1414" s="2" t="s">
        <v>3914</v>
      </c>
      <c r="C1414" t="str">
        <f t="shared" si="87"/>
        <v>nehmyipftrqdlucovutfrhempwodviqmeitwhforpduqvfqdteprviumho</v>
      </c>
      <c r="E1414" t="str">
        <f t="shared" si="88"/>
        <v/>
      </c>
      <c r="F1414">
        <f t="shared" si="90"/>
        <v>3</v>
      </c>
      <c r="H1414" t="str">
        <f t="shared" si="89"/>
        <v/>
      </c>
    </row>
    <row r="1415" spans="1:8">
      <c r="A1415" s="1"/>
      <c r="C1415" t="str">
        <f t="shared" ref="C1415:C1478" si="91">IF(A1415="","",_xlfn.CONCAT(A1415,C1414))</f>
        <v/>
      </c>
      <c r="E1415">
        <f t="shared" si="88"/>
        <v>18</v>
      </c>
      <c r="F1415">
        <f t="shared" si="90"/>
        <v>4</v>
      </c>
      <c r="H1415">
        <f t="shared" si="89"/>
        <v>13</v>
      </c>
    </row>
    <row r="1416" spans="1:8">
      <c r="A1416" s="2" t="s">
        <v>3915</v>
      </c>
      <c r="C1416" t="str">
        <f t="shared" si="91"/>
        <v>anqedwylpuv</v>
      </c>
      <c r="E1416" t="str">
        <f t="shared" ref="E1416:E1479" si="92">IF(C1416="",26-ISERR(FIND("a",C1415))-ISERR(FIND("b",C1415))-ISERR(FIND("c",C1415))-ISERR(FIND("d",C1415))-ISERR(FIND("e",C1415))-ISERR(FIND("f",C1415))-ISERR(FIND("g",C1415))-ISERR(FIND("h",C1415))-ISERR(FIND("i",C1415))-ISERR(FIND("j",C1415))-ISERR(FIND("k",C1415))-ISERR(FIND("l",C1415))-ISERR(FIND("m",C1415))-ISERR(FIND("n",C1415))-ISERR(FIND("o",C1415))-ISERR(FIND("p",C1415))-ISERR(FIND("q",C1415))-ISERR(FIND("r",C1415))-ISERR(FIND("s",C1415))-ISERR(FIND("t",C1415))-ISERR(FIND("u",C1415))-ISERR(FIND("v",C1415))-ISERR(FIND("w",C1415))-ISERR(FIND("x",C1415))-ISERR(FIND("y",C1415))-ISERR(FIND("z",C1415)),"")</f>
        <v/>
      </c>
      <c r="F1416">
        <f t="shared" si="90"/>
        <v>0</v>
      </c>
      <c r="H1416" t="str">
        <f t="shared" si="89"/>
        <v/>
      </c>
    </row>
    <row r="1417" spans="1:8">
      <c r="A1417" s="2" t="s">
        <v>3916</v>
      </c>
      <c r="C1417" t="str">
        <f t="shared" si="91"/>
        <v>edoqpufvwzxanqedwylpuv</v>
      </c>
      <c r="E1417" t="str">
        <f t="shared" si="92"/>
        <v/>
      </c>
      <c r="F1417">
        <f t="shared" si="90"/>
        <v>1</v>
      </c>
      <c r="H1417" t="str">
        <f t="shared" si="89"/>
        <v/>
      </c>
    </row>
    <row r="1418" spans="1:8">
      <c r="A1418" s="2" t="s">
        <v>3917</v>
      </c>
      <c r="C1418" t="str">
        <f t="shared" si="91"/>
        <v>tiuqvjhcrpewkmdedoqpufvwzxanqedwylpuv</v>
      </c>
      <c r="E1418" t="str">
        <f t="shared" si="92"/>
        <v/>
      </c>
      <c r="F1418">
        <f t="shared" si="90"/>
        <v>2</v>
      </c>
      <c r="H1418" t="str">
        <f t="shared" si="89"/>
        <v/>
      </c>
    </row>
    <row r="1419" spans="1:8">
      <c r="A1419" s="2" t="s">
        <v>3918</v>
      </c>
      <c r="C1419" t="str">
        <f t="shared" si="91"/>
        <v>psvudgeqwtiuqvjhcrpewkmdedoqpufvwzxanqedwylpuv</v>
      </c>
      <c r="E1419" t="str">
        <f t="shared" si="92"/>
        <v/>
      </c>
      <c r="F1419">
        <f t="shared" si="90"/>
        <v>3</v>
      </c>
      <c r="H1419" t="str">
        <f t="shared" si="89"/>
        <v/>
      </c>
    </row>
    <row r="1420" spans="1:8">
      <c r="A1420" s="2" t="s">
        <v>3919</v>
      </c>
      <c r="C1420" t="str">
        <f t="shared" si="91"/>
        <v>gdwulbpvqzepsvudgeqwtiuqvjhcrpewkmdedoqpufvwzxanqedwylpuv</v>
      </c>
      <c r="E1420" t="str">
        <f t="shared" si="92"/>
        <v/>
      </c>
      <c r="F1420">
        <f t="shared" si="90"/>
        <v>4</v>
      </c>
      <c r="H1420" t="str">
        <f t="shared" si="89"/>
        <v/>
      </c>
    </row>
    <row r="1421" spans="1:8">
      <c r="A1421" s="1"/>
      <c r="C1421" t="str">
        <f t="shared" si="91"/>
        <v/>
      </c>
      <c r="E1421">
        <f t="shared" si="92"/>
        <v>26</v>
      </c>
      <c r="F1421">
        <f t="shared" si="90"/>
        <v>5</v>
      </c>
      <c r="H1421">
        <f t="shared" si="89"/>
        <v>7</v>
      </c>
    </row>
    <row r="1422" spans="1:8">
      <c r="A1422" s="2" t="s">
        <v>3920</v>
      </c>
      <c r="C1422" t="str">
        <f t="shared" si="91"/>
        <v>znugjimbptvefqhxr</v>
      </c>
      <c r="E1422" t="str">
        <f t="shared" si="92"/>
        <v/>
      </c>
      <c r="F1422">
        <f t="shared" si="90"/>
        <v>0</v>
      </c>
      <c r="H1422" t="str">
        <f t="shared" si="89"/>
        <v/>
      </c>
    </row>
    <row r="1423" spans="1:8">
      <c r="A1423" s="2" t="s">
        <v>3921</v>
      </c>
      <c r="C1423" t="str">
        <f t="shared" si="91"/>
        <v>suxktycoplweznugjimbptvefqhxr</v>
      </c>
      <c r="E1423" t="str">
        <f t="shared" si="92"/>
        <v/>
      </c>
      <c r="F1423">
        <f t="shared" si="90"/>
        <v>1</v>
      </c>
      <c r="H1423" t="str">
        <f t="shared" si="89"/>
        <v/>
      </c>
    </row>
    <row r="1424" spans="1:8">
      <c r="A1424" s="1"/>
      <c r="C1424" t="str">
        <f t="shared" si="91"/>
        <v/>
      </c>
      <c r="E1424">
        <f t="shared" si="92"/>
        <v>24</v>
      </c>
      <c r="F1424">
        <f t="shared" si="90"/>
        <v>2</v>
      </c>
      <c r="H1424">
        <f t="shared" si="89"/>
        <v>5</v>
      </c>
    </row>
    <row r="1425" spans="1:8">
      <c r="A1425" s="2" t="s">
        <v>3922</v>
      </c>
      <c r="C1425" t="str">
        <f t="shared" si="91"/>
        <v>qtludyrb</v>
      </c>
      <c r="E1425" t="str">
        <f t="shared" si="92"/>
        <v/>
      </c>
      <c r="F1425">
        <f t="shared" si="90"/>
        <v>0</v>
      </c>
      <c r="H1425" t="str">
        <f t="shared" si="89"/>
        <v/>
      </c>
    </row>
    <row r="1426" spans="1:8">
      <c r="A1426" s="2" t="s">
        <v>3923</v>
      </c>
      <c r="C1426" t="str">
        <f t="shared" si="91"/>
        <v>yqrludvqtludyrb</v>
      </c>
      <c r="E1426" t="str">
        <f t="shared" si="92"/>
        <v/>
      </c>
      <c r="F1426">
        <f t="shared" si="90"/>
        <v>1</v>
      </c>
      <c r="H1426" t="str">
        <f t="shared" si="89"/>
        <v/>
      </c>
    </row>
    <row r="1427" spans="1:8">
      <c r="A1427" s="2" t="s">
        <v>3924</v>
      </c>
      <c r="C1427" t="str">
        <f t="shared" si="91"/>
        <v>lqdyuryqrludvqtludyrb</v>
      </c>
      <c r="E1427" t="str">
        <f t="shared" si="92"/>
        <v/>
      </c>
      <c r="F1427">
        <f t="shared" si="90"/>
        <v>2</v>
      </c>
      <c r="H1427" t="str">
        <f t="shared" si="89"/>
        <v/>
      </c>
    </row>
    <row r="1428" spans="1:8">
      <c r="A1428" s="2" t="s">
        <v>3925</v>
      </c>
      <c r="C1428" t="str">
        <f t="shared" si="91"/>
        <v>ldqryulqdyuryqrludvqtludyrb</v>
      </c>
      <c r="E1428" t="str">
        <f t="shared" si="92"/>
        <v/>
      </c>
      <c r="F1428">
        <f t="shared" si="90"/>
        <v>3</v>
      </c>
      <c r="H1428" t="str">
        <f t="shared" si="89"/>
        <v/>
      </c>
    </row>
    <row r="1429" spans="1:8">
      <c r="A1429" s="2" t="s">
        <v>3926</v>
      </c>
      <c r="C1429" t="str">
        <f t="shared" si="91"/>
        <v>lurkzqyvadldqryulqdyuryqrludvqtludyrb</v>
      </c>
      <c r="E1429" t="str">
        <f t="shared" si="92"/>
        <v/>
      </c>
      <c r="F1429">
        <f t="shared" si="90"/>
        <v>4</v>
      </c>
      <c r="H1429" t="str">
        <f t="shared" si="89"/>
        <v/>
      </c>
    </row>
    <row r="1430" spans="1:8">
      <c r="A1430" s="1"/>
      <c r="C1430" t="str">
        <f t="shared" si="91"/>
        <v/>
      </c>
      <c r="E1430">
        <f t="shared" si="92"/>
        <v>12</v>
      </c>
      <c r="F1430">
        <f t="shared" si="90"/>
        <v>5</v>
      </c>
      <c r="H1430">
        <f t="shared" si="89"/>
        <v>6</v>
      </c>
    </row>
    <row r="1431" spans="1:8">
      <c r="A1431" s="2" t="s">
        <v>3927</v>
      </c>
      <c r="C1431" t="str">
        <f t="shared" si="91"/>
        <v>cwmikuhtgole</v>
      </c>
      <c r="E1431" t="str">
        <f t="shared" si="92"/>
        <v/>
      </c>
      <c r="F1431">
        <f t="shared" si="90"/>
        <v>0</v>
      </c>
      <c r="H1431" t="str">
        <f t="shared" si="89"/>
        <v/>
      </c>
    </row>
    <row r="1432" spans="1:8">
      <c r="A1432" s="2" t="s">
        <v>3928</v>
      </c>
      <c r="C1432" t="str">
        <f t="shared" si="91"/>
        <v>tzghimclkuecwmikuhtgole</v>
      </c>
      <c r="E1432" t="str">
        <f t="shared" si="92"/>
        <v/>
      </c>
      <c r="F1432">
        <f t="shared" si="90"/>
        <v>1</v>
      </c>
      <c r="H1432" t="str">
        <f t="shared" si="89"/>
        <v/>
      </c>
    </row>
    <row r="1433" spans="1:8">
      <c r="A1433" s="2" t="s">
        <v>3929</v>
      </c>
      <c r="C1433" t="str">
        <f t="shared" si="91"/>
        <v>igtxkcpsmlydhetzghimclkuecwmikuhtgole</v>
      </c>
      <c r="E1433" t="str">
        <f t="shared" si="92"/>
        <v/>
      </c>
      <c r="F1433">
        <f t="shared" si="90"/>
        <v>2</v>
      </c>
      <c r="H1433" t="str">
        <f t="shared" si="89"/>
        <v/>
      </c>
    </row>
    <row r="1434" spans="1:8">
      <c r="A1434" s="2" t="s">
        <v>3930</v>
      </c>
      <c r="C1434" t="str">
        <f t="shared" si="91"/>
        <v>khtglcqmuieigtxkcpsmlydhetzghimclkuecwmikuhtgole</v>
      </c>
      <c r="E1434" t="str">
        <f t="shared" si="92"/>
        <v/>
      </c>
      <c r="F1434">
        <f t="shared" si="90"/>
        <v>3</v>
      </c>
      <c r="H1434" t="str">
        <f t="shared" si="89"/>
        <v/>
      </c>
    </row>
    <row r="1435" spans="1:8">
      <c r="A1435" s="2" t="s">
        <v>3931</v>
      </c>
      <c r="C1435" t="str">
        <f t="shared" si="91"/>
        <v>imhwecgltkkhtglcqmuieigtxkcpsmlydhetzghimclkuecwmikuhtgole</v>
      </c>
      <c r="E1435" t="str">
        <f t="shared" si="92"/>
        <v/>
      </c>
      <c r="F1435">
        <f t="shared" si="90"/>
        <v>4</v>
      </c>
      <c r="H1435" t="str">
        <f t="shared" si="89"/>
        <v/>
      </c>
    </row>
    <row r="1436" spans="1:8">
      <c r="A1436" s="1"/>
      <c r="C1436" t="str">
        <f t="shared" si="91"/>
        <v/>
      </c>
      <c r="E1436">
        <f t="shared" si="92"/>
        <v>19</v>
      </c>
      <c r="F1436">
        <f t="shared" si="90"/>
        <v>5</v>
      </c>
      <c r="H1436">
        <f t="shared" si="89"/>
        <v>9</v>
      </c>
    </row>
    <row r="1437" spans="1:8">
      <c r="A1437" s="2" t="s">
        <v>3932</v>
      </c>
      <c r="C1437" t="str">
        <f t="shared" si="91"/>
        <v>pschkw</v>
      </c>
      <c r="E1437" t="str">
        <f t="shared" si="92"/>
        <v/>
      </c>
      <c r="F1437">
        <f t="shared" si="90"/>
        <v>0</v>
      </c>
      <c r="H1437" t="str">
        <f t="shared" si="89"/>
        <v/>
      </c>
    </row>
    <row r="1438" spans="1:8">
      <c r="A1438" s="2" t="s">
        <v>3933</v>
      </c>
      <c r="C1438" t="str">
        <f t="shared" si="91"/>
        <v>schnwpultqkpschkw</v>
      </c>
      <c r="E1438" t="str">
        <f t="shared" si="92"/>
        <v/>
      </c>
      <c r="F1438">
        <f t="shared" si="90"/>
        <v>1</v>
      </c>
      <c r="H1438" t="str">
        <f t="shared" si="89"/>
        <v/>
      </c>
    </row>
    <row r="1439" spans="1:8">
      <c r="A1439" s="2" t="s">
        <v>3934</v>
      </c>
      <c r="C1439" t="str">
        <f t="shared" si="91"/>
        <v>iwzohyejschnwpultqkpschkw</v>
      </c>
      <c r="E1439" t="str">
        <f t="shared" si="92"/>
        <v/>
      </c>
      <c r="F1439">
        <f t="shared" si="90"/>
        <v>2</v>
      </c>
      <c r="H1439" t="str">
        <f t="shared" si="89"/>
        <v/>
      </c>
    </row>
    <row r="1440" spans="1:8">
      <c r="A1440" s="1"/>
      <c r="C1440" t="str">
        <f t="shared" si="91"/>
        <v/>
      </c>
      <c r="E1440">
        <f t="shared" si="92"/>
        <v>17</v>
      </c>
      <c r="F1440">
        <f t="shared" si="90"/>
        <v>3</v>
      </c>
      <c r="H1440">
        <f t="shared" si="89"/>
        <v>2</v>
      </c>
    </row>
    <row r="1441" spans="1:8">
      <c r="A1441" s="2" t="s">
        <v>3935</v>
      </c>
      <c r="C1441" t="str">
        <f t="shared" si="91"/>
        <v>dwxbfsq</v>
      </c>
      <c r="E1441" t="str">
        <f t="shared" si="92"/>
        <v/>
      </c>
      <c r="F1441">
        <f t="shared" si="90"/>
        <v>0</v>
      </c>
      <c r="H1441" t="str">
        <f t="shared" si="89"/>
        <v/>
      </c>
    </row>
    <row r="1442" spans="1:8">
      <c r="A1442" s="2" t="s">
        <v>3936</v>
      </c>
      <c r="C1442" t="str">
        <f t="shared" si="91"/>
        <v>dswfbqxdwxbfsq</v>
      </c>
      <c r="E1442" t="str">
        <f t="shared" si="92"/>
        <v/>
      </c>
      <c r="F1442">
        <f t="shared" si="90"/>
        <v>1</v>
      </c>
      <c r="H1442" t="str">
        <f t="shared" si="89"/>
        <v/>
      </c>
    </row>
    <row r="1443" spans="1:8">
      <c r="A1443" s="1"/>
      <c r="C1443" t="str">
        <f t="shared" si="91"/>
        <v/>
      </c>
      <c r="E1443">
        <f t="shared" si="92"/>
        <v>7</v>
      </c>
      <c r="F1443">
        <f t="shared" si="90"/>
        <v>2</v>
      </c>
      <c r="H1443">
        <f t="shared" si="89"/>
        <v>7</v>
      </c>
    </row>
    <row r="1444" spans="1:8">
      <c r="A1444" s="2" t="s">
        <v>3937</v>
      </c>
      <c r="C1444" t="str">
        <f t="shared" si="91"/>
        <v>tpby</v>
      </c>
      <c r="E1444" t="str">
        <f t="shared" si="92"/>
        <v/>
      </c>
      <c r="F1444">
        <f t="shared" si="90"/>
        <v>0</v>
      </c>
      <c r="H1444" t="str">
        <f t="shared" si="89"/>
        <v/>
      </c>
    </row>
    <row r="1445" spans="1:8">
      <c r="A1445" s="2" t="s">
        <v>3938</v>
      </c>
      <c r="C1445" t="str">
        <f t="shared" si="91"/>
        <v>ptqtpby</v>
      </c>
      <c r="E1445" t="str">
        <f t="shared" si="92"/>
        <v/>
      </c>
      <c r="F1445">
        <f t="shared" si="90"/>
        <v>1</v>
      </c>
      <c r="H1445" t="str">
        <f t="shared" si="89"/>
        <v/>
      </c>
    </row>
    <row r="1446" spans="1:8">
      <c r="A1446" s="2" t="s">
        <v>3939</v>
      </c>
      <c r="C1446" t="str">
        <f t="shared" si="91"/>
        <v>qptptqtpby</v>
      </c>
      <c r="E1446" t="str">
        <f t="shared" si="92"/>
        <v/>
      </c>
      <c r="F1446">
        <f t="shared" si="90"/>
        <v>2</v>
      </c>
      <c r="H1446" t="str">
        <f t="shared" si="89"/>
        <v/>
      </c>
    </row>
    <row r="1447" spans="1:8">
      <c r="A1447" s="2" t="s">
        <v>3940</v>
      </c>
      <c r="C1447" t="str">
        <f t="shared" si="91"/>
        <v>tpqptptqtpby</v>
      </c>
      <c r="E1447" t="str">
        <f t="shared" si="92"/>
        <v/>
      </c>
      <c r="F1447">
        <f t="shared" si="90"/>
        <v>3</v>
      </c>
      <c r="H1447" t="str">
        <f t="shared" si="89"/>
        <v/>
      </c>
    </row>
    <row r="1448" spans="1:8">
      <c r="A1448" s="1"/>
      <c r="C1448" t="str">
        <f t="shared" si="91"/>
        <v/>
      </c>
      <c r="E1448">
        <f t="shared" si="92"/>
        <v>5</v>
      </c>
      <c r="F1448">
        <f t="shared" si="90"/>
        <v>4</v>
      </c>
      <c r="H1448">
        <f t="shared" si="89"/>
        <v>2</v>
      </c>
    </row>
    <row r="1449" spans="1:8">
      <c r="A1449" s="2" t="s">
        <v>3941</v>
      </c>
      <c r="C1449" t="str">
        <f t="shared" si="91"/>
        <v>nqtocmfdjpskriev</v>
      </c>
      <c r="E1449" t="str">
        <f t="shared" si="92"/>
        <v/>
      </c>
      <c r="F1449">
        <f t="shared" si="90"/>
        <v>0</v>
      </c>
      <c r="H1449" t="str">
        <f t="shared" si="89"/>
        <v/>
      </c>
    </row>
    <row r="1450" spans="1:8">
      <c r="A1450" s="2" t="s">
        <v>3942</v>
      </c>
      <c r="C1450" t="str">
        <f t="shared" si="91"/>
        <v>agvctwbfxkyjnqtocmfdjpskriev</v>
      </c>
      <c r="E1450" t="str">
        <f t="shared" si="92"/>
        <v/>
      </c>
      <c r="F1450">
        <f t="shared" si="90"/>
        <v>1</v>
      </c>
      <c r="H1450" t="str">
        <f t="shared" si="89"/>
        <v/>
      </c>
    </row>
    <row r="1451" spans="1:8">
      <c r="A1451" s="1"/>
      <c r="C1451" t="str">
        <f t="shared" si="91"/>
        <v/>
      </c>
      <c r="E1451">
        <f t="shared" si="92"/>
        <v>22</v>
      </c>
      <c r="F1451">
        <f t="shared" si="90"/>
        <v>2</v>
      </c>
      <c r="H1451">
        <f t="shared" si="89"/>
        <v>6</v>
      </c>
    </row>
    <row r="1452" spans="1:8">
      <c r="A1452" s="2" t="s">
        <v>3943</v>
      </c>
      <c r="C1452" t="str">
        <f t="shared" si="91"/>
        <v>kqdewilc</v>
      </c>
      <c r="E1452" t="str">
        <f t="shared" si="92"/>
        <v/>
      </c>
      <c r="F1452">
        <f t="shared" si="90"/>
        <v>0</v>
      </c>
      <c r="H1452" t="str">
        <f t="shared" si="89"/>
        <v/>
      </c>
    </row>
    <row r="1453" spans="1:8">
      <c r="A1453" s="2" t="s">
        <v>3944</v>
      </c>
      <c r="C1453" t="str">
        <f t="shared" si="91"/>
        <v>qweluikdkqdewilc</v>
      </c>
      <c r="E1453" t="str">
        <f t="shared" si="92"/>
        <v/>
      </c>
      <c r="F1453">
        <f t="shared" si="90"/>
        <v>1</v>
      </c>
      <c r="H1453" t="str">
        <f t="shared" si="89"/>
        <v/>
      </c>
    </row>
    <row r="1454" spans="1:8">
      <c r="A1454" s="1"/>
      <c r="C1454" t="str">
        <f t="shared" si="91"/>
        <v/>
      </c>
      <c r="E1454">
        <f t="shared" si="92"/>
        <v>9</v>
      </c>
      <c r="F1454">
        <f t="shared" si="90"/>
        <v>2</v>
      </c>
      <c r="H1454">
        <f t="shared" si="89"/>
        <v>7</v>
      </c>
    </row>
    <row r="1455" spans="1:8">
      <c r="A1455" s="2" t="s">
        <v>3945</v>
      </c>
      <c r="C1455" t="str">
        <f t="shared" si="91"/>
        <v>qbyv</v>
      </c>
      <c r="E1455" t="str">
        <f t="shared" si="92"/>
        <v/>
      </c>
      <c r="F1455">
        <f t="shared" si="90"/>
        <v>0</v>
      </c>
      <c r="H1455" t="str">
        <f t="shared" si="89"/>
        <v/>
      </c>
    </row>
    <row r="1456" spans="1:8">
      <c r="A1456" s="2" t="s">
        <v>3651</v>
      </c>
      <c r="C1456" t="str">
        <f t="shared" si="91"/>
        <v>vbqbyv</v>
      </c>
      <c r="E1456" t="str">
        <f t="shared" si="92"/>
        <v/>
      </c>
      <c r="F1456">
        <f t="shared" si="90"/>
        <v>1</v>
      </c>
      <c r="H1456" t="str">
        <f t="shared" si="89"/>
        <v/>
      </c>
    </row>
    <row r="1457" spans="1:8">
      <c r="A1457" s="1"/>
      <c r="C1457" t="str">
        <f t="shared" si="91"/>
        <v/>
      </c>
      <c r="E1457">
        <f t="shared" si="92"/>
        <v>4</v>
      </c>
      <c r="F1457">
        <f t="shared" si="90"/>
        <v>2</v>
      </c>
      <c r="H1457">
        <f t="shared" si="89"/>
        <v>2</v>
      </c>
    </row>
    <row r="1458" spans="1:8">
      <c r="A1458" s="2" t="s">
        <v>2972</v>
      </c>
      <c r="C1458" t="str">
        <f t="shared" si="91"/>
        <v>k</v>
      </c>
      <c r="E1458" t="str">
        <f t="shared" si="92"/>
        <v/>
      </c>
      <c r="F1458">
        <f t="shared" si="90"/>
        <v>0</v>
      </c>
      <c r="H1458" t="str">
        <f t="shared" si="89"/>
        <v/>
      </c>
    </row>
    <row r="1459" spans="1:8">
      <c r="A1459" s="2" t="s">
        <v>3946</v>
      </c>
      <c r="C1459" t="str">
        <f t="shared" si="91"/>
        <v>jmpk</v>
      </c>
      <c r="E1459" t="str">
        <f t="shared" si="92"/>
        <v/>
      </c>
      <c r="F1459">
        <f t="shared" si="90"/>
        <v>1</v>
      </c>
      <c r="H1459" t="str">
        <f t="shared" si="89"/>
        <v/>
      </c>
    </row>
    <row r="1460" spans="1:8">
      <c r="A1460" s="1"/>
      <c r="C1460" t="str">
        <f t="shared" si="91"/>
        <v/>
      </c>
      <c r="E1460">
        <f t="shared" si="92"/>
        <v>4</v>
      </c>
      <c r="F1460">
        <f t="shared" si="90"/>
        <v>2</v>
      </c>
      <c r="H1460">
        <f t="shared" si="89"/>
        <v>0</v>
      </c>
    </row>
    <row r="1461" spans="1:8">
      <c r="A1461" s="2" t="s">
        <v>3947</v>
      </c>
      <c r="C1461" t="str">
        <f t="shared" si="91"/>
        <v>lvnqfrdctwzk</v>
      </c>
      <c r="E1461" t="str">
        <f t="shared" si="92"/>
        <v/>
      </c>
      <c r="F1461">
        <f t="shared" si="90"/>
        <v>0</v>
      </c>
      <c r="H1461" t="str">
        <f t="shared" si="89"/>
        <v/>
      </c>
    </row>
    <row r="1462" spans="1:8">
      <c r="A1462" s="2" t="s">
        <v>3948</v>
      </c>
      <c r="C1462" t="str">
        <f t="shared" si="91"/>
        <v>xtljgevzlvnqfrdctwzk</v>
      </c>
      <c r="E1462" t="str">
        <f t="shared" si="92"/>
        <v/>
      </c>
      <c r="F1462">
        <f t="shared" si="90"/>
        <v>1</v>
      </c>
      <c r="H1462" t="str">
        <f t="shared" si="89"/>
        <v/>
      </c>
    </row>
    <row r="1463" spans="1:8">
      <c r="A1463" s="2" t="s">
        <v>3949</v>
      </c>
      <c r="C1463" t="str">
        <f t="shared" si="91"/>
        <v>tusihlzvxtljgevzlvnqfrdctwzk</v>
      </c>
      <c r="E1463" t="str">
        <f t="shared" si="92"/>
        <v/>
      </c>
      <c r="F1463">
        <f t="shared" si="90"/>
        <v>2</v>
      </c>
      <c r="H1463" t="str">
        <f t="shared" si="89"/>
        <v/>
      </c>
    </row>
    <row r="1464" spans="1:8">
      <c r="A1464" s="1"/>
      <c r="C1464" t="str">
        <f t="shared" si="91"/>
        <v/>
      </c>
      <c r="E1464">
        <f t="shared" si="92"/>
        <v>20</v>
      </c>
      <c r="F1464">
        <f t="shared" si="90"/>
        <v>3</v>
      </c>
      <c r="H1464">
        <f t="shared" si="89"/>
        <v>4</v>
      </c>
    </row>
    <row r="1465" spans="1:8">
      <c r="A1465" s="2" t="s">
        <v>3950</v>
      </c>
      <c r="C1465" t="str">
        <f t="shared" si="91"/>
        <v>vrtojs</v>
      </c>
      <c r="E1465" t="str">
        <f t="shared" si="92"/>
        <v/>
      </c>
      <c r="F1465">
        <f t="shared" si="90"/>
        <v>0</v>
      </c>
      <c r="H1465" t="str">
        <f t="shared" si="89"/>
        <v/>
      </c>
    </row>
    <row r="1466" spans="1:8">
      <c r="A1466" s="2" t="s">
        <v>3951</v>
      </c>
      <c r="C1466" t="str">
        <f t="shared" si="91"/>
        <v>rvtzosjvrtojs</v>
      </c>
      <c r="E1466" t="str">
        <f t="shared" si="92"/>
        <v/>
      </c>
      <c r="F1466">
        <f t="shared" si="90"/>
        <v>1</v>
      </c>
      <c r="H1466" t="str">
        <f t="shared" si="89"/>
        <v/>
      </c>
    </row>
    <row r="1467" spans="1:8">
      <c r="A1467" s="2" t="s">
        <v>3952</v>
      </c>
      <c r="C1467" t="str">
        <f t="shared" si="91"/>
        <v>jrcqvsutohwlrvtzosjvrtojs</v>
      </c>
      <c r="E1467" t="str">
        <f t="shared" si="92"/>
        <v/>
      </c>
      <c r="F1467">
        <f t="shared" si="90"/>
        <v>2</v>
      </c>
      <c r="H1467" t="str">
        <f t="shared" si="89"/>
        <v/>
      </c>
    </row>
    <row r="1468" spans="1:8">
      <c r="A1468" s="2" t="s">
        <v>3953</v>
      </c>
      <c r="C1468" t="str">
        <f t="shared" si="91"/>
        <v>zvpsjtgoarjrcqvsutohwlrvtzosjvrtojs</v>
      </c>
      <c r="E1468" t="str">
        <f t="shared" si="92"/>
        <v/>
      </c>
      <c r="F1468">
        <f t="shared" si="90"/>
        <v>3</v>
      </c>
      <c r="H1468" t="str">
        <f t="shared" si="89"/>
        <v/>
      </c>
    </row>
    <row r="1469" spans="1:8">
      <c r="A1469" s="1"/>
      <c r="C1469" t="str">
        <f t="shared" si="91"/>
        <v/>
      </c>
      <c r="E1469">
        <f t="shared" si="92"/>
        <v>16</v>
      </c>
      <c r="F1469">
        <f t="shared" si="90"/>
        <v>4</v>
      </c>
      <c r="H1469">
        <f t="shared" si="89"/>
        <v>6</v>
      </c>
    </row>
    <row r="1470" spans="1:8">
      <c r="A1470" s="2" t="s">
        <v>3954</v>
      </c>
      <c r="C1470" t="str">
        <f t="shared" si="91"/>
        <v>wkh</v>
      </c>
      <c r="E1470" t="str">
        <f t="shared" si="92"/>
        <v/>
      </c>
      <c r="F1470">
        <f t="shared" si="90"/>
        <v>0</v>
      </c>
      <c r="H1470" t="str">
        <f t="shared" si="89"/>
        <v/>
      </c>
    </row>
    <row r="1471" spans="1:8">
      <c r="A1471" s="2" t="s">
        <v>3955</v>
      </c>
      <c r="C1471" t="str">
        <f t="shared" si="91"/>
        <v>whwkh</v>
      </c>
      <c r="E1471" t="str">
        <f t="shared" si="92"/>
        <v/>
      </c>
      <c r="F1471">
        <f t="shared" si="90"/>
        <v>1</v>
      </c>
      <c r="H1471" t="str">
        <f t="shared" si="89"/>
        <v/>
      </c>
    </row>
    <row r="1472" spans="1:8">
      <c r="A1472" s="2" t="s">
        <v>3956</v>
      </c>
      <c r="C1472" t="str">
        <f t="shared" si="91"/>
        <v>hbtlwhwkh</v>
      </c>
      <c r="E1472" t="str">
        <f t="shared" si="92"/>
        <v/>
      </c>
      <c r="F1472">
        <f t="shared" si="90"/>
        <v>2</v>
      </c>
      <c r="H1472" t="str">
        <f t="shared" si="89"/>
        <v/>
      </c>
    </row>
    <row r="1473" spans="1:8">
      <c r="A1473" s="2" t="s">
        <v>3957</v>
      </c>
      <c r="C1473" t="str">
        <f t="shared" si="91"/>
        <v>qhhbtlwhwkh</v>
      </c>
      <c r="E1473" t="str">
        <f t="shared" si="92"/>
        <v/>
      </c>
      <c r="F1473">
        <f t="shared" si="90"/>
        <v>3</v>
      </c>
      <c r="H1473" t="str">
        <f t="shared" si="89"/>
        <v/>
      </c>
    </row>
    <row r="1474" spans="1:8">
      <c r="A1474" s="1"/>
      <c r="C1474" t="str">
        <f t="shared" si="91"/>
        <v/>
      </c>
      <c r="E1474">
        <f t="shared" si="92"/>
        <v>7</v>
      </c>
      <c r="F1474">
        <f t="shared" si="90"/>
        <v>4</v>
      </c>
      <c r="H1474">
        <f t="shared" si="89"/>
        <v>1</v>
      </c>
    </row>
    <row r="1475" spans="1:8">
      <c r="A1475" s="2" t="s">
        <v>3958</v>
      </c>
      <c r="C1475" t="str">
        <f t="shared" si="91"/>
        <v>jzcdykoafitepbxlqvmns</v>
      </c>
      <c r="E1475" t="str">
        <f t="shared" si="92"/>
        <v/>
      </c>
      <c r="F1475">
        <f t="shared" si="90"/>
        <v>0</v>
      </c>
      <c r="H1475" t="str">
        <f t="shared" ref="H1475:H1538" si="93">IF(C1475="",26-IF(LEN(C1474)-LEN(SUBSTITUTE(C1474,"a",""))=F1475,0,1)-IF(LEN(C1474)-LEN(SUBSTITUTE(C1474,"b",""))=F1475,0,1)-IF(LEN(C1474)-LEN(SUBSTITUTE(C1474,"c",""))=F1475,0,1)-IF(LEN(C1474)-LEN(SUBSTITUTE(C1474,"d",""))=F1475,0,1)-IF(LEN(C1474)-LEN(SUBSTITUTE(C1474,"e",""))=F1475,0,1)-IF(LEN(C1474)-LEN(SUBSTITUTE(C1474,"f",""))=F1475,0,1)-IF(LEN(C1474)-LEN(SUBSTITUTE(C1474,"g",""))=F1475,0,1)-IF(LEN(C1474)-LEN(SUBSTITUTE(C1474,"h",""))=F1475,0,1)-IF(LEN(C1474)-LEN(SUBSTITUTE(C1474,"i",""))=F1475,0,1)-IF(LEN(C1474)-LEN(SUBSTITUTE(C1474,"j",""))=F1475,0,1)-IF(LEN(C1474)-LEN(SUBSTITUTE(C1474,"k",""))=F1475,0,1)-IF(LEN(C1474)-LEN(SUBSTITUTE(C1474,"l",""))=F1475,0,1)-IF(LEN(C1474)-LEN(SUBSTITUTE(C1474,"m",""))=F1475,0,1)-IF(LEN(C1474)-LEN(SUBSTITUTE(C1474,"n",""))=F1475,0,1)-IF(LEN(C1474)-LEN(SUBSTITUTE(C1474,"o",""))=F1475,0,1)-IF(LEN(C1474)-LEN(SUBSTITUTE(C1474,"p",""))=F1475,0,1)-IF(LEN(C1474)-LEN(SUBSTITUTE(C1474,"q",""))=F1475,0,1)-IF(LEN(C1474)-LEN(SUBSTITUTE(C1474,"r",""))=F1475,0,1)-IF(LEN(C1474)-LEN(SUBSTITUTE(C1474,"s",""))=F1475,0,1)-IF(LEN(C1474)-LEN(SUBSTITUTE(C1474,"t",""))=F1475,0,1)-IF(LEN(C1474)-LEN(SUBSTITUTE(C1474,"u",""))=F1475,0,1)-IF(LEN(C1474)-LEN(SUBSTITUTE(C1474,"v",""))=F1475,0,1)-IF(LEN(C1474)-LEN(SUBSTITUTE(C1474,"w",""))=F1475,0,1)-IF(LEN(C1474)-LEN(SUBSTITUTE(C1474,"x",""))=F1475,0,1)-IF(LEN(C1474)-LEN(SUBSTITUTE(C1474,"y",""))=F1475,0,1)-IF(LEN(C1474)-LEN(SUBSTITUTE(C1474,"z",""))=F1475,0,1),"")</f>
        <v/>
      </c>
    </row>
    <row r="1476" spans="1:8">
      <c r="A1476" s="2" t="s">
        <v>3959</v>
      </c>
      <c r="C1476" t="str">
        <f t="shared" si="91"/>
        <v>yqcpzvksoinjlebfdatxmjzcdykoafitepbxlqvmns</v>
      </c>
      <c r="E1476" t="str">
        <f t="shared" si="92"/>
        <v/>
      </c>
      <c r="F1476">
        <f t="shared" ref="F1476:F1539" si="94">IF(A1475="",0,F1475+1)</f>
        <v>1</v>
      </c>
      <c r="H1476" t="str">
        <f t="shared" si="93"/>
        <v/>
      </c>
    </row>
    <row r="1477" spans="1:8">
      <c r="A1477" s="1"/>
      <c r="C1477" t="str">
        <f t="shared" si="91"/>
        <v/>
      </c>
      <c r="E1477">
        <f t="shared" si="92"/>
        <v>21</v>
      </c>
      <c r="F1477">
        <f t="shared" si="94"/>
        <v>2</v>
      </c>
      <c r="H1477">
        <f t="shared" si="93"/>
        <v>21</v>
      </c>
    </row>
    <row r="1478" spans="1:8">
      <c r="A1478" s="2" t="s">
        <v>3960</v>
      </c>
      <c r="C1478" t="str">
        <f t="shared" si="91"/>
        <v>rvmjscznedib</v>
      </c>
      <c r="E1478" t="str">
        <f t="shared" si="92"/>
        <v/>
      </c>
      <c r="F1478">
        <f t="shared" si="94"/>
        <v>0</v>
      </c>
      <c r="H1478" t="str">
        <f t="shared" si="93"/>
        <v/>
      </c>
    </row>
    <row r="1479" spans="1:8">
      <c r="A1479" s="2" t="s">
        <v>3961</v>
      </c>
      <c r="C1479" t="str">
        <f t="shared" ref="C1479:C1542" si="95">IF(A1479="","",_xlfn.CONCAT(A1479,C1478))</f>
        <v>smineqdwcjvrzrvmjscznedib</v>
      </c>
      <c r="E1479" t="str">
        <f t="shared" si="92"/>
        <v/>
      </c>
      <c r="F1479">
        <f t="shared" si="94"/>
        <v>1</v>
      </c>
      <c r="H1479" t="str">
        <f t="shared" si="93"/>
        <v/>
      </c>
    </row>
    <row r="1480" spans="1:8">
      <c r="A1480" s="2" t="s">
        <v>3962</v>
      </c>
      <c r="C1480" t="str">
        <f t="shared" si="95"/>
        <v>duejsmrncvizsmineqdwcjvrzrvmjscznedib</v>
      </c>
      <c r="E1480" t="str">
        <f t="shared" ref="E1480:E1543" si="96">IF(C1480="",26-ISERR(FIND("a",C1479))-ISERR(FIND("b",C1479))-ISERR(FIND("c",C1479))-ISERR(FIND("d",C1479))-ISERR(FIND("e",C1479))-ISERR(FIND("f",C1479))-ISERR(FIND("g",C1479))-ISERR(FIND("h",C1479))-ISERR(FIND("i",C1479))-ISERR(FIND("j",C1479))-ISERR(FIND("k",C1479))-ISERR(FIND("l",C1479))-ISERR(FIND("m",C1479))-ISERR(FIND("n",C1479))-ISERR(FIND("o",C1479))-ISERR(FIND("p",C1479))-ISERR(FIND("q",C1479))-ISERR(FIND("r",C1479))-ISERR(FIND("s",C1479))-ISERR(FIND("t",C1479))-ISERR(FIND("u",C1479))-ISERR(FIND("v",C1479))-ISERR(FIND("w",C1479))-ISERR(FIND("x",C1479))-ISERR(FIND("y",C1479))-ISERR(FIND("z",C1479)),"")</f>
        <v/>
      </c>
      <c r="F1480">
        <f t="shared" si="94"/>
        <v>2</v>
      </c>
      <c r="H1480" t="str">
        <f t="shared" si="93"/>
        <v/>
      </c>
    </row>
    <row r="1481" spans="1:8">
      <c r="A1481" s="2" t="s">
        <v>3963</v>
      </c>
      <c r="C1481" t="str">
        <f t="shared" si="95"/>
        <v>idrmvcsezlnjfduejsmrncvizsmineqdwcjvrzrvmjscznedib</v>
      </c>
      <c r="E1481" t="str">
        <f t="shared" si="96"/>
        <v/>
      </c>
      <c r="F1481">
        <f t="shared" si="94"/>
        <v>3</v>
      </c>
      <c r="H1481" t="str">
        <f t="shared" si="93"/>
        <v/>
      </c>
    </row>
    <row r="1482" spans="1:8">
      <c r="A1482" s="1"/>
      <c r="C1482" t="str">
        <f t="shared" si="95"/>
        <v/>
      </c>
      <c r="E1482">
        <f t="shared" si="96"/>
        <v>17</v>
      </c>
      <c r="F1482">
        <f t="shared" si="94"/>
        <v>4</v>
      </c>
      <c r="H1482">
        <f t="shared" si="93"/>
        <v>11</v>
      </c>
    </row>
    <row r="1483" spans="1:8">
      <c r="A1483" s="2" t="s">
        <v>3964</v>
      </c>
      <c r="C1483" t="str">
        <f t="shared" si="95"/>
        <v>qognsitfwkcmvd</v>
      </c>
      <c r="E1483" t="str">
        <f t="shared" si="96"/>
        <v/>
      </c>
      <c r="F1483">
        <f t="shared" si="94"/>
        <v>0</v>
      </c>
      <c r="H1483" t="str">
        <f t="shared" si="93"/>
        <v/>
      </c>
    </row>
    <row r="1484" spans="1:8">
      <c r="A1484" s="2" t="s">
        <v>3965</v>
      </c>
      <c r="C1484" t="str">
        <f t="shared" si="95"/>
        <v>qbonaiuktrcqognsitfwkcmvd</v>
      </c>
      <c r="E1484" t="str">
        <f t="shared" si="96"/>
        <v/>
      </c>
      <c r="F1484">
        <f t="shared" si="94"/>
        <v>1</v>
      </c>
      <c r="H1484" t="str">
        <f t="shared" si="93"/>
        <v/>
      </c>
    </row>
    <row r="1485" spans="1:8">
      <c r="A1485" s="2" t="s">
        <v>3966</v>
      </c>
      <c r="C1485" t="str">
        <f t="shared" si="95"/>
        <v>ctkiyqnouqbonaiuktrcqognsitfwkcmvd</v>
      </c>
      <c r="E1485" t="str">
        <f t="shared" si="96"/>
        <v/>
      </c>
      <c r="F1485">
        <f t="shared" si="94"/>
        <v>2</v>
      </c>
      <c r="H1485" t="str">
        <f t="shared" si="93"/>
        <v/>
      </c>
    </row>
    <row r="1486" spans="1:8">
      <c r="A1486" s="2" t="s">
        <v>3967</v>
      </c>
      <c r="C1486" t="str">
        <f t="shared" si="95"/>
        <v>iptrcqjkhzoaxnctkiyqnouqbonaiuktrcqognsitfwkcmvd</v>
      </c>
      <c r="E1486" t="str">
        <f t="shared" si="96"/>
        <v/>
      </c>
      <c r="F1486">
        <f t="shared" si="94"/>
        <v>3</v>
      </c>
      <c r="H1486" t="str">
        <f t="shared" si="93"/>
        <v/>
      </c>
    </row>
    <row r="1487" spans="1:8">
      <c r="A1487" s="1"/>
      <c r="C1487" t="str">
        <f t="shared" si="95"/>
        <v/>
      </c>
      <c r="E1487">
        <f t="shared" si="96"/>
        <v>24</v>
      </c>
      <c r="F1487">
        <f t="shared" si="94"/>
        <v>4</v>
      </c>
      <c r="H1487">
        <f t="shared" si="93"/>
        <v>7</v>
      </c>
    </row>
    <row r="1488" spans="1:8">
      <c r="A1488" s="2" t="s">
        <v>3968</v>
      </c>
      <c r="C1488" t="str">
        <f t="shared" si="95"/>
        <v>msjqvb</v>
      </c>
      <c r="E1488" t="str">
        <f t="shared" si="96"/>
        <v/>
      </c>
      <c r="F1488">
        <f t="shared" si="94"/>
        <v>0</v>
      </c>
      <c r="H1488" t="str">
        <f t="shared" si="93"/>
        <v/>
      </c>
    </row>
    <row r="1489" spans="1:8">
      <c r="A1489" s="2" t="s">
        <v>3969</v>
      </c>
      <c r="C1489" t="str">
        <f t="shared" si="95"/>
        <v>wxfpejmsjqvb</v>
      </c>
      <c r="E1489" t="str">
        <f t="shared" si="96"/>
        <v/>
      </c>
      <c r="F1489">
        <f t="shared" si="94"/>
        <v>1</v>
      </c>
      <c r="H1489" t="str">
        <f t="shared" si="93"/>
        <v/>
      </c>
    </row>
    <row r="1490" spans="1:8">
      <c r="A1490" s="1"/>
      <c r="C1490" t="str">
        <f t="shared" si="95"/>
        <v/>
      </c>
      <c r="E1490">
        <f t="shared" si="96"/>
        <v>11</v>
      </c>
      <c r="F1490">
        <f t="shared" si="94"/>
        <v>2</v>
      </c>
      <c r="H1490">
        <f t="shared" si="93"/>
        <v>1</v>
      </c>
    </row>
    <row r="1491" spans="1:8">
      <c r="A1491" s="2" t="s">
        <v>3970</v>
      </c>
      <c r="C1491" t="str">
        <f t="shared" si="95"/>
        <v>zgdmaphfuiols</v>
      </c>
      <c r="E1491" t="str">
        <f t="shared" si="96"/>
        <v/>
      </c>
      <c r="F1491">
        <f t="shared" si="94"/>
        <v>0</v>
      </c>
      <c r="H1491" t="str">
        <f t="shared" si="93"/>
        <v/>
      </c>
    </row>
    <row r="1492" spans="1:8">
      <c r="A1492" s="2" t="s">
        <v>3971</v>
      </c>
      <c r="C1492" t="str">
        <f t="shared" si="95"/>
        <v>oemgjuxavhcsfzdilpzgdmaphfuiols</v>
      </c>
      <c r="E1492" t="str">
        <f t="shared" si="96"/>
        <v/>
      </c>
      <c r="F1492">
        <f t="shared" si="94"/>
        <v>1</v>
      </c>
      <c r="H1492" t="str">
        <f t="shared" si="93"/>
        <v/>
      </c>
    </row>
    <row r="1493" spans="1:8">
      <c r="A1493" s="2" t="s">
        <v>3972</v>
      </c>
      <c r="C1493" t="str">
        <f t="shared" si="95"/>
        <v>gopdafmiulshzoemgjuxavhcsfzdilpzgdmaphfuiols</v>
      </c>
      <c r="E1493" t="str">
        <f t="shared" si="96"/>
        <v/>
      </c>
      <c r="F1493">
        <f t="shared" si="94"/>
        <v>2</v>
      </c>
      <c r="H1493" t="str">
        <f t="shared" si="93"/>
        <v/>
      </c>
    </row>
    <row r="1494" spans="1:8">
      <c r="A1494" s="2" t="s">
        <v>3973</v>
      </c>
      <c r="C1494" t="str">
        <f t="shared" si="95"/>
        <v>zaphsolgumftidgopdafmiulshzoemgjuxavhcsfzdilpzgdmaphfuiols</v>
      </c>
      <c r="E1494" t="str">
        <f t="shared" si="96"/>
        <v/>
      </c>
      <c r="F1494">
        <f t="shared" si="94"/>
        <v>3</v>
      </c>
      <c r="H1494" t="str">
        <f t="shared" si="93"/>
        <v/>
      </c>
    </row>
    <row r="1495" spans="1:8">
      <c r="A1495" s="2" t="s">
        <v>3974</v>
      </c>
      <c r="C1495" t="str">
        <f t="shared" si="95"/>
        <v>fdgmahupzsoilzaphsolgumftidgopdafmiulshzoemgjuxavhcsfzdilpzgdmaphfuiols</v>
      </c>
      <c r="E1495" t="str">
        <f t="shared" si="96"/>
        <v/>
      </c>
      <c r="F1495">
        <f t="shared" si="94"/>
        <v>4</v>
      </c>
      <c r="H1495" t="str">
        <f t="shared" si="93"/>
        <v/>
      </c>
    </row>
    <row r="1496" spans="1:8">
      <c r="A1496" s="1"/>
      <c r="C1496" t="str">
        <f t="shared" si="95"/>
        <v/>
      </c>
      <c r="E1496">
        <f t="shared" si="96"/>
        <v>19</v>
      </c>
      <c r="F1496">
        <f t="shared" si="94"/>
        <v>5</v>
      </c>
      <c r="H1496">
        <f t="shared" si="93"/>
        <v>13</v>
      </c>
    </row>
    <row r="1497" spans="1:8">
      <c r="A1497" s="2" t="s">
        <v>3975</v>
      </c>
      <c r="C1497" t="str">
        <f t="shared" si="95"/>
        <v>svdmfou</v>
      </c>
      <c r="E1497" t="str">
        <f t="shared" si="96"/>
        <v/>
      </c>
      <c r="F1497">
        <f t="shared" si="94"/>
        <v>0</v>
      </c>
      <c r="H1497" t="str">
        <f t="shared" si="93"/>
        <v/>
      </c>
    </row>
    <row r="1498" spans="1:8">
      <c r="A1498" s="2" t="s">
        <v>3976</v>
      </c>
      <c r="C1498" t="str">
        <f t="shared" si="95"/>
        <v>uofmsdvsvdmfou</v>
      </c>
      <c r="E1498" t="str">
        <f t="shared" si="96"/>
        <v/>
      </c>
      <c r="F1498">
        <f t="shared" si="94"/>
        <v>1</v>
      </c>
      <c r="H1498" t="str">
        <f t="shared" si="93"/>
        <v/>
      </c>
    </row>
    <row r="1499" spans="1:8">
      <c r="A1499" s="2" t="s">
        <v>3977</v>
      </c>
      <c r="C1499" t="str">
        <f t="shared" si="95"/>
        <v>fuvsodmuofmsdvsvdmfou</v>
      </c>
      <c r="E1499" t="str">
        <f t="shared" si="96"/>
        <v/>
      </c>
      <c r="F1499">
        <f t="shared" si="94"/>
        <v>2</v>
      </c>
      <c r="H1499" t="str">
        <f t="shared" si="93"/>
        <v/>
      </c>
    </row>
    <row r="1500" spans="1:8">
      <c r="A1500" s="2" t="s">
        <v>3978</v>
      </c>
      <c r="C1500" t="str">
        <f t="shared" si="95"/>
        <v>uvmodfsfuvsodmuofmsdvsvdmfou</v>
      </c>
      <c r="E1500" t="str">
        <f t="shared" si="96"/>
        <v/>
      </c>
      <c r="F1500">
        <f t="shared" si="94"/>
        <v>3</v>
      </c>
      <c r="H1500" t="str">
        <f t="shared" si="93"/>
        <v/>
      </c>
    </row>
    <row r="1501" spans="1:8">
      <c r="A1501" s="2" t="s">
        <v>3979</v>
      </c>
      <c r="C1501" t="str">
        <f t="shared" si="95"/>
        <v>vsoumdfuvmodfsfuvsodmuofmsdvsvdmfou</v>
      </c>
      <c r="E1501" t="str">
        <f t="shared" si="96"/>
        <v/>
      </c>
      <c r="F1501">
        <f t="shared" si="94"/>
        <v>4</v>
      </c>
      <c r="H1501" t="str">
        <f t="shared" si="93"/>
        <v/>
      </c>
    </row>
    <row r="1502" spans="1:8">
      <c r="A1502" s="1"/>
      <c r="C1502" t="str">
        <f t="shared" si="95"/>
        <v/>
      </c>
      <c r="E1502">
        <f t="shared" si="96"/>
        <v>7</v>
      </c>
      <c r="F1502">
        <f t="shared" si="94"/>
        <v>5</v>
      </c>
      <c r="H1502">
        <f t="shared" si="93"/>
        <v>7</v>
      </c>
    </row>
    <row r="1503" spans="1:8">
      <c r="A1503" s="2" t="s">
        <v>3046</v>
      </c>
      <c r="C1503" t="str">
        <f t="shared" si="95"/>
        <v>pn</v>
      </c>
      <c r="E1503" t="str">
        <f t="shared" si="96"/>
        <v/>
      </c>
      <c r="F1503">
        <f t="shared" si="94"/>
        <v>0</v>
      </c>
      <c r="H1503" t="str">
        <f t="shared" si="93"/>
        <v/>
      </c>
    </row>
    <row r="1504" spans="1:8">
      <c r="A1504" s="2" t="s">
        <v>3980</v>
      </c>
      <c r="C1504" t="str">
        <f t="shared" si="95"/>
        <v>gnpn</v>
      </c>
      <c r="E1504" t="str">
        <f t="shared" si="96"/>
        <v/>
      </c>
      <c r="F1504">
        <f t="shared" si="94"/>
        <v>1</v>
      </c>
      <c r="H1504" t="str">
        <f t="shared" si="93"/>
        <v/>
      </c>
    </row>
    <row r="1505" spans="1:8">
      <c r="A1505" s="2" t="s">
        <v>3981</v>
      </c>
      <c r="C1505" t="str">
        <f t="shared" si="95"/>
        <v>npgnpn</v>
      </c>
      <c r="E1505" t="str">
        <f t="shared" si="96"/>
        <v/>
      </c>
      <c r="F1505">
        <f t="shared" si="94"/>
        <v>2</v>
      </c>
      <c r="H1505" t="str">
        <f t="shared" si="93"/>
        <v/>
      </c>
    </row>
    <row r="1506" spans="1:8">
      <c r="A1506" s="2" t="s">
        <v>3982</v>
      </c>
      <c r="C1506" t="str">
        <f t="shared" si="95"/>
        <v>hsncnpgnpn</v>
      </c>
      <c r="E1506" t="str">
        <f t="shared" si="96"/>
        <v/>
      </c>
      <c r="F1506">
        <f t="shared" si="94"/>
        <v>3</v>
      </c>
      <c r="H1506" t="str">
        <f t="shared" si="93"/>
        <v/>
      </c>
    </row>
    <row r="1507" spans="1:8">
      <c r="A1507" s="2" t="s">
        <v>3983</v>
      </c>
      <c r="C1507" t="str">
        <f t="shared" si="95"/>
        <v>nemhsncnpgnpn</v>
      </c>
      <c r="E1507" t="str">
        <f t="shared" si="96"/>
        <v/>
      </c>
      <c r="F1507">
        <f t="shared" si="94"/>
        <v>4</v>
      </c>
      <c r="H1507" t="str">
        <f t="shared" si="93"/>
        <v/>
      </c>
    </row>
    <row r="1508" spans="1:8">
      <c r="A1508" s="1"/>
      <c r="C1508" t="str">
        <f t="shared" si="95"/>
        <v/>
      </c>
      <c r="E1508">
        <f t="shared" si="96"/>
        <v>8</v>
      </c>
      <c r="F1508">
        <f t="shared" si="94"/>
        <v>5</v>
      </c>
      <c r="H1508">
        <f t="shared" si="93"/>
        <v>1</v>
      </c>
    </row>
    <row r="1509" spans="1:8">
      <c r="A1509" s="2" t="s">
        <v>3984</v>
      </c>
      <c r="C1509" t="str">
        <f t="shared" si="95"/>
        <v>ondycsxijkhztmb</v>
      </c>
      <c r="E1509" t="str">
        <f t="shared" si="96"/>
        <v/>
      </c>
      <c r="F1509">
        <f t="shared" si="94"/>
        <v>0</v>
      </c>
      <c r="H1509" t="str">
        <f t="shared" si="93"/>
        <v/>
      </c>
    </row>
    <row r="1510" spans="1:8">
      <c r="A1510" s="2" t="s">
        <v>3985</v>
      </c>
      <c r="C1510" t="str">
        <f t="shared" si="95"/>
        <v>sdtmkibxjyuondycsxijkhztmb</v>
      </c>
      <c r="E1510" t="str">
        <f t="shared" si="96"/>
        <v/>
      </c>
      <c r="F1510">
        <f t="shared" si="94"/>
        <v>1</v>
      </c>
      <c r="H1510" t="str">
        <f t="shared" si="93"/>
        <v/>
      </c>
    </row>
    <row r="1511" spans="1:8">
      <c r="A1511" s="1"/>
      <c r="C1511" t="str">
        <f t="shared" si="95"/>
        <v/>
      </c>
      <c r="E1511">
        <f t="shared" si="96"/>
        <v>16</v>
      </c>
      <c r="F1511">
        <f t="shared" si="94"/>
        <v>2</v>
      </c>
      <c r="H1511">
        <f t="shared" si="93"/>
        <v>10</v>
      </c>
    </row>
    <row r="1512" spans="1:8">
      <c r="A1512" s="2" t="s">
        <v>3986</v>
      </c>
      <c r="C1512" t="str">
        <f t="shared" si="95"/>
        <v>cfdbyz</v>
      </c>
      <c r="E1512" t="str">
        <f t="shared" si="96"/>
        <v/>
      </c>
      <c r="F1512">
        <f t="shared" si="94"/>
        <v>0</v>
      </c>
      <c r="H1512" t="str">
        <f t="shared" si="93"/>
        <v/>
      </c>
    </row>
    <row r="1513" spans="1:8">
      <c r="A1513" s="2" t="s">
        <v>3987</v>
      </c>
      <c r="C1513" t="str">
        <f t="shared" si="95"/>
        <v>dbcfyzcfdbyz</v>
      </c>
      <c r="E1513" t="str">
        <f t="shared" si="96"/>
        <v/>
      </c>
      <c r="F1513">
        <f t="shared" si="94"/>
        <v>1</v>
      </c>
      <c r="H1513" t="str">
        <f t="shared" si="93"/>
        <v/>
      </c>
    </row>
    <row r="1514" spans="1:8">
      <c r="A1514" s="2" t="s">
        <v>3988</v>
      </c>
      <c r="C1514" t="str">
        <f t="shared" si="95"/>
        <v>ocfbzyddbcfyzcfdbyz</v>
      </c>
      <c r="E1514" t="str">
        <f t="shared" si="96"/>
        <v/>
      </c>
      <c r="F1514">
        <f t="shared" si="94"/>
        <v>2</v>
      </c>
      <c r="H1514" t="str">
        <f t="shared" si="93"/>
        <v/>
      </c>
    </row>
    <row r="1515" spans="1:8">
      <c r="A1515" s="2" t="s">
        <v>3989</v>
      </c>
      <c r="C1515" t="str">
        <f t="shared" si="95"/>
        <v>bfzdycocfbzyddbcfyzcfdbyz</v>
      </c>
      <c r="E1515" t="str">
        <f t="shared" si="96"/>
        <v/>
      </c>
      <c r="F1515">
        <f t="shared" si="94"/>
        <v>3</v>
      </c>
      <c r="H1515" t="str">
        <f t="shared" si="93"/>
        <v/>
      </c>
    </row>
    <row r="1516" spans="1:8">
      <c r="A1516" s="2" t="s">
        <v>3990</v>
      </c>
      <c r="C1516" t="str">
        <f t="shared" si="95"/>
        <v>fcbydzbfzdycocfbzyddbcfyzcfdbyz</v>
      </c>
      <c r="E1516" t="str">
        <f t="shared" si="96"/>
        <v/>
      </c>
      <c r="F1516">
        <f t="shared" si="94"/>
        <v>4</v>
      </c>
      <c r="H1516" t="str">
        <f t="shared" si="93"/>
        <v/>
      </c>
    </row>
    <row r="1517" spans="1:8">
      <c r="A1517" s="1"/>
      <c r="C1517" t="str">
        <f t="shared" si="95"/>
        <v/>
      </c>
      <c r="E1517">
        <f t="shared" si="96"/>
        <v>7</v>
      </c>
      <c r="F1517">
        <f t="shared" si="94"/>
        <v>5</v>
      </c>
      <c r="H1517">
        <f t="shared" si="93"/>
        <v>6</v>
      </c>
    </row>
    <row r="1518" spans="1:8">
      <c r="A1518" s="2" t="s">
        <v>3991</v>
      </c>
      <c r="C1518" t="str">
        <f t="shared" si="95"/>
        <v>rycjvanzo</v>
      </c>
      <c r="E1518" t="str">
        <f t="shared" si="96"/>
        <v/>
      </c>
      <c r="F1518">
        <f t="shared" si="94"/>
        <v>0</v>
      </c>
      <c r="H1518" t="str">
        <f t="shared" si="93"/>
        <v/>
      </c>
    </row>
    <row r="1519" spans="1:8">
      <c r="A1519" s="2" t="s">
        <v>3992</v>
      </c>
      <c r="C1519" t="str">
        <f t="shared" si="95"/>
        <v>qzecrorycjvanzo</v>
      </c>
      <c r="E1519" t="str">
        <f t="shared" si="96"/>
        <v/>
      </c>
      <c r="F1519">
        <f t="shared" si="94"/>
        <v>1</v>
      </c>
      <c r="H1519" t="str">
        <f t="shared" si="93"/>
        <v/>
      </c>
    </row>
    <row r="1520" spans="1:8">
      <c r="A1520" s="2" t="s">
        <v>3993</v>
      </c>
      <c r="C1520" t="str">
        <f t="shared" si="95"/>
        <v>zrqocqzecrorycjvanzo</v>
      </c>
      <c r="E1520" t="str">
        <f t="shared" si="96"/>
        <v/>
      </c>
      <c r="F1520">
        <f t="shared" si="94"/>
        <v>2</v>
      </c>
      <c r="H1520" t="str">
        <f t="shared" si="93"/>
        <v/>
      </c>
    </row>
    <row r="1521" spans="1:8">
      <c r="A1521" s="1"/>
      <c r="C1521" t="str">
        <f t="shared" si="95"/>
        <v/>
      </c>
      <c r="E1521">
        <f t="shared" si="96"/>
        <v>11</v>
      </c>
      <c r="F1521">
        <f t="shared" si="94"/>
        <v>3</v>
      </c>
      <c r="H1521">
        <f t="shared" si="93"/>
        <v>4</v>
      </c>
    </row>
    <row r="1522" spans="1:8">
      <c r="A1522" s="2" t="s">
        <v>3994</v>
      </c>
      <c r="C1522" t="str">
        <f t="shared" si="95"/>
        <v>iytqmcheg</v>
      </c>
      <c r="E1522" t="str">
        <f t="shared" si="96"/>
        <v/>
      </c>
      <c r="F1522">
        <f t="shared" si="94"/>
        <v>0</v>
      </c>
      <c r="H1522" t="str">
        <f t="shared" si="93"/>
        <v/>
      </c>
    </row>
    <row r="1523" spans="1:8">
      <c r="A1523" s="2" t="s">
        <v>3995</v>
      </c>
      <c r="C1523" t="str">
        <f t="shared" si="95"/>
        <v>gyiectmhiytqmcheg</v>
      </c>
      <c r="E1523" t="str">
        <f t="shared" si="96"/>
        <v/>
      </c>
      <c r="F1523">
        <f t="shared" si="94"/>
        <v>1</v>
      </c>
      <c r="H1523" t="str">
        <f t="shared" si="93"/>
        <v/>
      </c>
    </row>
    <row r="1524" spans="1:8">
      <c r="A1524" s="1"/>
      <c r="C1524" t="str">
        <f t="shared" si="95"/>
        <v/>
      </c>
      <c r="E1524">
        <f t="shared" si="96"/>
        <v>9</v>
      </c>
      <c r="F1524">
        <f t="shared" si="94"/>
        <v>2</v>
      </c>
      <c r="H1524">
        <f t="shared" si="93"/>
        <v>8</v>
      </c>
    </row>
    <row r="1525" spans="1:8">
      <c r="A1525" s="2" t="s">
        <v>3996</v>
      </c>
      <c r="C1525" t="str">
        <f t="shared" si="95"/>
        <v>idcpxfhmwbutsogkazl</v>
      </c>
      <c r="E1525" t="str">
        <f t="shared" si="96"/>
        <v/>
      </c>
      <c r="F1525">
        <f t="shared" si="94"/>
        <v>0</v>
      </c>
      <c r="H1525" t="str">
        <f t="shared" si="93"/>
        <v/>
      </c>
    </row>
    <row r="1526" spans="1:8">
      <c r="A1526" s="2" t="s">
        <v>3997</v>
      </c>
      <c r="C1526" t="str">
        <f t="shared" si="95"/>
        <v>iwoydxlchsezubtkgpmaidcpxfhmwbutsogkazl</v>
      </c>
      <c r="E1526" t="str">
        <f t="shared" si="96"/>
        <v/>
      </c>
      <c r="F1526">
        <f t="shared" si="94"/>
        <v>1</v>
      </c>
      <c r="H1526" t="str">
        <f t="shared" si="93"/>
        <v/>
      </c>
    </row>
    <row r="1527" spans="1:8">
      <c r="A1527" s="2" t="s">
        <v>3998</v>
      </c>
      <c r="C1527" t="str">
        <f t="shared" si="95"/>
        <v>fcwtdoulsphxmibkazgiwoydxlchsezubtkgpmaidcpxfhmwbutsogkazl</v>
      </c>
      <c r="E1527" t="str">
        <f t="shared" si="96"/>
        <v/>
      </c>
      <c r="F1527">
        <f t="shared" si="94"/>
        <v>2</v>
      </c>
      <c r="H1527" t="str">
        <f t="shared" si="93"/>
        <v/>
      </c>
    </row>
    <row r="1528" spans="1:8">
      <c r="A1528" s="2" t="s">
        <v>3999</v>
      </c>
      <c r="C1528" t="str">
        <f t="shared" si="95"/>
        <v>woshuclmdzibaxpgktfcwtdoulsphxmibkazgiwoydxlchsezubtkgpmaidcpxfhmwbutsogkazl</v>
      </c>
      <c r="E1528" t="str">
        <f t="shared" si="96"/>
        <v/>
      </c>
      <c r="F1528">
        <f t="shared" si="94"/>
        <v>3</v>
      </c>
      <c r="H1528" t="str">
        <f t="shared" si="93"/>
        <v/>
      </c>
    </row>
    <row r="1529" spans="1:8">
      <c r="A1529" s="1"/>
      <c r="C1529" t="str">
        <f t="shared" si="95"/>
        <v/>
      </c>
      <c r="E1529">
        <f t="shared" si="96"/>
        <v>21</v>
      </c>
      <c r="F1529">
        <f t="shared" si="94"/>
        <v>4</v>
      </c>
      <c r="H1529">
        <f t="shared" si="93"/>
        <v>18</v>
      </c>
    </row>
    <row r="1530" spans="1:8">
      <c r="A1530" s="2" t="s">
        <v>4000</v>
      </c>
      <c r="C1530" t="str">
        <f t="shared" si="95"/>
        <v>lvpfdtgw</v>
      </c>
      <c r="E1530" t="str">
        <f t="shared" si="96"/>
        <v/>
      </c>
      <c r="F1530">
        <f t="shared" si="94"/>
        <v>0</v>
      </c>
      <c r="H1530" t="str">
        <f t="shared" si="93"/>
        <v/>
      </c>
    </row>
    <row r="1531" spans="1:8">
      <c r="A1531" s="2" t="s">
        <v>4001</v>
      </c>
      <c r="C1531" t="str">
        <f t="shared" si="95"/>
        <v>jysqnxkozermwclvpfdtgw</v>
      </c>
      <c r="E1531" t="str">
        <f t="shared" si="96"/>
        <v/>
      </c>
      <c r="F1531">
        <f t="shared" si="94"/>
        <v>1</v>
      </c>
      <c r="H1531" t="str">
        <f t="shared" si="93"/>
        <v/>
      </c>
    </row>
    <row r="1532" spans="1:8">
      <c r="A1532" s="2" t="s">
        <v>4002</v>
      </c>
      <c r="C1532" t="str">
        <f t="shared" si="95"/>
        <v>aywockbuhjysqnxkozermwclvpfdtgw</v>
      </c>
      <c r="E1532" t="str">
        <f t="shared" si="96"/>
        <v/>
      </c>
      <c r="F1532">
        <f t="shared" si="94"/>
        <v>2</v>
      </c>
      <c r="H1532" t="str">
        <f t="shared" si="93"/>
        <v/>
      </c>
    </row>
    <row r="1533" spans="1:8">
      <c r="A1533" s="1"/>
      <c r="C1533" t="str">
        <f t="shared" si="95"/>
        <v/>
      </c>
      <c r="E1533">
        <f t="shared" si="96"/>
        <v>25</v>
      </c>
      <c r="F1533">
        <f t="shared" si="94"/>
        <v>3</v>
      </c>
      <c r="H1533">
        <f t="shared" si="93"/>
        <v>1</v>
      </c>
    </row>
    <row r="1534" spans="1:8">
      <c r="A1534" s="2" t="s">
        <v>4003</v>
      </c>
      <c r="C1534" t="str">
        <f t="shared" si="95"/>
        <v>hlgrnxofckptmqvaebsdwi</v>
      </c>
      <c r="E1534" t="str">
        <f t="shared" si="96"/>
        <v/>
      </c>
      <c r="F1534">
        <f t="shared" si="94"/>
        <v>0</v>
      </c>
      <c r="H1534" t="str">
        <f t="shared" si="93"/>
        <v/>
      </c>
    </row>
    <row r="1535" spans="1:8">
      <c r="A1535" s="2" t="s">
        <v>4004</v>
      </c>
      <c r="C1535" t="str">
        <f t="shared" si="95"/>
        <v>lhqtonswkdmvrcibfxapehlgrnxofckptmqvaebsdwi</v>
      </c>
      <c r="E1535" t="str">
        <f t="shared" si="96"/>
        <v/>
      </c>
      <c r="F1535">
        <f t="shared" si="94"/>
        <v>1</v>
      </c>
      <c r="H1535" t="str">
        <f t="shared" si="93"/>
        <v/>
      </c>
    </row>
    <row r="1536" spans="1:8">
      <c r="A1536" s="2" t="s">
        <v>4005</v>
      </c>
      <c r="C1536" t="str">
        <f t="shared" si="95"/>
        <v>wqimranhsepdotcfbxlvklhqtonswkdmvrcibfxapehlgrnxofckptmqvaebsdwi</v>
      </c>
      <c r="E1536" t="str">
        <f t="shared" si="96"/>
        <v/>
      </c>
      <c r="F1536">
        <f t="shared" si="94"/>
        <v>2</v>
      </c>
      <c r="H1536" t="str">
        <f t="shared" si="93"/>
        <v/>
      </c>
    </row>
    <row r="1537" spans="1:8">
      <c r="A1537" s="2" t="s">
        <v>4006</v>
      </c>
      <c r="C1537" t="str">
        <f t="shared" si="95"/>
        <v>ksxwcidfaoqlbrvenhtpmwqimranhsepdotcfbxlvklhqtonswkdmvrcibfxapehlgrnxofckptmqvaebsdwi</v>
      </c>
      <c r="E1537" t="str">
        <f t="shared" si="96"/>
        <v/>
      </c>
      <c r="F1537">
        <f t="shared" si="94"/>
        <v>3</v>
      </c>
      <c r="H1537" t="str">
        <f t="shared" si="93"/>
        <v/>
      </c>
    </row>
    <row r="1538" spans="1:8">
      <c r="A1538" s="2" t="s">
        <v>4007</v>
      </c>
      <c r="C1538" t="str">
        <f t="shared" si="95"/>
        <v>dncheprotawksmxflvbiqksxwcidfaoqlbrvenhtpmwqimranhsepdotcfbxlvklhqtonswkdmvrcibfxapehlgrnxofckptmqvaebsdwi</v>
      </c>
      <c r="E1538" t="str">
        <f t="shared" si="96"/>
        <v/>
      </c>
      <c r="F1538">
        <f t="shared" si="94"/>
        <v>4</v>
      </c>
      <c r="H1538" t="str">
        <f t="shared" si="93"/>
        <v/>
      </c>
    </row>
    <row r="1539" spans="1:8">
      <c r="A1539" s="1"/>
      <c r="C1539" t="str">
        <f t="shared" si="95"/>
        <v/>
      </c>
      <c r="E1539">
        <f t="shared" si="96"/>
        <v>22</v>
      </c>
      <c r="F1539">
        <f t="shared" si="94"/>
        <v>5</v>
      </c>
      <c r="H1539">
        <f t="shared" ref="H1539:H1602" si="97">IF(C1539="",26-IF(LEN(C1538)-LEN(SUBSTITUTE(C1538,"a",""))=F1539,0,1)-IF(LEN(C1538)-LEN(SUBSTITUTE(C1538,"b",""))=F1539,0,1)-IF(LEN(C1538)-LEN(SUBSTITUTE(C1538,"c",""))=F1539,0,1)-IF(LEN(C1538)-LEN(SUBSTITUTE(C1538,"d",""))=F1539,0,1)-IF(LEN(C1538)-LEN(SUBSTITUTE(C1538,"e",""))=F1539,0,1)-IF(LEN(C1538)-LEN(SUBSTITUTE(C1538,"f",""))=F1539,0,1)-IF(LEN(C1538)-LEN(SUBSTITUTE(C1538,"g",""))=F1539,0,1)-IF(LEN(C1538)-LEN(SUBSTITUTE(C1538,"h",""))=F1539,0,1)-IF(LEN(C1538)-LEN(SUBSTITUTE(C1538,"i",""))=F1539,0,1)-IF(LEN(C1538)-LEN(SUBSTITUTE(C1538,"j",""))=F1539,0,1)-IF(LEN(C1538)-LEN(SUBSTITUTE(C1538,"k",""))=F1539,0,1)-IF(LEN(C1538)-LEN(SUBSTITUTE(C1538,"l",""))=F1539,0,1)-IF(LEN(C1538)-LEN(SUBSTITUTE(C1538,"m",""))=F1539,0,1)-IF(LEN(C1538)-LEN(SUBSTITUTE(C1538,"n",""))=F1539,0,1)-IF(LEN(C1538)-LEN(SUBSTITUTE(C1538,"o",""))=F1539,0,1)-IF(LEN(C1538)-LEN(SUBSTITUTE(C1538,"p",""))=F1539,0,1)-IF(LEN(C1538)-LEN(SUBSTITUTE(C1538,"q",""))=F1539,0,1)-IF(LEN(C1538)-LEN(SUBSTITUTE(C1538,"r",""))=F1539,0,1)-IF(LEN(C1538)-LEN(SUBSTITUTE(C1538,"s",""))=F1539,0,1)-IF(LEN(C1538)-LEN(SUBSTITUTE(C1538,"t",""))=F1539,0,1)-IF(LEN(C1538)-LEN(SUBSTITUTE(C1538,"u",""))=F1539,0,1)-IF(LEN(C1538)-LEN(SUBSTITUTE(C1538,"v",""))=F1539,0,1)-IF(LEN(C1538)-LEN(SUBSTITUTE(C1538,"w",""))=F1539,0,1)-IF(LEN(C1538)-LEN(SUBSTITUTE(C1538,"x",""))=F1539,0,1)-IF(LEN(C1538)-LEN(SUBSTITUTE(C1538,"y",""))=F1539,0,1)-IF(LEN(C1538)-LEN(SUBSTITUTE(C1538,"z",""))=F1539,0,1),"")</f>
        <v>21</v>
      </c>
    </row>
    <row r="1540" spans="1:8">
      <c r="A1540" s="2" t="s">
        <v>4008</v>
      </c>
      <c r="C1540" t="str">
        <f t="shared" si="95"/>
        <v>mkcyzpfseqg</v>
      </c>
      <c r="E1540" t="str">
        <f t="shared" si="96"/>
        <v/>
      </c>
      <c r="F1540">
        <f t="shared" ref="F1540:F1603" si="98">IF(A1539="",0,F1539+1)</f>
        <v>0</v>
      </c>
      <c r="H1540" t="str">
        <f t="shared" si="97"/>
        <v/>
      </c>
    </row>
    <row r="1541" spans="1:8">
      <c r="A1541" s="2" t="s">
        <v>4009</v>
      </c>
      <c r="C1541" t="str">
        <f t="shared" si="95"/>
        <v>yqgmkczvtmkcyzpfseqg</v>
      </c>
      <c r="E1541" t="str">
        <f t="shared" si="96"/>
        <v/>
      </c>
      <c r="F1541">
        <f t="shared" si="98"/>
        <v>1</v>
      </c>
      <c r="H1541" t="str">
        <f t="shared" si="97"/>
        <v/>
      </c>
    </row>
    <row r="1542" spans="1:8">
      <c r="A1542" s="2" t="s">
        <v>4010</v>
      </c>
      <c r="C1542" t="str">
        <f t="shared" si="95"/>
        <v>zbiqoynxkrjdyqgmkczvtmkcyzpfseqg</v>
      </c>
      <c r="E1542" t="str">
        <f t="shared" si="96"/>
        <v/>
      </c>
      <c r="F1542">
        <f t="shared" si="98"/>
        <v>2</v>
      </c>
      <c r="H1542" t="str">
        <f t="shared" si="97"/>
        <v/>
      </c>
    </row>
    <row r="1543" spans="1:8">
      <c r="A1543" s="1"/>
      <c r="C1543" t="str">
        <f t="shared" ref="C1543:C1606" si="99">IF(A1543="","",_xlfn.CONCAT(A1543,C1542))</f>
        <v/>
      </c>
      <c r="E1543">
        <f t="shared" si="96"/>
        <v>21</v>
      </c>
      <c r="F1543">
        <f t="shared" si="98"/>
        <v>3</v>
      </c>
      <c r="H1543">
        <f t="shared" si="97"/>
        <v>4</v>
      </c>
    </row>
    <row r="1544" spans="1:8">
      <c r="A1544" s="2" t="s">
        <v>4011</v>
      </c>
      <c r="C1544" t="str">
        <f t="shared" si="99"/>
        <v>qalxdcz</v>
      </c>
      <c r="E1544" t="str">
        <f t="shared" ref="E1544:E1607" si="100">IF(C1544="",26-ISERR(FIND("a",C1543))-ISERR(FIND("b",C1543))-ISERR(FIND("c",C1543))-ISERR(FIND("d",C1543))-ISERR(FIND("e",C1543))-ISERR(FIND("f",C1543))-ISERR(FIND("g",C1543))-ISERR(FIND("h",C1543))-ISERR(FIND("i",C1543))-ISERR(FIND("j",C1543))-ISERR(FIND("k",C1543))-ISERR(FIND("l",C1543))-ISERR(FIND("m",C1543))-ISERR(FIND("n",C1543))-ISERR(FIND("o",C1543))-ISERR(FIND("p",C1543))-ISERR(FIND("q",C1543))-ISERR(FIND("r",C1543))-ISERR(FIND("s",C1543))-ISERR(FIND("t",C1543))-ISERR(FIND("u",C1543))-ISERR(FIND("v",C1543))-ISERR(FIND("w",C1543))-ISERR(FIND("x",C1543))-ISERR(FIND("y",C1543))-ISERR(FIND("z",C1543)),"")</f>
        <v/>
      </c>
      <c r="F1544">
        <f t="shared" si="98"/>
        <v>0</v>
      </c>
      <c r="H1544" t="str">
        <f t="shared" si="97"/>
        <v/>
      </c>
    </row>
    <row r="1545" spans="1:8">
      <c r="A1545" s="2" t="s">
        <v>4012</v>
      </c>
      <c r="C1545" t="str">
        <f t="shared" si="99"/>
        <v>wuchrlszbepmqalxdcz</v>
      </c>
      <c r="E1545" t="str">
        <f t="shared" si="100"/>
        <v/>
      </c>
      <c r="F1545">
        <f t="shared" si="98"/>
        <v>1</v>
      </c>
      <c r="H1545" t="str">
        <f t="shared" si="97"/>
        <v/>
      </c>
    </row>
    <row r="1546" spans="1:8">
      <c r="A1546" s="1"/>
      <c r="C1546" t="str">
        <f t="shared" si="99"/>
        <v/>
      </c>
      <c r="E1546">
        <f t="shared" si="100"/>
        <v>16</v>
      </c>
      <c r="F1546">
        <f t="shared" si="98"/>
        <v>2</v>
      </c>
      <c r="H1546">
        <f t="shared" si="97"/>
        <v>3</v>
      </c>
    </row>
    <row r="1547" spans="1:8">
      <c r="A1547" s="2" t="s">
        <v>4013</v>
      </c>
      <c r="C1547" t="str">
        <f t="shared" si="99"/>
        <v>tisl</v>
      </c>
      <c r="E1547" t="str">
        <f t="shared" si="100"/>
        <v/>
      </c>
      <c r="F1547">
        <f t="shared" si="98"/>
        <v>0</v>
      </c>
      <c r="H1547" t="str">
        <f t="shared" si="97"/>
        <v/>
      </c>
    </row>
    <row r="1548" spans="1:8">
      <c r="A1548" s="2" t="s">
        <v>4014</v>
      </c>
      <c r="C1548" t="str">
        <f t="shared" si="99"/>
        <v>tjoycstisl</v>
      </c>
      <c r="E1548" t="str">
        <f t="shared" si="100"/>
        <v/>
      </c>
      <c r="F1548">
        <f t="shared" si="98"/>
        <v>1</v>
      </c>
      <c r="H1548" t="str">
        <f t="shared" si="97"/>
        <v/>
      </c>
    </row>
    <row r="1549" spans="1:8">
      <c r="A1549" s="1"/>
      <c r="C1549" t="str">
        <f t="shared" si="99"/>
        <v/>
      </c>
      <c r="E1549">
        <f t="shared" si="100"/>
        <v>8</v>
      </c>
      <c r="F1549">
        <f t="shared" si="98"/>
        <v>2</v>
      </c>
      <c r="H1549">
        <f t="shared" si="97"/>
        <v>2</v>
      </c>
    </row>
    <row r="1550" spans="1:8">
      <c r="A1550" s="2" t="s">
        <v>4015</v>
      </c>
      <c r="C1550" t="str">
        <f t="shared" si="99"/>
        <v>uixno</v>
      </c>
      <c r="E1550" t="str">
        <f t="shared" si="100"/>
        <v/>
      </c>
      <c r="F1550">
        <f t="shared" si="98"/>
        <v>0</v>
      </c>
      <c r="H1550" t="str">
        <f t="shared" si="97"/>
        <v/>
      </c>
    </row>
    <row r="1551" spans="1:8">
      <c r="A1551" s="2" t="s">
        <v>4016</v>
      </c>
      <c r="C1551" t="str">
        <f t="shared" si="99"/>
        <v>zicsuornuixno</v>
      </c>
      <c r="E1551" t="str">
        <f t="shared" si="100"/>
        <v/>
      </c>
      <c r="F1551">
        <f t="shared" si="98"/>
        <v>1</v>
      </c>
      <c r="H1551" t="str">
        <f t="shared" si="97"/>
        <v/>
      </c>
    </row>
    <row r="1552" spans="1:8">
      <c r="A1552" s="2" t="s">
        <v>4017</v>
      </c>
      <c r="C1552" t="str">
        <f t="shared" si="99"/>
        <v>xuqioknzicsuornuixno</v>
      </c>
      <c r="E1552" t="str">
        <f t="shared" si="100"/>
        <v/>
      </c>
      <c r="F1552">
        <f t="shared" si="98"/>
        <v>2</v>
      </c>
      <c r="H1552" t="str">
        <f t="shared" si="97"/>
        <v/>
      </c>
    </row>
    <row r="1553" spans="1:8">
      <c r="A1553" s="1"/>
      <c r="C1553" t="str">
        <f t="shared" si="99"/>
        <v/>
      </c>
      <c r="E1553">
        <f t="shared" si="100"/>
        <v>11</v>
      </c>
      <c r="F1553">
        <f t="shared" si="98"/>
        <v>3</v>
      </c>
      <c r="H1553">
        <f t="shared" si="97"/>
        <v>4</v>
      </c>
    </row>
    <row r="1554" spans="1:8">
      <c r="A1554" s="2" t="s">
        <v>4018</v>
      </c>
      <c r="C1554" t="str">
        <f t="shared" si="99"/>
        <v>qadwnkvfzltpib</v>
      </c>
      <c r="E1554" t="str">
        <f t="shared" si="100"/>
        <v/>
      </c>
      <c r="F1554">
        <f t="shared" si="98"/>
        <v>0</v>
      </c>
      <c r="H1554" t="str">
        <f t="shared" si="97"/>
        <v/>
      </c>
    </row>
    <row r="1555" spans="1:8">
      <c r="A1555" s="2" t="s">
        <v>4019</v>
      </c>
      <c r="C1555" t="str">
        <f t="shared" si="99"/>
        <v>ctehovpradslgxujwnmbfiqqadwnkvfzltpib</v>
      </c>
      <c r="E1555" t="str">
        <f t="shared" si="100"/>
        <v/>
      </c>
      <c r="F1555">
        <f t="shared" si="98"/>
        <v>1</v>
      </c>
      <c r="H1555" t="str">
        <f t="shared" si="97"/>
        <v/>
      </c>
    </row>
    <row r="1556" spans="1:8">
      <c r="A1556" s="1"/>
      <c r="C1556" t="str">
        <f t="shared" si="99"/>
        <v/>
      </c>
      <c r="E1556">
        <f t="shared" si="100"/>
        <v>25</v>
      </c>
      <c r="F1556">
        <f t="shared" si="98"/>
        <v>2</v>
      </c>
      <c r="H1556">
        <f t="shared" si="97"/>
        <v>12</v>
      </c>
    </row>
    <row r="1557" spans="1:8">
      <c r="A1557" s="2" t="s">
        <v>4020</v>
      </c>
      <c r="C1557" t="str">
        <f t="shared" si="99"/>
        <v>lnbzhdvqucg</v>
      </c>
      <c r="E1557" t="str">
        <f t="shared" si="100"/>
        <v/>
      </c>
      <c r="F1557">
        <f t="shared" si="98"/>
        <v>0</v>
      </c>
      <c r="H1557" t="str">
        <f t="shared" si="97"/>
        <v/>
      </c>
    </row>
    <row r="1558" spans="1:8">
      <c r="A1558" s="2" t="s">
        <v>4021</v>
      </c>
      <c r="C1558" t="str">
        <f t="shared" si="99"/>
        <v>udvzgqlcbhnlnbzhdvqucg</v>
      </c>
      <c r="E1558" t="str">
        <f t="shared" si="100"/>
        <v/>
      </c>
      <c r="F1558">
        <f t="shared" si="98"/>
        <v>1</v>
      </c>
      <c r="H1558" t="str">
        <f t="shared" si="97"/>
        <v/>
      </c>
    </row>
    <row r="1559" spans="1:8">
      <c r="A1559" s="2" t="s">
        <v>4022</v>
      </c>
      <c r="C1559" t="str">
        <f t="shared" si="99"/>
        <v>zcvhlqndgubudvzgqlcbhnlnbzhdvqucg</v>
      </c>
      <c r="E1559" t="str">
        <f t="shared" si="100"/>
        <v/>
      </c>
      <c r="F1559">
        <f t="shared" si="98"/>
        <v>2</v>
      </c>
      <c r="H1559" t="str">
        <f t="shared" si="97"/>
        <v/>
      </c>
    </row>
    <row r="1560" spans="1:8">
      <c r="A1560" s="1"/>
      <c r="C1560" t="str">
        <f t="shared" si="99"/>
        <v/>
      </c>
      <c r="E1560">
        <f t="shared" si="100"/>
        <v>11</v>
      </c>
      <c r="F1560">
        <f t="shared" si="98"/>
        <v>3</v>
      </c>
      <c r="H1560">
        <f t="shared" si="97"/>
        <v>11</v>
      </c>
    </row>
    <row r="1561" spans="1:8">
      <c r="A1561" s="2" t="s">
        <v>4023</v>
      </c>
      <c r="C1561" t="str">
        <f t="shared" si="99"/>
        <v>dnkeso</v>
      </c>
      <c r="E1561" t="str">
        <f t="shared" si="100"/>
        <v/>
      </c>
      <c r="F1561">
        <f t="shared" si="98"/>
        <v>0</v>
      </c>
      <c r="H1561" t="str">
        <f t="shared" si="97"/>
        <v/>
      </c>
    </row>
    <row r="1562" spans="1:8">
      <c r="A1562" s="2" t="s">
        <v>4024</v>
      </c>
      <c r="C1562" t="str">
        <f t="shared" si="99"/>
        <v>enskdodnkeso</v>
      </c>
      <c r="E1562" t="str">
        <f t="shared" si="100"/>
        <v/>
      </c>
      <c r="F1562">
        <f t="shared" si="98"/>
        <v>1</v>
      </c>
      <c r="H1562" t="str">
        <f t="shared" si="97"/>
        <v/>
      </c>
    </row>
    <row r="1563" spans="1:8">
      <c r="A1563" s="2" t="s">
        <v>4025</v>
      </c>
      <c r="C1563" t="str">
        <f t="shared" si="99"/>
        <v>sneokdenskdodnkeso</v>
      </c>
      <c r="E1563" t="str">
        <f t="shared" si="100"/>
        <v/>
      </c>
      <c r="F1563">
        <f t="shared" si="98"/>
        <v>2</v>
      </c>
      <c r="H1563" t="str">
        <f t="shared" si="97"/>
        <v/>
      </c>
    </row>
    <row r="1564" spans="1:8">
      <c r="A1564" s="2" t="s">
        <v>4026</v>
      </c>
      <c r="C1564" t="str">
        <f t="shared" si="99"/>
        <v>oknsdesneokdenskdodnkeso</v>
      </c>
      <c r="E1564" t="str">
        <f t="shared" si="100"/>
        <v/>
      </c>
      <c r="F1564">
        <f t="shared" si="98"/>
        <v>3</v>
      </c>
      <c r="H1564" t="str">
        <f t="shared" si="97"/>
        <v/>
      </c>
    </row>
    <row r="1565" spans="1:8">
      <c r="A1565" s="2" t="s">
        <v>4027</v>
      </c>
      <c r="C1565" t="str">
        <f t="shared" si="99"/>
        <v>deksonoknsdesneokdenskdodnkeso</v>
      </c>
      <c r="E1565" t="str">
        <f t="shared" si="100"/>
        <v/>
      </c>
      <c r="F1565">
        <f t="shared" si="98"/>
        <v>4</v>
      </c>
      <c r="H1565" t="str">
        <f t="shared" si="97"/>
        <v/>
      </c>
    </row>
    <row r="1566" spans="1:8">
      <c r="A1566" s="1"/>
      <c r="C1566" t="str">
        <f t="shared" si="99"/>
        <v/>
      </c>
      <c r="E1566">
        <f t="shared" si="100"/>
        <v>6</v>
      </c>
      <c r="F1566">
        <f t="shared" si="98"/>
        <v>5</v>
      </c>
      <c r="H1566">
        <f t="shared" si="97"/>
        <v>6</v>
      </c>
    </row>
    <row r="1567" spans="1:8">
      <c r="A1567" s="2" t="s">
        <v>4028</v>
      </c>
      <c r="C1567" t="str">
        <f t="shared" si="99"/>
        <v>aqxyozpubvjgcr</v>
      </c>
      <c r="E1567" t="str">
        <f t="shared" si="100"/>
        <v/>
      </c>
      <c r="F1567">
        <f t="shared" si="98"/>
        <v>0</v>
      </c>
      <c r="H1567" t="str">
        <f t="shared" si="97"/>
        <v/>
      </c>
    </row>
    <row r="1568" spans="1:8">
      <c r="A1568" s="2" t="s">
        <v>4029</v>
      </c>
      <c r="C1568" t="str">
        <f t="shared" si="99"/>
        <v>ybpjqrcoagxuzvaqxyozpubvjgcr</v>
      </c>
      <c r="E1568" t="str">
        <f t="shared" si="100"/>
        <v/>
      </c>
      <c r="F1568">
        <f t="shared" si="98"/>
        <v>1</v>
      </c>
      <c r="H1568" t="str">
        <f t="shared" si="97"/>
        <v/>
      </c>
    </row>
    <row r="1569" spans="1:8">
      <c r="A1569" s="2" t="s">
        <v>4030</v>
      </c>
      <c r="C1569" t="str">
        <f t="shared" si="99"/>
        <v>yrajbvpogcuqzxybpjqrcoagxuzvaqxyozpubvjgcr</v>
      </c>
      <c r="E1569" t="str">
        <f t="shared" si="100"/>
        <v/>
      </c>
      <c r="F1569">
        <f t="shared" si="98"/>
        <v>2</v>
      </c>
      <c r="H1569" t="str">
        <f t="shared" si="97"/>
        <v/>
      </c>
    </row>
    <row r="1570" spans="1:8">
      <c r="A1570" s="2" t="s">
        <v>4031</v>
      </c>
      <c r="C1570" t="str">
        <f t="shared" si="99"/>
        <v>ubarxgvqyjpzocyrajbvpogcuqzxybpjqrcoagxuzvaqxyozpubvjgcr</v>
      </c>
      <c r="E1570" t="str">
        <f t="shared" si="100"/>
        <v/>
      </c>
      <c r="F1570">
        <f t="shared" si="98"/>
        <v>3</v>
      </c>
      <c r="H1570" t="str">
        <f t="shared" si="97"/>
        <v/>
      </c>
    </row>
    <row r="1571" spans="1:8">
      <c r="A1571" s="2" t="s">
        <v>4032</v>
      </c>
      <c r="C1571" t="str">
        <f t="shared" si="99"/>
        <v>xqupgyrovzcjbaubarxgvqyjpzocyrajbvpogcuqzxybpjqrcoagxuzvaqxyozpubvjgcr</v>
      </c>
      <c r="E1571" t="str">
        <f t="shared" si="100"/>
        <v/>
      </c>
      <c r="F1571">
        <f t="shared" si="98"/>
        <v>4</v>
      </c>
      <c r="H1571" t="str">
        <f t="shared" si="97"/>
        <v/>
      </c>
    </row>
    <row r="1572" spans="1:8">
      <c r="A1572" s="1"/>
      <c r="C1572" t="str">
        <f t="shared" si="99"/>
        <v/>
      </c>
      <c r="E1572">
        <f t="shared" si="100"/>
        <v>14</v>
      </c>
      <c r="F1572">
        <f t="shared" si="98"/>
        <v>5</v>
      </c>
      <c r="H1572">
        <f t="shared" si="97"/>
        <v>14</v>
      </c>
    </row>
    <row r="1573" spans="1:8">
      <c r="A1573" s="2" t="s">
        <v>4033</v>
      </c>
      <c r="C1573" t="str">
        <f t="shared" si="99"/>
        <v>galcpxukjvdfz</v>
      </c>
      <c r="E1573" t="str">
        <f t="shared" si="100"/>
        <v/>
      </c>
      <c r="F1573">
        <f t="shared" si="98"/>
        <v>0</v>
      </c>
      <c r="H1573" t="str">
        <f t="shared" si="97"/>
        <v/>
      </c>
    </row>
    <row r="1574" spans="1:8">
      <c r="A1574" s="2" t="s">
        <v>4034</v>
      </c>
      <c r="C1574" t="str">
        <f t="shared" si="99"/>
        <v>jcvgulafdxpzkgalcpxukjvdfz</v>
      </c>
      <c r="E1574" t="str">
        <f t="shared" si="100"/>
        <v/>
      </c>
      <c r="F1574">
        <f t="shared" si="98"/>
        <v>1</v>
      </c>
      <c r="H1574" t="str">
        <f t="shared" si="97"/>
        <v/>
      </c>
    </row>
    <row r="1575" spans="1:8">
      <c r="A1575" s="2" t="s">
        <v>4035</v>
      </c>
      <c r="C1575" t="str">
        <f t="shared" si="99"/>
        <v>gchxzuajvlkpdfjcvgulafdxpzkgalcpxukjvdfz</v>
      </c>
      <c r="E1575" t="str">
        <f t="shared" si="100"/>
        <v/>
      </c>
      <c r="F1575">
        <f t="shared" si="98"/>
        <v>2</v>
      </c>
      <c r="H1575" t="str">
        <f t="shared" si="97"/>
        <v/>
      </c>
    </row>
    <row r="1576" spans="1:8">
      <c r="A1576" s="1"/>
      <c r="C1576" t="str">
        <f t="shared" si="99"/>
        <v/>
      </c>
      <c r="E1576">
        <f t="shared" si="100"/>
        <v>14</v>
      </c>
      <c r="F1576">
        <f t="shared" si="98"/>
        <v>3</v>
      </c>
      <c r="H1576">
        <f t="shared" si="97"/>
        <v>13</v>
      </c>
    </row>
    <row r="1577" spans="1:8">
      <c r="A1577" s="2" t="s">
        <v>4036</v>
      </c>
      <c r="C1577" t="str">
        <f t="shared" si="99"/>
        <v>pds</v>
      </c>
      <c r="E1577" t="str">
        <f t="shared" si="100"/>
        <v/>
      </c>
      <c r="F1577">
        <f t="shared" si="98"/>
        <v>0</v>
      </c>
      <c r="H1577" t="str">
        <f t="shared" si="97"/>
        <v/>
      </c>
    </row>
    <row r="1578" spans="1:8">
      <c r="A1578" s="2" t="s">
        <v>4037</v>
      </c>
      <c r="C1578" t="str">
        <f t="shared" si="99"/>
        <v>euwsvdpds</v>
      </c>
      <c r="E1578" t="str">
        <f t="shared" si="100"/>
        <v/>
      </c>
      <c r="F1578">
        <f t="shared" si="98"/>
        <v>1</v>
      </c>
      <c r="H1578" t="str">
        <f t="shared" si="97"/>
        <v/>
      </c>
    </row>
    <row r="1579" spans="1:8">
      <c r="A1579" s="2" t="s">
        <v>4038</v>
      </c>
      <c r="C1579" t="str">
        <f t="shared" si="99"/>
        <v>dsfeuwsvdpds</v>
      </c>
      <c r="E1579" t="str">
        <f t="shared" si="100"/>
        <v/>
      </c>
      <c r="F1579">
        <f t="shared" si="98"/>
        <v>2</v>
      </c>
      <c r="H1579" t="str">
        <f t="shared" si="97"/>
        <v/>
      </c>
    </row>
    <row r="1580" spans="1:8">
      <c r="A1580" s="1"/>
      <c r="C1580" t="str">
        <f t="shared" si="99"/>
        <v/>
      </c>
      <c r="E1580">
        <f t="shared" si="100"/>
        <v>8</v>
      </c>
      <c r="F1580">
        <f t="shared" si="98"/>
        <v>3</v>
      </c>
      <c r="H1580">
        <f t="shared" si="97"/>
        <v>2</v>
      </c>
    </row>
    <row r="1581" spans="1:8">
      <c r="A1581" s="2" t="s">
        <v>4039</v>
      </c>
      <c r="C1581" t="str">
        <f t="shared" si="99"/>
        <v>phvzus</v>
      </c>
      <c r="E1581" t="str">
        <f t="shared" si="100"/>
        <v/>
      </c>
      <c r="F1581">
        <f t="shared" si="98"/>
        <v>0</v>
      </c>
      <c r="H1581" t="str">
        <f t="shared" si="97"/>
        <v/>
      </c>
    </row>
    <row r="1582" spans="1:8">
      <c r="A1582" s="2" t="s">
        <v>4040</v>
      </c>
      <c r="C1582" t="str">
        <f t="shared" si="99"/>
        <v>rhlztpphvzus</v>
      </c>
      <c r="E1582" t="str">
        <f t="shared" si="100"/>
        <v/>
      </c>
      <c r="F1582">
        <f t="shared" si="98"/>
        <v>1</v>
      </c>
      <c r="H1582" t="str">
        <f t="shared" si="97"/>
        <v/>
      </c>
    </row>
    <row r="1583" spans="1:8">
      <c r="A1583" s="2" t="s">
        <v>4041</v>
      </c>
      <c r="C1583" t="str">
        <f t="shared" si="99"/>
        <v>phzdlarhlztpphvzus</v>
      </c>
      <c r="E1583" t="str">
        <f t="shared" si="100"/>
        <v/>
      </c>
      <c r="F1583">
        <f t="shared" si="98"/>
        <v>2</v>
      </c>
      <c r="H1583" t="str">
        <f t="shared" si="97"/>
        <v/>
      </c>
    </row>
    <row r="1584" spans="1:8">
      <c r="A1584" s="1"/>
      <c r="C1584" t="str">
        <f t="shared" si="99"/>
        <v/>
      </c>
      <c r="E1584">
        <f t="shared" si="100"/>
        <v>11</v>
      </c>
      <c r="F1584">
        <f t="shared" si="98"/>
        <v>3</v>
      </c>
      <c r="H1584">
        <f t="shared" si="97"/>
        <v>3</v>
      </c>
    </row>
    <row r="1585" spans="1:8">
      <c r="A1585" s="2" t="s">
        <v>4042</v>
      </c>
      <c r="C1585" t="str">
        <f t="shared" si="99"/>
        <v>rfpbcyd</v>
      </c>
      <c r="E1585" t="str">
        <f t="shared" si="100"/>
        <v/>
      </c>
      <c r="F1585">
        <f t="shared" si="98"/>
        <v>0</v>
      </c>
      <c r="H1585" t="str">
        <f t="shared" si="97"/>
        <v/>
      </c>
    </row>
    <row r="1586" spans="1:8">
      <c r="A1586" s="2" t="s">
        <v>4043</v>
      </c>
      <c r="C1586" t="str">
        <f t="shared" si="99"/>
        <v>rbdycpfrfpbcyd</v>
      </c>
      <c r="E1586" t="str">
        <f t="shared" si="100"/>
        <v/>
      </c>
      <c r="F1586">
        <f t="shared" si="98"/>
        <v>1</v>
      </c>
      <c r="H1586" t="str">
        <f t="shared" si="97"/>
        <v/>
      </c>
    </row>
    <row r="1587" spans="1:8">
      <c r="A1587" s="1"/>
      <c r="C1587" t="str">
        <f t="shared" si="99"/>
        <v/>
      </c>
      <c r="E1587">
        <f t="shared" si="100"/>
        <v>7</v>
      </c>
      <c r="F1587">
        <f t="shared" si="98"/>
        <v>2</v>
      </c>
      <c r="H1587">
        <f t="shared" si="97"/>
        <v>7</v>
      </c>
    </row>
    <row r="1588" spans="1:8">
      <c r="A1588" s="2" t="s">
        <v>4044</v>
      </c>
      <c r="C1588" t="str">
        <f t="shared" si="99"/>
        <v>brwpvt</v>
      </c>
      <c r="E1588" t="str">
        <f t="shared" si="100"/>
        <v/>
      </c>
      <c r="F1588">
        <f t="shared" si="98"/>
        <v>0</v>
      </c>
      <c r="H1588" t="str">
        <f t="shared" si="97"/>
        <v/>
      </c>
    </row>
    <row r="1589" spans="1:8">
      <c r="A1589" s="2" t="s">
        <v>4045</v>
      </c>
      <c r="C1589" t="str">
        <f t="shared" si="99"/>
        <v>spvtrjbbrwpvt</v>
      </c>
      <c r="E1589" t="str">
        <f t="shared" si="100"/>
        <v/>
      </c>
      <c r="F1589">
        <f t="shared" si="98"/>
        <v>1</v>
      </c>
      <c r="H1589" t="str">
        <f t="shared" si="97"/>
        <v/>
      </c>
    </row>
    <row r="1590" spans="1:8">
      <c r="A1590" s="2" t="s">
        <v>4046</v>
      </c>
      <c r="C1590" t="str">
        <f t="shared" si="99"/>
        <v>vytpbrspvtrjbbrwpvt</v>
      </c>
      <c r="E1590" t="str">
        <f t="shared" si="100"/>
        <v/>
      </c>
      <c r="F1590">
        <f t="shared" si="98"/>
        <v>2</v>
      </c>
      <c r="H1590" t="str">
        <f t="shared" si="97"/>
        <v/>
      </c>
    </row>
    <row r="1591" spans="1:8">
      <c r="A1591" s="2" t="s">
        <v>4047</v>
      </c>
      <c r="C1591" t="str">
        <f t="shared" si="99"/>
        <v>tbsrvwpvytpbrspvtrjbbrwpvt</v>
      </c>
      <c r="E1591" t="str">
        <f t="shared" si="100"/>
        <v/>
      </c>
      <c r="F1591">
        <f t="shared" si="98"/>
        <v>3</v>
      </c>
      <c r="H1591" t="str">
        <f t="shared" si="97"/>
        <v/>
      </c>
    </row>
    <row r="1592" spans="1:8">
      <c r="A1592" s="2" t="s">
        <v>4048</v>
      </c>
      <c r="C1592" t="str">
        <f t="shared" si="99"/>
        <v>rvtpbtbsrvwpvytpbrspvtrjbbrwpvt</v>
      </c>
      <c r="E1592" t="str">
        <f t="shared" si="100"/>
        <v/>
      </c>
      <c r="F1592">
        <f t="shared" si="98"/>
        <v>4</v>
      </c>
      <c r="H1592" t="str">
        <f t="shared" si="97"/>
        <v/>
      </c>
    </row>
    <row r="1593" spans="1:8">
      <c r="A1593" s="1"/>
      <c r="C1593" t="str">
        <f t="shared" si="99"/>
        <v/>
      </c>
      <c r="E1593">
        <f t="shared" si="100"/>
        <v>9</v>
      </c>
      <c r="F1593">
        <f t="shared" si="98"/>
        <v>5</v>
      </c>
      <c r="H1593">
        <f t="shared" si="97"/>
        <v>5</v>
      </c>
    </row>
    <row r="1594" spans="1:8">
      <c r="A1594" s="2" t="s">
        <v>4049</v>
      </c>
      <c r="C1594" t="str">
        <f t="shared" si="99"/>
        <v>efmkb</v>
      </c>
      <c r="E1594" t="str">
        <f t="shared" si="100"/>
        <v/>
      </c>
      <c r="F1594">
        <f t="shared" si="98"/>
        <v>0</v>
      </c>
      <c r="H1594" t="str">
        <f t="shared" si="97"/>
        <v/>
      </c>
    </row>
    <row r="1595" spans="1:8">
      <c r="A1595" s="2" t="s">
        <v>4050</v>
      </c>
      <c r="C1595" t="str">
        <f t="shared" si="99"/>
        <v>bemkfefmkb</v>
      </c>
      <c r="E1595" t="str">
        <f t="shared" si="100"/>
        <v/>
      </c>
      <c r="F1595">
        <f t="shared" si="98"/>
        <v>1</v>
      </c>
      <c r="H1595" t="str">
        <f t="shared" si="97"/>
        <v/>
      </c>
    </row>
    <row r="1596" spans="1:8">
      <c r="A1596" s="2" t="s">
        <v>4051</v>
      </c>
      <c r="C1596" t="str">
        <f t="shared" si="99"/>
        <v>bekmfbemkfefmkb</v>
      </c>
      <c r="E1596" t="str">
        <f t="shared" si="100"/>
        <v/>
      </c>
      <c r="F1596">
        <f t="shared" si="98"/>
        <v>2</v>
      </c>
      <c r="H1596" t="str">
        <f t="shared" si="97"/>
        <v/>
      </c>
    </row>
    <row r="1597" spans="1:8">
      <c r="A1597" s="2" t="s">
        <v>4052</v>
      </c>
      <c r="C1597" t="str">
        <f t="shared" si="99"/>
        <v>temfkbbekmfbemkfefmkb</v>
      </c>
      <c r="E1597" t="str">
        <f t="shared" si="100"/>
        <v/>
      </c>
      <c r="F1597">
        <f t="shared" si="98"/>
        <v>3</v>
      </c>
      <c r="H1597" t="str">
        <f t="shared" si="97"/>
        <v/>
      </c>
    </row>
    <row r="1598" spans="1:8">
      <c r="A1598" s="1"/>
      <c r="C1598" t="str">
        <f t="shared" si="99"/>
        <v/>
      </c>
      <c r="E1598">
        <f t="shared" si="100"/>
        <v>6</v>
      </c>
      <c r="F1598">
        <f t="shared" si="98"/>
        <v>4</v>
      </c>
      <c r="H1598">
        <f t="shared" si="97"/>
        <v>5</v>
      </c>
    </row>
    <row r="1599" spans="1:8">
      <c r="A1599" s="2" t="s">
        <v>4053</v>
      </c>
      <c r="C1599" t="str">
        <f t="shared" si="99"/>
        <v>jyzinpl</v>
      </c>
      <c r="E1599" t="str">
        <f t="shared" si="100"/>
        <v/>
      </c>
      <c r="F1599">
        <f t="shared" si="98"/>
        <v>0</v>
      </c>
      <c r="H1599" t="str">
        <f t="shared" si="97"/>
        <v/>
      </c>
    </row>
    <row r="1600" spans="1:8">
      <c r="A1600" s="2" t="s">
        <v>4054</v>
      </c>
      <c r="C1600" t="str">
        <f t="shared" si="99"/>
        <v>efxqapwojyzinpl</v>
      </c>
      <c r="E1600" t="str">
        <f t="shared" si="100"/>
        <v/>
      </c>
      <c r="F1600">
        <f t="shared" si="98"/>
        <v>1</v>
      </c>
      <c r="H1600" t="str">
        <f t="shared" si="97"/>
        <v/>
      </c>
    </row>
    <row r="1601" spans="1:8">
      <c r="A1601" s="2" t="s">
        <v>4055</v>
      </c>
      <c r="C1601" t="str">
        <f t="shared" si="99"/>
        <v>rzupefxqapwojyzinpl</v>
      </c>
      <c r="E1601" t="str">
        <f t="shared" si="100"/>
        <v/>
      </c>
      <c r="F1601">
        <f t="shared" si="98"/>
        <v>2</v>
      </c>
      <c r="H1601" t="str">
        <f t="shared" si="97"/>
        <v/>
      </c>
    </row>
    <row r="1602" spans="1:8">
      <c r="A1602" s="2" t="s">
        <v>4056</v>
      </c>
      <c r="C1602" t="str">
        <f t="shared" si="99"/>
        <v>dpcrrzupefxqapwojyzinpl</v>
      </c>
      <c r="E1602" t="str">
        <f t="shared" si="100"/>
        <v/>
      </c>
      <c r="F1602">
        <f t="shared" si="98"/>
        <v>3</v>
      </c>
      <c r="H1602" t="str">
        <f t="shared" si="97"/>
        <v/>
      </c>
    </row>
    <row r="1603" spans="1:8">
      <c r="A1603" s="1"/>
      <c r="C1603" t="str">
        <f t="shared" si="99"/>
        <v/>
      </c>
      <c r="E1603">
        <f t="shared" si="100"/>
        <v>18</v>
      </c>
      <c r="F1603">
        <f t="shared" si="98"/>
        <v>4</v>
      </c>
      <c r="H1603">
        <f t="shared" ref="H1603:H1666" si="101">IF(C1603="",26-IF(LEN(C1602)-LEN(SUBSTITUTE(C1602,"a",""))=F1603,0,1)-IF(LEN(C1602)-LEN(SUBSTITUTE(C1602,"b",""))=F1603,0,1)-IF(LEN(C1602)-LEN(SUBSTITUTE(C1602,"c",""))=F1603,0,1)-IF(LEN(C1602)-LEN(SUBSTITUTE(C1602,"d",""))=F1603,0,1)-IF(LEN(C1602)-LEN(SUBSTITUTE(C1602,"e",""))=F1603,0,1)-IF(LEN(C1602)-LEN(SUBSTITUTE(C1602,"f",""))=F1603,0,1)-IF(LEN(C1602)-LEN(SUBSTITUTE(C1602,"g",""))=F1603,0,1)-IF(LEN(C1602)-LEN(SUBSTITUTE(C1602,"h",""))=F1603,0,1)-IF(LEN(C1602)-LEN(SUBSTITUTE(C1602,"i",""))=F1603,0,1)-IF(LEN(C1602)-LEN(SUBSTITUTE(C1602,"j",""))=F1603,0,1)-IF(LEN(C1602)-LEN(SUBSTITUTE(C1602,"k",""))=F1603,0,1)-IF(LEN(C1602)-LEN(SUBSTITUTE(C1602,"l",""))=F1603,0,1)-IF(LEN(C1602)-LEN(SUBSTITUTE(C1602,"m",""))=F1603,0,1)-IF(LEN(C1602)-LEN(SUBSTITUTE(C1602,"n",""))=F1603,0,1)-IF(LEN(C1602)-LEN(SUBSTITUTE(C1602,"o",""))=F1603,0,1)-IF(LEN(C1602)-LEN(SUBSTITUTE(C1602,"p",""))=F1603,0,1)-IF(LEN(C1602)-LEN(SUBSTITUTE(C1602,"q",""))=F1603,0,1)-IF(LEN(C1602)-LEN(SUBSTITUTE(C1602,"r",""))=F1603,0,1)-IF(LEN(C1602)-LEN(SUBSTITUTE(C1602,"s",""))=F1603,0,1)-IF(LEN(C1602)-LEN(SUBSTITUTE(C1602,"t",""))=F1603,0,1)-IF(LEN(C1602)-LEN(SUBSTITUTE(C1602,"u",""))=F1603,0,1)-IF(LEN(C1602)-LEN(SUBSTITUTE(C1602,"v",""))=F1603,0,1)-IF(LEN(C1602)-LEN(SUBSTITUTE(C1602,"w",""))=F1603,0,1)-IF(LEN(C1602)-LEN(SUBSTITUTE(C1602,"x",""))=F1603,0,1)-IF(LEN(C1602)-LEN(SUBSTITUTE(C1602,"y",""))=F1603,0,1)-IF(LEN(C1602)-LEN(SUBSTITUTE(C1602,"z",""))=F1603,0,1),"")</f>
        <v>1</v>
      </c>
    </row>
    <row r="1604" spans="1:8">
      <c r="A1604" s="2" t="s">
        <v>4057</v>
      </c>
      <c r="C1604" t="str">
        <f t="shared" si="99"/>
        <v>bawpqhnvmtuxsflizck</v>
      </c>
      <c r="E1604" t="str">
        <f t="shared" si="100"/>
        <v/>
      </c>
      <c r="F1604">
        <f t="shared" ref="F1604:F1667" si="102">IF(A1603="",0,F1603+1)</f>
        <v>0</v>
      </c>
      <c r="H1604" t="str">
        <f t="shared" si="101"/>
        <v/>
      </c>
    </row>
    <row r="1605" spans="1:8">
      <c r="A1605" s="2" t="s">
        <v>4058</v>
      </c>
      <c r="C1605" t="str">
        <f t="shared" si="99"/>
        <v>avqcthmkpifswzlnxubawpqhnvmtuxsflizck</v>
      </c>
      <c r="E1605" t="str">
        <f t="shared" si="100"/>
        <v/>
      </c>
      <c r="F1605">
        <f t="shared" si="102"/>
        <v>1</v>
      </c>
      <c r="H1605" t="str">
        <f t="shared" si="101"/>
        <v/>
      </c>
    </row>
    <row r="1606" spans="1:8">
      <c r="A1606" s="2" t="s">
        <v>4059</v>
      </c>
      <c r="C1606" t="str">
        <f t="shared" si="99"/>
        <v>slmqcpnxivzahkutwfavqcthmkpifswzlnxubawpqhnvmtuxsflizck</v>
      </c>
      <c r="E1606" t="str">
        <f t="shared" si="100"/>
        <v/>
      </c>
      <c r="F1606">
        <f t="shared" si="102"/>
        <v>2</v>
      </c>
      <c r="H1606" t="str">
        <f t="shared" si="101"/>
        <v/>
      </c>
    </row>
    <row r="1607" spans="1:8">
      <c r="A1607" s="1"/>
      <c r="C1607" t="str">
        <f t="shared" ref="C1607:C1670" si="103">IF(A1607="","",_xlfn.CONCAT(A1607,C1606))</f>
        <v/>
      </c>
      <c r="E1607">
        <f t="shared" si="100"/>
        <v>19</v>
      </c>
      <c r="F1607">
        <f t="shared" si="102"/>
        <v>3</v>
      </c>
      <c r="H1607">
        <f t="shared" si="101"/>
        <v>18</v>
      </c>
    </row>
    <row r="1608" spans="1:8">
      <c r="A1608" s="2" t="s">
        <v>4060</v>
      </c>
      <c r="C1608" t="str">
        <f t="shared" si="103"/>
        <v>zsakf</v>
      </c>
      <c r="E1608" t="str">
        <f t="shared" ref="E1608:E1671" si="104">IF(C1608="",26-ISERR(FIND("a",C1607))-ISERR(FIND("b",C1607))-ISERR(FIND("c",C1607))-ISERR(FIND("d",C1607))-ISERR(FIND("e",C1607))-ISERR(FIND("f",C1607))-ISERR(FIND("g",C1607))-ISERR(FIND("h",C1607))-ISERR(FIND("i",C1607))-ISERR(FIND("j",C1607))-ISERR(FIND("k",C1607))-ISERR(FIND("l",C1607))-ISERR(FIND("m",C1607))-ISERR(FIND("n",C1607))-ISERR(FIND("o",C1607))-ISERR(FIND("p",C1607))-ISERR(FIND("q",C1607))-ISERR(FIND("r",C1607))-ISERR(FIND("s",C1607))-ISERR(FIND("t",C1607))-ISERR(FIND("u",C1607))-ISERR(FIND("v",C1607))-ISERR(FIND("w",C1607))-ISERR(FIND("x",C1607))-ISERR(FIND("y",C1607))-ISERR(FIND("z",C1607)),"")</f>
        <v/>
      </c>
      <c r="F1608">
        <f t="shared" si="102"/>
        <v>0</v>
      </c>
      <c r="H1608" t="str">
        <f t="shared" si="101"/>
        <v/>
      </c>
    </row>
    <row r="1609" spans="1:8">
      <c r="A1609" s="2" t="s">
        <v>4061</v>
      </c>
      <c r="C1609" t="str">
        <f t="shared" si="103"/>
        <v>skfezazsakf</v>
      </c>
      <c r="E1609" t="str">
        <f t="shared" si="104"/>
        <v/>
      </c>
      <c r="F1609">
        <f t="shared" si="102"/>
        <v>1</v>
      </c>
      <c r="H1609" t="str">
        <f t="shared" si="101"/>
        <v/>
      </c>
    </row>
    <row r="1610" spans="1:8">
      <c r="A1610" s="1"/>
      <c r="C1610" t="str">
        <f t="shared" si="103"/>
        <v/>
      </c>
      <c r="E1610">
        <f t="shared" si="104"/>
        <v>6</v>
      </c>
      <c r="F1610">
        <f t="shared" si="102"/>
        <v>2</v>
      </c>
      <c r="H1610">
        <f t="shared" si="101"/>
        <v>5</v>
      </c>
    </row>
    <row r="1611" spans="1:8">
      <c r="A1611" s="2" t="s">
        <v>4062</v>
      </c>
      <c r="C1611" t="str">
        <f t="shared" si="103"/>
        <v>neqbzcajpw</v>
      </c>
      <c r="E1611" t="str">
        <f t="shared" si="104"/>
        <v/>
      </c>
      <c r="F1611">
        <f t="shared" si="102"/>
        <v>0</v>
      </c>
      <c r="H1611" t="str">
        <f t="shared" si="101"/>
        <v/>
      </c>
    </row>
    <row r="1612" spans="1:8">
      <c r="A1612" s="2" t="s">
        <v>4063</v>
      </c>
      <c r="C1612" t="str">
        <f t="shared" si="103"/>
        <v>onzqsaxhcbwljdmneqbzcajpw</v>
      </c>
      <c r="E1612" t="str">
        <f t="shared" si="104"/>
        <v/>
      </c>
      <c r="F1612">
        <f t="shared" si="102"/>
        <v>1</v>
      </c>
      <c r="H1612" t="str">
        <f t="shared" si="101"/>
        <v/>
      </c>
    </row>
    <row r="1613" spans="1:8">
      <c r="A1613" s="1"/>
      <c r="C1613" t="str">
        <f t="shared" si="103"/>
        <v/>
      </c>
      <c r="E1613">
        <f t="shared" si="104"/>
        <v>17</v>
      </c>
      <c r="F1613">
        <f t="shared" si="102"/>
        <v>2</v>
      </c>
      <c r="H1613">
        <f t="shared" si="101"/>
        <v>8</v>
      </c>
    </row>
    <row r="1614" spans="1:8">
      <c r="A1614" s="2" t="s">
        <v>4064</v>
      </c>
      <c r="C1614" t="str">
        <f t="shared" si="103"/>
        <v>do</v>
      </c>
      <c r="E1614" t="str">
        <f t="shared" si="104"/>
        <v/>
      </c>
      <c r="F1614">
        <f t="shared" si="102"/>
        <v>0</v>
      </c>
      <c r="H1614" t="str">
        <f t="shared" si="101"/>
        <v/>
      </c>
    </row>
    <row r="1615" spans="1:8">
      <c r="A1615" s="2" t="s">
        <v>4064</v>
      </c>
      <c r="C1615" t="str">
        <f t="shared" si="103"/>
        <v>dodo</v>
      </c>
      <c r="E1615" t="str">
        <f t="shared" si="104"/>
        <v/>
      </c>
      <c r="F1615">
        <f t="shared" si="102"/>
        <v>1</v>
      </c>
      <c r="H1615" t="str">
        <f t="shared" si="101"/>
        <v/>
      </c>
    </row>
    <row r="1616" spans="1:8">
      <c r="A1616" s="2" t="s">
        <v>4065</v>
      </c>
      <c r="C1616" t="str">
        <f t="shared" si="103"/>
        <v>oddodo</v>
      </c>
      <c r="E1616" t="str">
        <f t="shared" si="104"/>
        <v/>
      </c>
      <c r="F1616">
        <f t="shared" si="102"/>
        <v>2</v>
      </c>
      <c r="H1616" t="str">
        <f t="shared" si="101"/>
        <v/>
      </c>
    </row>
    <row r="1617" spans="1:8">
      <c r="A1617" s="2" t="s">
        <v>4065</v>
      </c>
      <c r="C1617" t="str">
        <f t="shared" si="103"/>
        <v>ododdodo</v>
      </c>
      <c r="E1617" t="str">
        <f t="shared" si="104"/>
        <v/>
      </c>
      <c r="F1617">
        <f t="shared" si="102"/>
        <v>3</v>
      </c>
      <c r="H1617" t="str">
        <f t="shared" si="101"/>
        <v/>
      </c>
    </row>
    <row r="1618" spans="1:8">
      <c r="A1618" s="1"/>
      <c r="C1618" t="str">
        <f t="shared" si="103"/>
        <v/>
      </c>
      <c r="E1618">
        <f t="shared" si="104"/>
        <v>2</v>
      </c>
      <c r="F1618">
        <f t="shared" si="102"/>
        <v>4</v>
      </c>
      <c r="H1618">
        <f t="shared" si="101"/>
        <v>2</v>
      </c>
    </row>
    <row r="1619" spans="1:8">
      <c r="A1619" s="2" t="s">
        <v>4066</v>
      </c>
      <c r="C1619" t="str">
        <f t="shared" si="103"/>
        <v>rieubqwd</v>
      </c>
      <c r="E1619" t="str">
        <f t="shared" si="104"/>
        <v/>
      </c>
      <c r="F1619">
        <f t="shared" si="102"/>
        <v>0</v>
      </c>
      <c r="H1619" t="str">
        <f t="shared" si="101"/>
        <v/>
      </c>
    </row>
    <row r="1620" spans="1:8">
      <c r="A1620" s="2" t="s">
        <v>4067</v>
      </c>
      <c r="C1620" t="str">
        <f t="shared" si="103"/>
        <v>cqrupedvitbrieubqwd</v>
      </c>
      <c r="E1620" t="str">
        <f t="shared" si="104"/>
        <v/>
      </c>
      <c r="F1620">
        <f t="shared" si="102"/>
        <v>1</v>
      </c>
      <c r="H1620" t="str">
        <f t="shared" si="101"/>
        <v/>
      </c>
    </row>
    <row r="1621" spans="1:8">
      <c r="A1621" s="2" t="s">
        <v>4068</v>
      </c>
      <c r="C1621" t="str">
        <f t="shared" si="103"/>
        <v>edbqiruncqrupedvitbrieubqwd</v>
      </c>
      <c r="E1621" t="str">
        <f t="shared" si="104"/>
        <v/>
      </c>
      <c r="F1621">
        <f t="shared" si="102"/>
        <v>2</v>
      </c>
      <c r="H1621" t="str">
        <f t="shared" si="101"/>
        <v/>
      </c>
    </row>
    <row r="1622" spans="1:8">
      <c r="A1622" s="1"/>
      <c r="C1622" t="str">
        <f t="shared" si="103"/>
        <v/>
      </c>
      <c r="E1622">
        <f t="shared" si="104"/>
        <v>13</v>
      </c>
      <c r="F1622">
        <f t="shared" si="102"/>
        <v>3</v>
      </c>
      <c r="H1622">
        <f t="shared" si="101"/>
        <v>7</v>
      </c>
    </row>
    <row r="1623" spans="1:8">
      <c r="A1623" s="2" t="s">
        <v>4069</v>
      </c>
      <c r="C1623" t="str">
        <f t="shared" si="103"/>
        <v>hvrpjfwud</v>
      </c>
      <c r="E1623" t="str">
        <f t="shared" si="104"/>
        <v/>
      </c>
      <c r="F1623">
        <f t="shared" si="102"/>
        <v>0</v>
      </c>
      <c r="H1623" t="str">
        <f t="shared" si="101"/>
        <v/>
      </c>
    </row>
    <row r="1624" spans="1:8">
      <c r="A1624" s="2" t="s">
        <v>4070</v>
      </c>
      <c r="C1624" t="str">
        <f t="shared" si="103"/>
        <v>zpauyihvrpjfwud</v>
      </c>
      <c r="E1624" t="str">
        <f t="shared" si="104"/>
        <v/>
      </c>
      <c r="F1624">
        <f t="shared" si="102"/>
        <v>1</v>
      </c>
      <c r="H1624" t="str">
        <f t="shared" si="101"/>
        <v/>
      </c>
    </row>
    <row r="1625" spans="1:8">
      <c r="A1625" s="2" t="s">
        <v>4071</v>
      </c>
      <c r="C1625" t="str">
        <f t="shared" si="103"/>
        <v>kbxmeupqzpauyihvrpjfwud</v>
      </c>
      <c r="E1625" t="str">
        <f t="shared" si="104"/>
        <v/>
      </c>
      <c r="F1625">
        <f t="shared" si="102"/>
        <v>2</v>
      </c>
      <c r="H1625" t="str">
        <f t="shared" si="101"/>
        <v/>
      </c>
    </row>
    <row r="1626" spans="1:8">
      <c r="A1626" s="2" t="s">
        <v>4072</v>
      </c>
      <c r="C1626" t="str">
        <f t="shared" si="103"/>
        <v>uptwfhgzajkbxmeupqzpauyihvrpjfwud</v>
      </c>
      <c r="E1626" t="str">
        <f t="shared" si="104"/>
        <v/>
      </c>
      <c r="F1626">
        <f t="shared" si="102"/>
        <v>3</v>
      </c>
      <c r="H1626" t="str">
        <f t="shared" si="101"/>
        <v/>
      </c>
    </row>
    <row r="1627" spans="1:8">
      <c r="A1627" s="1"/>
      <c r="C1627" t="str">
        <f t="shared" si="103"/>
        <v/>
      </c>
      <c r="E1627">
        <f t="shared" si="104"/>
        <v>21</v>
      </c>
      <c r="F1627">
        <f t="shared" si="102"/>
        <v>4</v>
      </c>
      <c r="H1627">
        <f t="shared" si="101"/>
        <v>2</v>
      </c>
    </row>
    <row r="1628" spans="1:8">
      <c r="A1628" s="2" t="s">
        <v>4073</v>
      </c>
      <c r="C1628" t="str">
        <f t="shared" si="103"/>
        <v>vkqf</v>
      </c>
      <c r="E1628" t="str">
        <f t="shared" si="104"/>
        <v/>
      </c>
      <c r="F1628">
        <f t="shared" si="102"/>
        <v>0</v>
      </c>
      <c r="H1628" t="str">
        <f t="shared" si="101"/>
        <v/>
      </c>
    </row>
    <row r="1629" spans="1:8">
      <c r="A1629" s="2" t="s">
        <v>4074</v>
      </c>
      <c r="C1629" t="str">
        <f t="shared" si="103"/>
        <v>fhnpyxvkqf</v>
      </c>
      <c r="E1629" t="str">
        <f t="shared" si="104"/>
        <v/>
      </c>
      <c r="F1629">
        <f t="shared" si="102"/>
        <v>1</v>
      </c>
      <c r="H1629" t="str">
        <f t="shared" si="101"/>
        <v/>
      </c>
    </row>
    <row r="1630" spans="1:8">
      <c r="A1630" s="2" t="s">
        <v>4075</v>
      </c>
      <c r="C1630" t="str">
        <f t="shared" si="103"/>
        <v>gawucsozmdifhnpyxvkqf</v>
      </c>
      <c r="E1630" t="str">
        <f t="shared" si="104"/>
        <v/>
      </c>
      <c r="F1630">
        <f t="shared" si="102"/>
        <v>2</v>
      </c>
      <c r="H1630" t="str">
        <f t="shared" si="101"/>
        <v/>
      </c>
    </row>
    <row r="1631" spans="1:8">
      <c r="A1631" s="2" t="s">
        <v>4076</v>
      </c>
      <c r="C1631" t="str">
        <f t="shared" si="103"/>
        <v>tbrpnlekjgawucsozmdifhnpyxvkqf</v>
      </c>
      <c r="E1631" t="str">
        <f t="shared" si="104"/>
        <v/>
      </c>
      <c r="F1631">
        <f t="shared" si="102"/>
        <v>3</v>
      </c>
      <c r="H1631" t="str">
        <f t="shared" si="101"/>
        <v/>
      </c>
    </row>
    <row r="1632" spans="1:8">
      <c r="A1632" s="1"/>
      <c r="C1632" t="str">
        <f t="shared" si="103"/>
        <v/>
      </c>
      <c r="E1632">
        <f t="shared" si="104"/>
        <v>26</v>
      </c>
      <c r="F1632">
        <f t="shared" si="102"/>
        <v>4</v>
      </c>
      <c r="H1632">
        <f t="shared" si="101"/>
        <v>0</v>
      </c>
    </row>
    <row r="1633" spans="1:8">
      <c r="A1633" s="2" t="s">
        <v>4077</v>
      </c>
      <c r="C1633" t="str">
        <f t="shared" si="103"/>
        <v>neriadovyhuzkqgc</v>
      </c>
      <c r="E1633" t="str">
        <f t="shared" si="104"/>
        <v/>
      </c>
      <c r="F1633">
        <f t="shared" si="102"/>
        <v>0</v>
      </c>
      <c r="H1633" t="str">
        <f t="shared" si="101"/>
        <v/>
      </c>
    </row>
    <row r="1634" spans="1:8">
      <c r="A1634" s="2" t="s">
        <v>4078</v>
      </c>
      <c r="C1634" t="str">
        <f t="shared" si="103"/>
        <v>rqflhpywekobzstjumcnneriadovyhuzkqgc</v>
      </c>
      <c r="E1634" t="str">
        <f t="shared" si="104"/>
        <v/>
      </c>
      <c r="F1634">
        <f t="shared" si="102"/>
        <v>1</v>
      </c>
      <c r="H1634" t="str">
        <f t="shared" si="101"/>
        <v/>
      </c>
    </row>
    <row r="1635" spans="1:8">
      <c r="A1635" s="1"/>
      <c r="C1635" t="str">
        <f t="shared" si="103"/>
        <v/>
      </c>
      <c r="E1635">
        <f t="shared" si="104"/>
        <v>25</v>
      </c>
      <c r="F1635">
        <f t="shared" si="102"/>
        <v>2</v>
      </c>
      <c r="H1635">
        <f t="shared" si="101"/>
        <v>11</v>
      </c>
    </row>
    <row r="1636" spans="1:8">
      <c r="A1636" s="2" t="s">
        <v>4079</v>
      </c>
      <c r="C1636" t="str">
        <f t="shared" si="103"/>
        <v>bvzumtnorcqhyilgwe</v>
      </c>
      <c r="E1636" t="str">
        <f t="shared" si="104"/>
        <v/>
      </c>
      <c r="F1636">
        <f t="shared" si="102"/>
        <v>0</v>
      </c>
      <c r="H1636" t="str">
        <f t="shared" si="101"/>
        <v/>
      </c>
    </row>
    <row r="1637" spans="1:8">
      <c r="A1637" s="2" t="s">
        <v>4080</v>
      </c>
      <c r="C1637" t="str">
        <f t="shared" si="103"/>
        <v>tvnioyzlwmerhgbuqbvzumtnorcqhyilgwe</v>
      </c>
      <c r="E1637" t="str">
        <f t="shared" si="104"/>
        <v/>
      </c>
      <c r="F1637">
        <f t="shared" si="102"/>
        <v>1</v>
      </c>
      <c r="H1637" t="str">
        <f t="shared" si="101"/>
        <v/>
      </c>
    </row>
    <row r="1638" spans="1:8">
      <c r="A1638" s="2" t="s">
        <v>4081</v>
      </c>
      <c r="C1638" t="str">
        <f t="shared" si="103"/>
        <v>wylinhomzvetrbuqgdctvnioyzlwmerhgbuqbvzumtnorcqhyilgwe</v>
      </c>
      <c r="E1638" t="str">
        <f t="shared" si="104"/>
        <v/>
      </c>
      <c r="F1638">
        <f t="shared" si="102"/>
        <v>2</v>
      </c>
      <c r="H1638" t="str">
        <f t="shared" si="101"/>
        <v/>
      </c>
    </row>
    <row r="1639" spans="1:8">
      <c r="A1639" s="2" t="s">
        <v>4082</v>
      </c>
      <c r="C1639" t="str">
        <f t="shared" si="103"/>
        <v>ghbltunyeopfrqizmwavxwylinhomzvetrbuqgdctvnioyzlwmerhgbuqbvzumtnorcqhyilgwe</v>
      </c>
      <c r="E1639" t="str">
        <f t="shared" si="104"/>
        <v/>
      </c>
      <c r="F1639">
        <f t="shared" si="102"/>
        <v>3</v>
      </c>
      <c r="H1639" t="str">
        <f t="shared" si="101"/>
        <v/>
      </c>
    </row>
    <row r="1640" spans="1:8">
      <c r="A1640" s="1"/>
      <c r="C1640" t="str">
        <f t="shared" si="103"/>
        <v/>
      </c>
      <c r="E1640">
        <f t="shared" si="104"/>
        <v>23</v>
      </c>
      <c r="F1640">
        <f t="shared" si="102"/>
        <v>4</v>
      </c>
      <c r="H1640">
        <f t="shared" si="101"/>
        <v>17</v>
      </c>
    </row>
    <row r="1641" spans="1:8">
      <c r="A1641" s="2" t="s">
        <v>4083</v>
      </c>
      <c r="C1641" t="str">
        <f t="shared" si="103"/>
        <v>jvrieqgfklch</v>
      </c>
      <c r="E1641" t="str">
        <f t="shared" si="104"/>
        <v/>
      </c>
      <c r="F1641">
        <f t="shared" si="102"/>
        <v>0</v>
      </c>
      <c r="H1641" t="str">
        <f t="shared" si="101"/>
        <v/>
      </c>
    </row>
    <row r="1642" spans="1:8">
      <c r="A1642" s="2" t="s">
        <v>4084</v>
      </c>
      <c r="C1642" t="str">
        <f t="shared" si="103"/>
        <v>pjndlghruvifjvrieqgfklch</v>
      </c>
      <c r="E1642" t="str">
        <f t="shared" si="104"/>
        <v/>
      </c>
      <c r="F1642">
        <f t="shared" si="102"/>
        <v>1</v>
      </c>
      <c r="H1642" t="str">
        <f t="shared" si="101"/>
        <v/>
      </c>
    </row>
    <row r="1643" spans="1:8">
      <c r="A1643" s="1"/>
      <c r="C1643" t="str">
        <f t="shared" si="103"/>
        <v/>
      </c>
      <c r="E1643">
        <f t="shared" si="104"/>
        <v>16</v>
      </c>
      <c r="F1643">
        <f t="shared" si="102"/>
        <v>2</v>
      </c>
      <c r="H1643">
        <f t="shared" si="101"/>
        <v>8</v>
      </c>
    </row>
    <row r="1644" spans="1:8">
      <c r="A1644" s="2" t="s">
        <v>4085</v>
      </c>
      <c r="C1644" t="str">
        <f t="shared" si="103"/>
        <v>xbwvzikjtnhfayp</v>
      </c>
      <c r="E1644" t="str">
        <f t="shared" si="104"/>
        <v/>
      </c>
      <c r="F1644">
        <f t="shared" si="102"/>
        <v>0</v>
      </c>
      <c r="H1644" t="str">
        <f t="shared" si="101"/>
        <v/>
      </c>
    </row>
    <row r="1645" spans="1:8">
      <c r="A1645" s="2" t="s">
        <v>4086</v>
      </c>
      <c r="C1645" t="str">
        <f t="shared" si="103"/>
        <v>tgcadrqjxuelxbwvzikjtnhfayp</v>
      </c>
      <c r="E1645" t="str">
        <f t="shared" si="104"/>
        <v/>
      </c>
      <c r="F1645">
        <f t="shared" si="102"/>
        <v>1</v>
      </c>
      <c r="H1645" t="str">
        <f t="shared" si="101"/>
        <v/>
      </c>
    </row>
    <row r="1646" spans="1:8">
      <c r="A1646" s="1"/>
      <c r="C1646" t="str">
        <f t="shared" si="103"/>
        <v/>
      </c>
      <c r="E1646">
        <f t="shared" si="104"/>
        <v>23</v>
      </c>
      <c r="F1646">
        <f t="shared" si="102"/>
        <v>2</v>
      </c>
      <c r="H1646">
        <f t="shared" si="101"/>
        <v>4</v>
      </c>
    </row>
    <row r="1647" spans="1:8">
      <c r="A1647" s="2" t="s">
        <v>4087</v>
      </c>
      <c r="C1647" t="str">
        <f t="shared" si="103"/>
        <v>lbxsjvamqwdfutrck</v>
      </c>
      <c r="E1647" t="str">
        <f t="shared" si="104"/>
        <v/>
      </c>
      <c r="F1647">
        <f t="shared" si="102"/>
        <v>0</v>
      </c>
      <c r="H1647" t="str">
        <f t="shared" si="101"/>
        <v/>
      </c>
    </row>
    <row r="1648" spans="1:8">
      <c r="A1648" s="2" t="s">
        <v>4088</v>
      </c>
      <c r="C1648" t="str">
        <f t="shared" si="103"/>
        <v>bwrxdaqzuftlmvklbxsjvamqwdfutrck</v>
      </c>
      <c r="E1648" t="str">
        <f t="shared" si="104"/>
        <v/>
      </c>
      <c r="F1648">
        <f t="shared" si="102"/>
        <v>1</v>
      </c>
      <c r="H1648" t="str">
        <f t="shared" si="101"/>
        <v/>
      </c>
    </row>
    <row r="1649" spans="1:8">
      <c r="A1649" s="2" t="s">
        <v>4089</v>
      </c>
      <c r="C1649" t="str">
        <f t="shared" si="103"/>
        <v>zbtmakqxdfpruwlvbwrxdaqzuftlmvklbxsjvamqwdfutrck</v>
      </c>
      <c r="E1649" t="str">
        <f t="shared" si="104"/>
        <v/>
      </c>
      <c r="F1649">
        <f t="shared" si="102"/>
        <v>2</v>
      </c>
      <c r="H1649" t="str">
        <f t="shared" si="101"/>
        <v/>
      </c>
    </row>
    <row r="1650" spans="1:8">
      <c r="A1650" s="1"/>
      <c r="C1650" t="str">
        <f t="shared" si="103"/>
        <v/>
      </c>
      <c r="E1650">
        <f t="shared" si="104"/>
        <v>19</v>
      </c>
      <c r="F1650">
        <f t="shared" si="102"/>
        <v>3</v>
      </c>
      <c r="H1650">
        <f t="shared" si="101"/>
        <v>14</v>
      </c>
    </row>
    <row r="1651" spans="1:8">
      <c r="A1651" s="2" t="s">
        <v>4090</v>
      </c>
      <c r="C1651" t="str">
        <f t="shared" si="103"/>
        <v>jrisgax</v>
      </c>
      <c r="E1651" t="str">
        <f t="shared" si="104"/>
        <v/>
      </c>
      <c r="F1651">
        <f t="shared" si="102"/>
        <v>0</v>
      </c>
      <c r="H1651" t="str">
        <f t="shared" si="101"/>
        <v/>
      </c>
    </row>
    <row r="1652" spans="1:8">
      <c r="A1652" s="2" t="s">
        <v>4091</v>
      </c>
      <c r="C1652" t="str">
        <f t="shared" si="103"/>
        <v>griesjrisgax</v>
      </c>
      <c r="E1652" t="str">
        <f t="shared" si="104"/>
        <v/>
      </c>
      <c r="F1652">
        <f t="shared" si="102"/>
        <v>1</v>
      </c>
      <c r="H1652" t="str">
        <f t="shared" si="101"/>
        <v/>
      </c>
    </row>
    <row r="1653" spans="1:8">
      <c r="A1653" s="2" t="s">
        <v>4092</v>
      </c>
      <c r="C1653" t="str">
        <f t="shared" si="103"/>
        <v>rigtsgriesjrisgax</v>
      </c>
      <c r="E1653" t="str">
        <f t="shared" si="104"/>
        <v/>
      </c>
      <c r="F1653">
        <f t="shared" si="102"/>
        <v>2</v>
      </c>
      <c r="H1653" t="str">
        <f t="shared" si="101"/>
        <v/>
      </c>
    </row>
    <row r="1654" spans="1:8">
      <c r="A1654" s="2" t="s">
        <v>4093</v>
      </c>
      <c r="C1654" t="str">
        <f t="shared" si="103"/>
        <v>girjsperigtsgriesjrisgax</v>
      </c>
      <c r="E1654" t="str">
        <f t="shared" si="104"/>
        <v/>
      </c>
      <c r="F1654">
        <f t="shared" si="102"/>
        <v>3</v>
      </c>
      <c r="H1654" t="str">
        <f t="shared" si="101"/>
        <v/>
      </c>
    </row>
    <row r="1655" spans="1:8">
      <c r="A1655" s="2" t="s">
        <v>4094</v>
      </c>
      <c r="C1655" t="str">
        <f t="shared" si="103"/>
        <v>pasieghrgirjsperigtsgriesjrisgax</v>
      </c>
      <c r="E1655" t="str">
        <f t="shared" si="104"/>
        <v/>
      </c>
      <c r="F1655">
        <f t="shared" si="102"/>
        <v>4</v>
      </c>
      <c r="H1655" t="str">
        <f t="shared" si="101"/>
        <v/>
      </c>
    </row>
    <row r="1656" spans="1:8">
      <c r="A1656" s="1"/>
      <c r="C1656" t="str">
        <f t="shared" si="103"/>
        <v/>
      </c>
      <c r="E1656">
        <f t="shared" si="104"/>
        <v>11</v>
      </c>
      <c r="F1656">
        <f t="shared" si="102"/>
        <v>5</v>
      </c>
      <c r="H1656">
        <f t="shared" si="101"/>
        <v>4</v>
      </c>
    </row>
    <row r="1657" spans="1:8">
      <c r="A1657" s="2" t="s">
        <v>4095</v>
      </c>
      <c r="C1657" t="str">
        <f t="shared" si="103"/>
        <v>reqwbsjzlghkv</v>
      </c>
      <c r="E1657" t="str">
        <f t="shared" si="104"/>
        <v/>
      </c>
      <c r="F1657">
        <f t="shared" si="102"/>
        <v>0</v>
      </c>
      <c r="H1657" t="str">
        <f t="shared" si="101"/>
        <v/>
      </c>
    </row>
    <row r="1658" spans="1:8">
      <c r="A1658" s="2" t="s">
        <v>4096</v>
      </c>
      <c r="C1658" t="str">
        <f t="shared" si="103"/>
        <v>gkmvstdcaroqbzjpreqwbsjzlghkv</v>
      </c>
      <c r="E1658" t="str">
        <f t="shared" si="104"/>
        <v/>
      </c>
      <c r="F1658">
        <f t="shared" si="102"/>
        <v>1</v>
      </c>
      <c r="H1658" t="str">
        <f t="shared" si="101"/>
        <v/>
      </c>
    </row>
    <row r="1659" spans="1:8">
      <c r="A1659" s="2" t="s">
        <v>4097</v>
      </c>
      <c r="C1659" t="str">
        <f t="shared" si="103"/>
        <v>qhrvngfjzsblkugkmvstdcaroqbzjpreqwbsjzlghkv</v>
      </c>
      <c r="E1659" t="str">
        <f t="shared" si="104"/>
        <v/>
      </c>
      <c r="F1659">
        <f t="shared" si="102"/>
        <v>2</v>
      </c>
      <c r="H1659" t="str">
        <f t="shared" si="101"/>
        <v/>
      </c>
    </row>
    <row r="1660" spans="1:8">
      <c r="A1660" s="1"/>
      <c r="C1660" t="str">
        <f t="shared" si="103"/>
        <v/>
      </c>
      <c r="E1660">
        <f t="shared" si="104"/>
        <v>23</v>
      </c>
      <c r="F1660">
        <f t="shared" si="102"/>
        <v>3</v>
      </c>
      <c r="H1660">
        <f t="shared" si="101"/>
        <v>9</v>
      </c>
    </row>
    <row r="1661" spans="1:8">
      <c r="A1661" s="2" t="s">
        <v>4098</v>
      </c>
      <c r="C1661" t="str">
        <f t="shared" si="103"/>
        <v>vtilu</v>
      </c>
      <c r="E1661" t="str">
        <f t="shared" si="104"/>
        <v/>
      </c>
      <c r="F1661">
        <f t="shared" si="102"/>
        <v>0</v>
      </c>
      <c r="H1661" t="str">
        <f t="shared" si="101"/>
        <v/>
      </c>
    </row>
    <row r="1662" spans="1:8">
      <c r="A1662" s="2" t="s">
        <v>3254</v>
      </c>
      <c r="C1662" t="str">
        <f t="shared" si="103"/>
        <v>ivtilu</v>
      </c>
      <c r="E1662" t="str">
        <f t="shared" si="104"/>
        <v/>
      </c>
      <c r="F1662">
        <f t="shared" si="102"/>
        <v>1</v>
      </c>
      <c r="H1662" t="str">
        <f t="shared" si="101"/>
        <v/>
      </c>
    </row>
    <row r="1663" spans="1:8">
      <c r="A1663" s="2" t="s">
        <v>3254</v>
      </c>
      <c r="C1663" t="str">
        <f t="shared" si="103"/>
        <v>iivtilu</v>
      </c>
      <c r="E1663" t="str">
        <f t="shared" si="104"/>
        <v/>
      </c>
      <c r="F1663">
        <f t="shared" si="102"/>
        <v>2</v>
      </c>
      <c r="H1663" t="str">
        <f t="shared" si="101"/>
        <v/>
      </c>
    </row>
    <row r="1664" spans="1:8">
      <c r="A1664" s="1"/>
      <c r="C1664" t="str">
        <f t="shared" si="103"/>
        <v/>
      </c>
      <c r="E1664">
        <f t="shared" si="104"/>
        <v>5</v>
      </c>
      <c r="F1664">
        <f t="shared" si="102"/>
        <v>3</v>
      </c>
      <c r="H1664">
        <f t="shared" si="101"/>
        <v>1</v>
      </c>
    </row>
    <row r="1665" spans="1:8">
      <c r="A1665" s="2" t="s">
        <v>4099</v>
      </c>
      <c r="C1665" t="str">
        <f t="shared" si="103"/>
        <v>cmizk</v>
      </c>
      <c r="E1665" t="str">
        <f t="shared" si="104"/>
        <v/>
      </c>
      <c r="F1665">
        <f t="shared" si="102"/>
        <v>0</v>
      </c>
      <c r="H1665" t="str">
        <f t="shared" si="101"/>
        <v/>
      </c>
    </row>
    <row r="1666" spans="1:8">
      <c r="A1666" s="2" t="s">
        <v>4100</v>
      </c>
      <c r="C1666" t="str">
        <f t="shared" si="103"/>
        <v>kmcdwicmizk</v>
      </c>
      <c r="E1666" t="str">
        <f t="shared" si="104"/>
        <v/>
      </c>
      <c r="F1666">
        <f t="shared" si="102"/>
        <v>1</v>
      </c>
      <c r="H1666" t="str">
        <f t="shared" si="101"/>
        <v/>
      </c>
    </row>
    <row r="1667" spans="1:8">
      <c r="A1667" s="2" t="s">
        <v>4101</v>
      </c>
      <c r="C1667" t="str">
        <f t="shared" si="103"/>
        <v>tokljcmivkmcdwicmizk</v>
      </c>
      <c r="E1667" t="str">
        <f t="shared" si="104"/>
        <v/>
      </c>
      <c r="F1667">
        <f t="shared" si="102"/>
        <v>2</v>
      </c>
      <c r="H1667" t="str">
        <f t="shared" ref="H1667:H1730" si="105">IF(C1667="",26-IF(LEN(C1666)-LEN(SUBSTITUTE(C1666,"a",""))=F1667,0,1)-IF(LEN(C1666)-LEN(SUBSTITUTE(C1666,"b",""))=F1667,0,1)-IF(LEN(C1666)-LEN(SUBSTITUTE(C1666,"c",""))=F1667,0,1)-IF(LEN(C1666)-LEN(SUBSTITUTE(C1666,"d",""))=F1667,0,1)-IF(LEN(C1666)-LEN(SUBSTITUTE(C1666,"e",""))=F1667,0,1)-IF(LEN(C1666)-LEN(SUBSTITUTE(C1666,"f",""))=F1667,0,1)-IF(LEN(C1666)-LEN(SUBSTITUTE(C1666,"g",""))=F1667,0,1)-IF(LEN(C1666)-LEN(SUBSTITUTE(C1666,"h",""))=F1667,0,1)-IF(LEN(C1666)-LEN(SUBSTITUTE(C1666,"i",""))=F1667,0,1)-IF(LEN(C1666)-LEN(SUBSTITUTE(C1666,"j",""))=F1667,0,1)-IF(LEN(C1666)-LEN(SUBSTITUTE(C1666,"k",""))=F1667,0,1)-IF(LEN(C1666)-LEN(SUBSTITUTE(C1666,"l",""))=F1667,0,1)-IF(LEN(C1666)-LEN(SUBSTITUTE(C1666,"m",""))=F1667,0,1)-IF(LEN(C1666)-LEN(SUBSTITUTE(C1666,"n",""))=F1667,0,1)-IF(LEN(C1666)-LEN(SUBSTITUTE(C1666,"o",""))=F1667,0,1)-IF(LEN(C1666)-LEN(SUBSTITUTE(C1666,"p",""))=F1667,0,1)-IF(LEN(C1666)-LEN(SUBSTITUTE(C1666,"q",""))=F1667,0,1)-IF(LEN(C1666)-LEN(SUBSTITUTE(C1666,"r",""))=F1667,0,1)-IF(LEN(C1666)-LEN(SUBSTITUTE(C1666,"s",""))=F1667,0,1)-IF(LEN(C1666)-LEN(SUBSTITUTE(C1666,"t",""))=F1667,0,1)-IF(LEN(C1666)-LEN(SUBSTITUTE(C1666,"u",""))=F1667,0,1)-IF(LEN(C1666)-LEN(SUBSTITUTE(C1666,"v",""))=F1667,0,1)-IF(LEN(C1666)-LEN(SUBSTITUTE(C1666,"w",""))=F1667,0,1)-IF(LEN(C1666)-LEN(SUBSTITUTE(C1666,"x",""))=F1667,0,1)-IF(LEN(C1666)-LEN(SUBSTITUTE(C1666,"y",""))=F1667,0,1)-IF(LEN(C1666)-LEN(SUBSTITUTE(C1666,"z",""))=F1667,0,1),"")</f>
        <v/>
      </c>
    </row>
    <row r="1668" spans="1:8">
      <c r="A1668" s="1"/>
      <c r="C1668" t="str">
        <f t="shared" si="103"/>
        <v/>
      </c>
      <c r="E1668">
        <f t="shared" si="104"/>
        <v>12</v>
      </c>
      <c r="F1668">
        <f t="shared" ref="F1668:F1731" si="106">IF(A1667="",0,F1667+1)</f>
        <v>3</v>
      </c>
      <c r="H1668">
        <f t="shared" si="105"/>
        <v>4</v>
      </c>
    </row>
    <row r="1669" spans="1:8">
      <c r="A1669" s="2" t="s">
        <v>4102</v>
      </c>
      <c r="C1669" t="str">
        <f t="shared" si="103"/>
        <v>gcmxdqoysrjhzvunkbtpwfi</v>
      </c>
      <c r="E1669" t="str">
        <f t="shared" si="104"/>
        <v/>
      </c>
      <c r="F1669">
        <f t="shared" si="106"/>
        <v>0</v>
      </c>
      <c r="H1669" t="str">
        <f t="shared" si="105"/>
        <v/>
      </c>
    </row>
    <row r="1670" spans="1:8">
      <c r="A1670" s="2" t="s">
        <v>4103</v>
      </c>
      <c r="C1670" t="str">
        <f t="shared" si="103"/>
        <v>rsvhxmjgbdupqotnywkcifzgcmxdqoysrjhzvunkbtpwfi</v>
      </c>
      <c r="E1670" t="str">
        <f t="shared" si="104"/>
        <v/>
      </c>
      <c r="F1670">
        <f t="shared" si="106"/>
        <v>1</v>
      </c>
      <c r="H1670" t="str">
        <f t="shared" si="105"/>
        <v/>
      </c>
    </row>
    <row r="1671" spans="1:8">
      <c r="A1671" s="2" t="s">
        <v>4104</v>
      </c>
      <c r="C1671" t="str">
        <f t="shared" ref="C1671:C1734" si="107">IF(A1671="","",_xlfn.CONCAT(A1671,C1670))</f>
        <v>byczhwkrnmujqoidfpstxgvrsvhxmjgbdupqotnywkcifzgcmxdqoysrjhzvunkbtpwfi</v>
      </c>
      <c r="E1671" t="str">
        <f t="shared" si="104"/>
        <v/>
      </c>
      <c r="F1671">
        <f t="shared" si="106"/>
        <v>2</v>
      </c>
      <c r="H1671" t="str">
        <f t="shared" si="105"/>
        <v/>
      </c>
    </row>
    <row r="1672" spans="1:8">
      <c r="A1672" s="2" t="s">
        <v>4105</v>
      </c>
      <c r="C1672" t="str">
        <f t="shared" si="107"/>
        <v>romdtyjgwbcpihafslznxqkvubyczhwkrnmujqoidfpstxgvrsvhxmjgbdupqotnywkcifzgcmxdqoysrjhzvunkbtpwfi</v>
      </c>
      <c r="E1672" t="str">
        <f t="shared" ref="E1672:E1735" si="108">IF(C1672="",26-ISERR(FIND("a",C1671))-ISERR(FIND("b",C1671))-ISERR(FIND("c",C1671))-ISERR(FIND("d",C1671))-ISERR(FIND("e",C1671))-ISERR(FIND("f",C1671))-ISERR(FIND("g",C1671))-ISERR(FIND("h",C1671))-ISERR(FIND("i",C1671))-ISERR(FIND("j",C1671))-ISERR(FIND("k",C1671))-ISERR(FIND("l",C1671))-ISERR(FIND("m",C1671))-ISERR(FIND("n",C1671))-ISERR(FIND("o",C1671))-ISERR(FIND("p",C1671))-ISERR(FIND("q",C1671))-ISERR(FIND("r",C1671))-ISERR(FIND("s",C1671))-ISERR(FIND("t",C1671))-ISERR(FIND("u",C1671))-ISERR(FIND("v",C1671))-ISERR(FIND("w",C1671))-ISERR(FIND("x",C1671))-ISERR(FIND("y",C1671))-ISERR(FIND("z",C1671)),"")</f>
        <v/>
      </c>
      <c r="F1672">
        <f t="shared" si="106"/>
        <v>3</v>
      </c>
      <c r="H1672" t="str">
        <f t="shared" si="105"/>
        <v/>
      </c>
    </row>
    <row r="1673" spans="1:8">
      <c r="A1673" s="1"/>
      <c r="C1673" t="str">
        <f t="shared" si="107"/>
        <v/>
      </c>
      <c r="E1673">
        <f t="shared" si="108"/>
        <v>25</v>
      </c>
      <c r="F1673">
        <f t="shared" si="106"/>
        <v>4</v>
      </c>
      <c r="H1673">
        <f t="shared" si="105"/>
        <v>23</v>
      </c>
    </row>
    <row r="1674" spans="1:8">
      <c r="A1674" s="2" t="s">
        <v>4106</v>
      </c>
      <c r="C1674" t="str">
        <f t="shared" si="107"/>
        <v>kcx</v>
      </c>
      <c r="E1674" t="str">
        <f t="shared" si="108"/>
        <v/>
      </c>
      <c r="F1674">
        <f t="shared" si="106"/>
        <v>0</v>
      </c>
      <c r="H1674" t="str">
        <f t="shared" si="105"/>
        <v/>
      </c>
    </row>
    <row r="1675" spans="1:8">
      <c r="A1675" s="2" t="s">
        <v>4107</v>
      </c>
      <c r="C1675" t="str">
        <f t="shared" si="107"/>
        <v>wfsoxakcx</v>
      </c>
      <c r="E1675" t="str">
        <f t="shared" si="108"/>
        <v/>
      </c>
      <c r="F1675">
        <f t="shared" si="106"/>
        <v>1</v>
      </c>
      <c r="H1675" t="str">
        <f t="shared" si="105"/>
        <v/>
      </c>
    </row>
    <row r="1676" spans="1:8">
      <c r="A1676" s="2" t="s">
        <v>4108</v>
      </c>
      <c r="C1676" t="str">
        <f t="shared" si="107"/>
        <v>rcxkwfsoxakcx</v>
      </c>
      <c r="E1676" t="str">
        <f t="shared" si="108"/>
        <v/>
      </c>
      <c r="F1676">
        <f t="shared" si="106"/>
        <v>2</v>
      </c>
      <c r="H1676" t="str">
        <f t="shared" si="105"/>
        <v/>
      </c>
    </row>
    <row r="1677" spans="1:8">
      <c r="A1677" s="2" t="s">
        <v>4109</v>
      </c>
      <c r="C1677" t="str">
        <f t="shared" si="107"/>
        <v>xeclrcxkwfsoxakcx</v>
      </c>
      <c r="E1677" t="str">
        <f t="shared" si="108"/>
        <v/>
      </c>
      <c r="F1677">
        <f t="shared" si="106"/>
        <v>3</v>
      </c>
      <c r="H1677" t="str">
        <f t="shared" si="105"/>
        <v/>
      </c>
    </row>
    <row r="1678" spans="1:8">
      <c r="A1678" s="1"/>
      <c r="C1678" t="str">
        <f t="shared" si="107"/>
        <v/>
      </c>
      <c r="E1678">
        <f t="shared" si="108"/>
        <v>11</v>
      </c>
      <c r="F1678">
        <f t="shared" si="106"/>
        <v>4</v>
      </c>
      <c r="H1678">
        <f t="shared" si="105"/>
        <v>1</v>
      </c>
    </row>
    <row r="1679" spans="1:8">
      <c r="A1679" s="2" t="s">
        <v>4110</v>
      </c>
      <c r="C1679" t="str">
        <f t="shared" si="107"/>
        <v>xhljmt</v>
      </c>
      <c r="E1679" t="str">
        <f t="shared" si="108"/>
        <v/>
      </c>
      <c r="F1679">
        <f t="shared" si="106"/>
        <v>0</v>
      </c>
      <c r="H1679" t="str">
        <f t="shared" si="105"/>
        <v/>
      </c>
    </row>
    <row r="1680" spans="1:8">
      <c r="A1680" s="2" t="s">
        <v>4111</v>
      </c>
      <c r="C1680" t="str">
        <f t="shared" si="107"/>
        <v>lheratmxjxhljmt</v>
      </c>
      <c r="E1680" t="str">
        <f t="shared" si="108"/>
        <v/>
      </c>
      <c r="F1680">
        <f t="shared" si="106"/>
        <v>1</v>
      </c>
      <c r="H1680" t="str">
        <f t="shared" si="105"/>
        <v/>
      </c>
    </row>
    <row r="1681" spans="1:8">
      <c r="A1681" s="2" t="s">
        <v>4112</v>
      </c>
      <c r="C1681" t="str">
        <f t="shared" si="107"/>
        <v>fhmxtcwlblheratmxjxhljmt</v>
      </c>
      <c r="E1681" t="str">
        <f t="shared" si="108"/>
        <v/>
      </c>
      <c r="F1681">
        <f t="shared" si="106"/>
        <v>2</v>
      </c>
      <c r="H1681" t="str">
        <f t="shared" si="105"/>
        <v/>
      </c>
    </row>
    <row r="1682" spans="1:8">
      <c r="A1682" s="2" t="s">
        <v>4113</v>
      </c>
      <c r="C1682" t="str">
        <f t="shared" si="107"/>
        <v>xhlmaritgfhmxtcwlblheratmxjxhljmt</v>
      </c>
      <c r="E1682" t="str">
        <f t="shared" si="108"/>
        <v/>
      </c>
      <c r="F1682">
        <f t="shared" si="106"/>
        <v>3</v>
      </c>
      <c r="H1682" t="str">
        <f t="shared" si="105"/>
        <v/>
      </c>
    </row>
    <row r="1683" spans="1:8">
      <c r="A1683" s="2" t="s">
        <v>4114</v>
      </c>
      <c r="C1683" t="str">
        <f t="shared" si="107"/>
        <v>thxmaloxhlmaritgfhmxtcwlblheratmxjxhljmt</v>
      </c>
      <c r="E1683" t="str">
        <f t="shared" si="108"/>
        <v/>
      </c>
      <c r="F1683">
        <f t="shared" si="106"/>
        <v>4</v>
      </c>
      <c r="H1683" t="str">
        <f t="shared" si="105"/>
        <v/>
      </c>
    </row>
    <row r="1684" spans="1:8">
      <c r="A1684" s="1"/>
      <c r="C1684" t="str">
        <f t="shared" si="107"/>
        <v/>
      </c>
      <c r="E1684">
        <f t="shared" si="108"/>
        <v>16</v>
      </c>
      <c r="F1684">
        <f t="shared" si="106"/>
        <v>5</v>
      </c>
      <c r="H1684">
        <f t="shared" si="105"/>
        <v>5</v>
      </c>
    </row>
    <row r="1685" spans="1:8">
      <c r="A1685" s="2" t="s">
        <v>4115</v>
      </c>
      <c r="C1685" t="str">
        <f t="shared" si="107"/>
        <v>usfhzlidpmxvonr</v>
      </c>
      <c r="E1685" t="str">
        <f t="shared" si="108"/>
        <v/>
      </c>
      <c r="F1685">
        <f t="shared" si="106"/>
        <v>0</v>
      </c>
      <c r="H1685" t="str">
        <f t="shared" si="105"/>
        <v/>
      </c>
    </row>
    <row r="1686" spans="1:8">
      <c r="A1686" s="2" t="s">
        <v>4116</v>
      </c>
      <c r="C1686" t="str">
        <f t="shared" si="107"/>
        <v>luvxhfdcmrpnusfhzlidpmxvonr</v>
      </c>
      <c r="E1686" t="str">
        <f t="shared" si="108"/>
        <v/>
      </c>
      <c r="F1686">
        <f t="shared" si="106"/>
        <v>1</v>
      </c>
      <c r="H1686" t="str">
        <f t="shared" si="105"/>
        <v/>
      </c>
    </row>
    <row r="1687" spans="1:8">
      <c r="A1687" s="2" t="s">
        <v>4117</v>
      </c>
      <c r="C1687" t="str">
        <f t="shared" si="107"/>
        <v>xpfldmuhvrnluvxhfdcmrpnusfhzlidpmxvonr</v>
      </c>
      <c r="E1687" t="str">
        <f t="shared" si="108"/>
        <v/>
      </c>
      <c r="F1687">
        <f t="shared" si="106"/>
        <v>2</v>
      </c>
      <c r="H1687" t="str">
        <f t="shared" si="105"/>
        <v/>
      </c>
    </row>
    <row r="1688" spans="1:8">
      <c r="A1688" s="2" t="s">
        <v>4118</v>
      </c>
      <c r="C1688" t="str">
        <f t="shared" si="107"/>
        <v>lumvrnedxfphkxpfldmuhvrnluvxhfdcmrpnusfhzlidpmxvonr</v>
      </c>
      <c r="E1688" t="str">
        <f t="shared" si="108"/>
        <v/>
      </c>
      <c r="F1688">
        <f t="shared" si="106"/>
        <v>3</v>
      </c>
      <c r="H1688" t="str">
        <f t="shared" si="105"/>
        <v/>
      </c>
    </row>
    <row r="1689" spans="1:8">
      <c r="A1689" s="2" t="s">
        <v>4119</v>
      </c>
      <c r="C1689" t="str">
        <f t="shared" si="107"/>
        <v>lpvdnfurmxhklumvrnedxfphkxpfldmuhvrnluvxhfdcmrpnusfhzlidpmxvonr</v>
      </c>
      <c r="E1689" t="str">
        <f t="shared" si="108"/>
        <v/>
      </c>
      <c r="F1689">
        <f t="shared" si="106"/>
        <v>4</v>
      </c>
      <c r="H1689" t="str">
        <f t="shared" si="105"/>
        <v/>
      </c>
    </row>
    <row r="1690" spans="1:8">
      <c r="A1690" s="1"/>
      <c r="C1690" t="str">
        <f t="shared" si="107"/>
        <v/>
      </c>
      <c r="E1690">
        <f t="shared" si="108"/>
        <v>18</v>
      </c>
      <c r="F1690">
        <f t="shared" si="106"/>
        <v>5</v>
      </c>
      <c r="H1690">
        <f t="shared" si="105"/>
        <v>11</v>
      </c>
    </row>
    <row r="1691" spans="1:8">
      <c r="A1691" s="2" t="s">
        <v>4120</v>
      </c>
      <c r="C1691" t="str">
        <f t="shared" si="107"/>
        <v>ukqco</v>
      </c>
      <c r="E1691" t="str">
        <f t="shared" si="108"/>
        <v/>
      </c>
      <c r="F1691">
        <f t="shared" si="106"/>
        <v>0</v>
      </c>
      <c r="H1691" t="str">
        <f t="shared" si="105"/>
        <v/>
      </c>
    </row>
    <row r="1692" spans="1:8">
      <c r="A1692" s="2" t="s">
        <v>4121</v>
      </c>
      <c r="C1692" t="str">
        <f t="shared" si="107"/>
        <v>bgukqco</v>
      </c>
      <c r="E1692" t="str">
        <f t="shared" si="108"/>
        <v/>
      </c>
      <c r="F1692">
        <f t="shared" si="106"/>
        <v>1</v>
      </c>
      <c r="H1692" t="str">
        <f t="shared" si="105"/>
        <v/>
      </c>
    </row>
    <row r="1693" spans="1:8">
      <c r="A1693" s="2" t="s">
        <v>3497</v>
      </c>
      <c r="C1693" t="str">
        <f t="shared" si="107"/>
        <v>dbgukqco</v>
      </c>
      <c r="E1693" t="str">
        <f t="shared" si="108"/>
        <v/>
      </c>
      <c r="F1693">
        <f t="shared" si="106"/>
        <v>2</v>
      </c>
      <c r="H1693" t="str">
        <f t="shared" si="105"/>
        <v/>
      </c>
    </row>
    <row r="1694" spans="1:8">
      <c r="A1694" s="2" t="s">
        <v>3822</v>
      </c>
      <c r="C1694" t="str">
        <f t="shared" si="107"/>
        <v>xdbgukqco</v>
      </c>
      <c r="E1694" t="str">
        <f t="shared" si="108"/>
        <v/>
      </c>
      <c r="F1694">
        <f t="shared" si="106"/>
        <v>3</v>
      </c>
      <c r="H1694" t="str">
        <f t="shared" si="105"/>
        <v/>
      </c>
    </row>
    <row r="1695" spans="1:8">
      <c r="A1695" s="1"/>
      <c r="C1695" t="str">
        <f t="shared" si="107"/>
        <v/>
      </c>
      <c r="E1695">
        <f t="shared" si="108"/>
        <v>9</v>
      </c>
      <c r="F1695">
        <f t="shared" si="106"/>
        <v>4</v>
      </c>
      <c r="H1695">
        <f t="shared" si="105"/>
        <v>0</v>
      </c>
    </row>
    <row r="1696" spans="1:8">
      <c r="A1696" s="2" t="s">
        <v>4122</v>
      </c>
      <c r="C1696" t="str">
        <f t="shared" si="107"/>
        <v>wshkqpojltbyexrvfcmaiugd</v>
      </c>
      <c r="E1696" t="str">
        <f t="shared" si="108"/>
        <v/>
      </c>
      <c r="F1696">
        <f t="shared" si="106"/>
        <v>0</v>
      </c>
      <c r="H1696" t="str">
        <f t="shared" si="105"/>
        <v/>
      </c>
    </row>
    <row r="1697" spans="1:8">
      <c r="A1697" s="2" t="s">
        <v>4123</v>
      </c>
      <c r="C1697" t="str">
        <f t="shared" si="107"/>
        <v>ptxsveguqfjdimboarwclhkywshkqpojltbyexrvfcmaiugd</v>
      </c>
      <c r="E1697" t="str">
        <f t="shared" si="108"/>
        <v/>
      </c>
      <c r="F1697">
        <f t="shared" si="106"/>
        <v>1</v>
      </c>
      <c r="H1697" t="str">
        <f t="shared" si="105"/>
        <v/>
      </c>
    </row>
    <row r="1698" spans="1:8">
      <c r="A1698" s="2" t="s">
        <v>4124</v>
      </c>
      <c r="C1698" t="str">
        <f t="shared" si="107"/>
        <v>figabshrwotdqjepmlxkyvcuptxsveguqfjdimboarwclhkywshkqpojltbyexrvfcmaiugd</v>
      </c>
      <c r="E1698" t="str">
        <f t="shared" si="108"/>
        <v/>
      </c>
      <c r="F1698">
        <f t="shared" si="106"/>
        <v>2</v>
      </c>
      <c r="H1698" t="str">
        <f t="shared" si="105"/>
        <v/>
      </c>
    </row>
    <row r="1699" spans="1:8">
      <c r="A1699" s="2" t="s">
        <v>4125</v>
      </c>
      <c r="C1699" t="str">
        <f t="shared" si="107"/>
        <v>imgseacrdxfkyptwhvoblujqfigabshrwotdqjepmlxkyvcuptxsveguqfjdimboarwclhkywshkqpojltbyexrvfcmaiugd</v>
      </c>
      <c r="E1699" t="str">
        <f t="shared" si="108"/>
        <v/>
      </c>
      <c r="F1699">
        <f t="shared" si="106"/>
        <v>3</v>
      </c>
      <c r="H1699" t="str">
        <f t="shared" si="105"/>
        <v/>
      </c>
    </row>
    <row r="1700" spans="1:8">
      <c r="A1700" s="2" t="s">
        <v>4126</v>
      </c>
      <c r="C1700" t="str">
        <f t="shared" si="107"/>
        <v>wflyahpcgbrsmvkitejxoqudimgseacrdxfkyptwhvoblujqfigabshrwotdqjepmlxkyvcuptxsveguqfjdimboarwclhkywshkqpojltbyexrvfcmaiugd</v>
      </c>
      <c r="E1700" t="str">
        <f t="shared" si="108"/>
        <v/>
      </c>
      <c r="F1700">
        <f t="shared" si="106"/>
        <v>4</v>
      </c>
      <c r="H1700" t="str">
        <f t="shared" si="105"/>
        <v/>
      </c>
    </row>
    <row r="1701" spans="1:8">
      <c r="A1701" s="1"/>
      <c r="C1701" t="str">
        <f t="shared" si="107"/>
        <v/>
      </c>
      <c r="E1701">
        <f t="shared" si="108"/>
        <v>24</v>
      </c>
      <c r="F1701">
        <f t="shared" si="106"/>
        <v>5</v>
      </c>
      <c r="H1701">
        <f t="shared" si="105"/>
        <v>24</v>
      </c>
    </row>
    <row r="1702" spans="1:8">
      <c r="A1702" s="2" t="s">
        <v>4127</v>
      </c>
      <c r="C1702" t="str">
        <f t="shared" si="107"/>
        <v>cdfihsmoy</v>
      </c>
      <c r="E1702" t="str">
        <f t="shared" si="108"/>
        <v/>
      </c>
      <c r="F1702">
        <f t="shared" si="106"/>
        <v>0</v>
      </c>
      <c r="H1702" t="str">
        <f t="shared" si="105"/>
        <v/>
      </c>
    </row>
    <row r="1703" spans="1:8">
      <c r="A1703" s="2" t="s">
        <v>4128</v>
      </c>
      <c r="C1703" t="str">
        <f t="shared" si="107"/>
        <v>smiehocdfihsmoy</v>
      </c>
      <c r="E1703" t="str">
        <f t="shared" si="108"/>
        <v/>
      </c>
      <c r="F1703">
        <f t="shared" si="106"/>
        <v>1</v>
      </c>
      <c r="H1703" t="str">
        <f t="shared" si="105"/>
        <v/>
      </c>
    </row>
    <row r="1704" spans="1:8">
      <c r="A1704" s="2" t="s">
        <v>4129</v>
      </c>
      <c r="C1704" t="str">
        <f t="shared" si="107"/>
        <v>mhsoismiehocdfihsmoy</v>
      </c>
      <c r="E1704" t="str">
        <f t="shared" si="108"/>
        <v/>
      </c>
      <c r="F1704">
        <f t="shared" si="106"/>
        <v>2</v>
      </c>
      <c r="H1704" t="str">
        <f t="shared" si="105"/>
        <v/>
      </c>
    </row>
    <row r="1705" spans="1:8">
      <c r="A1705" s="2" t="s">
        <v>4130</v>
      </c>
      <c r="C1705" t="str">
        <f t="shared" si="107"/>
        <v>oenshamimhsoismiehocdfihsmoy</v>
      </c>
      <c r="E1705" t="str">
        <f t="shared" si="108"/>
        <v/>
      </c>
      <c r="F1705">
        <f t="shared" si="106"/>
        <v>3</v>
      </c>
      <c r="H1705" t="str">
        <f t="shared" si="105"/>
        <v/>
      </c>
    </row>
    <row r="1706" spans="1:8">
      <c r="A1706" s="2" t="s">
        <v>4131</v>
      </c>
      <c r="C1706" t="str">
        <f t="shared" si="107"/>
        <v>ozlhswmioenshamimhsoismiehocdfihsmoy</v>
      </c>
      <c r="E1706" t="str">
        <f t="shared" si="108"/>
        <v/>
      </c>
      <c r="F1706">
        <f t="shared" si="106"/>
        <v>4</v>
      </c>
      <c r="H1706" t="str">
        <f t="shared" si="105"/>
        <v/>
      </c>
    </row>
    <row r="1707" spans="1:8">
      <c r="A1707" s="1"/>
      <c r="C1707" t="str">
        <f t="shared" si="107"/>
        <v/>
      </c>
      <c r="E1707">
        <f t="shared" si="108"/>
        <v>15</v>
      </c>
      <c r="F1707">
        <f t="shared" si="106"/>
        <v>5</v>
      </c>
      <c r="H1707">
        <f t="shared" si="105"/>
        <v>5</v>
      </c>
    </row>
    <row r="1708" spans="1:8">
      <c r="A1708" s="2" t="s">
        <v>4132</v>
      </c>
      <c r="C1708" t="str">
        <f t="shared" si="107"/>
        <v>pefjcrt</v>
      </c>
      <c r="E1708" t="str">
        <f t="shared" si="108"/>
        <v/>
      </c>
      <c r="F1708">
        <f t="shared" si="106"/>
        <v>0</v>
      </c>
      <c r="H1708" t="str">
        <f t="shared" si="105"/>
        <v/>
      </c>
    </row>
    <row r="1709" spans="1:8">
      <c r="A1709" s="2" t="s">
        <v>4133</v>
      </c>
      <c r="C1709" t="str">
        <f t="shared" si="107"/>
        <v>vdfzpwrtcpefjcrt</v>
      </c>
      <c r="E1709" t="str">
        <f t="shared" si="108"/>
        <v/>
      </c>
      <c r="F1709">
        <f t="shared" si="106"/>
        <v>1</v>
      </c>
      <c r="H1709" t="str">
        <f t="shared" si="105"/>
        <v/>
      </c>
    </row>
    <row r="1710" spans="1:8">
      <c r="A1710" s="2" t="s">
        <v>4134</v>
      </c>
      <c r="C1710" t="str">
        <f t="shared" si="107"/>
        <v>ptegcbfrvdfzpwrtcpefjcrt</v>
      </c>
      <c r="E1710" t="str">
        <f t="shared" si="108"/>
        <v/>
      </c>
      <c r="F1710">
        <f t="shared" si="106"/>
        <v>2</v>
      </c>
      <c r="H1710" t="str">
        <f t="shared" si="105"/>
        <v/>
      </c>
    </row>
    <row r="1711" spans="1:8">
      <c r="A1711" s="1"/>
      <c r="C1711" t="str">
        <f t="shared" si="107"/>
        <v/>
      </c>
      <c r="E1711">
        <f t="shared" si="108"/>
        <v>13</v>
      </c>
      <c r="F1711">
        <f t="shared" si="106"/>
        <v>3</v>
      </c>
      <c r="H1711">
        <f t="shared" si="105"/>
        <v>5</v>
      </c>
    </row>
    <row r="1712" spans="1:8">
      <c r="A1712" s="2" t="s">
        <v>4135</v>
      </c>
      <c r="C1712" t="str">
        <f t="shared" si="107"/>
        <v>uet</v>
      </c>
      <c r="E1712" t="str">
        <f t="shared" si="108"/>
        <v/>
      </c>
      <c r="F1712">
        <f t="shared" si="106"/>
        <v>0</v>
      </c>
      <c r="H1712" t="str">
        <f t="shared" si="105"/>
        <v/>
      </c>
    </row>
    <row r="1713" spans="1:8">
      <c r="A1713" s="2" t="s">
        <v>4135</v>
      </c>
      <c r="C1713" t="str">
        <f t="shared" si="107"/>
        <v>uetuet</v>
      </c>
      <c r="E1713" t="str">
        <f t="shared" si="108"/>
        <v/>
      </c>
      <c r="F1713">
        <f t="shared" si="106"/>
        <v>1</v>
      </c>
      <c r="H1713" t="str">
        <f t="shared" si="105"/>
        <v/>
      </c>
    </row>
    <row r="1714" spans="1:8">
      <c r="A1714" s="2" t="s">
        <v>4136</v>
      </c>
      <c r="C1714" t="str">
        <f t="shared" si="107"/>
        <v>eutuetuet</v>
      </c>
      <c r="E1714" t="str">
        <f t="shared" si="108"/>
        <v/>
      </c>
      <c r="F1714">
        <f t="shared" si="106"/>
        <v>2</v>
      </c>
      <c r="H1714" t="str">
        <f t="shared" si="105"/>
        <v/>
      </c>
    </row>
    <row r="1715" spans="1:8">
      <c r="A1715" s="1"/>
      <c r="C1715" t="str">
        <f t="shared" si="107"/>
        <v/>
      </c>
      <c r="E1715">
        <f t="shared" si="108"/>
        <v>3</v>
      </c>
      <c r="F1715">
        <f t="shared" si="106"/>
        <v>3</v>
      </c>
      <c r="H1715">
        <f t="shared" si="105"/>
        <v>3</v>
      </c>
    </row>
    <row r="1716" spans="1:8">
      <c r="A1716" s="2" t="s">
        <v>4137</v>
      </c>
      <c r="C1716" t="str">
        <f t="shared" si="107"/>
        <v>ubyk</v>
      </c>
      <c r="E1716" t="str">
        <f t="shared" si="108"/>
        <v/>
      </c>
      <c r="F1716">
        <f t="shared" si="106"/>
        <v>0</v>
      </c>
      <c r="H1716" t="str">
        <f t="shared" si="105"/>
        <v/>
      </c>
    </row>
    <row r="1717" spans="1:8">
      <c r="A1717" s="2" t="s">
        <v>4138</v>
      </c>
      <c r="C1717" t="str">
        <f t="shared" si="107"/>
        <v>ukygtroleubyk</v>
      </c>
      <c r="E1717" t="str">
        <f t="shared" si="108"/>
        <v/>
      </c>
      <c r="F1717">
        <f t="shared" si="106"/>
        <v>1</v>
      </c>
      <c r="H1717" t="str">
        <f t="shared" si="105"/>
        <v/>
      </c>
    </row>
    <row r="1718" spans="1:8">
      <c r="A1718" s="2" t="s">
        <v>4139</v>
      </c>
      <c r="C1718" t="str">
        <f t="shared" si="107"/>
        <v>jukzxqhvyukygtroleubyk</v>
      </c>
      <c r="E1718" t="str">
        <f t="shared" si="108"/>
        <v/>
      </c>
      <c r="F1718">
        <f t="shared" si="106"/>
        <v>2</v>
      </c>
      <c r="H1718" t="str">
        <f t="shared" si="105"/>
        <v/>
      </c>
    </row>
    <row r="1719" spans="1:8">
      <c r="A1719" s="2" t="s">
        <v>4140</v>
      </c>
      <c r="C1719" t="str">
        <f t="shared" si="107"/>
        <v>eumldfkyosjukzxqhvyukygtroleubyk</v>
      </c>
      <c r="E1719" t="str">
        <f t="shared" si="108"/>
        <v/>
      </c>
      <c r="F1719">
        <f t="shared" si="106"/>
        <v>3</v>
      </c>
      <c r="H1719" t="str">
        <f t="shared" si="105"/>
        <v/>
      </c>
    </row>
    <row r="1720" spans="1:8">
      <c r="A1720" s="2" t="s">
        <v>4141</v>
      </c>
      <c r="C1720" t="str">
        <f t="shared" si="107"/>
        <v>knaiuywrmeumldfkyosjukzxqhvyukygtroleubyk</v>
      </c>
      <c r="E1720" t="str">
        <f t="shared" si="108"/>
        <v/>
      </c>
      <c r="F1720">
        <f t="shared" si="106"/>
        <v>4</v>
      </c>
      <c r="H1720" t="str">
        <f t="shared" si="105"/>
        <v/>
      </c>
    </row>
    <row r="1721" spans="1:8">
      <c r="A1721" s="1"/>
      <c r="C1721" t="str">
        <f t="shared" si="107"/>
        <v/>
      </c>
      <c r="E1721">
        <f t="shared" si="108"/>
        <v>24</v>
      </c>
      <c r="F1721">
        <f t="shared" si="106"/>
        <v>5</v>
      </c>
      <c r="H1721">
        <f t="shared" si="105"/>
        <v>3</v>
      </c>
    </row>
    <row r="1722" spans="1:8">
      <c r="A1722" s="2" t="s">
        <v>4142</v>
      </c>
      <c r="C1722" t="str">
        <f t="shared" si="107"/>
        <v>ncjzgqof</v>
      </c>
      <c r="E1722" t="str">
        <f t="shared" si="108"/>
        <v/>
      </c>
      <c r="F1722">
        <f t="shared" si="106"/>
        <v>0</v>
      </c>
      <c r="H1722" t="str">
        <f t="shared" si="105"/>
        <v/>
      </c>
    </row>
    <row r="1723" spans="1:8">
      <c r="A1723" s="2" t="s">
        <v>4143</v>
      </c>
      <c r="C1723" t="str">
        <f t="shared" si="107"/>
        <v>qafcjnzogncjzgqof</v>
      </c>
      <c r="E1723" t="str">
        <f t="shared" si="108"/>
        <v/>
      </c>
      <c r="F1723">
        <f t="shared" si="106"/>
        <v>1</v>
      </c>
      <c r="H1723" t="str">
        <f t="shared" si="105"/>
        <v/>
      </c>
    </row>
    <row r="1724" spans="1:8">
      <c r="A1724" s="2" t="s">
        <v>4144</v>
      </c>
      <c r="C1724" t="str">
        <f t="shared" si="107"/>
        <v>zojngqfcqafcjnzogncjzgqof</v>
      </c>
      <c r="E1724" t="str">
        <f t="shared" si="108"/>
        <v/>
      </c>
      <c r="F1724">
        <f t="shared" si="106"/>
        <v>2</v>
      </c>
      <c r="H1724" t="str">
        <f t="shared" si="105"/>
        <v/>
      </c>
    </row>
    <row r="1725" spans="1:8">
      <c r="A1725" s="1"/>
      <c r="C1725" t="str">
        <f t="shared" si="107"/>
        <v/>
      </c>
      <c r="E1725">
        <f t="shared" si="108"/>
        <v>9</v>
      </c>
      <c r="F1725">
        <f t="shared" si="106"/>
        <v>3</v>
      </c>
      <c r="H1725">
        <f t="shared" si="105"/>
        <v>8</v>
      </c>
    </row>
    <row r="1726" spans="1:8">
      <c r="A1726" s="2" t="s">
        <v>4145</v>
      </c>
      <c r="C1726" t="str">
        <f t="shared" si="107"/>
        <v>uxkryjwflco</v>
      </c>
      <c r="E1726" t="str">
        <f t="shared" si="108"/>
        <v/>
      </c>
      <c r="F1726">
        <f t="shared" si="106"/>
        <v>0</v>
      </c>
      <c r="H1726" t="str">
        <f t="shared" si="105"/>
        <v/>
      </c>
    </row>
    <row r="1727" spans="1:8">
      <c r="A1727" s="2" t="s">
        <v>4146</v>
      </c>
      <c r="C1727" t="str">
        <f t="shared" si="107"/>
        <v>psolcaquvwkdnizreuxkryjwflco</v>
      </c>
      <c r="E1727" t="str">
        <f t="shared" si="108"/>
        <v/>
      </c>
      <c r="F1727">
        <f t="shared" si="106"/>
        <v>1</v>
      </c>
      <c r="H1727" t="str">
        <f t="shared" si="105"/>
        <v/>
      </c>
    </row>
    <row r="1728" spans="1:8">
      <c r="A1728" s="1"/>
      <c r="C1728" t="str">
        <f t="shared" si="107"/>
        <v/>
      </c>
      <c r="E1728">
        <f t="shared" si="108"/>
        <v>21</v>
      </c>
      <c r="F1728">
        <f t="shared" si="106"/>
        <v>2</v>
      </c>
      <c r="H1728">
        <f t="shared" si="105"/>
        <v>7</v>
      </c>
    </row>
    <row r="1729" spans="1:8">
      <c r="A1729" s="2" t="s">
        <v>4147</v>
      </c>
      <c r="C1729" t="str">
        <f t="shared" si="107"/>
        <v>linoudwypsgbvmx</v>
      </c>
      <c r="E1729" t="str">
        <f t="shared" si="108"/>
        <v/>
      </c>
      <c r="F1729">
        <f t="shared" si="106"/>
        <v>0</v>
      </c>
      <c r="H1729" t="str">
        <f t="shared" si="105"/>
        <v/>
      </c>
    </row>
    <row r="1730" spans="1:8">
      <c r="A1730" s="2" t="s">
        <v>4148</v>
      </c>
      <c r="C1730" t="str">
        <f t="shared" si="107"/>
        <v>wugpsidobmnryvlinoudwypsgbvmx</v>
      </c>
      <c r="E1730" t="str">
        <f t="shared" si="108"/>
        <v/>
      </c>
      <c r="F1730">
        <f t="shared" si="106"/>
        <v>1</v>
      </c>
      <c r="H1730" t="str">
        <f t="shared" si="105"/>
        <v/>
      </c>
    </row>
    <row r="1731" spans="1:8">
      <c r="A1731" s="2" t="s">
        <v>4149</v>
      </c>
      <c r="C1731" t="str">
        <f t="shared" si="107"/>
        <v>udynmoswgbwugpsidobmnryvlinoudwypsgbvmx</v>
      </c>
      <c r="E1731" t="str">
        <f t="shared" si="108"/>
        <v/>
      </c>
      <c r="F1731">
        <f t="shared" si="106"/>
        <v>2</v>
      </c>
      <c r="H1731" t="str">
        <f t="shared" ref="H1731:H1794" si="109">IF(C1731="",26-IF(LEN(C1730)-LEN(SUBSTITUTE(C1730,"a",""))=F1731,0,1)-IF(LEN(C1730)-LEN(SUBSTITUTE(C1730,"b",""))=F1731,0,1)-IF(LEN(C1730)-LEN(SUBSTITUTE(C1730,"c",""))=F1731,0,1)-IF(LEN(C1730)-LEN(SUBSTITUTE(C1730,"d",""))=F1731,0,1)-IF(LEN(C1730)-LEN(SUBSTITUTE(C1730,"e",""))=F1731,0,1)-IF(LEN(C1730)-LEN(SUBSTITUTE(C1730,"f",""))=F1731,0,1)-IF(LEN(C1730)-LEN(SUBSTITUTE(C1730,"g",""))=F1731,0,1)-IF(LEN(C1730)-LEN(SUBSTITUTE(C1730,"h",""))=F1731,0,1)-IF(LEN(C1730)-LEN(SUBSTITUTE(C1730,"i",""))=F1731,0,1)-IF(LEN(C1730)-LEN(SUBSTITUTE(C1730,"j",""))=F1731,0,1)-IF(LEN(C1730)-LEN(SUBSTITUTE(C1730,"k",""))=F1731,0,1)-IF(LEN(C1730)-LEN(SUBSTITUTE(C1730,"l",""))=F1731,0,1)-IF(LEN(C1730)-LEN(SUBSTITUTE(C1730,"m",""))=F1731,0,1)-IF(LEN(C1730)-LEN(SUBSTITUTE(C1730,"n",""))=F1731,0,1)-IF(LEN(C1730)-LEN(SUBSTITUTE(C1730,"o",""))=F1731,0,1)-IF(LEN(C1730)-LEN(SUBSTITUTE(C1730,"p",""))=F1731,0,1)-IF(LEN(C1730)-LEN(SUBSTITUTE(C1730,"q",""))=F1731,0,1)-IF(LEN(C1730)-LEN(SUBSTITUTE(C1730,"r",""))=F1731,0,1)-IF(LEN(C1730)-LEN(SUBSTITUTE(C1730,"s",""))=F1731,0,1)-IF(LEN(C1730)-LEN(SUBSTITUTE(C1730,"t",""))=F1731,0,1)-IF(LEN(C1730)-LEN(SUBSTITUTE(C1730,"u",""))=F1731,0,1)-IF(LEN(C1730)-LEN(SUBSTITUTE(C1730,"v",""))=F1731,0,1)-IF(LEN(C1730)-LEN(SUBSTITUTE(C1730,"w",""))=F1731,0,1)-IF(LEN(C1730)-LEN(SUBSTITUTE(C1730,"x",""))=F1731,0,1)-IF(LEN(C1730)-LEN(SUBSTITUTE(C1730,"y",""))=F1731,0,1)-IF(LEN(C1730)-LEN(SUBSTITUTE(C1730,"z",""))=F1731,0,1),"")</f>
        <v/>
      </c>
    </row>
    <row r="1732" spans="1:8">
      <c r="A1732" s="2" t="s">
        <v>4150</v>
      </c>
      <c r="C1732" t="str">
        <f t="shared" si="107"/>
        <v>kydhcbnozusmegwtudynmoswgbwugpsidobmnryvlinoudwypsgbvmx</v>
      </c>
      <c r="E1732" t="str">
        <f t="shared" si="108"/>
        <v/>
      </c>
      <c r="F1732">
        <f t="shared" ref="F1732:F1795" si="110">IF(A1731="",0,F1731+1)</f>
        <v>3</v>
      </c>
      <c r="H1732" t="str">
        <f t="shared" si="109"/>
        <v/>
      </c>
    </row>
    <row r="1733" spans="1:8">
      <c r="A1733" s="2" t="s">
        <v>4151</v>
      </c>
      <c r="C1733" t="str">
        <f t="shared" si="107"/>
        <v>sygbrmudwnafokydhcbnozusmegwtudynmoswgbwugpsidobmnryvlinoudwypsgbvmx</v>
      </c>
      <c r="E1733" t="str">
        <f t="shared" si="108"/>
        <v/>
      </c>
      <c r="F1733">
        <f t="shared" si="110"/>
        <v>4</v>
      </c>
      <c r="H1733" t="str">
        <f t="shared" si="109"/>
        <v/>
      </c>
    </row>
    <row r="1734" spans="1:8">
      <c r="A1734" s="1"/>
      <c r="C1734" t="str">
        <f t="shared" si="107"/>
        <v/>
      </c>
      <c r="E1734">
        <f t="shared" si="108"/>
        <v>24</v>
      </c>
      <c r="F1734">
        <f t="shared" si="110"/>
        <v>5</v>
      </c>
      <c r="H1734">
        <f t="shared" si="109"/>
        <v>10</v>
      </c>
    </row>
    <row r="1735" spans="1:8">
      <c r="A1735" s="2" t="s">
        <v>4152</v>
      </c>
      <c r="C1735" t="str">
        <f t="shared" ref="C1735:C1798" si="111">IF(A1735="","",_xlfn.CONCAT(A1735,C1734))</f>
        <v>sfkatdxbyqezirv</v>
      </c>
      <c r="E1735" t="str">
        <f t="shared" si="108"/>
        <v/>
      </c>
      <c r="F1735">
        <f t="shared" si="110"/>
        <v>0</v>
      </c>
      <c r="H1735" t="str">
        <f t="shared" si="109"/>
        <v/>
      </c>
    </row>
    <row r="1736" spans="1:8">
      <c r="A1736" s="2" t="s">
        <v>4153</v>
      </c>
      <c r="C1736" t="str">
        <f t="shared" si="111"/>
        <v>skvtiarxeybzfsfkatdxbyqezirv</v>
      </c>
      <c r="E1736" t="str">
        <f t="shared" ref="E1736:E1799" si="112">IF(C1736="",26-ISERR(FIND("a",C1735))-ISERR(FIND("b",C1735))-ISERR(FIND("c",C1735))-ISERR(FIND("d",C1735))-ISERR(FIND("e",C1735))-ISERR(FIND("f",C1735))-ISERR(FIND("g",C1735))-ISERR(FIND("h",C1735))-ISERR(FIND("i",C1735))-ISERR(FIND("j",C1735))-ISERR(FIND("k",C1735))-ISERR(FIND("l",C1735))-ISERR(FIND("m",C1735))-ISERR(FIND("n",C1735))-ISERR(FIND("o",C1735))-ISERR(FIND("p",C1735))-ISERR(FIND("q",C1735))-ISERR(FIND("r",C1735))-ISERR(FIND("s",C1735))-ISERR(FIND("t",C1735))-ISERR(FIND("u",C1735))-ISERR(FIND("v",C1735))-ISERR(FIND("w",C1735))-ISERR(FIND("x",C1735))-ISERR(FIND("y",C1735))-ISERR(FIND("z",C1735)),"")</f>
        <v/>
      </c>
      <c r="F1736">
        <f t="shared" si="110"/>
        <v>1</v>
      </c>
      <c r="H1736" t="str">
        <f t="shared" si="109"/>
        <v/>
      </c>
    </row>
    <row r="1737" spans="1:8">
      <c r="A1737" s="2" t="s">
        <v>4154</v>
      </c>
      <c r="C1737" t="str">
        <f t="shared" si="111"/>
        <v>viyzrlampbxtskfeskvtiarxeybzfsfkatdxbyqezirv</v>
      </c>
      <c r="E1737" t="str">
        <f t="shared" si="112"/>
        <v/>
      </c>
      <c r="F1737">
        <f t="shared" si="110"/>
        <v>2</v>
      </c>
      <c r="H1737" t="str">
        <f t="shared" si="109"/>
        <v/>
      </c>
    </row>
    <row r="1738" spans="1:8">
      <c r="A1738" s="2" t="s">
        <v>4155</v>
      </c>
      <c r="C1738" t="str">
        <f t="shared" si="111"/>
        <v>vyqazixrftsebkviyzrlampbxtskfeskvtiarxeybzfsfkatdxbyqezirv</v>
      </c>
      <c r="E1738" t="str">
        <f t="shared" si="112"/>
        <v/>
      </c>
      <c r="F1738">
        <f t="shared" si="110"/>
        <v>3</v>
      </c>
      <c r="H1738" t="str">
        <f t="shared" si="109"/>
        <v/>
      </c>
    </row>
    <row r="1739" spans="1:8">
      <c r="A1739" s="1"/>
      <c r="C1739" t="str">
        <f t="shared" si="111"/>
        <v/>
      </c>
      <c r="E1739">
        <f t="shared" si="112"/>
        <v>18</v>
      </c>
      <c r="F1739">
        <f t="shared" si="110"/>
        <v>4</v>
      </c>
      <c r="H1739">
        <f t="shared" si="109"/>
        <v>13</v>
      </c>
    </row>
    <row r="1740" spans="1:8">
      <c r="A1740" s="2" t="s">
        <v>4156</v>
      </c>
      <c r="C1740" t="str">
        <f t="shared" si="111"/>
        <v>bjwqhkryuz</v>
      </c>
      <c r="E1740" t="str">
        <f t="shared" si="112"/>
        <v/>
      </c>
      <c r="F1740">
        <f t="shared" si="110"/>
        <v>0</v>
      </c>
      <c r="H1740" t="str">
        <f t="shared" si="109"/>
        <v/>
      </c>
    </row>
    <row r="1741" spans="1:8">
      <c r="A1741" s="2" t="s">
        <v>4157</v>
      </c>
      <c r="C1741" t="str">
        <f t="shared" si="111"/>
        <v>zmwkyuqhjrbbjwqhkryuz</v>
      </c>
      <c r="E1741" t="str">
        <f t="shared" si="112"/>
        <v/>
      </c>
      <c r="F1741">
        <f t="shared" si="110"/>
        <v>1</v>
      </c>
      <c r="H1741" t="str">
        <f t="shared" si="109"/>
        <v/>
      </c>
    </row>
    <row r="1742" spans="1:8">
      <c r="A1742" s="2" t="s">
        <v>4158</v>
      </c>
      <c r="C1742" t="str">
        <f t="shared" si="111"/>
        <v>qjuwrzhybskzmwkyuqhjrbbjwqhkryuz</v>
      </c>
      <c r="E1742" t="str">
        <f t="shared" si="112"/>
        <v/>
      </c>
      <c r="F1742">
        <f t="shared" si="110"/>
        <v>2</v>
      </c>
      <c r="H1742" t="str">
        <f t="shared" si="109"/>
        <v/>
      </c>
    </row>
    <row r="1743" spans="1:8">
      <c r="A1743" s="2" t="s">
        <v>4159</v>
      </c>
      <c r="C1743" t="str">
        <f t="shared" si="111"/>
        <v>hyzwujqbkrqjuwrzhybskzmwkyuqhjrbbjwqhkryuz</v>
      </c>
      <c r="E1743" t="str">
        <f t="shared" si="112"/>
        <v/>
      </c>
      <c r="F1743">
        <f t="shared" si="110"/>
        <v>3</v>
      </c>
      <c r="H1743" t="str">
        <f t="shared" si="109"/>
        <v/>
      </c>
    </row>
    <row r="1744" spans="1:8">
      <c r="A1744" s="1"/>
      <c r="C1744" t="str">
        <f t="shared" si="111"/>
        <v/>
      </c>
      <c r="E1744">
        <f t="shared" si="112"/>
        <v>12</v>
      </c>
      <c r="F1744">
        <f t="shared" si="110"/>
        <v>4</v>
      </c>
      <c r="H1744">
        <f t="shared" si="109"/>
        <v>10</v>
      </c>
    </row>
    <row r="1745" spans="1:8">
      <c r="A1745" s="2" t="s">
        <v>4160</v>
      </c>
      <c r="C1745" t="str">
        <f t="shared" si="111"/>
        <v>wjahb</v>
      </c>
      <c r="E1745" t="str">
        <f t="shared" si="112"/>
        <v/>
      </c>
      <c r="F1745">
        <f t="shared" si="110"/>
        <v>0</v>
      </c>
      <c r="H1745" t="str">
        <f t="shared" si="109"/>
        <v/>
      </c>
    </row>
    <row r="1746" spans="1:8">
      <c r="A1746" s="2" t="s">
        <v>4161</v>
      </c>
      <c r="C1746" t="str">
        <f t="shared" si="111"/>
        <v>jywahbwjahb</v>
      </c>
      <c r="E1746" t="str">
        <f t="shared" si="112"/>
        <v/>
      </c>
      <c r="F1746">
        <f t="shared" si="110"/>
        <v>1</v>
      </c>
      <c r="H1746" t="str">
        <f t="shared" si="109"/>
        <v/>
      </c>
    </row>
    <row r="1747" spans="1:8">
      <c r="A1747" s="2" t="s">
        <v>4162</v>
      </c>
      <c r="C1747" t="str">
        <f t="shared" si="111"/>
        <v>jbawhjywahbwjahb</v>
      </c>
      <c r="E1747" t="str">
        <f t="shared" si="112"/>
        <v/>
      </c>
      <c r="F1747">
        <f t="shared" si="110"/>
        <v>2</v>
      </c>
      <c r="H1747" t="str">
        <f t="shared" si="109"/>
        <v/>
      </c>
    </row>
    <row r="1748" spans="1:8">
      <c r="A1748" s="2" t="s">
        <v>4163</v>
      </c>
      <c r="C1748" t="str">
        <f t="shared" si="111"/>
        <v>jwhbajbawhjywahbwjahb</v>
      </c>
      <c r="E1748" t="str">
        <f t="shared" si="112"/>
        <v/>
      </c>
      <c r="F1748">
        <f t="shared" si="110"/>
        <v>3</v>
      </c>
      <c r="H1748" t="str">
        <f t="shared" si="109"/>
        <v/>
      </c>
    </row>
    <row r="1749" spans="1:8">
      <c r="A1749" s="1"/>
      <c r="C1749" t="str">
        <f t="shared" si="111"/>
        <v/>
      </c>
      <c r="E1749">
        <f t="shared" si="112"/>
        <v>6</v>
      </c>
      <c r="F1749">
        <f t="shared" si="110"/>
        <v>4</v>
      </c>
      <c r="H1749">
        <f t="shared" si="109"/>
        <v>5</v>
      </c>
    </row>
    <row r="1750" spans="1:8">
      <c r="A1750" s="2" t="s">
        <v>4164</v>
      </c>
      <c r="C1750" t="str">
        <f t="shared" si="111"/>
        <v>aetucrzpvn</v>
      </c>
      <c r="E1750" t="str">
        <f t="shared" si="112"/>
        <v/>
      </c>
      <c r="F1750">
        <f t="shared" si="110"/>
        <v>0</v>
      </c>
      <c r="H1750" t="str">
        <f t="shared" si="109"/>
        <v/>
      </c>
    </row>
    <row r="1751" spans="1:8">
      <c r="A1751" s="2" t="s">
        <v>4165</v>
      </c>
      <c r="C1751" t="str">
        <f t="shared" si="111"/>
        <v>esznbtkoyaetucrzpvn</v>
      </c>
      <c r="E1751" t="str">
        <f t="shared" si="112"/>
        <v/>
      </c>
      <c r="F1751">
        <f t="shared" si="110"/>
        <v>1</v>
      </c>
      <c r="H1751" t="str">
        <f t="shared" si="109"/>
        <v/>
      </c>
    </row>
    <row r="1752" spans="1:8">
      <c r="A1752" s="2" t="s">
        <v>4166</v>
      </c>
      <c r="C1752" t="str">
        <f t="shared" si="111"/>
        <v>eztdnesznbtkoyaetucrzpvn</v>
      </c>
      <c r="E1752" t="str">
        <f t="shared" si="112"/>
        <v/>
      </c>
      <c r="F1752">
        <f t="shared" si="110"/>
        <v>2</v>
      </c>
      <c r="H1752" t="str">
        <f t="shared" si="109"/>
        <v/>
      </c>
    </row>
    <row r="1753" spans="1:8">
      <c r="A1753" s="2" t="s">
        <v>4167</v>
      </c>
      <c r="C1753" t="str">
        <f t="shared" si="111"/>
        <v>zonteeztdnesznbtkoyaetucrzpvn</v>
      </c>
      <c r="E1753" t="str">
        <f t="shared" si="112"/>
        <v/>
      </c>
      <c r="F1753">
        <f t="shared" si="110"/>
        <v>3</v>
      </c>
      <c r="H1753" t="str">
        <f t="shared" si="109"/>
        <v/>
      </c>
    </row>
    <row r="1754" spans="1:8">
      <c r="A1754" s="1"/>
      <c r="C1754" t="str">
        <f t="shared" si="111"/>
        <v/>
      </c>
      <c r="E1754">
        <f t="shared" si="112"/>
        <v>16</v>
      </c>
      <c r="F1754">
        <f t="shared" si="110"/>
        <v>4</v>
      </c>
      <c r="H1754">
        <f t="shared" si="109"/>
        <v>4</v>
      </c>
    </row>
    <row r="1755" spans="1:8">
      <c r="A1755" s="2" t="s">
        <v>4168</v>
      </c>
      <c r="C1755" t="str">
        <f t="shared" si="111"/>
        <v>dkpu</v>
      </c>
      <c r="E1755" t="str">
        <f t="shared" si="112"/>
        <v/>
      </c>
      <c r="F1755">
        <f t="shared" si="110"/>
        <v>0</v>
      </c>
      <c r="H1755" t="str">
        <f t="shared" si="109"/>
        <v/>
      </c>
    </row>
    <row r="1756" spans="1:8">
      <c r="A1756" s="2" t="s">
        <v>4169</v>
      </c>
      <c r="C1756" t="str">
        <f t="shared" si="111"/>
        <v>mpqcixudkpu</v>
      </c>
      <c r="E1756" t="str">
        <f t="shared" si="112"/>
        <v/>
      </c>
      <c r="F1756">
        <f t="shared" si="110"/>
        <v>1</v>
      </c>
      <c r="H1756" t="str">
        <f t="shared" si="109"/>
        <v/>
      </c>
    </row>
    <row r="1757" spans="1:8">
      <c r="A1757" s="2" t="s">
        <v>4170</v>
      </c>
      <c r="C1757" t="str">
        <f t="shared" si="111"/>
        <v>pwumpqcixudkpu</v>
      </c>
      <c r="E1757" t="str">
        <f t="shared" si="112"/>
        <v/>
      </c>
      <c r="F1757">
        <f t="shared" si="110"/>
        <v>2</v>
      </c>
      <c r="H1757" t="str">
        <f t="shared" si="109"/>
        <v/>
      </c>
    </row>
    <row r="1758" spans="1:8">
      <c r="A1758" s="2" t="s">
        <v>4171</v>
      </c>
      <c r="C1758" t="str">
        <f t="shared" si="111"/>
        <v>psupwumpqcixudkpu</v>
      </c>
      <c r="E1758" t="str">
        <f t="shared" si="112"/>
        <v/>
      </c>
      <c r="F1758">
        <f t="shared" si="110"/>
        <v>3</v>
      </c>
      <c r="H1758" t="str">
        <f t="shared" si="109"/>
        <v/>
      </c>
    </row>
    <row r="1759" spans="1:8">
      <c r="A1759" s="2" t="s">
        <v>4172</v>
      </c>
      <c r="C1759" t="str">
        <f t="shared" si="111"/>
        <v>pudkhyvpsupwumpqcixudkpu</v>
      </c>
      <c r="E1759" t="str">
        <f t="shared" si="112"/>
        <v/>
      </c>
      <c r="F1759">
        <f t="shared" si="110"/>
        <v>4</v>
      </c>
      <c r="H1759" t="str">
        <f t="shared" si="109"/>
        <v/>
      </c>
    </row>
    <row r="1760" spans="1:8">
      <c r="A1760" s="1"/>
      <c r="C1760" t="str">
        <f t="shared" si="111"/>
        <v/>
      </c>
      <c r="E1760">
        <f t="shared" si="112"/>
        <v>14</v>
      </c>
      <c r="F1760">
        <f t="shared" si="110"/>
        <v>5</v>
      </c>
      <c r="H1760">
        <f t="shared" si="109"/>
        <v>2</v>
      </c>
    </row>
    <row r="1761" spans="1:8">
      <c r="A1761" s="2" t="s">
        <v>4173</v>
      </c>
      <c r="C1761" t="str">
        <f t="shared" si="111"/>
        <v>ydtaink</v>
      </c>
      <c r="E1761" t="str">
        <f t="shared" si="112"/>
        <v/>
      </c>
      <c r="F1761">
        <f t="shared" si="110"/>
        <v>0</v>
      </c>
      <c r="H1761" t="str">
        <f t="shared" si="109"/>
        <v/>
      </c>
    </row>
    <row r="1762" spans="1:8">
      <c r="A1762" s="2" t="s">
        <v>4174</v>
      </c>
      <c r="C1762" t="str">
        <f t="shared" si="111"/>
        <v>atndubykydtaink</v>
      </c>
      <c r="E1762" t="str">
        <f t="shared" si="112"/>
        <v/>
      </c>
      <c r="F1762">
        <f t="shared" si="110"/>
        <v>1</v>
      </c>
      <c r="H1762" t="str">
        <f t="shared" si="109"/>
        <v/>
      </c>
    </row>
    <row r="1763" spans="1:8">
      <c r="A1763" s="2" t="s">
        <v>4175</v>
      </c>
      <c r="C1763" t="str">
        <f t="shared" si="111"/>
        <v>ocytkdainatndubykydtaink</v>
      </c>
      <c r="E1763" t="str">
        <f t="shared" si="112"/>
        <v/>
      </c>
      <c r="F1763">
        <f t="shared" si="110"/>
        <v>2</v>
      </c>
      <c r="H1763" t="str">
        <f t="shared" si="109"/>
        <v/>
      </c>
    </row>
    <row r="1764" spans="1:8">
      <c r="A1764" s="2" t="s">
        <v>4176</v>
      </c>
      <c r="C1764" t="str">
        <f t="shared" si="111"/>
        <v>wnvgzytadkpsocytkdainatndubykydtaink</v>
      </c>
      <c r="E1764" t="str">
        <f t="shared" si="112"/>
        <v/>
      </c>
      <c r="F1764">
        <f t="shared" si="110"/>
        <v>3</v>
      </c>
      <c r="H1764" t="str">
        <f t="shared" si="109"/>
        <v/>
      </c>
    </row>
    <row r="1765" spans="1:8">
      <c r="A1765" s="1"/>
      <c r="C1765" t="str">
        <f t="shared" si="111"/>
        <v/>
      </c>
      <c r="E1765">
        <f t="shared" si="112"/>
        <v>17</v>
      </c>
      <c r="F1765">
        <f t="shared" si="110"/>
        <v>4</v>
      </c>
      <c r="H1765">
        <f t="shared" si="109"/>
        <v>6</v>
      </c>
    </row>
    <row r="1766" spans="1:8">
      <c r="A1766" s="2" t="s">
        <v>4177</v>
      </c>
      <c r="C1766" t="str">
        <f t="shared" si="111"/>
        <v>mtne</v>
      </c>
      <c r="E1766" t="str">
        <f t="shared" si="112"/>
        <v/>
      </c>
      <c r="F1766">
        <f t="shared" si="110"/>
        <v>0</v>
      </c>
      <c r="H1766" t="str">
        <f t="shared" si="109"/>
        <v/>
      </c>
    </row>
    <row r="1767" spans="1:8">
      <c r="A1767" s="2" t="s">
        <v>4178</v>
      </c>
      <c r="C1767" t="str">
        <f t="shared" si="111"/>
        <v>mtenmtne</v>
      </c>
      <c r="E1767" t="str">
        <f t="shared" si="112"/>
        <v/>
      </c>
      <c r="F1767">
        <f t="shared" si="110"/>
        <v>1</v>
      </c>
      <c r="H1767" t="str">
        <f t="shared" si="109"/>
        <v/>
      </c>
    </row>
    <row r="1768" spans="1:8">
      <c r="A1768" s="2" t="s">
        <v>4179</v>
      </c>
      <c r="C1768" t="str">
        <f t="shared" si="111"/>
        <v>netmmtenmtne</v>
      </c>
      <c r="E1768" t="str">
        <f t="shared" si="112"/>
        <v/>
      </c>
      <c r="F1768">
        <f t="shared" si="110"/>
        <v>2</v>
      </c>
      <c r="H1768" t="str">
        <f t="shared" si="109"/>
        <v/>
      </c>
    </row>
    <row r="1769" spans="1:8">
      <c r="A1769" s="2" t="s">
        <v>4179</v>
      </c>
      <c r="C1769" t="str">
        <f t="shared" si="111"/>
        <v>netmnetmmtenmtne</v>
      </c>
      <c r="E1769" t="str">
        <f t="shared" si="112"/>
        <v/>
      </c>
      <c r="F1769">
        <f t="shared" si="110"/>
        <v>3</v>
      </c>
      <c r="H1769" t="str">
        <f t="shared" si="109"/>
        <v/>
      </c>
    </row>
    <row r="1770" spans="1:8">
      <c r="A1770" s="1"/>
      <c r="C1770" t="str">
        <f t="shared" si="111"/>
        <v/>
      </c>
      <c r="E1770">
        <f t="shared" si="112"/>
        <v>4</v>
      </c>
      <c r="F1770">
        <f t="shared" si="110"/>
        <v>4</v>
      </c>
      <c r="H1770">
        <f t="shared" si="109"/>
        <v>4</v>
      </c>
    </row>
    <row r="1771" spans="1:8">
      <c r="A1771" s="2" t="s">
        <v>3733</v>
      </c>
      <c r="C1771" t="str">
        <f t="shared" si="111"/>
        <v>l</v>
      </c>
      <c r="E1771" t="str">
        <f t="shared" si="112"/>
        <v/>
      </c>
      <c r="F1771">
        <f t="shared" si="110"/>
        <v>0</v>
      </c>
      <c r="H1771" t="str">
        <f t="shared" si="109"/>
        <v/>
      </c>
    </row>
    <row r="1772" spans="1:8">
      <c r="A1772" s="2" t="s">
        <v>4180</v>
      </c>
      <c r="C1772" t="str">
        <f t="shared" si="111"/>
        <v>lzl</v>
      </c>
      <c r="E1772" t="str">
        <f t="shared" si="112"/>
        <v/>
      </c>
      <c r="F1772">
        <f t="shared" si="110"/>
        <v>1</v>
      </c>
      <c r="H1772" t="str">
        <f t="shared" si="109"/>
        <v/>
      </c>
    </row>
    <row r="1773" spans="1:8">
      <c r="A1773" s="2" t="s">
        <v>3733</v>
      </c>
      <c r="C1773" t="str">
        <f t="shared" si="111"/>
        <v>llzl</v>
      </c>
      <c r="E1773" t="str">
        <f t="shared" si="112"/>
        <v/>
      </c>
      <c r="F1773">
        <f t="shared" si="110"/>
        <v>2</v>
      </c>
      <c r="H1773" t="str">
        <f t="shared" si="109"/>
        <v/>
      </c>
    </row>
    <row r="1774" spans="1:8">
      <c r="A1774" s="2" t="s">
        <v>3733</v>
      </c>
      <c r="C1774" t="str">
        <f t="shared" si="111"/>
        <v>lllzl</v>
      </c>
      <c r="E1774" t="str">
        <f t="shared" si="112"/>
        <v/>
      </c>
      <c r="F1774">
        <f t="shared" si="110"/>
        <v>3</v>
      </c>
      <c r="H1774" t="str">
        <f t="shared" si="109"/>
        <v/>
      </c>
    </row>
    <row r="1775" spans="1:8">
      <c r="A1775" s="2" t="s">
        <v>3733</v>
      </c>
      <c r="C1775" t="str">
        <f t="shared" si="111"/>
        <v>llllzl</v>
      </c>
      <c r="E1775" t="str">
        <f t="shared" si="112"/>
        <v/>
      </c>
      <c r="F1775">
        <f t="shared" si="110"/>
        <v>4</v>
      </c>
      <c r="H1775" t="str">
        <f t="shared" si="109"/>
        <v/>
      </c>
    </row>
    <row r="1776" spans="1:8">
      <c r="A1776" s="1"/>
      <c r="C1776" t="str">
        <f t="shared" si="111"/>
        <v/>
      </c>
      <c r="E1776">
        <f t="shared" si="112"/>
        <v>2</v>
      </c>
      <c r="F1776">
        <f t="shared" si="110"/>
        <v>5</v>
      </c>
      <c r="H1776">
        <f t="shared" si="109"/>
        <v>1</v>
      </c>
    </row>
    <row r="1777" spans="1:8">
      <c r="A1777" s="2" t="s">
        <v>4181</v>
      </c>
      <c r="C1777" t="str">
        <f t="shared" si="111"/>
        <v>wfu</v>
      </c>
      <c r="E1777" t="str">
        <f t="shared" si="112"/>
        <v/>
      </c>
      <c r="F1777">
        <f t="shared" si="110"/>
        <v>0</v>
      </c>
      <c r="H1777" t="str">
        <f t="shared" si="109"/>
        <v/>
      </c>
    </row>
    <row r="1778" spans="1:8">
      <c r="A1778" s="2" t="s">
        <v>4181</v>
      </c>
      <c r="C1778" t="str">
        <f t="shared" si="111"/>
        <v>wfuwfu</v>
      </c>
      <c r="E1778" t="str">
        <f t="shared" si="112"/>
        <v/>
      </c>
      <c r="F1778">
        <f t="shared" si="110"/>
        <v>1</v>
      </c>
      <c r="H1778" t="str">
        <f t="shared" si="109"/>
        <v/>
      </c>
    </row>
    <row r="1779" spans="1:8">
      <c r="A1779" s="2" t="s">
        <v>4182</v>
      </c>
      <c r="C1779" t="str">
        <f t="shared" si="111"/>
        <v>uwfwfuwfu</v>
      </c>
      <c r="E1779" t="str">
        <f t="shared" si="112"/>
        <v/>
      </c>
      <c r="F1779">
        <f t="shared" si="110"/>
        <v>2</v>
      </c>
      <c r="H1779" t="str">
        <f t="shared" si="109"/>
        <v/>
      </c>
    </row>
    <row r="1780" spans="1:8">
      <c r="A1780" s="2" t="s">
        <v>4182</v>
      </c>
      <c r="C1780" t="str">
        <f t="shared" si="111"/>
        <v>uwfuwfwfuwfu</v>
      </c>
      <c r="E1780" t="str">
        <f t="shared" si="112"/>
        <v/>
      </c>
      <c r="F1780">
        <f t="shared" si="110"/>
        <v>3</v>
      </c>
      <c r="H1780" t="str">
        <f t="shared" si="109"/>
        <v/>
      </c>
    </row>
    <row r="1781" spans="1:8">
      <c r="A1781" s="1"/>
      <c r="C1781" t="str">
        <f t="shared" si="111"/>
        <v/>
      </c>
      <c r="E1781">
        <f t="shared" si="112"/>
        <v>3</v>
      </c>
      <c r="F1781">
        <f t="shared" si="110"/>
        <v>4</v>
      </c>
      <c r="H1781">
        <f t="shared" si="109"/>
        <v>3</v>
      </c>
    </row>
    <row r="1782" spans="1:8">
      <c r="A1782" s="2" t="s">
        <v>4183</v>
      </c>
      <c r="C1782" t="str">
        <f t="shared" si="111"/>
        <v>wcxsiaokerlumjnqyfvhtbgd</v>
      </c>
      <c r="E1782" t="str">
        <f t="shared" si="112"/>
        <v/>
      </c>
      <c r="F1782">
        <f t="shared" si="110"/>
        <v>0</v>
      </c>
      <c r="H1782" t="str">
        <f t="shared" si="109"/>
        <v/>
      </c>
    </row>
    <row r="1783" spans="1:8">
      <c r="A1783" s="2" t="s">
        <v>4184</v>
      </c>
      <c r="C1783" t="str">
        <f t="shared" si="111"/>
        <v>abrlxsfzqjuwnotehgmdkcyvwcxsiaokerlumjnqyfvhtbgd</v>
      </c>
      <c r="E1783" t="str">
        <f t="shared" si="112"/>
        <v/>
      </c>
      <c r="F1783">
        <f t="shared" si="110"/>
        <v>1</v>
      </c>
      <c r="H1783" t="str">
        <f t="shared" si="109"/>
        <v/>
      </c>
    </row>
    <row r="1784" spans="1:8">
      <c r="A1784" s="1"/>
      <c r="C1784" t="str">
        <f t="shared" si="111"/>
        <v/>
      </c>
      <c r="E1784">
        <f t="shared" si="112"/>
        <v>25</v>
      </c>
      <c r="F1784">
        <f t="shared" si="110"/>
        <v>2</v>
      </c>
      <c r="H1784">
        <f t="shared" si="109"/>
        <v>23</v>
      </c>
    </row>
    <row r="1785" spans="1:8">
      <c r="A1785" s="2" t="s">
        <v>4185</v>
      </c>
      <c r="C1785" t="str">
        <f t="shared" si="111"/>
        <v>kate</v>
      </c>
      <c r="E1785" t="str">
        <f t="shared" si="112"/>
        <v/>
      </c>
      <c r="F1785">
        <f t="shared" si="110"/>
        <v>0</v>
      </c>
      <c r="H1785" t="str">
        <f t="shared" si="109"/>
        <v/>
      </c>
    </row>
    <row r="1786" spans="1:8">
      <c r="A1786" s="2" t="s">
        <v>4186</v>
      </c>
      <c r="C1786" t="str">
        <f t="shared" si="111"/>
        <v>aektkate</v>
      </c>
      <c r="E1786" t="str">
        <f t="shared" si="112"/>
        <v/>
      </c>
      <c r="F1786">
        <f t="shared" si="110"/>
        <v>1</v>
      </c>
      <c r="H1786" t="str">
        <f t="shared" si="109"/>
        <v/>
      </c>
    </row>
    <row r="1787" spans="1:8">
      <c r="A1787" s="2" t="s">
        <v>4187</v>
      </c>
      <c r="C1787" t="str">
        <f t="shared" si="111"/>
        <v>akteaektkate</v>
      </c>
      <c r="E1787" t="str">
        <f t="shared" si="112"/>
        <v/>
      </c>
      <c r="F1787">
        <f t="shared" si="110"/>
        <v>2</v>
      </c>
      <c r="H1787" t="str">
        <f t="shared" si="109"/>
        <v/>
      </c>
    </row>
    <row r="1788" spans="1:8">
      <c r="A1788" s="2" t="s">
        <v>4188</v>
      </c>
      <c r="C1788" t="str">
        <f t="shared" si="111"/>
        <v>teakakteaektkate</v>
      </c>
      <c r="E1788" t="str">
        <f t="shared" si="112"/>
        <v/>
      </c>
      <c r="F1788">
        <f t="shared" si="110"/>
        <v>3</v>
      </c>
      <c r="H1788" t="str">
        <f t="shared" si="109"/>
        <v/>
      </c>
    </row>
    <row r="1789" spans="1:8">
      <c r="A1789" s="1"/>
      <c r="C1789" t="str">
        <f t="shared" si="111"/>
        <v/>
      </c>
      <c r="E1789">
        <f t="shared" si="112"/>
        <v>4</v>
      </c>
      <c r="F1789">
        <f t="shared" si="110"/>
        <v>4</v>
      </c>
      <c r="H1789">
        <f t="shared" si="109"/>
        <v>4</v>
      </c>
    </row>
    <row r="1790" spans="1:8">
      <c r="A1790" s="2" t="s">
        <v>4189</v>
      </c>
      <c r="C1790" t="str">
        <f t="shared" si="111"/>
        <v>spxqizdhbuokw</v>
      </c>
      <c r="E1790" t="str">
        <f t="shared" si="112"/>
        <v/>
      </c>
      <c r="F1790">
        <f t="shared" si="110"/>
        <v>0</v>
      </c>
      <c r="H1790" t="str">
        <f t="shared" si="109"/>
        <v/>
      </c>
    </row>
    <row r="1791" spans="1:8">
      <c r="A1791" s="2" t="s">
        <v>4190</v>
      </c>
      <c r="C1791" t="str">
        <f t="shared" si="111"/>
        <v>pwdxibkuzsqohrspxqizdhbuokw</v>
      </c>
      <c r="E1791" t="str">
        <f t="shared" si="112"/>
        <v/>
      </c>
      <c r="F1791">
        <f t="shared" si="110"/>
        <v>1</v>
      </c>
      <c r="H1791" t="str">
        <f t="shared" si="109"/>
        <v/>
      </c>
    </row>
    <row r="1792" spans="1:8">
      <c r="A1792" s="2" t="s">
        <v>4191</v>
      </c>
      <c r="C1792" t="str">
        <f t="shared" si="111"/>
        <v>qkszwvaulbpdthoigpwdxibkuzsqohrspxqizdhbuokw</v>
      </c>
      <c r="E1792" t="str">
        <f t="shared" si="112"/>
        <v/>
      </c>
      <c r="F1792">
        <f t="shared" si="110"/>
        <v>2</v>
      </c>
      <c r="H1792" t="str">
        <f t="shared" si="109"/>
        <v/>
      </c>
    </row>
    <row r="1793" spans="1:8">
      <c r="A1793" s="2" t="s">
        <v>4192</v>
      </c>
      <c r="C1793" t="str">
        <f t="shared" si="111"/>
        <v>ouwqdkzypbhisqkszwvaulbpdthoigpwdxibkuzsqohrspxqizdhbuokw</v>
      </c>
      <c r="E1793" t="str">
        <f t="shared" si="112"/>
        <v/>
      </c>
      <c r="F1793">
        <f t="shared" si="110"/>
        <v>3</v>
      </c>
      <c r="H1793" t="str">
        <f t="shared" si="109"/>
        <v/>
      </c>
    </row>
    <row r="1794" spans="1:8">
      <c r="A1794" s="1"/>
      <c r="C1794" t="str">
        <f t="shared" si="111"/>
        <v/>
      </c>
      <c r="E1794">
        <f t="shared" si="112"/>
        <v>20</v>
      </c>
      <c r="F1794">
        <f t="shared" si="110"/>
        <v>4</v>
      </c>
      <c r="H1794">
        <f t="shared" si="109"/>
        <v>12</v>
      </c>
    </row>
    <row r="1795" spans="1:8">
      <c r="A1795" s="2" t="s">
        <v>4193</v>
      </c>
      <c r="C1795" t="str">
        <f t="shared" si="111"/>
        <v>xlskunagot</v>
      </c>
      <c r="E1795" t="str">
        <f t="shared" si="112"/>
        <v/>
      </c>
      <c r="F1795">
        <f t="shared" si="110"/>
        <v>0</v>
      </c>
      <c r="H1795" t="str">
        <f t="shared" ref="H1795:H1858" si="113">IF(C1795="",26-IF(LEN(C1794)-LEN(SUBSTITUTE(C1794,"a",""))=F1795,0,1)-IF(LEN(C1794)-LEN(SUBSTITUTE(C1794,"b",""))=F1795,0,1)-IF(LEN(C1794)-LEN(SUBSTITUTE(C1794,"c",""))=F1795,0,1)-IF(LEN(C1794)-LEN(SUBSTITUTE(C1794,"d",""))=F1795,0,1)-IF(LEN(C1794)-LEN(SUBSTITUTE(C1794,"e",""))=F1795,0,1)-IF(LEN(C1794)-LEN(SUBSTITUTE(C1794,"f",""))=F1795,0,1)-IF(LEN(C1794)-LEN(SUBSTITUTE(C1794,"g",""))=F1795,0,1)-IF(LEN(C1794)-LEN(SUBSTITUTE(C1794,"h",""))=F1795,0,1)-IF(LEN(C1794)-LEN(SUBSTITUTE(C1794,"i",""))=F1795,0,1)-IF(LEN(C1794)-LEN(SUBSTITUTE(C1794,"j",""))=F1795,0,1)-IF(LEN(C1794)-LEN(SUBSTITUTE(C1794,"k",""))=F1795,0,1)-IF(LEN(C1794)-LEN(SUBSTITUTE(C1794,"l",""))=F1795,0,1)-IF(LEN(C1794)-LEN(SUBSTITUTE(C1794,"m",""))=F1795,0,1)-IF(LEN(C1794)-LEN(SUBSTITUTE(C1794,"n",""))=F1795,0,1)-IF(LEN(C1794)-LEN(SUBSTITUTE(C1794,"o",""))=F1795,0,1)-IF(LEN(C1794)-LEN(SUBSTITUTE(C1794,"p",""))=F1795,0,1)-IF(LEN(C1794)-LEN(SUBSTITUTE(C1794,"q",""))=F1795,0,1)-IF(LEN(C1794)-LEN(SUBSTITUTE(C1794,"r",""))=F1795,0,1)-IF(LEN(C1794)-LEN(SUBSTITUTE(C1794,"s",""))=F1795,0,1)-IF(LEN(C1794)-LEN(SUBSTITUTE(C1794,"t",""))=F1795,0,1)-IF(LEN(C1794)-LEN(SUBSTITUTE(C1794,"u",""))=F1795,0,1)-IF(LEN(C1794)-LEN(SUBSTITUTE(C1794,"v",""))=F1795,0,1)-IF(LEN(C1794)-LEN(SUBSTITUTE(C1794,"w",""))=F1795,0,1)-IF(LEN(C1794)-LEN(SUBSTITUTE(C1794,"x",""))=F1795,0,1)-IF(LEN(C1794)-LEN(SUBSTITUTE(C1794,"y",""))=F1795,0,1)-IF(LEN(C1794)-LEN(SUBSTITUTE(C1794,"z",""))=F1795,0,1),"")</f>
        <v/>
      </c>
    </row>
    <row r="1796" spans="1:8">
      <c r="A1796" s="2" t="s">
        <v>4194</v>
      </c>
      <c r="C1796" t="str">
        <f t="shared" si="111"/>
        <v>onxagbulsemxlskunagot</v>
      </c>
      <c r="E1796" t="str">
        <f t="shared" si="112"/>
        <v/>
      </c>
      <c r="F1796">
        <f t="shared" ref="F1796:F1859" si="114">IF(A1795="",0,F1795+1)</f>
        <v>1</v>
      </c>
      <c r="H1796" t="str">
        <f t="shared" si="113"/>
        <v/>
      </c>
    </row>
    <row r="1797" spans="1:8">
      <c r="A1797" s="2" t="s">
        <v>4195</v>
      </c>
      <c r="C1797" t="str">
        <f t="shared" si="111"/>
        <v>olnsaguxonxagbulsemxlskunagot</v>
      </c>
      <c r="E1797" t="str">
        <f t="shared" si="112"/>
        <v/>
      </c>
      <c r="F1797">
        <f t="shared" si="114"/>
        <v>2</v>
      </c>
      <c r="H1797" t="str">
        <f t="shared" si="113"/>
        <v/>
      </c>
    </row>
    <row r="1798" spans="1:8">
      <c r="A1798" s="1"/>
      <c r="C1798" t="str">
        <f t="shared" si="111"/>
        <v/>
      </c>
      <c r="E1798">
        <f t="shared" si="112"/>
        <v>13</v>
      </c>
      <c r="F1798">
        <f t="shared" si="114"/>
        <v>3</v>
      </c>
      <c r="H1798">
        <f t="shared" si="113"/>
        <v>8</v>
      </c>
    </row>
    <row r="1799" spans="1:8">
      <c r="A1799" s="2" t="s">
        <v>4196</v>
      </c>
      <c r="C1799" t="str">
        <f t="shared" ref="C1799:C1862" si="115">IF(A1799="","",_xlfn.CONCAT(A1799,C1798))</f>
        <v>mhrst</v>
      </c>
      <c r="E1799" t="str">
        <f t="shared" si="112"/>
        <v/>
      </c>
      <c r="F1799">
        <f t="shared" si="114"/>
        <v>0</v>
      </c>
      <c r="H1799" t="str">
        <f t="shared" si="113"/>
        <v/>
      </c>
    </row>
    <row r="1800" spans="1:8">
      <c r="A1800" s="2" t="s">
        <v>4197</v>
      </c>
      <c r="C1800" t="str">
        <f t="shared" si="115"/>
        <v>hmmhrst</v>
      </c>
      <c r="E1800" t="str">
        <f t="shared" ref="E1800:E1863" si="116">IF(C1800="",26-ISERR(FIND("a",C1799))-ISERR(FIND("b",C1799))-ISERR(FIND("c",C1799))-ISERR(FIND("d",C1799))-ISERR(FIND("e",C1799))-ISERR(FIND("f",C1799))-ISERR(FIND("g",C1799))-ISERR(FIND("h",C1799))-ISERR(FIND("i",C1799))-ISERR(FIND("j",C1799))-ISERR(FIND("k",C1799))-ISERR(FIND("l",C1799))-ISERR(FIND("m",C1799))-ISERR(FIND("n",C1799))-ISERR(FIND("o",C1799))-ISERR(FIND("p",C1799))-ISERR(FIND("q",C1799))-ISERR(FIND("r",C1799))-ISERR(FIND("s",C1799))-ISERR(FIND("t",C1799))-ISERR(FIND("u",C1799))-ISERR(FIND("v",C1799))-ISERR(FIND("w",C1799))-ISERR(FIND("x",C1799))-ISERR(FIND("y",C1799))-ISERR(FIND("z",C1799)),"")</f>
        <v/>
      </c>
      <c r="F1800">
        <f t="shared" si="114"/>
        <v>1</v>
      </c>
      <c r="H1800" t="str">
        <f t="shared" si="113"/>
        <v/>
      </c>
    </row>
    <row r="1801" spans="1:8">
      <c r="A1801" s="2" t="s">
        <v>4197</v>
      </c>
      <c r="C1801" t="str">
        <f t="shared" si="115"/>
        <v>hmhmmhrst</v>
      </c>
      <c r="E1801" t="str">
        <f t="shared" si="116"/>
        <v/>
      </c>
      <c r="F1801">
        <f t="shared" si="114"/>
        <v>2</v>
      </c>
      <c r="H1801" t="str">
        <f t="shared" si="113"/>
        <v/>
      </c>
    </row>
    <row r="1802" spans="1:8">
      <c r="A1802" s="2" t="s">
        <v>4198</v>
      </c>
      <c r="C1802" t="str">
        <f t="shared" si="115"/>
        <v>hknuimeghmhmmhrst</v>
      </c>
      <c r="E1802" t="str">
        <f t="shared" si="116"/>
        <v/>
      </c>
      <c r="F1802">
        <f t="shared" si="114"/>
        <v>3</v>
      </c>
      <c r="H1802" t="str">
        <f t="shared" si="113"/>
        <v/>
      </c>
    </row>
    <row r="1803" spans="1:8">
      <c r="A1803" s="1"/>
      <c r="C1803" t="str">
        <f t="shared" si="115"/>
        <v/>
      </c>
      <c r="E1803">
        <f t="shared" si="116"/>
        <v>11</v>
      </c>
      <c r="F1803">
        <f t="shared" si="114"/>
        <v>4</v>
      </c>
      <c r="H1803">
        <f t="shared" si="113"/>
        <v>2</v>
      </c>
    </row>
    <row r="1804" spans="1:8">
      <c r="A1804" s="2" t="s">
        <v>4199</v>
      </c>
      <c r="C1804" t="str">
        <f t="shared" si="115"/>
        <v>pzwtsrfhcmqidnaeybgxkluvoj</v>
      </c>
      <c r="E1804" t="str">
        <f t="shared" si="116"/>
        <v/>
      </c>
      <c r="F1804">
        <f t="shared" si="114"/>
        <v>0</v>
      </c>
      <c r="H1804" t="str">
        <f t="shared" si="113"/>
        <v/>
      </c>
    </row>
    <row r="1805" spans="1:8">
      <c r="A1805" s="2" t="s">
        <v>4200</v>
      </c>
      <c r="C1805" t="str">
        <f t="shared" si="115"/>
        <v>keugsjaimzwbxqcvndytfhlporpzwtsrfhcmqidnaeybgxkluvoj</v>
      </c>
      <c r="E1805" t="str">
        <f t="shared" si="116"/>
        <v/>
      </c>
      <c r="F1805">
        <f t="shared" si="114"/>
        <v>1</v>
      </c>
      <c r="H1805" t="str">
        <f t="shared" si="113"/>
        <v/>
      </c>
    </row>
    <row r="1806" spans="1:8">
      <c r="A1806" s="1"/>
      <c r="C1806" t="str">
        <f t="shared" si="115"/>
        <v/>
      </c>
      <c r="E1806">
        <f t="shared" si="116"/>
        <v>26</v>
      </c>
      <c r="F1806">
        <f t="shared" si="114"/>
        <v>2</v>
      </c>
      <c r="H1806">
        <f t="shared" si="113"/>
        <v>26</v>
      </c>
    </row>
    <row r="1807" spans="1:8">
      <c r="A1807" s="2" t="s">
        <v>4201</v>
      </c>
      <c r="C1807" t="str">
        <f t="shared" si="115"/>
        <v>gezfhs</v>
      </c>
      <c r="E1807" t="str">
        <f t="shared" si="116"/>
        <v/>
      </c>
      <c r="F1807">
        <f t="shared" si="114"/>
        <v>0</v>
      </c>
      <c r="H1807" t="str">
        <f t="shared" si="113"/>
        <v/>
      </c>
    </row>
    <row r="1808" spans="1:8">
      <c r="A1808" s="2" t="s">
        <v>4202</v>
      </c>
      <c r="C1808" t="str">
        <f t="shared" si="115"/>
        <v>nsyftgjegezfhs</v>
      </c>
      <c r="E1808" t="str">
        <f t="shared" si="116"/>
        <v/>
      </c>
      <c r="F1808">
        <f t="shared" si="114"/>
        <v>1</v>
      </c>
      <c r="H1808" t="str">
        <f t="shared" si="113"/>
        <v/>
      </c>
    </row>
    <row r="1809" spans="1:8">
      <c r="A1809" s="2" t="s">
        <v>4203</v>
      </c>
      <c r="C1809" t="str">
        <f t="shared" si="115"/>
        <v>csifykhegjnsyftgjegezfhs</v>
      </c>
      <c r="E1809" t="str">
        <f t="shared" si="116"/>
        <v/>
      </c>
      <c r="F1809">
        <f t="shared" si="114"/>
        <v>2</v>
      </c>
      <c r="H1809" t="str">
        <f t="shared" si="113"/>
        <v/>
      </c>
    </row>
    <row r="1810" spans="1:8">
      <c r="A1810" s="2" t="s">
        <v>4204</v>
      </c>
      <c r="C1810" t="str">
        <f t="shared" si="115"/>
        <v>fdrgmqvsecsifykhegjnsyftgjegezfhs</v>
      </c>
      <c r="E1810" t="str">
        <f t="shared" si="116"/>
        <v/>
      </c>
      <c r="F1810">
        <f t="shared" si="114"/>
        <v>3</v>
      </c>
      <c r="H1810" t="str">
        <f t="shared" si="113"/>
        <v/>
      </c>
    </row>
    <row r="1811" spans="1:8">
      <c r="A1811" s="1"/>
      <c r="C1811" t="str">
        <f t="shared" si="115"/>
        <v/>
      </c>
      <c r="E1811">
        <f t="shared" si="116"/>
        <v>18</v>
      </c>
      <c r="F1811">
        <f t="shared" si="114"/>
        <v>4</v>
      </c>
      <c r="H1811">
        <f t="shared" si="113"/>
        <v>4</v>
      </c>
    </row>
    <row r="1812" spans="1:8">
      <c r="A1812" s="2" t="s">
        <v>4205</v>
      </c>
      <c r="C1812" t="str">
        <f t="shared" si="115"/>
        <v>eqagibxdlst</v>
      </c>
      <c r="E1812" t="str">
        <f t="shared" si="116"/>
        <v/>
      </c>
      <c r="F1812">
        <f t="shared" si="114"/>
        <v>0</v>
      </c>
      <c r="H1812" t="str">
        <f t="shared" si="113"/>
        <v/>
      </c>
    </row>
    <row r="1813" spans="1:8">
      <c r="A1813" s="2" t="s">
        <v>4206</v>
      </c>
      <c r="C1813" t="str">
        <f t="shared" si="115"/>
        <v>gdisebqlxateqagibxdlst</v>
      </c>
      <c r="E1813" t="str">
        <f t="shared" si="116"/>
        <v/>
      </c>
      <c r="F1813">
        <f t="shared" si="114"/>
        <v>1</v>
      </c>
      <c r="H1813" t="str">
        <f t="shared" si="113"/>
        <v/>
      </c>
    </row>
    <row r="1814" spans="1:8">
      <c r="A1814" s="2" t="s">
        <v>4207</v>
      </c>
      <c r="C1814" t="str">
        <f t="shared" si="115"/>
        <v>eogtidqaslbxgdisebqlxateqagibxdlst</v>
      </c>
      <c r="E1814" t="str">
        <f t="shared" si="116"/>
        <v/>
      </c>
      <c r="F1814">
        <f t="shared" si="114"/>
        <v>2</v>
      </c>
      <c r="H1814" t="str">
        <f t="shared" si="113"/>
        <v/>
      </c>
    </row>
    <row r="1815" spans="1:8">
      <c r="A1815" s="2" t="s">
        <v>4208</v>
      </c>
      <c r="C1815" t="str">
        <f t="shared" si="115"/>
        <v>tdbqslaigxeeogtidqaslbxgdisebqlxateqagibxdlst</v>
      </c>
      <c r="E1815" t="str">
        <f t="shared" si="116"/>
        <v/>
      </c>
      <c r="F1815">
        <f t="shared" si="114"/>
        <v>3</v>
      </c>
      <c r="H1815" t="str">
        <f t="shared" si="113"/>
        <v/>
      </c>
    </row>
    <row r="1816" spans="1:8">
      <c r="A1816" s="2" t="s">
        <v>4209</v>
      </c>
      <c r="C1816" t="str">
        <f t="shared" si="115"/>
        <v>eltabiqxsdgtdbqslaigxeeogtidqaslbxgdisebqlxateqagibxdlst</v>
      </c>
      <c r="E1816" t="str">
        <f t="shared" si="116"/>
        <v/>
      </c>
      <c r="F1816">
        <f t="shared" si="114"/>
        <v>4</v>
      </c>
      <c r="H1816" t="str">
        <f t="shared" si="113"/>
        <v/>
      </c>
    </row>
    <row r="1817" spans="1:8">
      <c r="A1817" s="1"/>
      <c r="C1817" t="str">
        <f t="shared" si="115"/>
        <v/>
      </c>
      <c r="E1817">
        <f t="shared" si="116"/>
        <v>12</v>
      </c>
      <c r="F1817">
        <f t="shared" si="114"/>
        <v>5</v>
      </c>
      <c r="H1817">
        <f t="shared" si="113"/>
        <v>11</v>
      </c>
    </row>
    <row r="1818" spans="1:8">
      <c r="A1818" s="2" t="s">
        <v>4210</v>
      </c>
      <c r="C1818" t="str">
        <f t="shared" si="115"/>
        <v>hopcmlyfka</v>
      </c>
      <c r="E1818" t="str">
        <f t="shared" si="116"/>
        <v/>
      </c>
      <c r="F1818">
        <f t="shared" si="114"/>
        <v>0</v>
      </c>
      <c r="H1818" t="str">
        <f t="shared" si="113"/>
        <v/>
      </c>
    </row>
    <row r="1819" spans="1:8">
      <c r="A1819" s="2" t="s">
        <v>4211</v>
      </c>
      <c r="C1819" t="str">
        <f t="shared" si="115"/>
        <v>zleytsfdpcgbnhopcmlyfka</v>
      </c>
      <c r="E1819" t="str">
        <f t="shared" si="116"/>
        <v/>
      </c>
      <c r="F1819">
        <f t="shared" si="114"/>
        <v>1</v>
      </c>
      <c r="H1819" t="str">
        <f t="shared" si="113"/>
        <v/>
      </c>
    </row>
    <row r="1820" spans="1:8">
      <c r="A1820" s="1"/>
      <c r="C1820" t="str">
        <f t="shared" si="115"/>
        <v/>
      </c>
      <c r="E1820">
        <f t="shared" si="116"/>
        <v>18</v>
      </c>
      <c r="F1820">
        <f t="shared" si="114"/>
        <v>2</v>
      </c>
      <c r="H1820">
        <f t="shared" si="113"/>
        <v>5</v>
      </c>
    </row>
    <row r="1821" spans="1:8">
      <c r="A1821" s="2" t="s">
        <v>4212</v>
      </c>
      <c r="C1821" t="str">
        <f t="shared" si="115"/>
        <v>iq</v>
      </c>
      <c r="E1821" t="str">
        <f t="shared" si="116"/>
        <v/>
      </c>
      <c r="F1821">
        <f t="shared" si="114"/>
        <v>0</v>
      </c>
      <c r="H1821" t="str">
        <f t="shared" si="113"/>
        <v/>
      </c>
    </row>
    <row r="1822" spans="1:8">
      <c r="A1822" s="2" t="s">
        <v>4213</v>
      </c>
      <c r="C1822" t="str">
        <f t="shared" si="115"/>
        <v>qmiq</v>
      </c>
      <c r="E1822" t="str">
        <f t="shared" si="116"/>
        <v/>
      </c>
      <c r="F1822">
        <f t="shared" si="114"/>
        <v>1</v>
      </c>
      <c r="H1822" t="str">
        <f t="shared" si="113"/>
        <v/>
      </c>
    </row>
    <row r="1823" spans="1:8">
      <c r="A1823" s="2" t="s">
        <v>4214</v>
      </c>
      <c r="C1823" t="str">
        <f t="shared" si="115"/>
        <v>ajngrqmiq</v>
      </c>
      <c r="E1823" t="str">
        <f t="shared" si="116"/>
        <v/>
      </c>
      <c r="F1823">
        <f t="shared" si="114"/>
        <v>2</v>
      </c>
      <c r="H1823" t="str">
        <f t="shared" si="113"/>
        <v/>
      </c>
    </row>
    <row r="1824" spans="1:8">
      <c r="A1824" s="1"/>
      <c r="C1824" t="str">
        <f t="shared" si="115"/>
        <v/>
      </c>
      <c r="E1824">
        <f t="shared" si="116"/>
        <v>8</v>
      </c>
      <c r="F1824">
        <f t="shared" si="114"/>
        <v>3</v>
      </c>
      <c r="H1824">
        <f t="shared" si="113"/>
        <v>0</v>
      </c>
    </row>
    <row r="1825" spans="1:8">
      <c r="A1825" s="2" t="s">
        <v>4215</v>
      </c>
      <c r="C1825" t="str">
        <f t="shared" si="115"/>
        <v>jgnh</v>
      </c>
      <c r="E1825" t="str">
        <f t="shared" si="116"/>
        <v/>
      </c>
      <c r="F1825">
        <f t="shared" si="114"/>
        <v>0</v>
      </c>
      <c r="H1825" t="str">
        <f t="shared" si="113"/>
        <v/>
      </c>
    </row>
    <row r="1826" spans="1:8">
      <c r="A1826" s="2" t="s">
        <v>4216</v>
      </c>
      <c r="C1826" t="str">
        <f t="shared" si="115"/>
        <v>pdqzyblwuhjgnh</v>
      </c>
      <c r="E1826" t="str">
        <f t="shared" si="116"/>
        <v/>
      </c>
      <c r="F1826">
        <f t="shared" si="114"/>
        <v>1</v>
      </c>
      <c r="H1826" t="str">
        <f t="shared" si="113"/>
        <v/>
      </c>
    </row>
    <row r="1827" spans="1:8">
      <c r="A1827" s="2" t="s">
        <v>4217</v>
      </c>
      <c r="C1827" t="str">
        <f t="shared" si="115"/>
        <v>tovghjpdqzyblwuhjgnh</v>
      </c>
      <c r="E1827" t="str">
        <f t="shared" si="116"/>
        <v/>
      </c>
      <c r="F1827">
        <f t="shared" si="114"/>
        <v>2</v>
      </c>
      <c r="H1827" t="str">
        <f t="shared" si="113"/>
        <v/>
      </c>
    </row>
    <row r="1828" spans="1:8">
      <c r="A1828" s="1"/>
      <c r="C1828" t="str">
        <f t="shared" si="115"/>
        <v/>
      </c>
      <c r="E1828">
        <f t="shared" si="116"/>
        <v>16</v>
      </c>
      <c r="F1828">
        <f t="shared" si="114"/>
        <v>3</v>
      </c>
      <c r="H1828">
        <f t="shared" si="113"/>
        <v>1</v>
      </c>
    </row>
    <row r="1829" spans="1:8">
      <c r="A1829" s="2" t="s">
        <v>4218</v>
      </c>
      <c r="C1829" t="str">
        <f t="shared" si="115"/>
        <v>jsztoebhflkrncuygi</v>
      </c>
      <c r="E1829" t="str">
        <f t="shared" si="116"/>
        <v/>
      </c>
      <c r="F1829">
        <f t="shared" si="114"/>
        <v>0</v>
      </c>
      <c r="H1829" t="str">
        <f t="shared" si="113"/>
        <v/>
      </c>
    </row>
    <row r="1830" spans="1:8">
      <c r="A1830" s="2" t="s">
        <v>4219</v>
      </c>
      <c r="C1830" t="str">
        <f t="shared" si="115"/>
        <v>epzghnfcoljutisrykjsztoebhflkrncuygi</v>
      </c>
      <c r="E1830" t="str">
        <f t="shared" si="116"/>
        <v/>
      </c>
      <c r="F1830">
        <f t="shared" si="114"/>
        <v>1</v>
      </c>
      <c r="H1830" t="str">
        <f t="shared" si="113"/>
        <v/>
      </c>
    </row>
    <row r="1831" spans="1:8">
      <c r="A1831" s="2" t="s">
        <v>4220</v>
      </c>
      <c r="C1831" t="str">
        <f t="shared" si="115"/>
        <v>ugnysrzftjieholckmepzghnfcoljutisrykjsztoebhflkrncuygi</v>
      </c>
      <c r="E1831" t="str">
        <f t="shared" si="116"/>
        <v/>
      </c>
      <c r="F1831">
        <f t="shared" si="114"/>
        <v>2</v>
      </c>
      <c r="H1831" t="str">
        <f t="shared" si="113"/>
        <v/>
      </c>
    </row>
    <row r="1832" spans="1:8">
      <c r="A1832" s="2" t="s">
        <v>4221</v>
      </c>
      <c r="C1832" t="str">
        <f t="shared" si="115"/>
        <v>kyeuglztrshjnbficougnysrzftjieholckmepzghnfcoljutisrykjsztoebhflkrncuygi</v>
      </c>
      <c r="E1832" t="str">
        <f t="shared" si="116"/>
        <v/>
      </c>
      <c r="F1832">
        <f t="shared" si="114"/>
        <v>3</v>
      </c>
      <c r="H1832" t="str">
        <f t="shared" si="113"/>
        <v/>
      </c>
    </row>
    <row r="1833" spans="1:8">
      <c r="A1833" s="1"/>
      <c r="C1833" t="str">
        <f t="shared" si="115"/>
        <v/>
      </c>
      <c r="E1833">
        <f t="shared" si="116"/>
        <v>20</v>
      </c>
      <c r="F1833">
        <f t="shared" si="114"/>
        <v>4</v>
      </c>
      <c r="H1833">
        <f t="shared" si="113"/>
        <v>17</v>
      </c>
    </row>
    <row r="1834" spans="1:8">
      <c r="A1834" s="2" t="s">
        <v>4222</v>
      </c>
      <c r="C1834" t="str">
        <f t="shared" si="115"/>
        <v>q</v>
      </c>
      <c r="E1834" t="str">
        <f t="shared" si="116"/>
        <v/>
      </c>
      <c r="F1834">
        <f t="shared" si="114"/>
        <v>0</v>
      </c>
      <c r="H1834" t="str">
        <f t="shared" si="113"/>
        <v/>
      </c>
    </row>
    <row r="1835" spans="1:8">
      <c r="A1835" s="2" t="s">
        <v>4222</v>
      </c>
      <c r="C1835" t="str">
        <f t="shared" si="115"/>
        <v>qq</v>
      </c>
      <c r="E1835" t="str">
        <f t="shared" si="116"/>
        <v/>
      </c>
      <c r="F1835">
        <f t="shared" si="114"/>
        <v>1</v>
      </c>
      <c r="H1835" t="str">
        <f t="shared" si="113"/>
        <v/>
      </c>
    </row>
    <row r="1836" spans="1:8">
      <c r="A1836" s="2" t="s">
        <v>4222</v>
      </c>
      <c r="C1836" t="str">
        <f t="shared" si="115"/>
        <v>qqq</v>
      </c>
      <c r="E1836" t="str">
        <f t="shared" si="116"/>
        <v/>
      </c>
      <c r="F1836">
        <f t="shared" si="114"/>
        <v>2</v>
      </c>
      <c r="H1836" t="str">
        <f t="shared" si="113"/>
        <v/>
      </c>
    </row>
    <row r="1837" spans="1:8">
      <c r="A1837" s="2" t="s">
        <v>4222</v>
      </c>
      <c r="C1837" t="str">
        <f t="shared" si="115"/>
        <v>qqqq</v>
      </c>
      <c r="E1837" t="str">
        <f t="shared" si="116"/>
        <v/>
      </c>
      <c r="F1837">
        <f t="shared" si="114"/>
        <v>3</v>
      </c>
      <c r="H1837" t="str">
        <f t="shared" si="113"/>
        <v/>
      </c>
    </row>
    <row r="1838" spans="1:8">
      <c r="A1838" s="1"/>
      <c r="C1838" t="str">
        <f t="shared" si="115"/>
        <v/>
      </c>
      <c r="E1838">
        <f t="shared" si="116"/>
        <v>1</v>
      </c>
      <c r="F1838">
        <f t="shared" si="114"/>
        <v>4</v>
      </c>
      <c r="H1838">
        <f t="shared" si="113"/>
        <v>1</v>
      </c>
    </row>
    <row r="1839" spans="1:8">
      <c r="A1839" s="2" t="s">
        <v>4223</v>
      </c>
      <c r="C1839" t="str">
        <f t="shared" si="115"/>
        <v>zch</v>
      </c>
      <c r="E1839" t="str">
        <f t="shared" si="116"/>
        <v/>
      </c>
      <c r="F1839">
        <f t="shared" si="114"/>
        <v>0</v>
      </c>
      <c r="H1839" t="str">
        <f t="shared" si="113"/>
        <v/>
      </c>
    </row>
    <row r="1840" spans="1:8">
      <c r="A1840" s="2" t="s">
        <v>4224</v>
      </c>
      <c r="C1840" t="str">
        <f t="shared" si="115"/>
        <v>zhczch</v>
      </c>
      <c r="E1840" t="str">
        <f t="shared" si="116"/>
        <v/>
      </c>
      <c r="F1840">
        <f t="shared" si="114"/>
        <v>1</v>
      </c>
      <c r="H1840" t="str">
        <f t="shared" si="113"/>
        <v/>
      </c>
    </row>
    <row r="1841" spans="1:8">
      <c r="A1841" s="2" t="s">
        <v>3548</v>
      </c>
      <c r="C1841" t="str">
        <f t="shared" si="115"/>
        <v>chzhczch</v>
      </c>
      <c r="E1841" t="str">
        <f t="shared" si="116"/>
        <v/>
      </c>
      <c r="F1841">
        <f t="shared" si="114"/>
        <v>2</v>
      </c>
      <c r="H1841" t="str">
        <f t="shared" si="113"/>
        <v/>
      </c>
    </row>
    <row r="1842" spans="1:8">
      <c r="A1842" s="2" t="s">
        <v>4225</v>
      </c>
      <c r="C1842" t="str">
        <f t="shared" si="115"/>
        <v>cdghchzhczch</v>
      </c>
      <c r="E1842" t="str">
        <f t="shared" si="116"/>
        <v/>
      </c>
      <c r="F1842">
        <f t="shared" si="114"/>
        <v>3</v>
      </c>
      <c r="H1842" t="str">
        <f t="shared" si="113"/>
        <v/>
      </c>
    </row>
    <row r="1843" spans="1:8">
      <c r="A1843" s="2" t="s">
        <v>4226</v>
      </c>
      <c r="C1843" t="str">
        <f t="shared" si="115"/>
        <v>hcwcdghchzhczch</v>
      </c>
      <c r="E1843" t="str">
        <f t="shared" si="116"/>
        <v/>
      </c>
      <c r="F1843">
        <f t="shared" si="114"/>
        <v>4</v>
      </c>
      <c r="H1843" t="str">
        <f t="shared" si="113"/>
        <v/>
      </c>
    </row>
    <row r="1844" spans="1:8">
      <c r="A1844" s="1"/>
      <c r="C1844" t="str">
        <f t="shared" si="115"/>
        <v/>
      </c>
      <c r="E1844">
        <f t="shared" si="116"/>
        <v>6</v>
      </c>
      <c r="F1844">
        <f t="shared" si="114"/>
        <v>5</v>
      </c>
      <c r="H1844">
        <f t="shared" si="113"/>
        <v>2</v>
      </c>
    </row>
    <row r="1845" spans="1:8">
      <c r="A1845" s="2" t="s">
        <v>4227</v>
      </c>
      <c r="C1845" t="str">
        <f t="shared" si="115"/>
        <v>nubdmx</v>
      </c>
      <c r="E1845" t="str">
        <f t="shared" si="116"/>
        <v/>
      </c>
      <c r="F1845">
        <f t="shared" si="114"/>
        <v>0</v>
      </c>
      <c r="H1845" t="str">
        <f t="shared" si="113"/>
        <v/>
      </c>
    </row>
    <row r="1846" spans="1:8">
      <c r="A1846" s="2" t="s">
        <v>4228</v>
      </c>
      <c r="C1846" t="str">
        <f t="shared" si="115"/>
        <v>xunbdnubdmx</v>
      </c>
      <c r="E1846" t="str">
        <f t="shared" si="116"/>
        <v/>
      </c>
      <c r="F1846">
        <f t="shared" si="114"/>
        <v>1</v>
      </c>
      <c r="H1846" t="str">
        <f t="shared" si="113"/>
        <v/>
      </c>
    </row>
    <row r="1847" spans="1:8">
      <c r="A1847" s="2" t="s">
        <v>4229</v>
      </c>
      <c r="C1847" t="str">
        <f t="shared" si="115"/>
        <v>dxunbxunbdnubdmx</v>
      </c>
      <c r="E1847" t="str">
        <f t="shared" si="116"/>
        <v/>
      </c>
      <c r="F1847">
        <f t="shared" si="114"/>
        <v>2</v>
      </c>
      <c r="H1847" t="str">
        <f t="shared" si="113"/>
        <v/>
      </c>
    </row>
    <row r="1848" spans="1:8">
      <c r="A1848" s="2" t="s">
        <v>4230</v>
      </c>
      <c r="C1848" t="str">
        <f t="shared" si="115"/>
        <v>wbxunddxunbxunbdnubdmx</v>
      </c>
      <c r="E1848" t="str">
        <f t="shared" si="116"/>
        <v/>
      </c>
      <c r="F1848">
        <f t="shared" si="114"/>
        <v>3</v>
      </c>
      <c r="H1848" t="str">
        <f t="shared" si="113"/>
        <v/>
      </c>
    </row>
    <row r="1849" spans="1:8">
      <c r="A1849" s="2" t="s">
        <v>4231</v>
      </c>
      <c r="C1849" t="str">
        <f t="shared" si="115"/>
        <v>udnbexwbxunddxunbxunbdnubdmx</v>
      </c>
      <c r="E1849" t="str">
        <f t="shared" si="116"/>
        <v/>
      </c>
      <c r="F1849">
        <f t="shared" si="114"/>
        <v>4</v>
      </c>
      <c r="H1849" t="str">
        <f t="shared" si="113"/>
        <v/>
      </c>
    </row>
    <row r="1850" spans="1:8">
      <c r="A1850" s="1"/>
      <c r="C1850" t="str">
        <f t="shared" si="115"/>
        <v/>
      </c>
      <c r="E1850">
        <f t="shared" si="116"/>
        <v>8</v>
      </c>
      <c r="F1850">
        <f t="shared" si="114"/>
        <v>5</v>
      </c>
      <c r="H1850">
        <f t="shared" si="113"/>
        <v>5</v>
      </c>
    </row>
    <row r="1851" spans="1:8">
      <c r="A1851" s="2" t="s">
        <v>4232</v>
      </c>
      <c r="C1851" t="str">
        <f t="shared" si="115"/>
        <v>dfcauy</v>
      </c>
      <c r="E1851" t="str">
        <f t="shared" si="116"/>
        <v/>
      </c>
      <c r="F1851">
        <f t="shared" si="114"/>
        <v>0</v>
      </c>
      <c r="H1851" t="str">
        <f t="shared" si="113"/>
        <v/>
      </c>
    </row>
    <row r="1852" spans="1:8">
      <c r="A1852" s="2" t="s">
        <v>4233</v>
      </c>
      <c r="C1852" t="str">
        <f t="shared" si="115"/>
        <v>afdcuydfcauy</v>
      </c>
      <c r="E1852" t="str">
        <f t="shared" si="116"/>
        <v/>
      </c>
      <c r="F1852">
        <f t="shared" si="114"/>
        <v>1</v>
      </c>
      <c r="H1852" t="str">
        <f t="shared" si="113"/>
        <v/>
      </c>
    </row>
    <row r="1853" spans="1:8">
      <c r="A1853" s="2" t="s">
        <v>4234</v>
      </c>
      <c r="C1853" t="str">
        <f t="shared" si="115"/>
        <v>dfcuyaafdcuydfcauy</v>
      </c>
      <c r="E1853" t="str">
        <f t="shared" si="116"/>
        <v/>
      </c>
      <c r="F1853">
        <f t="shared" si="114"/>
        <v>2</v>
      </c>
      <c r="H1853" t="str">
        <f t="shared" si="113"/>
        <v/>
      </c>
    </row>
    <row r="1854" spans="1:8">
      <c r="A1854" s="2" t="s">
        <v>4235</v>
      </c>
      <c r="C1854" t="str">
        <f t="shared" si="115"/>
        <v>uafcdyndfcuyaafdcuydfcauy</v>
      </c>
      <c r="E1854" t="str">
        <f t="shared" si="116"/>
        <v/>
      </c>
      <c r="F1854">
        <f t="shared" si="114"/>
        <v>3</v>
      </c>
      <c r="H1854" t="str">
        <f t="shared" si="113"/>
        <v/>
      </c>
    </row>
    <row r="1855" spans="1:8">
      <c r="A1855" s="2" t="s">
        <v>4236</v>
      </c>
      <c r="C1855" t="str">
        <f t="shared" si="115"/>
        <v>fudyacuafcdyndfcuyaafdcuydfcauy</v>
      </c>
      <c r="E1855" t="str">
        <f t="shared" si="116"/>
        <v/>
      </c>
      <c r="F1855">
        <f t="shared" si="114"/>
        <v>4</v>
      </c>
      <c r="H1855" t="str">
        <f t="shared" si="113"/>
        <v/>
      </c>
    </row>
    <row r="1856" spans="1:8">
      <c r="A1856" s="1"/>
      <c r="C1856" t="str">
        <f t="shared" si="115"/>
        <v/>
      </c>
      <c r="E1856">
        <f t="shared" si="116"/>
        <v>7</v>
      </c>
      <c r="F1856">
        <f t="shared" si="114"/>
        <v>5</v>
      </c>
      <c r="H1856">
        <f t="shared" si="113"/>
        <v>6</v>
      </c>
    </row>
    <row r="1857" spans="1:8">
      <c r="A1857" s="2" t="s">
        <v>4237</v>
      </c>
      <c r="C1857" t="str">
        <f t="shared" si="115"/>
        <v>cdgkzushqaevntrop</v>
      </c>
      <c r="E1857" t="str">
        <f t="shared" si="116"/>
        <v/>
      </c>
      <c r="F1857">
        <f t="shared" si="114"/>
        <v>0</v>
      </c>
      <c r="H1857" t="str">
        <f t="shared" si="113"/>
        <v/>
      </c>
    </row>
    <row r="1858" spans="1:8">
      <c r="A1858" s="2" t="s">
        <v>4238</v>
      </c>
      <c r="C1858" t="str">
        <f t="shared" si="115"/>
        <v>ndhzqxgksrpotcaevcdgkzushqaevntrop</v>
      </c>
      <c r="E1858" t="str">
        <f t="shared" si="116"/>
        <v/>
      </c>
      <c r="F1858">
        <f t="shared" si="114"/>
        <v>1</v>
      </c>
      <c r="H1858" t="str">
        <f t="shared" si="113"/>
        <v/>
      </c>
    </row>
    <row r="1859" spans="1:8">
      <c r="A1859" s="2" t="s">
        <v>4239</v>
      </c>
      <c r="C1859" t="str">
        <f t="shared" si="115"/>
        <v>qetkhzodnsrcgvapndhzqxgksrpotcaevcdgkzushqaevntrop</v>
      </c>
      <c r="E1859" t="str">
        <f t="shared" si="116"/>
        <v/>
      </c>
      <c r="F1859">
        <f t="shared" si="114"/>
        <v>2</v>
      </c>
      <c r="H1859" t="str">
        <f t="shared" ref="H1859:H1922" si="117">IF(C1859="",26-IF(LEN(C1858)-LEN(SUBSTITUTE(C1858,"a",""))=F1859,0,1)-IF(LEN(C1858)-LEN(SUBSTITUTE(C1858,"b",""))=F1859,0,1)-IF(LEN(C1858)-LEN(SUBSTITUTE(C1858,"c",""))=F1859,0,1)-IF(LEN(C1858)-LEN(SUBSTITUTE(C1858,"d",""))=F1859,0,1)-IF(LEN(C1858)-LEN(SUBSTITUTE(C1858,"e",""))=F1859,0,1)-IF(LEN(C1858)-LEN(SUBSTITUTE(C1858,"f",""))=F1859,0,1)-IF(LEN(C1858)-LEN(SUBSTITUTE(C1858,"g",""))=F1859,0,1)-IF(LEN(C1858)-LEN(SUBSTITUTE(C1858,"h",""))=F1859,0,1)-IF(LEN(C1858)-LEN(SUBSTITUTE(C1858,"i",""))=F1859,0,1)-IF(LEN(C1858)-LEN(SUBSTITUTE(C1858,"j",""))=F1859,0,1)-IF(LEN(C1858)-LEN(SUBSTITUTE(C1858,"k",""))=F1859,0,1)-IF(LEN(C1858)-LEN(SUBSTITUTE(C1858,"l",""))=F1859,0,1)-IF(LEN(C1858)-LEN(SUBSTITUTE(C1858,"m",""))=F1859,0,1)-IF(LEN(C1858)-LEN(SUBSTITUTE(C1858,"n",""))=F1859,0,1)-IF(LEN(C1858)-LEN(SUBSTITUTE(C1858,"o",""))=F1859,0,1)-IF(LEN(C1858)-LEN(SUBSTITUTE(C1858,"p",""))=F1859,0,1)-IF(LEN(C1858)-LEN(SUBSTITUTE(C1858,"q",""))=F1859,0,1)-IF(LEN(C1858)-LEN(SUBSTITUTE(C1858,"r",""))=F1859,0,1)-IF(LEN(C1858)-LEN(SUBSTITUTE(C1858,"s",""))=F1859,0,1)-IF(LEN(C1858)-LEN(SUBSTITUTE(C1858,"t",""))=F1859,0,1)-IF(LEN(C1858)-LEN(SUBSTITUTE(C1858,"u",""))=F1859,0,1)-IF(LEN(C1858)-LEN(SUBSTITUTE(C1858,"v",""))=F1859,0,1)-IF(LEN(C1858)-LEN(SUBSTITUTE(C1858,"w",""))=F1859,0,1)-IF(LEN(C1858)-LEN(SUBSTITUTE(C1858,"x",""))=F1859,0,1)-IF(LEN(C1858)-LEN(SUBSTITUTE(C1858,"y",""))=F1859,0,1)-IF(LEN(C1858)-LEN(SUBSTITUTE(C1858,"z",""))=F1859,0,1),"")</f>
        <v/>
      </c>
    </row>
    <row r="1860" spans="1:8">
      <c r="A1860" s="2" t="s">
        <v>4240</v>
      </c>
      <c r="C1860" t="str">
        <f t="shared" si="115"/>
        <v>epcvrnokadgzhstqqetkhzodnsrcgvapndhzqxgksrpotcaevcdgkzushqaevntrop</v>
      </c>
      <c r="E1860" t="str">
        <f t="shared" si="116"/>
        <v/>
      </c>
      <c r="F1860">
        <f t="shared" ref="F1860:F1923" si="118">IF(A1859="",0,F1859+1)</f>
        <v>3</v>
      </c>
      <c r="H1860" t="str">
        <f t="shared" si="117"/>
        <v/>
      </c>
    </row>
    <row r="1861" spans="1:8">
      <c r="A1861" s="2" t="s">
        <v>4241</v>
      </c>
      <c r="C1861" t="str">
        <f t="shared" si="115"/>
        <v>nozqsrhcegpavdktepcvrnokadgzhstqqetkhzodnsrcgvapndhzqxgksrpotcaevcdgkzushqaevntrop</v>
      </c>
      <c r="E1861" t="str">
        <f t="shared" si="116"/>
        <v/>
      </c>
      <c r="F1861">
        <f t="shared" si="118"/>
        <v>4</v>
      </c>
      <c r="H1861" t="str">
        <f t="shared" si="117"/>
        <v/>
      </c>
    </row>
    <row r="1862" spans="1:8">
      <c r="A1862" s="1"/>
      <c r="C1862" t="str">
        <f t="shared" si="115"/>
        <v/>
      </c>
      <c r="E1862">
        <f t="shared" si="116"/>
        <v>18</v>
      </c>
      <c r="F1862">
        <f t="shared" si="118"/>
        <v>5</v>
      </c>
      <c r="H1862">
        <f t="shared" si="117"/>
        <v>16</v>
      </c>
    </row>
    <row r="1863" spans="1:8">
      <c r="A1863" s="2" t="s">
        <v>4242</v>
      </c>
      <c r="C1863" t="str">
        <f t="shared" ref="C1863:C1926" si="119">IF(A1863="","",_xlfn.CONCAT(A1863,C1862))</f>
        <v>wbpaec</v>
      </c>
      <c r="E1863" t="str">
        <f t="shared" si="116"/>
        <v/>
      </c>
      <c r="F1863">
        <f t="shared" si="118"/>
        <v>0</v>
      </c>
      <c r="H1863" t="str">
        <f t="shared" si="117"/>
        <v/>
      </c>
    </row>
    <row r="1864" spans="1:8">
      <c r="A1864" s="2" t="s">
        <v>4243</v>
      </c>
      <c r="C1864" t="str">
        <f t="shared" si="119"/>
        <v>jmfyirwbpaec</v>
      </c>
      <c r="E1864" t="str">
        <f t="shared" ref="E1864:E1927" si="120">IF(C1864="",26-ISERR(FIND("a",C1863))-ISERR(FIND("b",C1863))-ISERR(FIND("c",C1863))-ISERR(FIND("d",C1863))-ISERR(FIND("e",C1863))-ISERR(FIND("f",C1863))-ISERR(FIND("g",C1863))-ISERR(FIND("h",C1863))-ISERR(FIND("i",C1863))-ISERR(FIND("j",C1863))-ISERR(FIND("k",C1863))-ISERR(FIND("l",C1863))-ISERR(FIND("m",C1863))-ISERR(FIND("n",C1863))-ISERR(FIND("o",C1863))-ISERR(FIND("p",C1863))-ISERR(FIND("q",C1863))-ISERR(FIND("r",C1863))-ISERR(FIND("s",C1863))-ISERR(FIND("t",C1863))-ISERR(FIND("u",C1863))-ISERR(FIND("v",C1863))-ISERR(FIND("w",C1863))-ISERR(FIND("x",C1863))-ISERR(FIND("y",C1863))-ISERR(FIND("z",C1863)),"")</f>
        <v/>
      </c>
      <c r="F1864">
        <f t="shared" si="118"/>
        <v>1</v>
      </c>
      <c r="H1864" t="str">
        <f t="shared" si="117"/>
        <v/>
      </c>
    </row>
    <row r="1865" spans="1:8">
      <c r="A1865" s="1"/>
      <c r="C1865" t="str">
        <f t="shared" si="119"/>
        <v/>
      </c>
      <c r="E1865">
        <f t="shared" si="120"/>
        <v>12</v>
      </c>
      <c r="F1865">
        <f t="shared" si="118"/>
        <v>2</v>
      </c>
      <c r="H1865">
        <f t="shared" si="117"/>
        <v>0</v>
      </c>
    </row>
    <row r="1866" spans="1:8">
      <c r="A1866" s="2" t="s">
        <v>4244</v>
      </c>
      <c r="C1866" t="str">
        <f t="shared" si="119"/>
        <v>wozuxcnegrjikhy</v>
      </c>
      <c r="E1866" t="str">
        <f t="shared" si="120"/>
        <v/>
      </c>
      <c r="F1866">
        <f t="shared" si="118"/>
        <v>0</v>
      </c>
      <c r="H1866" t="str">
        <f t="shared" si="117"/>
        <v/>
      </c>
    </row>
    <row r="1867" spans="1:8">
      <c r="A1867" s="2" t="s">
        <v>4245</v>
      </c>
      <c r="C1867" t="str">
        <f t="shared" si="119"/>
        <v>eritoghwxluynkjzcwozuxcnegrjikhy</v>
      </c>
      <c r="E1867" t="str">
        <f t="shared" si="120"/>
        <v/>
      </c>
      <c r="F1867">
        <f t="shared" si="118"/>
        <v>1</v>
      </c>
      <c r="H1867" t="str">
        <f t="shared" si="117"/>
        <v/>
      </c>
    </row>
    <row r="1868" spans="1:8">
      <c r="A1868" s="2" t="s">
        <v>4246</v>
      </c>
      <c r="C1868" t="str">
        <f t="shared" si="119"/>
        <v>okrecihjuwxznbgyeritoghwxluynkjzcwozuxcnegrjikhy</v>
      </c>
      <c r="E1868" t="str">
        <f t="shared" si="120"/>
        <v/>
      </c>
      <c r="F1868">
        <f t="shared" si="118"/>
        <v>2</v>
      </c>
      <c r="H1868" t="str">
        <f t="shared" si="117"/>
        <v/>
      </c>
    </row>
    <row r="1869" spans="1:8">
      <c r="A1869" s="2" t="s">
        <v>4247</v>
      </c>
      <c r="C1869" t="str">
        <f t="shared" si="119"/>
        <v>nuwirjxkezyghocokrecihjuwxznbgyeritoghwxluynkjzcwozuxcnegrjikhy</v>
      </c>
      <c r="E1869" t="str">
        <f t="shared" si="120"/>
        <v/>
      </c>
      <c r="F1869">
        <f t="shared" si="118"/>
        <v>3</v>
      </c>
      <c r="H1869" t="str">
        <f t="shared" si="117"/>
        <v/>
      </c>
    </row>
    <row r="1870" spans="1:8">
      <c r="A1870" s="1"/>
      <c r="C1870" t="str">
        <f t="shared" si="119"/>
        <v/>
      </c>
      <c r="E1870">
        <f t="shared" si="120"/>
        <v>18</v>
      </c>
      <c r="F1870">
        <f t="shared" si="118"/>
        <v>4</v>
      </c>
      <c r="H1870">
        <f t="shared" si="117"/>
        <v>15</v>
      </c>
    </row>
    <row r="1871" spans="1:8">
      <c r="A1871" s="2" t="s">
        <v>3496</v>
      </c>
      <c r="C1871" t="str">
        <f t="shared" si="119"/>
        <v>g</v>
      </c>
      <c r="E1871" t="str">
        <f t="shared" si="120"/>
        <v/>
      </c>
      <c r="F1871">
        <f t="shared" si="118"/>
        <v>0</v>
      </c>
      <c r="H1871" t="str">
        <f t="shared" si="117"/>
        <v/>
      </c>
    </row>
    <row r="1872" spans="1:8">
      <c r="A1872" s="2" t="s">
        <v>4222</v>
      </c>
      <c r="C1872" t="str">
        <f t="shared" si="119"/>
        <v>qg</v>
      </c>
      <c r="E1872" t="str">
        <f t="shared" si="120"/>
        <v/>
      </c>
      <c r="F1872">
        <f t="shared" si="118"/>
        <v>1</v>
      </c>
      <c r="H1872" t="str">
        <f t="shared" si="117"/>
        <v/>
      </c>
    </row>
    <row r="1873" spans="1:8">
      <c r="A1873" s="2" t="s">
        <v>2978</v>
      </c>
      <c r="C1873" t="str">
        <f t="shared" si="119"/>
        <v>rqg</v>
      </c>
      <c r="E1873" t="str">
        <f t="shared" si="120"/>
        <v/>
      </c>
      <c r="F1873">
        <f t="shared" si="118"/>
        <v>2</v>
      </c>
      <c r="H1873" t="str">
        <f t="shared" si="117"/>
        <v/>
      </c>
    </row>
    <row r="1874" spans="1:8">
      <c r="A1874" s="1"/>
      <c r="C1874" t="str">
        <f t="shared" si="119"/>
        <v/>
      </c>
      <c r="E1874">
        <f t="shared" si="120"/>
        <v>3</v>
      </c>
      <c r="F1874">
        <f t="shared" si="118"/>
        <v>3</v>
      </c>
      <c r="H1874">
        <f t="shared" si="117"/>
        <v>0</v>
      </c>
    </row>
    <row r="1875" spans="1:8">
      <c r="A1875" s="2" t="s">
        <v>4248</v>
      </c>
      <c r="C1875" t="str">
        <f t="shared" si="119"/>
        <v>jdr</v>
      </c>
      <c r="E1875" t="str">
        <f t="shared" si="120"/>
        <v/>
      </c>
      <c r="F1875">
        <f t="shared" si="118"/>
        <v>0</v>
      </c>
      <c r="H1875" t="str">
        <f t="shared" si="117"/>
        <v/>
      </c>
    </row>
    <row r="1876" spans="1:8">
      <c r="A1876" s="2" t="s">
        <v>4249</v>
      </c>
      <c r="C1876" t="str">
        <f t="shared" si="119"/>
        <v>rjjdr</v>
      </c>
      <c r="E1876" t="str">
        <f t="shared" si="120"/>
        <v/>
      </c>
      <c r="F1876">
        <f t="shared" si="118"/>
        <v>1</v>
      </c>
      <c r="H1876" t="str">
        <f t="shared" si="117"/>
        <v/>
      </c>
    </row>
    <row r="1877" spans="1:8">
      <c r="A1877" s="2" t="s">
        <v>4249</v>
      </c>
      <c r="C1877" t="str">
        <f t="shared" si="119"/>
        <v>rjrjjdr</v>
      </c>
      <c r="E1877" t="str">
        <f t="shared" si="120"/>
        <v/>
      </c>
      <c r="F1877">
        <f t="shared" si="118"/>
        <v>2</v>
      </c>
      <c r="H1877" t="str">
        <f t="shared" si="117"/>
        <v/>
      </c>
    </row>
    <row r="1878" spans="1:8">
      <c r="A1878" s="1"/>
      <c r="C1878" t="str">
        <f t="shared" si="119"/>
        <v/>
      </c>
      <c r="E1878">
        <f t="shared" si="120"/>
        <v>3</v>
      </c>
      <c r="F1878">
        <f t="shared" si="118"/>
        <v>3</v>
      </c>
      <c r="H1878">
        <f t="shared" si="117"/>
        <v>2</v>
      </c>
    </row>
    <row r="1879" spans="1:8">
      <c r="A1879" s="2" t="s">
        <v>4250</v>
      </c>
      <c r="C1879" t="str">
        <f t="shared" si="119"/>
        <v>ogs</v>
      </c>
      <c r="E1879" t="str">
        <f t="shared" si="120"/>
        <v/>
      </c>
      <c r="F1879">
        <f t="shared" si="118"/>
        <v>0</v>
      </c>
      <c r="H1879" t="str">
        <f t="shared" si="117"/>
        <v/>
      </c>
    </row>
    <row r="1880" spans="1:8">
      <c r="A1880" s="2" t="s">
        <v>4251</v>
      </c>
      <c r="C1880" t="str">
        <f t="shared" si="119"/>
        <v>szgoogs</v>
      </c>
      <c r="E1880" t="str">
        <f t="shared" si="120"/>
        <v/>
      </c>
      <c r="F1880">
        <f t="shared" si="118"/>
        <v>1</v>
      </c>
      <c r="H1880" t="str">
        <f t="shared" si="117"/>
        <v/>
      </c>
    </row>
    <row r="1881" spans="1:8">
      <c r="A1881" s="2" t="s">
        <v>4252</v>
      </c>
      <c r="C1881" t="str">
        <f t="shared" si="119"/>
        <v>osyugwszgoogs</v>
      </c>
      <c r="E1881" t="str">
        <f t="shared" si="120"/>
        <v/>
      </c>
      <c r="F1881">
        <f t="shared" si="118"/>
        <v>2</v>
      </c>
      <c r="H1881" t="str">
        <f t="shared" si="117"/>
        <v/>
      </c>
    </row>
    <row r="1882" spans="1:8">
      <c r="A1882" s="2" t="s">
        <v>4253</v>
      </c>
      <c r="C1882" t="str">
        <f t="shared" si="119"/>
        <v>sogjosyugwszgoogs</v>
      </c>
      <c r="E1882" t="str">
        <f t="shared" si="120"/>
        <v/>
      </c>
      <c r="F1882">
        <f t="shared" si="118"/>
        <v>3</v>
      </c>
      <c r="H1882" t="str">
        <f t="shared" si="117"/>
        <v/>
      </c>
    </row>
    <row r="1883" spans="1:8">
      <c r="A1883" s="2" t="s">
        <v>4250</v>
      </c>
      <c r="C1883" t="str">
        <f t="shared" si="119"/>
        <v>ogssogjosyugwszgoogs</v>
      </c>
      <c r="E1883" t="str">
        <f t="shared" si="120"/>
        <v/>
      </c>
      <c r="F1883">
        <f t="shared" si="118"/>
        <v>4</v>
      </c>
      <c r="H1883" t="str">
        <f t="shared" si="117"/>
        <v/>
      </c>
    </row>
    <row r="1884" spans="1:8">
      <c r="A1884" s="1"/>
      <c r="C1884" t="str">
        <f t="shared" si="119"/>
        <v/>
      </c>
      <c r="E1884">
        <f t="shared" si="120"/>
        <v>8</v>
      </c>
      <c r="F1884">
        <f t="shared" si="118"/>
        <v>5</v>
      </c>
      <c r="H1884">
        <f t="shared" si="117"/>
        <v>3</v>
      </c>
    </row>
    <row r="1885" spans="1:8">
      <c r="A1885" s="2" t="s">
        <v>4254</v>
      </c>
      <c r="C1885" t="str">
        <f t="shared" si="119"/>
        <v>ixnlzuvyar</v>
      </c>
      <c r="E1885" t="str">
        <f t="shared" si="120"/>
        <v/>
      </c>
      <c r="F1885">
        <f t="shared" si="118"/>
        <v>0</v>
      </c>
      <c r="H1885" t="str">
        <f t="shared" si="117"/>
        <v/>
      </c>
    </row>
    <row r="1886" spans="1:8">
      <c r="A1886" s="2" t="s">
        <v>4255</v>
      </c>
      <c r="C1886" t="str">
        <f t="shared" si="119"/>
        <v>ryznvumlqfexiixnlzuvyar</v>
      </c>
      <c r="E1886" t="str">
        <f t="shared" si="120"/>
        <v/>
      </c>
      <c r="F1886">
        <f t="shared" si="118"/>
        <v>1</v>
      </c>
      <c r="H1886" t="str">
        <f t="shared" si="117"/>
        <v/>
      </c>
    </row>
    <row r="1887" spans="1:8">
      <c r="A1887" s="2" t="s">
        <v>4256</v>
      </c>
      <c r="C1887" t="str">
        <f t="shared" si="119"/>
        <v>icylvxzrnuryznvumlqfexiixnlzuvyar</v>
      </c>
      <c r="E1887" t="str">
        <f t="shared" si="120"/>
        <v/>
      </c>
      <c r="F1887">
        <f t="shared" si="118"/>
        <v>2</v>
      </c>
      <c r="H1887" t="str">
        <f t="shared" si="117"/>
        <v/>
      </c>
    </row>
    <row r="1888" spans="1:8">
      <c r="A1888" s="2" t="s">
        <v>4257</v>
      </c>
      <c r="C1888" t="str">
        <f t="shared" si="119"/>
        <v>lurxhyvzniicylvxzrnuryznvumlqfexiixnlzuvyar</v>
      </c>
      <c r="E1888" t="str">
        <f t="shared" si="120"/>
        <v/>
      </c>
      <c r="F1888">
        <f t="shared" si="118"/>
        <v>3</v>
      </c>
      <c r="H1888" t="str">
        <f t="shared" si="117"/>
        <v/>
      </c>
    </row>
    <row r="1889" spans="1:8">
      <c r="A1889" s="2" t="s">
        <v>4258</v>
      </c>
      <c r="C1889" t="str">
        <f t="shared" si="119"/>
        <v>nixylzvrutlurxhyvzniicylvxzrnuryznvumlqfexiixnlzuvyar</v>
      </c>
      <c r="E1889" t="str">
        <f t="shared" si="120"/>
        <v/>
      </c>
      <c r="F1889">
        <f t="shared" si="118"/>
        <v>4</v>
      </c>
      <c r="H1889" t="str">
        <f t="shared" si="117"/>
        <v/>
      </c>
    </row>
    <row r="1890" spans="1:8">
      <c r="A1890" s="1"/>
      <c r="C1890" t="str">
        <f t="shared" si="119"/>
        <v/>
      </c>
      <c r="E1890">
        <f t="shared" si="120"/>
        <v>17</v>
      </c>
      <c r="F1890">
        <f t="shared" si="118"/>
        <v>5</v>
      </c>
      <c r="H1890">
        <f t="shared" si="117"/>
        <v>9</v>
      </c>
    </row>
    <row r="1891" spans="1:8">
      <c r="A1891" s="2" t="s">
        <v>2909</v>
      </c>
      <c r="C1891" t="str">
        <f t="shared" si="119"/>
        <v>xv</v>
      </c>
      <c r="E1891" t="str">
        <f t="shared" si="120"/>
        <v/>
      </c>
      <c r="F1891">
        <f t="shared" si="118"/>
        <v>0</v>
      </c>
      <c r="H1891" t="str">
        <f t="shared" si="117"/>
        <v/>
      </c>
    </row>
    <row r="1892" spans="1:8">
      <c r="A1892" s="2" t="s">
        <v>4259</v>
      </c>
      <c r="C1892" t="str">
        <f t="shared" si="119"/>
        <v>xsxv</v>
      </c>
      <c r="E1892" t="str">
        <f t="shared" si="120"/>
        <v/>
      </c>
      <c r="F1892">
        <f t="shared" si="118"/>
        <v>1</v>
      </c>
      <c r="H1892" t="str">
        <f t="shared" si="117"/>
        <v/>
      </c>
    </row>
    <row r="1893" spans="1:8">
      <c r="A1893" s="2" t="s">
        <v>3822</v>
      </c>
      <c r="C1893" t="str">
        <f t="shared" si="119"/>
        <v>xxsxv</v>
      </c>
      <c r="E1893" t="str">
        <f t="shared" si="120"/>
        <v/>
      </c>
      <c r="F1893">
        <f t="shared" si="118"/>
        <v>2</v>
      </c>
      <c r="H1893" t="str">
        <f t="shared" si="117"/>
        <v/>
      </c>
    </row>
    <row r="1894" spans="1:8">
      <c r="A1894" s="2" t="s">
        <v>4260</v>
      </c>
      <c r="C1894" t="str">
        <f t="shared" si="119"/>
        <v>kfwaxxxsxv</v>
      </c>
      <c r="E1894" t="str">
        <f t="shared" si="120"/>
        <v/>
      </c>
      <c r="F1894">
        <f t="shared" si="118"/>
        <v>3</v>
      </c>
      <c r="H1894" t="str">
        <f t="shared" si="117"/>
        <v/>
      </c>
    </row>
    <row r="1895" spans="1:8">
      <c r="A1895" s="2" t="s">
        <v>4261</v>
      </c>
      <c r="C1895" t="str">
        <f t="shared" si="119"/>
        <v>hxukfwaxxxsxv</v>
      </c>
      <c r="E1895" t="str">
        <f t="shared" si="120"/>
        <v/>
      </c>
      <c r="F1895">
        <f t="shared" si="118"/>
        <v>4</v>
      </c>
      <c r="H1895" t="str">
        <f t="shared" si="117"/>
        <v/>
      </c>
    </row>
    <row r="1896" spans="1:8">
      <c r="A1896" s="1"/>
      <c r="C1896" t="str">
        <f t="shared" si="119"/>
        <v/>
      </c>
      <c r="E1896">
        <f t="shared" si="120"/>
        <v>9</v>
      </c>
      <c r="F1896">
        <f t="shared" si="118"/>
        <v>5</v>
      </c>
      <c r="H1896">
        <f t="shared" si="117"/>
        <v>1</v>
      </c>
    </row>
    <row r="1897" spans="1:8">
      <c r="A1897" s="2" t="s">
        <v>4262</v>
      </c>
      <c r="C1897" t="str">
        <f t="shared" si="119"/>
        <v>dkjohmvtxscaqpyzbie</v>
      </c>
      <c r="E1897" t="str">
        <f t="shared" si="120"/>
        <v/>
      </c>
      <c r="F1897">
        <f t="shared" si="118"/>
        <v>0</v>
      </c>
      <c r="H1897" t="str">
        <f t="shared" si="117"/>
        <v/>
      </c>
    </row>
    <row r="1898" spans="1:8">
      <c r="A1898" s="2" t="s">
        <v>4263</v>
      </c>
      <c r="C1898" t="str">
        <f t="shared" si="119"/>
        <v>bdvtjzyhoaecmxpiqksdkjohmvtxscaqpyzbie</v>
      </c>
      <c r="E1898" t="str">
        <f t="shared" si="120"/>
        <v/>
      </c>
      <c r="F1898">
        <f t="shared" si="118"/>
        <v>1</v>
      </c>
      <c r="H1898" t="str">
        <f t="shared" si="117"/>
        <v/>
      </c>
    </row>
    <row r="1899" spans="1:8">
      <c r="A1899" s="2" t="s">
        <v>4264</v>
      </c>
      <c r="C1899" t="str">
        <f t="shared" si="119"/>
        <v>eyhsxtdoazqvcbpmikjbdvtjzyhoaecmxpiqksdkjohmvtxscaqpyzbie</v>
      </c>
      <c r="E1899" t="str">
        <f t="shared" si="120"/>
        <v/>
      </c>
      <c r="F1899">
        <f t="shared" si="118"/>
        <v>2</v>
      </c>
      <c r="H1899" t="str">
        <f t="shared" si="117"/>
        <v/>
      </c>
    </row>
    <row r="1900" spans="1:8">
      <c r="A1900" s="2" t="s">
        <v>4265</v>
      </c>
      <c r="C1900" t="str">
        <f t="shared" si="119"/>
        <v>oevbpqstmxchykizdjaeyhsxtdoazqvcbpmikjbdvtjzyhoaecmxpiqksdkjohmvtxscaqpyzbie</v>
      </c>
      <c r="E1900" t="str">
        <f t="shared" si="120"/>
        <v/>
      </c>
      <c r="F1900">
        <f t="shared" si="118"/>
        <v>3</v>
      </c>
      <c r="H1900" t="str">
        <f t="shared" si="117"/>
        <v/>
      </c>
    </row>
    <row r="1901" spans="1:8">
      <c r="A1901" s="2" t="s">
        <v>4266</v>
      </c>
      <c r="C1901" t="str">
        <f t="shared" si="119"/>
        <v>mbvjkyzihcsqepadxotoevbpqstmxchykizdjaeyhsxtdoazqvcbpmikjbdvtjzyhoaecmxpiqksdkjohmvtxscaqpyzbie</v>
      </c>
      <c r="E1901" t="str">
        <f t="shared" si="120"/>
        <v/>
      </c>
      <c r="F1901">
        <f t="shared" si="118"/>
        <v>4</v>
      </c>
      <c r="H1901" t="str">
        <f t="shared" si="117"/>
        <v/>
      </c>
    </row>
    <row r="1902" spans="1:8">
      <c r="A1902" s="1"/>
      <c r="C1902" t="str">
        <f t="shared" si="119"/>
        <v/>
      </c>
      <c r="E1902">
        <f t="shared" si="120"/>
        <v>19</v>
      </c>
      <c r="F1902">
        <f t="shared" si="118"/>
        <v>5</v>
      </c>
      <c r="H1902">
        <f t="shared" si="117"/>
        <v>19</v>
      </c>
    </row>
    <row r="1903" spans="1:8">
      <c r="A1903" s="2" t="s">
        <v>4267</v>
      </c>
      <c r="C1903" t="str">
        <f t="shared" si="119"/>
        <v>vkqgipbhsmczdaery</v>
      </c>
      <c r="E1903" t="str">
        <f t="shared" si="120"/>
        <v/>
      </c>
      <c r="F1903">
        <f t="shared" si="118"/>
        <v>0</v>
      </c>
      <c r="H1903" t="str">
        <f t="shared" si="117"/>
        <v/>
      </c>
    </row>
    <row r="1904" spans="1:8">
      <c r="A1904" s="2" t="s">
        <v>4268</v>
      </c>
      <c r="C1904" t="str">
        <f t="shared" si="119"/>
        <v>ckomvhixysdqvkqgipbhsmczdaery</v>
      </c>
      <c r="E1904" t="str">
        <f t="shared" si="120"/>
        <v/>
      </c>
      <c r="F1904">
        <f t="shared" si="118"/>
        <v>1</v>
      </c>
      <c r="H1904" t="str">
        <f t="shared" si="117"/>
        <v/>
      </c>
    </row>
    <row r="1905" spans="1:8">
      <c r="A1905" s="2" t="s">
        <v>4269</v>
      </c>
      <c r="C1905" t="str">
        <f t="shared" si="119"/>
        <v>cvixystlohmkqdckomvhixysdqvkqgipbhsmczdaery</v>
      </c>
      <c r="E1905" t="str">
        <f t="shared" si="120"/>
        <v/>
      </c>
      <c r="F1905">
        <f t="shared" si="118"/>
        <v>2</v>
      </c>
      <c r="H1905" t="str">
        <f t="shared" si="117"/>
        <v/>
      </c>
    </row>
    <row r="1906" spans="1:8">
      <c r="A1906" s="2" t="s">
        <v>4270</v>
      </c>
      <c r="C1906" t="str">
        <f t="shared" si="119"/>
        <v>noyqmhdfuvkciscvixystlohmkqdckomvhixysdqvkqgipbhsmczdaery</v>
      </c>
      <c r="E1906" t="str">
        <f t="shared" si="120"/>
        <v/>
      </c>
      <c r="F1906">
        <f t="shared" si="118"/>
        <v>3</v>
      </c>
      <c r="H1906" t="str">
        <f t="shared" si="117"/>
        <v/>
      </c>
    </row>
    <row r="1907" spans="1:8">
      <c r="A1907" s="1"/>
      <c r="C1907" t="str">
        <f t="shared" si="119"/>
        <v/>
      </c>
      <c r="E1907">
        <f t="shared" si="120"/>
        <v>24</v>
      </c>
      <c r="F1907">
        <f t="shared" si="118"/>
        <v>4</v>
      </c>
      <c r="H1907">
        <f t="shared" si="117"/>
        <v>10</v>
      </c>
    </row>
    <row r="1908" spans="1:8">
      <c r="A1908" s="2" t="s">
        <v>4271</v>
      </c>
      <c r="C1908" t="str">
        <f t="shared" si="119"/>
        <v>jeqcx</v>
      </c>
      <c r="E1908" t="str">
        <f t="shared" si="120"/>
        <v/>
      </c>
      <c r="F1908">
        <f t="shared" si="118"/>
        <v>0</v>
      </c>
      <c r="H1908" t="str">
        <f t="shared" si="117"/>
        <v/>
      </c>
    </row>
    <row r="1909" spans="1:8">
      <c r="A1909" s="2" t="s">
        <v>4272</v>
      </c>
      <c r="C1909" t="str">
        <f t="shared" si="119"/>
        <v>xjqecjeqcx</v>
      </c>
      <c r="E1909" t="str">
        <f t="shared" si="120"/>
        <v/>
      </c>
      <c r="F1909">
        <f t="shared" si="118"/>
        <v>1</v>
      </c>
      <c r="H1909" t="str">
        <f t="shared" si="117"/>
        <v/>
      </c>
    </row>
    <row r="1910" spans="1:8">
      <c r="A1910" s="2" t="s">
        <v>4273</v>
      </c>
      <c r="C1910" t="str">
        <f t="shared" si="119"/>
        <v>jceqxxjqecjeqcx</v>
      </c>
      <c r="E1910" t="str">
        <f t="shared" si="120"/>
        <v/>
      </c>
      <c r="F1910">
        <f t="shared" si="118"/>
        <v>2</v>
      </c>
      <c r="H1910" t="str">
        <f t="shared" si="117"/>
        <v/>
      </c>
    </row>
    <row r="1911" spans="1:8">
      <c r="A1911" s="2" t="s">
        <v>4274</v>
      </c>
      <c r="C1911" t="str">
        <f t="shared" si="119"/>
        <v>qcjexjceqxxjqecjeqcx</v>
      </c>
      <c r="E1911" t="str">
        <f t="shared" si="120"/>
        <v/>
      </c>
      <c r="F1911">
        <f t="shared" si="118"/>
        <v>3</v>
      </c>
      <c r="H1911" t="str">
        <f t="shared" si="117"/>
        <v/>
      </c>
    </row>
    <row r="1912" spans="1:8">
      <c r="A1912" s="1"/>
      <c r="C1912" t="str">
        <f t="shared" si="119"/>
        <v/>
      </c>
      <c r="E1912">
        <f t="shared" si="120"/>
        <v>5</v>
      </c>
      <c r="F1912">
        <f t="shared" si="118"/>
        <v>4</v>
      </c>
      <c r="H1912">
        <f t="shared" si="117"/>
        <v>5</v>
      </c>
    </row>
    <row r="1913" spans="1:8">
      <c r="A1913" s="2" t="s">
        <v>4275</v>
      </c>
      <c r="C1913" t="str">
        <f t="shared" si="119"/>
        <v>okncyha</v>
      </c>
      <c r="E1913" t="str">
        <f t="shared" si="120"/>
        <v/>
      </c>
      <c r="F1913">
        <f t="shared" si="118"/>
        <v>0</v>
      </c>
      <c r="H1913" t="str">
        <f t="shared" si="117"/>
        <v/>
      </c>
    </row>
    <row r="1914" spans="1:8">
      <c r="A1914" s="2" t="s">
        <v>4276</v>
      </c>
      <c r="C1914" t="str">
        <f t="shared" si="119"/>
        <v>khaokncyha</v>
      </c>
      <c r="E1914" t="str">
        <f t="shared" si="120"/>
        <v/>
      </c>
      <c r="F1914">
        <f t="shared" si="118"/>
        <v>1</v>
      </c>
      <c r="H1914" t="str">
        <f t="shared" si="117"/>
        <v/>
      </c>
    </row>
    <row r="1915" spans="1:8">
      <c r="A1915" s="2" t="s">
        <v>4277</v>
      </c>
      <c r="C1915" t="str">
        <f t="shared" si="119"/>
        <v>wdqkamrhikhaokncyha</v>
      </c>
      <c r="E1915" t="str">
        <f t="shared" si="120"/>
        <v/>
      </c>
      <c r="F1915">
        <f t="shared" si="118"/>
        <v>2</v>
      </c>
      <c r="H1915" t="str">
        <f t="shared" si="117"/>
        <v/>
      </c>
    </row>
    <row r="1916" spans="1:8">
      <c r="A1916" s="1"/>
      <c r="C1916" t="str">
        <f t="shared" si="119"/>
        <v/>
      </c>
      <c r="E1916">
        <f t="shared" si="120"/>
        <v>13</v>
      </c>
      <c r="F1916">
        <f t="shared" si="118"/>
        <v>3</v>
      </c>
      <c r="H1916">
        <f t="shared" si="117"/>
        <v>3</v>
      </c>
    </row>
    <row r="1917" spans="1:8">
      <c r="A1917" s="2" t="s">
        <v>4278</v>
      </c>
      <c r="C1917" t="str">
        <f t="shared" si="119"/>
        <v>uajtdcwglpxf</v>
      </c>
      <c r="E1917" t="str">
        <f t="shared" si="120"/>
        <v/>
      </c>
      <c r="F1917">
        <f t="shared" si="118"/>
        <v>0</v>
      </c>
      <c r="H1917" t="str">
        <f t="shared" si="117"/>
        <v/>
      </c>
    </row>
    <row r="1918" spans="1:8">
      <c r="A1918" s="2" t="s">
        <v>4279</v>
      </c>
      <c r="C1918" t="str">
        <f t="shared" si="119"/>
        <v>ldxgwjauscpuajtdcwglpxf</v>
      </c>
      <c r="E1918" t="str">
        <f t="shared" si="120"/>
        <v/>
      </c>
      <c r="F1918">
        <f t="shared" si="118"/>
        <v>1</v>
      </c>
      <c r="H1918" t="str">
        <f t="shared" si="117"/>
        <v/>
      </c>
    </row>
    <row r="1919" spans="1:8">
      <c r="A1919" s="2" t="s">
        <v>4280</v>
      </c>
      <c r="C1919" t="str">
        <f t="shared" si="119"/>
        <v>avciwljdyxupgldxgwjauscpuajtdcwglpxf</v>
      </c>
      <c r="E1919" t="str">
        <f t="shared" si="120"/>
        <v/>
      </c>
      <c r="F1919">
        <f t="shared" si="118"/>
        <v>2</v>
      </c>
      <c r="H1919" t="str">
        <f t="shared" si="117"/>
        <v/>
      </c>
    </row>
    <row r="1920" spans="1:8">
      <c r="A1920" s="2" t="s">
        <v>4281</v>
      </c>
      <c r="C1920" t="str">
        <f t="shared" si="119"/>
        <v>lgctupaxwjdavciwljdyxupgldxgwjauscpuajtdcwglpxf</v>
      </c>
      <c r="E1920" t="str">
        <f t="shared" si="120"/>
        <v/>
      </c>
      <c r="F1920">
        <f t="shared" si="118"/>
        <v>3</v>
      </c>
      <c r="H1920" t="str">
        <f t="shared" si="117"/>
        <v/>
      </c>
    </row>
    <row r="1921" spans="1:8">
      <c r="A1921" s="2" t="s">
        <v>4282</v>
      </c>
      <c r="C1921" t="str">
        <f t="shared" si="119"/>
        <v>zjblqcxwkrgdanuplgctupaxwjdavciwljdyxupgldxgwjauscpuajtdcwglpxf</v>
      </c>
      <c r="E1921" t="str">
        <f t="shared" si="120"/>
        <v/>
      </c>
      <c r="F1921">
        <f t="shared" si="118"/>
        <v>4</v>
      </c>
      <c r="H1921" t="str">
        <f t="shared" si="117"/>
        <v/>
      </c>
    </row>
    <row r="1922" spans="1:8">
      <c r="A1922" s="1"/>
      <c r="C1922" t="str">
        <f t="shared" si="119"/>
        <v/>
      </c>
      <c r="E1922">
        <f t="shared" si="120"/>
        <v>22</v>
      </c>
      <c r="F1922">
        <f t="shared" si="118"/>
        <v>5</v>
      </c>
      <c r="H1922">
        <f t="shared" si="117"/>
        <v>10</v>
      </c>
    </row>
    <row r="1923" spans="1:8">
      <c r="A1923" s="2" t="s">
        <v>4283</v>
      </c>
      <c r="C1923" t="str">
        <f t="shared" si="119"/>
        <v>ogpcjvltkizyrubnshf</v>
      </c>
      <c r="E1923" t="str">
        <f t="shared" si="120"/>
        <v/>
      </c>
      <c r="F1923">
        <f t="shared" si="118"/>
        <v>0</v>
      </c>
      <c r="H1923" t="str">
        <f t="shared" ref="H1923:H1986" si="121">IF(C1923="",26-IF(LEN(C1922)-LEN(SUBSTITUTE(C1922,"a",""))=F1923,0,1)-IF(LEN(C1922)-LEN(SUBSTITUTE(C1922,"b",""))=F1923,0,1)-IF(LEN(C1922)-LEN(SUBSTITUTE(C1922,"c",""))=F1923,0,1)-IF(LEN(C1922)-LEN(SUBSTITUTE(C1922,"d",""))=F1923,0,1)-IF(LEN(C1922)-LEN(SUBSTITUTE(C1922,"e",""))=F1923,0,1)-IF(LEN(C1922)-LEN(SUBSTITUTE(C1922,"f",""))=F1923,0,1)-IF(LEN(C1922)-LEN(SUBSTITUTE(C1922,"g",""))=F1923,0,1)-IF(LEN(C1922)-LEN(SUBSTITUTE(C1922,"h",""))=F1923,0,1)-IF(LEN(C1922)-LEN(SUBSTITUTE(C1922,"i",""))=F1923,0,1)-IF(LEN(C1922)-LEN(SUBSTITUTE(C1922,"j",""))=F1923,0,1)-IF(LEN(C1922)-LEN(SUBSTITUTE(C1922,"k",""))=F1923,0,1)-IF(LEN(C1922)-LEN(SUBSTITUTE(C1922,"l",""))=F1923,0,1)-IF(LEN(C1922)-LEN(SUBSTITUTE(C1922,"m",""))=F1923,0,1)-IF(LEN(C1922)-LEN(SUBSTITUTE(C1922,"n",""))=F1923,0,1)-IF(LEN(C1922)-LEN(SUBSTITUTE(C1922,"o",""))=F1923,0,1)-IF(LEN(C1922)-LEN(SUBSTITUTE(C1922,"p",""))=F1923,0,1)-IF(LEN(C1922)-LEN(SUBSTITUTE(C1922,"q",""))=F1923,0,1)-IF(LEN(C1922)-LEN(SUBSTITUTE(C1922,"r",""))=F1923,0,1)-IF(LEN(C1922)-LEN(SUBSTITUTE(C1922,"s",""))=F1923,0,1)-IF(LEN(C1922)-LEN(SUBSTITUTE(C1922,"t",""))=F1923,0,1)-IF(LEN(C1922)-LEN(SUBSTITUTE(C1922,"u",""))=F1923,0,1)-IF(LEN(C1922)-LEN(SUBSTITUTE(C1922,"v",""))=F1923,0,1)-IF(LEN(C1922)-LEN(SUBSTITUTE(C1922,"w",""))=F1923,0,1)-IF(LEN(C1922)-LEN(SUBSTITUTE(C1922,"x",""))=F1923,0,1)-IF(LEN(C1922)-LEN(SUBSTITUTE(C1922,"y",""))=F1923,0,1)-IF(LEN(C1922)-LEN(SUBSTITUTE(C1922,"z",""))=F1923,0,1),"")</f>
        <v/>
      </c>
    </row>
    <row r="1924" spans="1:8">
      <c r="A1924" s="2" t="s">
        <v>4284</v>
      </c>
      <c r="C1924" t="str">
        <f t="shared" si="119"/>
        <v>xrpukdzmcsqlnofejigtvbhogpcjvltkizyrubnshf</v>
      </c>
      <c r="E1924" t="str">
        <f t="shared" si="120"/>
        <v/>
      </c>
      <c r="F1924">
        <f t="shared" ref="F1924:F1987" si="122">IF(A1923="",0,F1923+1)</f>
        <v>1</v>
      </c>
      <c r="H1924" t="str">
        <f t="shared" si="121"/>
        <v/>
      </c>
    </row>
    <row r="1925" spans="1:8">
      <c r="A1925" s="2" t="s">
        <v>4285</v>
      </c>
      <c r="C1925" t="str">
        <f t="shared" si="119"/>
        <v>nhvztyfbsuicjlrkopgxrpukdzmcsqlnofejigtvbhogpcjvltkizyrubnshf</v>
      </c>
      <c r="E1925" t="str">
        <f t="shared" si="120"/>
        <v/>
      </c>
      <c r="F1925">
        <f t="shared" si="122"/>
        <v>2</v>
      </c>
      <c r="H1925" t="str">
        <f t="shared" si="121"/>
        <v/>
      </c>
    </row>
    <row r="1926" spans="1:8">
      <c r="A1926" s="1"/>
      <c r="C1926" t="str">
        <f t="shared" si="119"/>
        <v/>
      </c>
      <c r="E1926">
        <f t="shared" si="120"/>
        <v>24</v>
      </c>
      <c r="F1926">
        <f t="shared" si="122"/>
        <v>3</v>
      </c>
      <c r="H1926">
        <f t="shared" si="121"/>
        <v>18</v>
      </c>
    </row>
    <row r="1927" spans="1:8">
      <c r="A1927" s="2" t="s">
        <v>4286</v>
      </c>
      <c r="C1927" t="str">
        <f t="shared" ref="C1927:C1990" si="123">IF(A1927="","",_xlfn.CONCAT(A1927,C1926))</f>
        <v>rklv</v>
      </c>
      <c r="E1927" t="str">
        <f t="shared" si="120"/>
        <v/>
      </c>
      <c r="F1927">
        <f t="shared" si="122"/>
        <v>0</v>
      </c>
      <c r="H1927" t="str">
        <f t="shared" si="121"/>
        <v/>
      </c>
    </row>
    <row r="1928" spans="1:8">
      <c r="A1928" s="2" t="s">
        <v>4287</v>
      </c>
      <c r="C1928" t="str">
        <f t="shared" si="123"/>
        <v>lnvrrklv</v>
      </c>
      <c r="E1928" t="str">
        <f t="shared" ref="E1928:E1991" si="124">IF(C1928="",26-ISERR(FIND("a",C1927))-ISERR(FIND("b",C1927))-ISERR(FIND("c",C1927))-ISERR(FIND("d",C1927))-ISERR(FIND("e",C1927))-ISERR(FIND("f",C1927))-ISERR(FIND("g",C1927))-ISERR(FIND("h",C1927))-ISERR(FIND("i",C1927))-ISERR(FIND("j",C1927))-ISERR(FIND("k",C1927))-ISERR(FIND("l",C1927))-ISERR(FIND("m",C1927))-ISERR(FIND("n",C1927))-ISERR(FIND("o",C1927))-ISERR(FIND("p",C1927))-ISERR(FIND("q",C1927))-ISERR(FIND("r",C1927))-ISERR(FIND("s",C1927))-ISERR(FIND("t",C1927))-ISERR(FIND("u",C1927))-ISERR(FIND("v",C1927))-ISERR(FIND("w",C1927))-ISERR(FIND("x",C1927))-ISERR(FIND("y",C1927))-ISERR(FIND("z",C1927)),"")</f>
        <v/>
      </c>
      <c r="F1928">
        <f t="shared" si="122"/>
        <v>1</v>
      </c>
      <c r="H1928" t="str">
        <f t="shared" si="121"/>
        <v/>
      </c>
    </row>
    <row r="1929" spans="1:8">
      <c r="A1929" s="2" t="s">
        <v>4288</v>
      </c>
      <c r="C1929" t="str">
        <f t="shared" si="123"/>
        <v>vrslelnvrrklv</v>
      </c>
      <c r="E1929" t="str">
        <f t="shared" si="124"/>
        <v/>
      </c>
      <c r="F1929">
        <f t="shared" si="122"/>
        <v>2</v>
      </c>
      <c r="H1929" t="str">
        <f t="shared" si="121"/>
        <v/>
      </c>
    </row>
    <row r="1930" spans="1:8">
      <c r="A1930" s="1"/>
      <c r="C1930" t="str">
        <f t="shared" si="123"/>
        <v/>
      </c>
      <c r="E1930">
        <f t="shared" si="124"/>
        <v>7</v>
      </c>
      <c r="F1930">
        <f t="shared" si="122"/>
        <v>3</v>
      </c>
      <c r="H1930">
        <f t="shared" si="121"/>
        <v>3</v>
      </c>
    </row>
    <row r="1931" spans="1:8">
      <c r="A1931" s="2" t="s">
        <v>4289</v>
      </c>
      <c r="C1931" t="str">
        <f t="shared" si="123"/>
        <v>tdoeb</v>
      </c>
      <c r="E1931" t="str">
        <f t="shared" si="124"/>
        <v/>
      </c>
      <c r="F1931">
        <f t="shared" si="122"/>
        <v>0</v>
      </c>
      <c r="H1931" t="str">
        <f t="shared" si="121"/>
        <v/>
      </c>
    </row>
    <row r="1932" spans="1:8">
      <c r="A1932" s="2" t="s">
        <v>4290</v>
      </c>
      <c r="C1932" t="str">
        <f t="shared" si="123"/>
        <v>toebztdoeb</v>
      </c>
      <c r="E1932" t="str">
        <f t="shared" si="124"/>
        <v/>
      </c>
      <c r="F1932">
        <f t="shared" si="122"/>
        <v>1</v>
      </c>
      <c r="H1932" t="str">
        <f t="shared" si="121"/>
        <v/>
      </c>
    </row>
    <row r="1933" spans="1:8">
      <c r="A1933" s="2" t="s">
        <v>4291</v>
      </c>
      <c r="C1933" t="str">
        <f t="shared" si="123"/>
        <v>jbottoebztdoeb</v>
      </c>
      <c r="E1933" t="str">
        <f t="shared" si="124"/>
        <v/>
      </c>
      <c r="F1933">
        <f t="shared" si="122"/>
        <v>2</v>
      </c>
      <c r="H1933" t="str">
        <f t="shared" si="121"/>
        <v/>
      </c>
    </row>
    <row r="1934" spans="1:8">
      <c r="A1934" s="1"/>
      <c r="C1934" t="str">
        <f t="shared" si="123"/>
        <v/>
      </c>
      <c r="E1934">
        <f t="shared" si="124"/>
        <v>7</v>
      </c>
      <c r="F1934">
        <f t="shared" si="122"/>
        <v>3</v>
      </c>
      <c r="H1934">
        <f t="shared" si="121"/>
        <v>3</v>
      </c>
    </row>
    <row r="1935" spans="1:8">
      <c r="A1935" s="2" t="s">
        <v>4292</v>
      </c>
      <c r="C1935" t="str">
        <f t="shared" si="123"/>
        <v>ahntqkrwvxc</v>
      </c>
      <c r="E1935" t="str">
        <f t="shared" si="124"/>
        <v/>
      </c>
      <c r="F1935">
        <f t="shared" si="122"/>
        <v>0</v>
      </c>
      <c r="H1935" t="str">
        <f t="shared" si="121"/>
        <v/>
      </c>
    </row>
    <row r="1936" spans="1:8">
      <c r="A1936" s="2" t="s">
        <v>4293</v>
      </c>
      <c r="C1936" t="str">
        <f t="shared" si="123"/>
        <v>htrayahntqkrwvxc</v>
      </c>
      <c r="E1936" t="str">
        <f t="shared" si="124"/>
        <v/>
      </c>
      <c r="F1936">
        <f t="shared" si="122"/>
        <v>1</v>
      </c>
      <c r="H1936" t="str">
        <f t="shared" si="121"/>
        <v/>
      </c>
    </row>
    <row r="1937" spans="1:8">
      <c r="A1937" s="2" t="s">
        <v>4294</v>
      </c>
      <c r="C1937" t="str">
        <f t="shared" si="123"/>
        <v>teharhtrayahntqkrwvxc</v>
      </c>
      <c r="E1937" t="str">
        <f t="shared" si="124"/>
        <v/>
      </c>
      <c r="F1937">
        <f t="shared" si="122"/>
        <v>2</v>
      </c>
      <c r="H1937" t="str">
        <f t="shared" si="121"/>
        <v/>
      </c>
    </row>
    <row r="1938" spans="1:8">
      <c r="A1938" s="1"/>
      <c r="C1938" t="str">
        <f t="shared" si="123"/>
        <v/>
      </c>
      <c r="E1938">
        <f t="shared" si="124"/>
        <v>13</v>
      </c>
      <c r="F1938">
        <f t="shared" si="122"/>
        <v>3</v>
      </c>
      <c r="H1938">
        <f t="shared" si="121"/>
        <v>4</v>
      </c>
    </row>
    <row r="1939" spans="1:8">
      <c r="A1939" s="2" t="s">
        <v>4295</v>
      </c>
      <c r="C1939" t="str">
        <f t="shared" si="123"/>
        <v>xbis</v>
      </c>
      <c r="E1939" t="str">
        <f t="shared" si="124"/>
        <v/>
      </c>
      <c r="F1939">
        <f t="shared" si="122"/>
        <v>0</v>
      </c>
      <c r="H1939" t="str">
        <f t="shared" si="121"/>
        <v/>
      </c>
    </row>
    <row r="1940" spans="1:8">
      <c r="A1940" s="2" t="s">
        <v>4222</v>
      </c>
      <c r="C1940" t="str">
        <f t="shared" si="123"/>
        <v>qxbis</v>
      </c>
      <c r="E1940" t="str">
        <f t="shared" si="124"/>
        <v/>
      </c>
      <c r="F1940">
        <f t="shared" si="122"/>
        <v>1</v>
      </c>
      <c r="H1940" t="str">
        <f t="shared" si="121"/>
        <v/>
      </c>
    </row>
    <row r="1941" spans="1:8">
      <c r="A1941" s="2" t="s">
        <v>2977</v>
      </c>
      <c r="C1941" t="str">
        <f t="shared" si="123"/>
        <v>pqxbis</v>
      </c>
      <c r="E1941" t="str">
        <f t="shared" si="124"/>
        <v/>
      </c>
      <c r="F1941">
        <f t="shared" si="122"/>
        <v>2</v>
      </c>
      <c r="H1941" t="str">
        <f t="shared" si="121"/>
        <v/>
      </c>
    </row>
    <row r="1942" spans="1:8">
      <c r="A1942" s="1"/>
      <c r="C1942" t="str">
        <f t="shared" si="123"/>
        <v/>
      </c>
      <c r="E1942">
        <f t="shared" si="124"/>
        <v>6</v>
      </c>
      <c r="F1942">
        <f t="shared" si="122"/>
        <v>3</v>
      </c>
      <c r="H1942">
        <f t="shared" si="121"/>
        <v>0</v>
      </c>
    </row>
    <row r="1943" spans="1:8">
      <c r="A1943" s="2" t="s">
        <v>3347</v>
      </c>
      <c r="C1943" t="str">
        <f t="shared" si="123"/>
        <v>y</v>
      </c>
      <c r="E1943" t="str">
        <f t="shared" si="124"/>
        <v/>
      </c>
      <c r="F1943">
        <f t="shared" si="122"/>
        <v>0</v>
      </c>
      <c r="H1943" t="str">
        <f t="shared" si="121"/>
        <v/>
      </c>
    </row>
    <row r="1944" spans="1:8">
      <c r="A1944" s="2" t="s">
        <v>3347</v>
      </c>
      <c r="C1944" t="str">
        <f t="shared" si="123"/>
        <v>yy</v>
      </c>
      <c r="E1944" t="str">
        <f t="shared" si="124"/>
        <v/>
      </c>
      <c r="F1944">
        <f t="shared" si="122"/>
        <v>1</v>
      </c>
      <c r="H1944" t="str">
        <f t="shared" si="121"/>
        <v/>
      </c>
    </row>
    <row r="1945" spans="1:8">
      <c r="A1945" s="2" t="s">
        <v>3347</v>
      </c>
      <c r="C1945" t="str">
        <f t="shared" si="123"/>
        <v>yyy</v>
      </c>
      <c r="E1945" t="str">
        <f t="shared" si="124"/>
        <v/>
      </c>
      <c r="F1945">
        <f t="shared" si="122"/>
        <v>2</v>
      </c>
      <c r="H1945" t="str">
        <f t="shared" si="121"/>
        <v/>
      </c>
    </row>
    <row r="1946" spans="1:8">
      <c r="A1946" s="2" t="s">
        <v>3347</v>
      </c>
      <c r="C1946" t="str">
        <f t="shared" si="123"/>
        <v>yyyy</v>
      </c>
      <c r="E1946" t="str">
        <f t="shared" si="124"/>
        <v/>
      </c>
      <c r="F1946">
        <f t="shared" si="122"/>
        <v>3</v>
      </c>
      <c r="H1946" t="str">
        <f t="shared" si="121"/>
        <v/>
      </c>
    </row>
    <row r="1947" spans="1:8">
      <c r="A1947" s="1"/>
      <c r="C1947" t="str">
        <f t="shared" si="123"/>
        <v/>
      </c>
      <c r="E1947">
        <f t="shared" si="124"/>
        <v>1</v>
      </c>
      <c r="F1947">
        <f t="shared" si="122"/>
        <v>4</v>
      </c>
      <c r="H1947">
        <f t="shared" si="121"/>
        <v>1</v>
      </c>
    </row>
    <row r="1948" spans="1:8">
      <c r="A1948" s="2" t="s">
        <v>4296</v>
      </c>
      <c r="C1948" t="str">
        <f t="shared" si="123"/>
        <v>svpnoi</v>
      </c>
      <c r="E1948" t="str">
        <f t="shared" si="124"/>
        <v/>
      </c>
      <c r="F1948">
        <f t="shared" si="122"/>
        <v>0</v>
      </c>
      <c r="H1948" t="str">
        <f t="shared" si="121"/>
        <v/>
      </c>
    </row>
    <row r="1949" spans="1:8">
      <c r="A1949" s="2" t="s">
        <v>4297</v>
      </c>
      <c r="C1949" t="str">
        <f t="shared" si="123"/>
        <v>vsnroipsvpnoi</v>
      </c>
      <c r="E1949" t="str">
        <f t="shared" si="124"/>
        <v/>
      </c>
      <c r="F1949">
        <f t="shared" si="122"/>
        <v>1</v>
      </c>
      <c r="H1949" t="str">
        <f t="shared" si="121"/>
        <v/>
      </c>
    </row>
    <row r="1950" spans="1:8">
      <c r="A1950" s="1"/>
      <c r="C1950" t="str">
        <f t="shared" si="123"/>
        <v/>
      </c>
      <c r="E1950">
        <f t="shared" si="124"/>
        <v>7</v>
      </c>
      <c r="F1950">
        <f t="shared" si="122"/>
        <v>2</v>
      </c>
      <c r="H1950">
        <f t="shared" si="121"/>
        <v>6</v>
      </c>
    </row>
    <row r="1951" spans="1:8">
      <c r="A1951" s="2" t="s">
        <v>4298</v>
      </c>
      <c r="C1951" t="str">
        <f t="shared" si="123"/>
        <v>rkdetpah</v>
      </c>
      <c r="E1951" t="str">
        <f t="shared" si="124"/>
        <v/>
      </c>
      <c r="F1951">
        <f t="shared" si="122"/>
        <v>0</v>
      </c>
      <c r="H1951" t="str">
        <f t="shared" si="121"/>
        <v/>
      </c>
    </row>
    <row r="1952" spans="1:8">
      <c r="A1952" s="2" t="s">
        <v>4299</v>
      </c>
      <c r="C1952" t="str">
        <f t="shared" si="123"/>
        <v>hpdmjrekaorkdetpah</v>
      </c>
      <c r="E1952" t="str">
        <f t="shared" si="124"/>
        <v/>
      </c>
      <c r="F1952">
        <f t="shared" si="122"/>
        <v>1</v>
      </c>
      <c r="H1952" t="str">
        <f t="shared" si="121"/>
        <v/>
      </c>
    </row>
    <row r="1953" spans="1:8">
      <c r="A1953" s="2" t="s">
        <v>4300</v>
      </c>
      <c r="C1953" t="str">
        <f t="shared" si="123"/>
        <v>ybzcrhkguewhpdmjrekaorkdetpah</v>
      </c>
      <c r="E1953" t="str">
        <f t="shared" si="124"/>
        <v/>
      </c>
      <c r="F1953">
        <f t="shared" si="122"/>
        <v>2</v>
      </c>
      <c r="H1953" t="str">
        <f t="shared" si="121"/>
        <v/>
      </c>
    </row>
    <row r="1954" spans="1:8">
      <c r="A1954" s="1"/>
      <c r="C1954" t="str">
        <f t="shared" si="123"/>
        <v/>
      </c>
      <c r="E1954">
        <f t="shared" si="124"/>
        <v>18</v>
      </c>
      <c r="F1954">
        <f t="shared" si="122"/>
        <v>3</v>
      </c>
      <c r="H1954">
        <f t="shared" si="121"/>
        <v>4</v>
      </c>
    </row>
    <row r="1955" spans="1:8">
      <c r="A1955" s="2" t="s">
        <v>4301</v>
      </c>
      <c r="C1955" t="str">
        <f t="shared" si="123"/>
        <v>ha</v>
      </c>
      <c r="E1955" t="str">
        <f t="shared" si="124"/>
        <v/>
      </c>
      <c r="F1955">
        <f t="shared" si="122"/>
        <v>0</v>
      </c>
      <c r="H1955" t="str">
        <f t="shared" si="121"/>
        <v/>
      </c>
    </row>
    <row r="1956" spans="1:8">
      <c r="A1956" s="2" t="s">
        <v>4302</v>
      </c>
      <c r="C1956" t="str">
        <f t="shared" si="123"/>
        <v>qkjha</v>
      </c>
      <c r="E1956" t="str">
        <f t="shared" si="124"/>
        <v/>
      </c>
      <c r="F1956">
        <f t="shared" si="122"/>
        <v>1</v>
      </c>
      <c r="H1956" t="str">
        <f t="shared" si="121"/>
        <v/>
      </c>
    </row>
    <row r="1957" spans="1:8">
      <c r="A1957" s="2" t="s">
        <v>4303</v>
      </c>
      <c r="C1957" t="str">
        <f t="shared" si="123"/>
        <v>vzcjqqkjha</v>
      </c>
      <c r="E1957" t="str">
        <f t="shared" si="124"/>
        <v/>
      </c>
      <c r="F1957">
        <f t="shared" si="122"/>
        <v>2</v>
      </c>
      <c r="H1957" t="str">
        <f t="shared" si="121"/>
        <v/>
      </c>
    </row>
    <row r="1958" spans="1:8">
      <c r="A1958" s="1"/>
      <c r="C1958" t="str">
        <f t="shared" si="123"/>
        <v/>
      </c>
      <c r="E1958">
        <f t="shared" si="124"/>
        <v>8</v>
      </c>
      <c r="F1958">
        <f t="shared" si="122"/>
        <v>3</v>
      </c>
      <c r="H1958">
        <f t="shared" si="121"/>
        <v>0</v>
      </c>
    </row>
    <row r="1959" spans="1:8">
      <c r="A1959" s="2" t="s">
        <v>4304</v>
      </c>
      <c r="C1959" t="str">
        <f t="shared" si="123"/>
        <v>ubjqtpfxalnv</v>
      </c>
      <c r="E1959" t="str">
        <f t="shared" si="124"/>
        <v/>
      </c>
      <c r="F1959">
        <f t="shared" si="122"/>
        <v>0</v>
      </c>
      <c r="H1959" t="str">
        <f t="shared" si="121"/>
        <v/>
      </c>
    </row>
    <row r="1960" spans="1:8">
      <c r="A1960" s="2" t="s">
        <v>4305</v>
      </c>
      <c r="C1960" t="str">
        <f t="shared" si="123"/>
        <v>uftvrxjqpbnlaubjqtpfxalnv</v>
      </c>
      <c r="E1960" t="str">
        <f t="shared" si="124"/>
        <v/>
      </c>
      <c r="F1960">
        <f t="shared" si="122"/>
        <v>1</v>
      </c>
      <c r="H1960" t="str">
        <f t="shared" si="121"/>
        <v/>
      </c>
    </row>
    <row r="1961" spans="1:8">
      <c r="A1961" s="2" t="s">
        <v>4306</v>
      </c>
      <c r="C1961" t="str">
        <f t="shared" si="123"/>
        <v>tbunjpvqfxalhuftvrxjqpbnlaubjqtpfxalnv</v>
      </c>
      <c r="E1961" t="str">
        <f t="shared" si="124"/>
        <v/>
      </c>
      <c r="F1961">
        <f t="shared" si="122"/>
        <v>2</v>
      </c>
      <c r="H1961" t="str">
        <f t="shared" si="121"/>
        <v/>
      </c>
    </row>
    <row r="1962" spans="1:8">
      <c r="A1962" s="1"/>
      <c r="C1962" t="str">
        <f t="shared" si="123"/>
        <v/>
      </c>
      <c r="E1962">
        <f t="shared" si="124"/>
        <v>14</v>
      </c>
      <c r="F1962">
        <f t="shared" si="122"/>
        <v>3</v>
      </c>
      <c r="H1962">
        <f t="shared" si="121"/>
        <v>12</v>
      </c>
    </row>
    <row r="1963" spans="1:8">
      <c r="A1963" s="2" t="s">
        <v>4307</v>
      </c>
      <c r="C1963" t="str">
        <f t="shared" si="123"/>
        <v>izesvwkmyohlqr</v>
      </c>
      <c r="E1963" t="str">
        <f t="shared" si="124"/>
        <v/>
      </c>
      <c r="F1963">
        <f t="shared" si="122"/>
        <v>0</v>
      </c>
      <c r="H1963" t="str">
        <f t="shared" si="121"/>
        <v/>
      </c>
    </row>
    <row r="1964" spans="1:8">
      <c r="A1964" s="2" t="s">
        <v>4308</v>
      </c>
      <c r="C1964" t="str">
        <f t="shared" si="123"/>
        <v>jhtqnmyiawpskzizesvwkmyohlqr</v>
      </c>
      <c r="E1964" t="str">
        <f t="shared" si="124"/>
        <v/>
      </c>
      <c r="F1964">
        <f t="shared" si="122"/>
        <v>1</v>
      </c>
      <c r="H1964" t="str">
        <f t="shared" si="121"/>
        <v/>
      </c>
    </row>
    <row r="1965" spans="1:8">
      <c r="A1965" s="1"/>
      <c r="C1965" t="str">
        <f t="shared" si="123"/>
        <v/>
      </c>
      <c r="E1965">
        <f t="shared" si="124"/>
        <v>19</v>
      </c>
      <c r="F1965">
        <f t="shared" si="122"/>
        <v>2</v>
      </c>
      <c r="H1965">
        <f t="shared" si="121"/>
        <v>9</v>
      </c>
    </row>
    <row r="1966" spans="1:8">
      <c r="A1966" s="2" t="s">
        <v>4309</v>
      </c>
      <c r="C1966" t="str">
        <f t="shared" si="123"/>
        <v>jdoqhwbftxpavygze</v>
      </c>
      <c r="E1966" t="str">
        <f t="shared" si="124"/>
        <v/>
      </c>
      <c r="F1966">
        <f t="shared" si="122"/>
        <v>0</v>
      </c>
      <c r="H1966" t="str">
        <f t="shared" si="121"/>
        <v/>
      </c>
    </row>
    <row r="1967" spans="1:8">
      <c r="A1967" s="2" t="s">
        <v>4310</v>
      </c>
      <c r="C1967" t="str">
        <f t="shared" si="123"/>
        <v>zydthexqgwpkaovnfjjdoqhwbftxpavygze</v>
      </c>
      <c r="E1967" t="str">
        <f t="shared" si="124"/>
        <v/>
      </c>
      <c r="F1967">
        <f t="shared" si="122"/>
        <v>1</v>
      </c>
      <c r="H1967" t="str">
        <f t="shared" si="121"/>
        <v/>
      </c>
    </row>
    <row r="1968" spans="1:8">
      <c r="A1968" s="2" t="s">
        <v>4311</v>
      </c>
      <c r="C1968" t="str">
        <f t="shared" si="123"/>
        <v>cdsvzfxwtigjamryhqepzydthexqgwpkaovnfjjdoqhwbftxpavygze</v>
      </c>
      <c r="E1968" t="str">
        <f t="shared" si="124"/>
        <v/>
      </c>
      <c r="F1968">
        <f t="shared" si="122"/>
        <v>2</v>
      </c>
      <c r="H1968" t="str">
        <f t="shared" si="121"/>
        <v/>
      </c>
    </row>
    <row r="1969" spans="1:8">
      <c r="A1969" s="1"/>
      <c r="C1969" t="str">
        <f t="shared" si="123"/>
        <v/>
      </c>
      <c r="E1969">
        <f t="shared" si="124"/>
        <v>24</v>
      </c>
      <c r="F1969">
        <f t="shared" si="122"/>
        <v>3</v>
      </c>
      <c r="H1969">
        <f t="shared" si="121"/>
        <v>15</v>
      </c>
    </row>
    <row r="1970" spans="1:8">
      <c r="A1970" s="2" t="s">
        <v>4312</v>
      </c>
      <c r="C1970" t="str">
        <f t="shared" si="123"/>
        <v>srvdcubotnwkx</v>
      </c>
      <c r="E1970" t="str">
        <f t="shared" si="124"/>
        <v/>
      </c>
      <c r="F1970">
        <f t="shared" si="122"/>
        <v>0</v>
      </c>
      <c r="H1970" t="str">
        <f t="shared" si="121"/>
        <v/>
      </c>
    </row>
    <row r="1971" spans="1:8">
      <c r="A1971" s="2" t="s">
        <v>4313</v>
      </c>
      <c r="C1971" t="str">
        <f t="shared" si="123"/>
        <v>dmhpqyzikcslargnjsrvdcubotnwkx</v>
      </c>
      <c r="E1971" t="str">
        <f t="shared" si="124"/>
        <v/>
      </c>
      <c r="F1971">
        <f t="shared" si="122"/>
        <v>1</v>
      </c>
      <c r="H1971" t="str">
        <f t="shared" si="121"/>
        <v/>
      </c>
    </row>
    <row r="1972" spans="1:8">
      <c r="A1972" s="1"/>
      <c r="C1972" t="str">
        <f t="shared" si="123"/>
        <v/>
      </c>
      <c r="E1972">
        <f t="shared" si="124"/>
        <v>24</v>
      </c>
      <c r="F1972">
        <f t="shared" si="122"/>
        <v>2</v>
      </c>
      <c r="H1972">
        <f t="shared" si="121"/>
        <v>6</v>
      </c>
    </row>
    <row r="1973" spans="1:8">
      <c r="A1973" s="2" t="s">
        <v>4314</v>
      </c>
      <c r="C1973" t="str">
        <f t="shared" si="123"/>
        <v>tcmoi</v>
      </c>
      <c r="E1973" t="str">
        <f t="shared" si="124"/>
        <v/>
      </c>
      <c r="F1973">
        <f t="shared" si="122"/>
        <v>0</v>
      </c>
      <c r="H1973" t="str">
        <f t="shared" si="121"/>
        <v/>
      </c>
    </row>
    <row r="1974" spans="1:8">
      <c r="A1974" s="2" t="s">
        <v>4315</v>
      </c>
      <c r="C1974" t="str">
        <f t="shared" si="123"/>
        <v>ptqecitcmoi</v>
      </c>
      <c r="E1974" t="str">
        <f t="shared" si="124"/>
        <v/>
      </c>
      <c r="F1974">
        <f t="shared" si="122"/>
        <v>1</v>
      </c>
      <c r="H1974" t="str">
        <f t="shared" si="121"/>
        <v/>
      </c>
    </row>
    <row r="1975" spans="1:8">
      <c r="A1975" s="2" t="s">
        <v>4316</v>
      </c>
      <c r="C1975" t="str">
        <f t="shared" si="123"/>
        <v>buvticptqecitcmoi</v>
      </c>
      <c r="E1975" t="str">
        <f t="shared" si="124"/>
        <v/>
      </c>
      <c r="F1975">
        <f t="shared" si="122"/>
        <v>2</v>
      </c>
      <c r="H1975" t="str">
        <f t="shared" si="121"/>
        <v/>
      </c>
    </row>
    <row r="1976" spans="1:8">
      <c r="A1976" s="1"/>
      <c r="C1976" t="str">
        <f t="shared" si="123"/>
        <v/>
      </c>
      <c r="E1976">
        <f t="shared" si="124"/>
        <v>11</v>
      </c>
      <c r="F1976">
        <f t="shared" si="122"/>
        <v>3</v>
      </c>
      <c r="H1976">
        <f t="shared" si="121"/>
        <v>3</v>
      </c>
    </row>
    <row r="1977" spans="1:8">
      <c r="A1977" s="2" t="s">
        <v>4317</v>
      </c>
      <c r="C1977" t="str">
        <f t="shared" si="123"/>
        <v>kisteoqyjapdrcgfx</v>
      </c>
      <c r="E1977" t="str">
        <f t="shared" si="124"/>
        <v/>
      </c>
      <c r="F1977">
        <f t="shared" si="122"/>
        <v>0</v>
      </c>
      <c r="H1977" t="str">
        <f t="shared" si="121"/>
        <v/>
      </c>
    </row>
    <row r="1978" spans="1:8">
      <c r="A1978" s="2" t="s">
        <v>4318</v>
      </c>
      <c r="C1978" t="str">
        <f t="shared" si="123"/>
        <v>sqdxjckrfoytapkisteoqyjapdrcgfx</v>
      </c>
      <c r="E1978" t="str">
        <f t="shared" si="124"/>
        <v/>
      </c>
      <c r="F1978">
        <f t="shared" si="122"/>
        <v>1</v>
      </c>
      <c r="H1978" t="str">
        <f t="shared" si="121"/>
        <v/>
      </c>
    </row>
    <row r="1979" spans="1:8">
      <c r="A1979" s="2" t="s">
        <v>4319</v>
      </c>
      <c r="C1979" t="str">
        <f t="shared" si="123"/>
        <v>ztrdcxsayfkqjopsqdxjckrfoytapkisteoqyjapdrcgfx</v>
      </c>
      <c r="E1979" t="str">
        <f t="shared" si="124"/>
        <v/>
      </c>
      <c r="F1979">
        <f t="shared" si="122"/>
        <v>2</v>
      </c>
      <c r="H1979" t="str">
        <f t="shared" si="121"/>
        <v/>
      </c>
    </row>
    <row r="1980" spans="1:8">
      <c r="A1980" s="2" t="s">
        <v>4320</v>
      </c>
      <c r="C1980" t="str">
        <f t="shared" si="123"/>
        <v>rjxfkpdaqysozctmztrdcxsayfkqjopsqdxjckrfoytapkisteoqyjapdrcgfx</v>
      </c>
      <c r="E1980" t="str">
        <f t="shared" si="124"/>
        <v/>
      </c>
      <c r="F1980">
        <f t="shared" si="122"/>
        <v>3</v>
      </c>
      <c r="H1980" t="str">
        <f t="shared" si="121"/>
        <v/>
      </c>
    </row>
    <row r="1981" spans="1:8">
      <c r="A1981" s="2" t="s">
        <v>4321</v>
      </c>
      <c r="C1981" t="str">
        <f t="shared" si="123"/>
        <v>fyctdxsrkaojqpurjxfkpdaqysozctmztrdcxsayfkqjopsqdxjckrfoytapkisteoqyjapdrcgfx</v>
      </c>
      <c r="E1981" t="str">
        <f t="shared" si="124"/>
        <v/>
      </c>
      <c r="F1981">
        <f t="shared" si="122"/>
        <v>4</v>
      </c>
      <c r="H1981" t="str">
        <f t="shared" si="121"/>
        <v/>
      </c>
    </row>
    <row r="1982" spans="1:8">
      <c r="A1982" s="1"/>
      <c r="C1982" t="str">
        <f t="shared" si="123"/>
        <v/>
      </c>
      <c r="E1982">
        <f t="shared" si="124"/>
        <v>20</v>
      </c>
      <c r="F1982">
        <f t="shared" si="122"/>
        <v>5</v>
      </c>
      <c r="H1982">
        <f t="shared" si="121"/>
        <v>14</v>
      </c>
    </row>
    <row r="1983" spans="1:8">
      <c r="A1983" s="2" t="s">
        <v>4322</v>
      </c>
      <c r="C1983" t="str">
        <f t="shared" si="123"/>
        <v>chtzwxr</v>
      </c>
      <c r="E1983" t="str">
        <f t="shared" si="124"/>
        <v/>
      </c>
      <c r="F1983">
        <f t="shared" si="122"/>
        <v>0</v>
      </c>
      <c r="H1983" t="str">
        <f t="shared" si="121"/>
        <v/>
      </c>
    </row>
    <row r="1984" spans="1:8">
      <c r="A1984" s="2" t="s">
        <v>4323</v>
      </c>
      <c r="C1984" t="str">
        <f t="shared" si="123"/>
        <v>ozcrsthuxchtzwxr</v>
      </c>
      <c r="E1984" t="str">
        <f t="shared" si="124"/>
        <v/>
      </c>
      <c r="F1984">
        <f t="shared" si="122"/>
        <v>1</v>
      </c>
      <c r="H1984" t="str">
        <f t="shared" si="121"/>
        <v/>
      </c>
    </row>
    <row r="1985" spans="1:8">
      <c r="A1985" s="1"/>
      <c r="C1985" t="str">
        <f t="shared" si="123"/>
        <v/>
      </c>
      <c r="E1985">
        <f t="shared" si="124"/>
        <v>10</v>
      </c>
      <c r="F1985">
        <f t="shared" si="122"/>
        <v>2</v>
      </c>
      <c r="H1985">
        <f t="shared" si="121"/>
        <v>6</v>
      </c>
    </row>
    <row r="1986" spans="1:8">
      <c r="A1986" s="2" t="s">
        <v>4324</v>
      </c>
      <c r="C1986" t="str">
        <f t="shared" si="123"/>
        <v>oqahrvuinct</v>
      </c>
      <c r="E1986" t="str">
        <f t="shared" si="124"/>
        <v/>
      </c>
      <c r="F1986">
        <f t="shared" si="122"/>
        <v>0</v>
      </c>
      <c r="H1986" t="str">
        <f t="shared" si="121"/>
        <v/>
      </c>
    </row>
    <row r="1987" spans="1:8">
      <c r="A1987" s="2" t="s">
        <v>4325</v>
      </c>
      <c r="C1987" t="str">
        <f t="shared" si="123"/>
        <v>uavtnforkeoqahrvuinct</v>
      </c>
      <c r="E1987" t="str">
        <f t="shared" si="124"/>
        <v/>
      </c>
      <c r="F1987">
        <f t="shared" si="122"/>
        <v>1</v>
      </c>
      <c r="H1987" t="str">
        <f t="shared" ref="H1987:H2050" si="125">IF(C1987="",26-IF(LEN(C1986)-LEN(SUBSTITUTE(C1986,"a",""))=F1987,0,1)-IF(LEN(C1986)-LEN(SUBSTITUTE(C1986,"b",""))=F1987,0,1)-IF(LEN(C1986)-LEN(SUBSTITUTE(C1986,"c",""))=F1987,0,1)-IF(LEN(C1986)-LEN(SUBSTITUTE(C1986,"d",""))=F1987,0,1)-IF(LEN(C1986)-LEN(SUBSTITUTE(C1986,"e",""))=F1987,0,1)-IF(LEN(C1986)-LEN(SUBSTITUTE(C1986,"f",""))=F1987,0,1)-IF(LEN(C1986)-LEN(SUBSTITUTE(C1986,"g",""))=F1987,0,1)-IF(LEN(C1986)-LEN(SUBSTITUTE(C1986,"h",""))=F1987,0,1)-IF(LEN(C1986)-LEN(SUBSTITUTE(C1986,"i",""))=F1987,0,1)-IF(LEN(C1986)-LEN(SUBSTITUTE(C1986,"j",""))=F1987,0,1)-IF(LEN(C1986)-LEN(SUBSTITUTE(C1986,"k",""))=F1987,0,1)-IF(LEN(C1986)-LEN(SUBSTITUTE(C1986,"l",""))=F1987,0,1)-IF(LEN(C1986)-LEN(SUBSTITUTE(C1986,"m",""))=F1987,0,1)-IF(LEN(C1986)-LEN(SUBSTITUTE(C1986,"n",""))=F1987,0,1)-IF(LEN(C1986)-LEN(SUBSTITUTE(C1986,"o",""))=F1987,0,1)-IF(LEN(C1986)-LEN(SUBSTITUTE(C1986,"p",""))=F1987,0,1)-IF(LEN(C1986)-LEN(SUBSTITUTE(C1986,"q",""))=F1987,0,1)-IF(LEN(C1986)-LEN(SUBSTITUTE(C1986,"r",""))=F1987,0,1)-IF(LEN(C1986)-LEN(SUBSTITUTE(C1986,"s",""))=F1987,0,1)-IF(LEN(C1986)-LEN(SUBSTITUTE(C1986,"t",""))=F1987,0,1)-IF(LEN(C1986)-LEN(SUBSTITUTE(C1986,"u",""))=F1987,0,1)-IF(LEN(C1986)-LEN(SUBSTITUTE(C1986,"v",""))=F1987,0,1)-IF(LEN(C1986)-LEN(SUBSTITUTE(C1986,"w",""))=F1987,0,1)-IF(LEN(C1986)-LEN(SUBSTITUTE(C1986,"x",""))=F1987,0,1)-IF(LEN(C1986)-LEN(SUBSTITUTE(C1986,"y",""))=F1987,0,1)-IF(LEN(C1986)-LEN(SUBSTITUTE(C1986,"z",""))=F1987,0,1),"")</f>
        <v/>
      </c>
    </row>
    <row r="1988" spans="1:8">
      <c r="A1988" s="2" t="s">
        <v>4326</v>
      </c>
      <c r="C1988" t="str">
        <f t="shared" si="123"/>
        <v>ounartvuavtnforkeoqahrvuinct</v>
      </c>
      <c r="E1988" t="str">
        <f t="shared" si="124"/>
        <v/>
      </c>
      <c r="F1988">
        <f t="shared" ref="F1988:F2051" si="126">IF(A1987="",0,F1987+1)</f>
        <v>2</v>
      </c>
      <c r="H1988" t="str">
        <f t="shared" si="125"/>
        <v/>
      </c>
    </row>
    <row r="1989" spans="1:8">
      <c r="A1989" s="2" t="s">
        <v>4327</v>
      </c>
      <c r="C1989" t="str">
        <f t="shared" si="123"/>
        <v>akunvrotounartvuavtnforkeoqahrvuinct</v>
      </c>
      <c r="E1989" t="str">
        <f t="shared" si="124"/>
        <v/>
      </c>
      <c r="F1989">
        <f t="shared" si="126"/>
        <v>3</v>
      </c>
      <c r="H1989" t="str">
        <f t="shared" si="125"/>
        <v/>
      </c>
    </row>
    <row r="1990" spans="1:8">
      <c r="A1990" s="2" t="s">
        <v>4328</v>
      </c>
      <c r="C1990" t="str">
        <f t="shared" si="123"/>
        <v>uonvftmarakunvrotounartvuavtnforkeoqahrvuinct</v>
      </c>
      <c r="E1990" t="str">
        <f t="shared" si="124"/>
        <v/>
      </c>
      <c r="F1990">
        <f t="shared" si="126"/>
        <v>4</v>
      </c>
      <c r="H1990" t="str">
        <f t="shared" si="125"/>
        <v/>
      </c>
    </row>
    <row r="1991" spans="1:8">
      <c r="A1991" s="1"/>
      <c r="C1991" t="str">
        <f t="shared" ref="C1991:C2054" si="127">IF(A1991="","",_xlfn.CONCAT(A1991,C1990))</f>
        <v/>
      </c>
      <c r="E1991">
        <f t="shared" si="124"/>
        <v>15</v>
      </c>
      <c r="F1991">
        <f t="shared" si="126"/>
        <v>5</v>
      </c>
      <c r="H1991">
        <f t="shared" si="125"/>
        <v>7</v>
      </c>
    </row>
    <row r="1992" spans="1:8">
      <c r="A1992" s="2" t="s">
        <v>4329</v>
      </c>
      <c r="C1992" t="str">
        <f t="shared" si="127"/>
        <v>hveqfbrwkdosnay</v>
      </c>
      <c r="E1992" t="str">
        <f t="shared" ref="E1992:E2055" si="128">IF(C1992="",26-ISERR(FIND("a",C1991))-ISERR(FIND("b",C1991))-ISERR(FIND("c",C1991))-ISERR(FIND("d",C1991))-ISERR(FIND("e",C1991))-ISERR(FIND("f",C1991))-ISERR(FIND("g",C1991))-ISERR(FIND("h",C1991))-ISERR(FIND("i",C1991))-ISERR(FIND("j",C1991))-ISERR(FIND("k",C1991))-ISERR(FIND("l",C1991))-ISERR(FIND("m",C1991))-ISERR(FIND("n",C1991))-ISERR(FIND("o",C1991))-ISERR(FIND("p",C1991))-ISERR(FIND("q",C1991))-ISERR(FIND("r",C1991))-ISERR(FIND("s",C1991))-ISERR(FIND("t",C1991))-ISERR(FIND("u",C1991))-ISERR(FIND("v",C1991))-ISERR(FIND("w",C1991))-ISERR(FIND("x",C1991))-ISERR(FIND("y",C1991))-ISERR(FIND("z",C1991)),"")</f>
        <v/>
      </c>
      <c r="F1992">
        <f t="shared" si="126"/>
        <v>0</v>
      </c>
      <c r="H1992" t="str">
        <f t="shared" si="125"/>
        <v/>
      </c>
    </row>
    <row r="1993" spans="1:8">
      <c r="A1993" s="2" t="s">
        <v>4330</v>
      </c>
      <c r="C1993" t="str">
        <f t="shared" si="127"/>
        <v>zofutwkxmpgnljichveqfbrwkdosnay</v>
      </c>
      <c r="E1993" t="str">
        <f t="shared" si="128"/>
        <v/>
      </c>
      <c r="F1993">
        <f t="shared" si="126"/>
        <v>1</v>
      </c>
      <c r="H1993" t="str">
        <f t="shared" si="125"/>
        <v/>
      </c>
    </row>
    <row r="1994" spans="1:8">
      <c r="A1994" s="1"/>
      <c r="C1994" t="str">
        <f t="shared" si="127"/>
        <v/>
      </c>
      <c r="E1994">
        <f t="shared" si="128"/>
        <v>26</v>
      </c>
      <c r="F1994">
        <f t="shared" si="126"/>
        <v>2</v>
      </c>
      <c r="H1994">
        <f t="shared" si="125"/>
        <v>5</v>
      </c>
    </row>
    <row r="1995" spans="1:8">
      <c r="A1995" s="2" t="s">
        <v>4331</v>
      </c>
      <c r="C1995" t="str">
        <f t="shared" si="127"/>
        <v>sexkhbfwvagzjq</v>
      </c>
      <c r="E1995" t="str">
        <f t="shared" si="128"/>
        <v/>
      </c>
      <c r="F1995">
        <f t="shared" si="126"/>
        <v>0</v>
      </c>
      <c r="H1995" t="str">
        <f t="shared" si="125"/>
        <v/>
      </c>
    </row>
    <row r="1996" spans="1:8">
      <c r="A1996" s="2" t="s">
        <v>4332</v>
      </c>
      <c r="C1996" t="str">
        <f t="shared" si="127"/>
        <v>hryamtnfsexkhbfwvagzjq</v>
      </c>
      <c r="E1996" t="str">
        <f t="shared" si="128"/>
        <v/>
      </c>
      <c r="F1996">
        <f t="shared" si="126"/>
        <v>1</v>
      </c>
      <c r="H1996" t="str">
        <f t="shared" si="125"/>
        <v/>
      </c>
    </row>
    <row r="1997" spans="1:8">
      <c r="A1997" s="2" t="s">
        <v>4333</v>
      </c>
      <c r="C1997" t="str">
        <f t="shared" si="127"/>
        <v>phacfohryamtnfsexkhbfwvagzjq</v>
      </c>
      <c r="E1997" t="str">
        <f t="shared" si="128"/>
        <v/>
      </c>
      <c r="F1997">
        <f t="shared" si="126"/>
        <v>2</v>
      </c>
      <c r="H1997" t="str">
        <f t="shared" si="125"/>
        <v/>
      </c>
    </row>
    <row r="1998" spans="1:8">
      <c r="A1998" s="1"/>
      <c r="C1998" t="str">
        <f t="shared" si="127"/>
        <v/>
      </c>
      <c r="E1998">
        <f t="shared" si="128"/>
        <v>22</v>
      </c>
      <c r="F1998">
        <f t="shared" si="126"/>
        <v>3</v>
      </c>
      <c r="H1998">
        <f t="shared" si="125"/>
        <v>3</v>
      </c>
    </row>
    <row r="1999" spans="1:8">
      <c r="A1999" s="2" t="s">
        <v>4334</v>
      </c>
      <c r="C1999" t="str">
        <f t="shared" si="127"/>
        <v>yzdbglajf</v>
      </c>
      <c r="E1999" t="str">
        <f t="shared" si="128"/>
        <v/>
      </c>
      <c r="F1999">
        <f t="shared" si="126"/>
        <v>0</v>
      </c>
      <c r="H1999" t="str">
        <f t="shared" si="125"/>
        <v/>
      </c>
    </row>
    <row r="2000" spans="1:8">
      <c r="A2000" s="2" t="s">
        <v>4335</v>
      </c>
      <c r="C2000" t="str">
        <f t="shared" si="127"/>
        <v>lybfajgzidyzdbglajf</v>
      </c>
      <c r="E2000" t="str">
        <f t="shared" si="128"/>
        <v/>
      </c>
      <c r="F2000">
        <f t="shared" si="126"/>
        <v>1</v>
      </c>
      <c r="H2000" t="str">
        <f t="shared" si="125"/>
        <v/>
      </c>
    </row>
    <row r="2001" spans="1:8">
      <c r="A2001" s="2" t="s">
        <v>4336</v>
      </c>
      <c r="C2001" t="str">
        <f t="shared" si="127"/>
        <v>ldjagfbyzlybfajgzidyzdbglajf</v>
      </c>
      <c r="E2001" t="str">
        <f t="shared" si="128"/>
        <v/>
      </c>
      <c r="F2001">
        <f t="shared" si="126"/>
        <v>2</v>
      </c>
      <c r="H2001" t="str">
        <f t="shared" si="125"/>
        <v/>
      </c>
    </row>
    <row r="2002" spans="1:8">
      <c r="A2002" s="2" t="s">
        <v>4337</v>
      </c>
      <c r="C2002" t="str">
        <f t="shared" si="127"/>
        <v>djlyzfbgaldjagfbyzlybfajgzidyzdbglajf</v>
      </c>
      <c r="E2002" t="str">
        <f t="shared" si="128"/>
        <v/>
      </c>
      <c r="F2002">
        <f t="shared" si="126"/>
        <v>3</v>
      </c>
      <c r="H2002" t="str">
        <f t="shared" si="125"/>
        <v/>
      </c>
    </row>
    <row r="2003" spans="1:8">
      <c r="A2003" s="2" t="s">
        <v>4338</v>
      </c>
      <c r="C2003" t="str">
        <f t="shared" si="127"/>
        <v>lgyjzfabddjlyzfbgaldjagfbyzlybfajgzidyzdbglajf</v>
      </c>
      <c r="E2003" t="str">
        <f t="shared" si="128"/>
        <v/>
      </c>
      <c r="F2003">
        <f t="shared" si="126"/>
        <v>4</v>
      </c>
      <c r="H2003" t="str">
        <f t="shared" si="125"/>
        <v/>
      </c>
    </row>
    <row r="2004" spans="1:8">
      <c r="A2004" s="1"/>
      <c r="C2004" t="str">
        <f t="shared" si="127"/>
        <v/>
      </c>
      <c r="E2004">
        <f t="shared" si="128"/>
        <v>10</v>
      </c>
      <c r="F2004">
        <f t="shared" si="126"/>
        <v>5</v>
      </c>
      <c r="H2004">
        <f t="shared" si="125"/>
        <v>9</v>
      </c>
    </row>
    <row r="2005" spans="1:8">
      <c r="A2005" s="2" t="s">
        <v>4339</v>
      </c>
      <c r="C2005" t="str">
        <f t="shared" si="127"/>
        <v>mk</v>
      </c>
      <c r="E2005" t="str">
        <f t="shared" si="128"/>
        <v/>
      </c>
      <c r="F2005">
        <f t="shared" si="126"/>
        <v>0</v>
      </c>
      <c r="H2005" t="str">
        <f t="shared" si="125"/>
        <v/>
      </c>
    </row>
    <row r="2006" spans="1:8">
      <c r="A2006" s="2" t="s">
        <v>4340</v>
      </c>
      <c r="C2006" t="str">
        <f t="shared" si="127"/>
        <v>kmmk</v>
      </c>
      <c r="E2006" t="str">
        <f t="shared" si="128"/>
        <v/>
      </c>
      <c r="F2006">
        <f t="shared" si="126"/>
        <v>1</v>
      </c>
      <c r="H2006" t="str">
        <f t="shared" si="125"/>
        <v/>
      </c>
    </row>
    <row r="2007" spans="1:8">
      <c r="A2007" s="2" t="s">
        <v>4339</v>
      </c>
      <c r="C2007" t="str">
        <f t="shared" si="127"/>
        <v>mkkmmk</v>
      </c>
      <c r="E2007" t="str">
        <f t="shared" si="128"/>
        <v/>
      </c>
      <c r="F2007">
        <f t="shared" si="126"/>
        <v>2</v>
      </c>
      <c r="H2007" t="str">
        <f t="shared" si="125"/>
        <v/>
      </c>
    </row>
    <row r="2008" spans="1:8">
      <c r="A2008" s="2" t="s">
        <v>4339</v>
      </c>
      <c r="C2008" t="str">
        <f t="shared" si="127"/>
        <v>mkmkkmmk</v>
      </c>
      <c r="E2008" t="str">
        <f t="shared" si="128"/>
        <v/>
      </c>
      <c r="F2008">
        <f t="shared" si="126"/>
        <v>3</v>
      </c>
      <c r="H2008" t="str">
        <f t="shared" si="125"/>
        <v/>
      </c>
    </row>
    <row r="2009" spans="1:8">
      <c r="A2009" s="1"/>
      <c r="C2009" t="str">
        <f t="shared" si="127"/>
        <v/>
      </c>
      <c r="E2009">
        <f t="shared" si="128"/>
        <v>2</v>
      </c>
      <c r="F2009">
        <f t="shared" si="126"/>
        <v>4</v>
      </c>
      <c r="H2009">
        <f t="shared" si="125"/>
        <v>2</v>
      </c>
    </row>
    <row r="2010" spans="1:8">
      <c r="A2010" s="2" t="s">
        <v>4341</v>
      </c>
      <c r="C2010" t="str">
        <f t="shared" si="127"/>
        <v>vupse</v>
      </c>
      <c r="E2010" t="str">
        <f t="shared" si="128"/>
        <v/>
      </c>
      <c r="F2010">
        <f t="shared" si="126"/>
        <v>0</v>
      </c>
      <c r="H2010" t="str">
        <f t="shared" si="125"/>
        <v/>
      </c>
    </row>
    <row r="2011" spans="1:8">
      <c r="A2011" s="2" t="s">
        <v>4342</v>
      </c>
      <c r="C2011" t="str">
        <f t="shared" si="127"/>
        <v>utvfvupse</v>
      </c>
      <c r="E2011" t="str">
        <f t="shared" si="128"/>
        <v/>
      </c>
      <c r="F2011">
        <f t="shared" si="126"/>
        <v>1</v>
      </c>
      <c r="H2011" t="str">
        <f t="shared" si="125"/>
        <v/>
      </c>
    </row>
    <row r="2012" spans="1:8">
      <c r="A2012" s="2" t="s">
        <v>4343</v>
      </c>
      <c r="C2012" t="str">
        <f t="shared" si="127"/>
        <v>veuutvfvupse</v>
      </c>
      <c r="E2012" t="str">
        <f t="shared" si="128"/>
        <v/>
      </c>
      <c r="F2012">
        <f t="shared" si="126"/>
        <v>2</v>
      </c>
      <c r="H2012" t="str">
        <f t="shared" si="125"/>
        <v/>
      </c>
    </row>
    <row r="2013" spans="1:8">
      <c r="A2013" s="2" t="s">
        <v>4344</v>
      </c>
      <c r="C2013" t="str">
        <f t="shared" si="127"/>
        <v>noubviveuutvfvupse</v>
      </c>
      <c r="E2013" t="str">
        <f t="shared" si="128"/>
        <v/>
      </c>
      <c r="F2013">
        <f t="shared" si="126"/>
        <v>3</v>
      </c>
      <c r="H2013" t="str">
        <f t="shared" si="125"/>
        <v/>
      </c>
    </row>
    <row r="2014" spans="1:8">
      <c r="A2014" s="2" t="s">
        <v>4345</v>
      </c>
      <c r="C2014" t="str">
        <f t="shared" si="127"/>
        <v>vslpunoubviveuutvfvupse</v>
      </c>
      <c r="E2014" t="str">
        <f t="shared" si="128"/>
        <v/>
      </c>
      <c r="F2014">
        <f t="shared" si="126"/>
        <v>4</v>
      </c>
      <c r="H2014" t="str">
        <f t="shared" si="125"/>
        <v/>
      </c>
    </row>
    <row r="2015" spans="1:8">
      <c r="A2015" s="1"/>
      <c r="C2015" t="str">
        <f t="shared" si="127"/>
        <v/>
      </c>
      <c r="E2015">
        <f t="shared" si="128"/>
        <v>12</v>
      </c>
      <c r="F2015">
        <f t="shared" si="126"/>
        <v>5</v>
      </c>
      <c r="H2015">
        <f t="shared" si="125"/>
        <v>2</v>
      </c>
    </row>
    <row r="2016" spans="1:8">
      <c r="A2016" s="2" t="s">
        <v>4346</v>
      </c>
      <c r="C2016" t="str">
        <f t="shared" si="127"/>
        <v>gxcz</v>
      </c>
      <c r="E2016" t="str">
        <f t="shared" si="128"/>
        <v/>
      </c>
      <c r="F2016">
        <f t="shared" si="126"/>
        <v>0</v>
      </c>
      <c r="H2016" t="str">
        <f t="shared" si="125"/>
        <v/>
      </c>
    </row>
    <row r="2017" spans="1:8">
      <c r="A2017" s="2" t="s">
        <v>4347</v>
      </c>
      <c r="C2017" t="str">
        <f t="shared" si="127"/>
        <v>xgczgxcz</v>
      </c>
      <c r="E2017" t="str">
        <f t="shared" si="128"/>
        <v/>
      </c>
      <c r="F2017">
        <f t="shared" si="126"/>
        <v>1</v>
      </c>
      <c r="H2017" t="str">
        <f t="shared" si="125"/>
        <v/>
      </c>
    </row>
    <row r="2018" spans="1:8">
      <c r="A2018" s="2" t="s">
        <v>4348</v>
      </c>
      <c r="C2018" t="str">
        <f t="shared" si="127"/>
        <v>zxgcxgczgxcz</v>
      </c>
      <c r="E2018" t="str">
        <f t="shared" si="128"/>
        <v/>
      </c>
      <c r="F2018">
        <f t="shared" si="126"/>
        <v>2</v>
      </c>
      <c r="H2018" t="str">
        <f t="shared" si="125"/>
        <v/>
      </c>
    </row>
    <row r="2019" spans="1:8">
      <c r="A2019" s="2" t="s">
        <v>4349</v>
      </c>
      <c r="C2019" t="str">
        <f t="shared" si="127"/>
        <v>cgxzzxgcxgczgxcz</v>
      </c>
      <c r="E2019" t="str">
        <f t="shared" si="128"/>
        <v/>
      </c>
      <c r="F2019">
        <f t="shared" si="126"/>
        <v>3</v>
      </c>
      <c r="H2019" t="str">
        <f t="shared" si="125"/>
        <v/>
      </c>
    </row>
    <row r="2020" spans="1:8">
      <c r="A2020" s="1"/>
      <c r="C2020" t="str">
        <f t="shared" si="127"/>
        <v/>
      </c>
      <c r="E2020">
        <f t="shared" si="128"/>
        <v>4</v>
      </c>
      <c r="F2020">
        <f t="shared" si="126"/>
        <v>4</v>
      </c>
      <c r="H2020">
        <f t="shared" si="125"/>
        <v>4</v>
      </c>
    </row>
    <row r="2021" spans="1:8">
      <c r="A2021" s="2" t="s">
        <v>4350</v>
      </c>
      <c r="C2021" t="str">
        <f t="shared" si="127"/>
        <v>xsgkotfqldj</v>
      </c>
      <c r="E2021" t="str">
        <f t="shared" si="128"/>
        <v/>
      </c>
      <c r="F2021">
        <f t="shared" si="126"/>
        <v>0</v>
      </c>
      <c r="H2021" t="str">
        <f t="shared" si="125"/>
        <v/>
      </c>
    </row>
    <row r="2022" spans="1:8">
      <c r="A2022" s="2" t="s">
        <v>4351</v>
      </c>
      <c r="C2022" t="str">
        <f t="shared" si="127"/>
        <v>ltwmgjofxdskxsgkotfqldj</v>
      </c>
      <c r="E2022" t="str">
        <f t="shared" si="128"/>
        <v/>
      </c>
      <c r="F2022">
        <f t="shared" si="126"/>
        <v>1</v>
      </c>
      <c r="H2022" t="str">
        <f t="shared" si="125"/>
        <v/>
      </c>
    </row>
    <row r="2023" spans="1:8">
      <c r="A2023" s="1"/>
      <c r="C2023" t="str">
        <f t="shared" si="127"/>
        <v/>
      </c>
      <c r="E2023">
        <f t="shared" si="128"/>
        <v>13</v>
      </c>
      <c r="F2023">
        <f t="shared" si="126"/>
        <v>2</v>
      </c>
      <c r="H2023">
        <f t="shared" si="125"/>
        <v>10</v>
      </c>
    </row>
    <row r="2024" spans="1:8">
      <c r="A2024" s="2" t="s">
        <v>4352</v>
      </c>
      <c r="C2024" t="str">
        <f t="shared" si="127"/>
        <v>sptmvzkdoxwqrefgn</v>
      </c>
      <c r="E2024" t="str">
        <f t="shared" si="128"/>
        <v/>
      </c>
      <c r="F2024">
        <f t="shared" si="126"/>
        <v>0</v>
      </c>
      <c r="H2024" t="str">
        <f t="shared" si="125"/>
        <v/>
      </c>
    </row>
    <row r="2025" spans="1:8">
      <c r="A2025" s="2" t="s">
        <v>4353</v>
      </c>
      <c r="C2025" t="str">
        <f t="shared" si="127"/>
        <v>zwasptmvzkdoxwqrefgn</v>
      </c>
      <c r="E2025" t="str">
        <f t="shared" si="128"/>
        <v/>
      </c>
      <c r="F2025">
        <f t="shared" si="126"/>
        <v>1</v>
      </c>
      <c r="H2025" t="str">
        <f t="shared" si="125"/>
        <v/>
      </c>
    </row>
    <row r="2026" spans="1:8">
      <c r="A2026" s="2" t="s">
        <v>4354</v>
      </c>
      <c r="C2026" t="str">
        <f t="shared" si="127"/>
        <v>ybwjzuchlzwasptmvzkdoxwqrefgn</v>
      </c>
      <c r="E2026" t="str">
        <f t="shared" si="128"/>
        <v/>
      </c>
      <c r="F2026">
        <f t="shared" si="126"/>
        <v>2</v>
      </c>
      <c r="H2026" t="str">
        <f t="shared" si="125"/>
        <v/>
      </c>
    </row>
    <row r="2027" spans="1:8">
      <c r="A2027" s="1"/>
      <c r="C2027" t="str">
        <f t="shared" si="127"/>
        <v/>
      </c>
      <c r="E2027">
        <f t="shared" si="128"/>
        <v>25</v>
      </c>
      <c r="F2027">
        <f t="shared" si="126"/>
        <v>3</v>
      </c>
      <c r="H2027">
        <f t="shared" si="125"/>
        <v>2</v>
      </c>
    </row>
    <row r="2028" spans="1:8">
      <c r="A2028" s="2" t="s">
        <v>4355</v>
      </c>
      <c r="C2028" t="str">
        <f t="shared" si="127"/>
        <v>jqdxzbhsctn</v>
      </c>
      <c r="E2028" t="str">
        <f t="shared" si="128"/>
        <v/>
      </c>
      <c r="F2028">
        <f t="shared" si="126"/>
        <v>0</v>
      </c>
      <c r="H2028" t="str">
        <f t="shared" si="125"/>
        <v/>
      </c>
    </row>
    <row r="2029" spans="1:8">
      <c r="A2029" s="2" t="s">
        <v>4356</v>
      </c>
      <c r="C2029" t="str">
        <f t="shared" si="127"/>
        <v>ocsatjqdxzbhsctn</v>
      </c>
      <c r="E2029" t="str">
        <f t="shared" si="128"/>
        <v/>
      </c>
      <c r="F2029">
        <f t="shared" si="126"/>
        <v>1</v>
      </c>
      <c r="H2029" t="str">
        <f t="shared" si="125"/>
        <v/>
      </c>
    </row>
    <row r="2030" spans="1:8">
      <c r="A2030" s="2" t="s">
        <v>4357</v>
      </c>
      <c r="C2030" t="str">
        <f t="shared" si="127"/>
        <v>tokewcsocsatjqdxzbhsctn</v>
      </c>
      <c r="E2030" t="str">
        <f t="shared" si="128"/>
        <v/>
      </c>
      <c r="F2030">
        <f t="shared" si="126"/>
        <v>2</v>
      </c>
      <c r="H2030" t="str">
        <f t="shared" si="125"/>
        <v/>
      </c>
    </row>
    <row r="2031" spans="1:8">
      <c r="A2031" s="2" t="s">
        <v>4358</v>
      </c>
      <c r="C2031" t="str">
        <f t="shared" si="127"/>
        <v>usktctokewcsocsatjqdxzbhsctn</v>
      </c>
      <c r="E2031" t="str">
        <f t="shared" si="128"/>
        <v/>
      </c>
      <c r="F2031">
        <f t="shared" si="126"/>
        <v>3</v>
      </c>
      <c r="H2031" t="str">
        <f t="shared" si="125"/>
        <v/>
      </c>
    </row>
    <row r="2032" spans="1:8">
      <c r="A2032" s="1"/>
      <c r="C2032" t="str">
        <f t="shared" si="127"/>
        <v/>
      </c>
      <c r="E2032">
        <f t="shared" si="128"/>
        <v>17</v>
      </c>
      <c r="F2032">
        <f t="shared" si="126"/>
        <v>4</v>
      </c>
      <c r="H2032">
        <f t="shared" si="125"/>
        <v>3</v>
      </c>
    </row>
    <row r="2033" spans="1:8">
      <c r="A2033" s="2" t="s">
        <v>4359</v>
      </c>
      <c r="C2033" t="str">
        <f t="shared" si="127"/>
        <v>hqctliu</v>
      </c>
      <c r="E2033" t="str">
        <f t="shared" si="128"/>
        <v/>
      </c>
      <c r="F2033">
        <f t="shared" si="126"/>
        <v>0</v>
      </c>
      <c r="H2033" t="str">
        <f t="shared" si="125"/>
        <v/>
      </c>
    </row>
    <row r="2034" spans="1:8">
      <c r="A2034" s="2" t="s">
        <v>4360</v>
      </c>
      <c r="C2034" t="str">
        <f t="shared" si="127"/>
        <v>ilchptquhqctliu</v>
      </c>
      <c r="E2034" t="str">
        <f t="shared" si="128"/>
        <v/>
      </c>
      <c r="F2034">
        <f t="shared" si="126"/>
        <v>1</v>
      </c>
      <c r="H2034" t="str">
        <f t="shared" si="125"/>
        <v/>
      </c>
    </row>
    <row r="2035" spans="1:8">
      <c r="A2035" s="2" t="s">
        <v>4361</v>
      </c>
      <c r="C2035" t="str">
        <f t="shared" si="127"/>
        <v>quchitljilchptquhqctliu</v>
      </c>
      <c r="E2035" t="str">
        <f t="shared" si="128"/>
        <v/>
      </c>
      <c r="F2035">
        <f t="shared" si="126"/>
        <v>2</v>
      </c>
      <c r="H2035" t="str">
        <f t="shared" si="125"/>
        <v/>
      </c>
    </row>
    <row r="2036" spans="1:8">
      <c r="A2036" s="2" t="s">
        <v>4362</v>
      </c>
      <c r="C2036" t="str">
        <f t="shared" si="127"/>
        <v>lcuqtihquchitljilchptquhqctliu</v>
      </c>
      <c r="E2036" t="str">
        <f t="shared" si="128"/>
        <v/>
      </c>
      <c r="F2036">
        <f t="shared" si="126"/>
        <v>3</v>
      </c>
      <c r="H2036" t="str">
        <f t="shared" si="125"/>
        <v/>
      </c>
    </row>
    <row r="2037" spans="1:8">
      <c r="A2037" s="2" t="s">
        <v>4363</v>
      </c>
      <c r="C2037" t="str">
        <f t="shared" si="127"/>
        <v>ipbqctulhlcuqtihquchitljilchptquhqctliu</v>
      </c>
      <c r="E2037" t="str">
        <f t="shared" si="128"/>
        <v/>
      </c>
      <c r="F2037">
        <f t="shared" si="126"/>
        <v>4</v>
      </c>
      <c r="H2037" t="str">
        <f t="shared" si="125"/>
        <v/>
      </c>
    </row>
    <row r="2038" spans="1:8">
      <c r="A2038" s="1"/>
      <c r="C2038" t="str">
        <f t="shared" si="127"/>
        <v/>
      </c>
      <c r="E2038">
        <f t="shared" si="128"/>
        <v>10</v>
      </c>
      <c r="F2038">
        <f t="shared" si="126"/>
        <v>5</v>
      </c>
      <c r="H2038">
        <f t="shared" si="125"/>
        <v>7</v>
      </c>
    </row>
    <row r="2039" spans="1:8">
      <c r="A2039" s="2" t="s">
        <v>4364</v>
      </c>
      <c r="C2039" t="str">
        <f t="shared" si="127"/>
        <v>wgihvaqrxpczsmflydjuket</v>
      </c>
      <c r="E2039" t="str">
        <f t="shared" si="128"/>
        <v/>
      </c>
      <c r="F2039">
        <f t="shared" si="126"/>
        <v>0</v>
      </c>
      <c r="H2039" t="str">
        <f t="shared" si="125"/>
        <v/>
      </c>
    </row>
    <row r="2040" spans="1:8">
      <c r="A2040" s="2" t="s">
        <v>4365</v>
      </c>
      <c r="C2040" t="str">
        <f t="shared" si="127"/>
        <v>mclinzpejdgtsfwqhyxkrvuawgihvaqrxpczsmflydjuket</v>
      </c>
      <c r="E2040" t="str">
        <f t="shared" si="128"/>
        <v/>
      </c>
      <c r="F2040">
        <f t="shared" si="126"/>
        <v>1</v>
      </c>
      <c r="H2040" t="str">
        <f t="shared" si="125"/>
        <v/>
      </c>
    </row>
    <row r="2041" spans="1:8">
      <c r="A2041" s="1"/>
      <c r="C2041" t="str">
        <f t="shared" si="127"/>
        <v/>
      </c>
      <c r="E2041">
        <f t="shared" si="128"/>
        <v>24</v>
      </c>
      <c r="F2041">
        <f t="shared" si="126"/>
        <v>2</v>
      </c>
      <c r="H2041">
        <f t="shared" si="125"/>
        <v>23</v>
      </c>
    </row>
    <row r="2042" spans="1:8">
      <c r="A2042" s="2" t="s">
        <v>4366</v>
      </c>
      <c r="C2042" t="str">
        <f t="shared" si="127"/>
        <v>sdgycjfmukezpx</v>
      </c>
      <c r="E2042" t="str">
        <f t="shared" si="128"/>
        <v/>
      </c>
      <c r="F2042">
        <f t="shared" si="126"/>
        <v>0</v>
      </c>
      <c r="H2042" t="str">
        <f t="shared" si="125"/>
        <v/>
      </c>
    </row>
    <row r="2043" spans="1:8">
      <c r="A2043" s="2" t="s">
        <v>4367</v>
      </c>
      <c r="C2043" t="str">
        <f t="shared" si="127"/>
        <v>bvwzqrmntisdgycjfmukezpx</v>
      </c>
      <c r="E2043" t="str">
        <f t="shared" si="128"/>
        <v/>
      </c>
      <c r="F2043">
        <f t="shared" si="126"/>
        <v>1</v>
      </c>
      <c r="H2043" t="str">
        <f t="shared" si="125"/>
        <v/>
      </c>
    </row>
    <row r="2044" spans="1:8">
      <c r="A2044" s="1"/>
      <c r="C2044" t="str">
        <f t="shared" si="127"/>
        <v/>
      </c>
      <c r="E2044">
        <f t="shared" si="128"/>
        <v>22</v>
      </c>
      <c r="F2044">
        <f t="shared" si="126"/>
        <v>2</v>
      </c>
      <c r="H2044">
        <f t="shared" si="125"/>
        <v>2</v>
      </c>
    </row>
    <row r="2045" spans="1:8">
      <c r="A2045" s="2" t="s">
        <v>4368</v>
      </c>
      <c r="C2045" t="str">
        <f t="shared" si="127"/>
        <v>xoizphtv</v>
      </c>
      <c r="E2045" t="str">
        <f t="shared" si="128"/>
        <v/>
      </c>
      <c r="F2045">
        <f t="shared" si="126"/>
        <v>0</v>
      </c>
      <c r="H2045" t="str">
        <f t="shared" si="125"/>
        <v/>
      </c>
    </row>
    <row r="2046" spans="1:8">
      <c r="A2046" s="2" t="s">
        <v>4369</v>
      </c>
      <c r="C2046" t="str">
        <f t="shared" si="127"/>
        <v>mfzxhitopvagxoizphtv</v>
      </c>
      <c r="E2046" t="str">
        <f t="shared" si="128"/>
        <v/>
      </c>
      <c r="F2046">
        <f t="shared" si="126"/>
        <v>1</v>
      </c>
      <c r="H2046" t="str">
        <f t="shared" si="125"/>
        <v/>
      </c>
    </row>
    <row r="2047" spans="1:8">
      <c r="A2047" s="2" t="s">
        <v>4370</v>
      </c>
      <c r="C2047" t="str">
        <f t="shared" si="127"/>
        <v>hzipoxtvmfzxhitopvagxoizphtv</v>
      </c>
      <c r="E2047" t="str">
        <f t="shared" si="128"/>
        <v/>
      </c>
      <c r="F2047">
        <f t="shared" si="126"/>
        <v>2</v>
      </c>
      <c r="H2047" t="str">
        <f t="shared" si="125"/>
        <v/>
      </c>
    </row>
    <row r="2048" spans="1:8">
      <c r="A2048" s="2" t="s">
        <v>4371</v>
      </c>
      <c r="C2048" t="str">
        <f t="shared" si="127"/>
        <v>rdtxiopvhzhzipoxtvmfzxhitopvagxoizphtv</v>
      </c>
      <c r="E2048" t="str">
        <f t="shared" si="128"/>
        <v/>
      </c>
      <c r="F2048">
        <f t="shared" si="126"/>
        <v>3</v>
      </c>
      <c r="H2048" t="str">
        <f t="shared" si="125"/>
        <v/>
      </c>
    </row>
    <row r="2049" spans="1:8">
      <c r="A2049" s="2" t="s">
        <v>4372</v>
      </c>
      <c r="C2049" t="str">
        <f t="shared" si="127"/>
        <v>hnvopxztirdtxiopvhzhzipoxtvmfzxhitopvagxoizphtv</v>
      </c>
      <c r="E2049" t="str">
        <f t="shared" si="128"/>
        <v/>
      </c>
      <c r="F2049">
        <f t="shared" si="126"/>
        <v>4</v>
      </c>
      <c r="H2049" t="str">
        <f t="shared" si="125"/>
        <v/>
      </c>
    </row>
    <row r="2050" spans="1:8">
      <c r="A2050" s="1"/>
      <c r="C2050" t="str">
        <f t="shared" si="127"/>
        <v/>
      </c>
      <c r="E2050">
        <f t="shared" si="128"/>
        <v>15</v>
      </c>
      <c r="F2050">
        <f t="shared" si="126"/>
        <v>5</v>
      </c>
      <c r="H2050">
        <f t="shared" si="125"/>
        <v>8</v>
      </c>
    </row>
    <row r="2051" spans="1:8">
      <c r="A2051" s="2" t="s">
        <v>4373</v>
      </c>
      <c r="C2051" t="str">
        <f t="shared" si="127"/>
        <v>nluidsozya</v>
      </c>
      <c r="E2051" t="str">
        <f t="shared" si="128"/>
        <v/>
      </c>
      <c r="F2051">
        <f t="shared" si="126"/>
        <v>0</v>
      </c>
      <c r="H2051" t="str">
        <f t="shared" ref="H2051:H2114" si="129">IF(C2051="",26-IF(LEN(C2050)-LEN(SUBSTITUTE(C2050,"a",""))=F2051,0,1)-IF(LEN(C2050)-LEN(SUBSTITUTE(C2050,"b",""))=F2051,0,1)-IF(LEN(C2050)-LEN(SUBSTITUTE(C2050,"c",""))=F2051,0,1)-IF(LEN(C2050)-LEN(SUBSTITUTE(C2050,"d",""))=F2051,0,1)-IF(LEN(C2050)-LEN(SUBSTITUTE(C2050,"e",""))=F2051,0,1)-IF(LEN(C2050)-LEN(SUBSTITUTE(C2050,"f",""))=F2051,0,1)-IF(LEN(C2050)-LEN(SUBSTITUTE(C2050,"g",""))=F2051,0,1)-IF(LEN(C2050)-LEN(SUBSTITUTE(C2050,"h",""))=F2051,0,1)-IF(LEN(C2050)-LEN(SUBSTITUTE(C2050,"i",""))=F2051,0,1)-IF(LEN(C2050)-LEN(SUBSTITUTE(C2050,"j",""))=F2051,0,1)-IF(LEN(C2050)-LEN(SUBSTITUTE(C2050,"k",""))=F2051,0,1)-IF(LEN(C2050)-LEN(SUBSTITUTE(C2050,"l",""))=F2051,0,1)-IF(LEN(C2050)-LEN(SUBSTITUTE(C2050,"m",""))=F2051,0,1)-IF(LEN(C2050)-LEN(SUBSTITUTE(C2050,"n",""))=F2051,0,1)-IF(LEN(C2050)-LEN(SUBSTITUTE(C2050,"o",""))=F2051,0,1)-IF(LEN(C2050)-LEN(SUBSTITUTE(C2050,"p",""))=F2051,0,1)-IF(LEN(C2050)-LEN(SUBSTITUTE(C2050,"q",""))=F2051,0,1)-IF(LEN(C2050)-LEN(SUBSTITUTE(C2050,"r",""))=F2051,0,1)-IF(LEN(C2050)-LEN(SUBSTITUTE(C2050,"s",""))=F2051,0,1)-IF(LEN(C2050)-LEN(SUBSTITUTE(C2050,"t",""))=F2051,0,1)-IF(LEN(C2050)-LEN(SUBSTITUTE(C2050,"u",""))=F2051,0,1)-IF(LEN(C2050)-LEN(SUBSTITUTE(C2050,"v",""))=F2051,0,1)-IF(LEN(C2050)-LEN(SUBSTITUTE(C2050,"w",""))=F2051,0,1)-IF(LEN(C2050)-LEN(SUBSTITUTE(C2050,"x",""))=F2051,0,1)-IF(LEN(C2050)-LEN(SUBSTITUTE(C2050,"y",""))=F2051,0,1)-IF(LEN(C2050)-LEN(SUBSTITUTE(C2050,"z",""))=F2051,0,1),"")</f>
        <v/>
      </c>
    </row>
    <row r="2052" spans="1:8">
      <c r="A2052" s="2" t="s">
        <v>4374</v>
      </c>
      <c r="C2052" t="str">
        <f t="shared" si="127"/>
        <v>sxcqziolnluidsozya</v>
      </c>
      <c r="E2052" t="str">
        <f t="shared" si="128"/>
        <v/>
      </c>
      <c r="F2052">
        <f t="shared" ref="F2052:F2115" si="130">IF(A2051="",0,F2051+1)</f>
        <v>1</v>
      </c>
      <c r="H2052" t="str">
        <f t="shared" si="129"/>
        <v/>
      </c>
    </row>
    <row r="2053" spans="1:8">
      <c r="A2053" s="1"/>
      <c r="C2053" t="str">
        <f t="shared" si="127"/>
        <v/>
      </c>
      <c r="E2053">
        <f t="shared" si="128"/>
        <v>13</v>
      </c>
      <c r="F2053">
        <f t="shared" si="130"/>
        <v>2</v>
      </c>
      <c r="H2053">
        <f t="shared" si="129"/>
        <v>5</v>
      </c>
    </row>
    <row r="2054" spans="1:8">
      <c r="A2054" s="2" t="s">
        <v>4375</v>
      </c>
      <c r="C2054" t="str">
        <f t="shared" si="127"/>
        <v>vf</v>
      </c>
      <c r="E2054" t="str">
        <f t="shared" si="128"/>
        <v/>
      </c>
      <c r="F2054">
        <f t="shared" si="130"/>
        <v>0</v>
      </c>
      <c r="H2054" t="str">
        <f t="shared" si="129"/>
        <v/>
      </c>
    </row>
    <row r="2055" spans="1:8">
      <c r="A2055" s="2" t="s">
        <v>4375</v>
      </c>
      <c r="C2055" t="str">
        <f t="shared" ref="C2055:C2118" si="131">IF(A2055="","",_xlfn.CONCAT(A2055,C2054))</f>
        <v>vfvf</v>
      </c>
      <c r="E2055" t="str">
        <f t="shared" si="128"/>
        <v/>
      </c>
      <c r="F2055">
        <f t="shared" si="130"/>
        <v>1</v>
      </c>
      <c r="H2055" t="str">
        <f t="shared" si="129"/>
        <v/>
      </c>
    </row>
    <row r="2056" spans="1:8">
      <c r="A2056" s="2" t="s">
        <v>4376</v>
      </c>
      <c r="C2056" t="str">
        <f t="shared" si="131"/>
        <v>fvvfvf</v>
      </c>
      <c r="E2056" t="str">
        <f t="shared" ref="E2056:E2119" si="132">IF(C2056="",26-ISERR(FIND("a",C2055))-ISERR(FIND("b",C2055))-ISERR(FIND("c",C2055))-ISERR(FIND("d",C2055))-ISERR(FIND("e",C2055))-ISERR(FIND("f",C2055))-ISERR(FIND("g",C2055))-ISERR(FIND("h",C2055))-ISERR(FIND("i",C2055))-ISERR(FIND("j",C2055))-ISERR(FIND("k",C2055))-ISERR(FIND("l",C2055))-ISERR(FIND("m",C2055))-ISERR(FIND("n",C2055))-ISERR(FIND("o",C2055))-ISERR(FIND("p",C2055))-ISERR(FIND("q",C2055))-ISERR(FIND("r",C2055))-ISERR(FIND("s",C2055))-ISERR(FIND("t",C2055))-ISERR(FIND("u",C2055))-ISERR(FIND("v",C2055))-ISERR(FIND("w",C2055))-ISERR(FIND("x",C2055))-ISERR(FIND("y",C2055))-ISERR(FIND("z",C2055)),"")</f>
        <v/>
      </c>
      <c r="F2056">
        <f t="shared" si="130"/>
        <v>2</v>
      </c>
      <c r="H2056" t="str">
        <f t="shared" si="129"/>
        <v/>
      </c>
    </row>
    <row r="2057" spans="1:8">
      <c r="A2057" s="2" t="s">
        <v>4376</v>
      </c>
      <c r="C2057" t="str">
        <f t="shared" si="131"/>
        <v>fvfvvfvf</v>
      </c>
      <c r="E2057" t="str">
        <f t="shared" si="132"/>
        <v/>
      </c>
      <c r="F2057">
        <f t="shared" si="130"/>
        <v>3</v>
      </c>
      <c r="H2057" t="str">
        <f t="shared" si="129"/>
        <v/>
      </c>
    </row>
    <row r="2058" spans="1:8">
      <c r="A2058" s="2" t="s">
        <v>4375</v>
      </c>
      <c r="C2058" t="str">
        <f t="shared" si="131"/>
        <v>vffvfvvfvf</v>
      </c>
      <c r="E2058" t="str">
        <f t="shared" si="132"/>
        <v/>
      </c>
      <c r="F2058">
        <f t="shared" si="130"/>
        <v>4</v>
      </c>
      <c r="H2058" t="str">
        <f t="shared" si="129"/>
        <v/>
      </c>
    </row>
    <row r="2059" spans="1:8">
      <c r="A2059" s="1"/>
      <c r="C2059" t="str">
        <f t="shared" si="131"/>
        <v/>
      </c>
      <c r="E2059">
        <f t="shared" si="132"/>
        <v>2</v>
      </c>
      <c r="F2059">
        <f t="shared" si="130"/>
        <v>5</v>
      </c>
      <c r="H2059">
        <f t="shared" si="129"/>
        <v>2</v>
      </c>
    </row>
    <row r="2060" spans="1:8">
      <c r="A2060" s="2" t="s">
        <v>3822</v>
      </c>
      <c r="C2060" t="str">
        <f t="shared" si="131"/>
        <v>x</v>
      </c>
      <c r="E2060" t="str">
        <f t="shared" si="132"/>
        <v/>
      </c>
      <c r="F2060">
        <f t="shared" si="130"/>
        <v>0</v>
      </c>
      <c r="H2060" t="str">
        <f t="shared" si="129"/>
        <v/>
      </c>
    </row>
    <row r="2061" spans="1:8">
      <c r="A2061" s="2" t="s">
        <v>3822</v>
      </c>
      <c r="C2061" t="str">
        <f t="shared" si="131"/>
        <v>xx</v>
      </c>
      <c r="E2061" t="str">
        <f t="shared" si="132"/>
        <v/>
      </c>
      <c r="F2061">
        <f t="shared" si="130"/>
        <v>1</v>
      </c>
      <c r="H2061" t="str">
        <f t="shared" si="129"/>
        <v/>
      </c>
    </row>
    <row r="2062" spans="1:8">
      <c r="A2062" s="2" t="s">
        <v>4377</v>
      </c>
      <c r="C2062" t="str">
        <f t="shared" si="131"/>
        <v>mdtxrxx</v>
      </c>
      <c r="E2062" t="str">
        <f t="shared" si="132"/>
        <v/>
      </c>
      <c r="F2062">
        <f t="shared" si="130"/>
        <v>2</v>
      </c>
      <c r="H2062" t="str">
        <f t="shared" si="129"/>
        <v/>
      </c>
    </row>
    <row r="2063" spans="1:8">
      <c r="A2063" s="1"/>
      <c r="C2063" t="str">
        <f t="shared" si="131"/>
        <v/>
      </c>
      <c r="E2063">
        <f t="shared" si="132"/>
        <v>5</v>
      </c>
      <c r="F2063">
        <f t="shared" si="130"/>
        <v>3</v>
      </c>
      <c r="H2063">
        <f t="shared" si="129"/>
        <v>1</v>
      </c>
    </row>
    <row r="2064" spans="1:8">
      <c r="A2064" s="2" t="s">
        <v>4378</v>
      </c>
      <c r="C2064" t="str">
        <f t="shared" si="131"/>
        <v>cspzldibokwq</v>
      </c>
      <c r="E2064" t="str">
        <f t="shared" si="132"/>
        <v/>
      </c>
      <c r="F2064">
        <f t="shared" si="130"/>
        <v>0</v>
      </c>
      <c r="H2064" t="str">
        <f t="shared" si="129"/>
        <v/>
      </c>
    </row>
    <row r="2065" spans="1:8">
      <c r="A2065" s="2" t="s">
        <v>4379</v>
      </c>
      <c r="C2065" t="str">
        <f t="shared" si="131"/>
        <v>bnktcpxzwlmeijqvdcspzldibokwq</v>
      </c>
      <c r="E2065" t="str">
        <f t="shared" si="132"/>
        <v/>
      </c>
      <c r="F2065">
        <f t="shared" si="130"/>
        <v>1</v>
      </c>
      <c r="H2065" t="str">
        <f t="shared" si="129"/>
        <v/>
      </c>
    </row>
    <row r="2066" spans="1:8">
      <c r="A2066" s="2" t="s">
        <v>4380</v>
      </c>
      <c r="C2066" t="str">
        <f t="shared" si="131"/>
        <v>pqkcyzhwbildbnktcpxzwlmeijqvdcspzldibokwq</v>
      </c>
      <c r="E2066" t="str">
        <f t="shared" si="132"/>
        <v/>
      </c>
      <c r="F2066">
        <f t="shared" si="130"/>
        <v>2</v>
      </c>
      <c r="H2066" t="str">
        <f t="shared" si="129"/>
        <v/>
      </c>
    </row>
    <row r="2067" spans="1:8">
      <c r="A2067" s="1"/>
      <c r="C2067" t="str">
        <f t="shared" si="131"/>
        <v/>
      </c>
      <c r="E2067">
        <f t="shared" si="132"/>
        <v>21</v>
      </c>
      <c r="F2067">
        <f t="shared" si="130"/>
        <v>3</v>
      </c>
      <c r="H2067">
        <f t="shared" si="129"/>
        <v>10</v>
      </c>
    </row>
    <row r="2068" spans="1:8">
      <c r="A2068" s="2" t="s">
        <v>4381</v>
      </c>
      <c r="C2068" t="str">
        <f t="shared" si="131"/>
        <v>zmdrvaxgtiq</v>
      </c>
      <c r="E2068" t="str">
        <f t="shared" si="132"/>
        <v/>
      </c>
      <c r="F2068">
        <f t="shared" si="130"/>
        <v>0</v>
      </c>
      <c r="H2068" t="str">
        <f t="shared" si="129"/>
        <v/>
      </c>
    </row>
    <row r="2069" spans="1:8">
      <c r="A2069" s="2" t="s">
        <v>4382</v>
      </c>
      <c r="C2069" t="str">
        <f t="shared" si="131"/>
        <v>jydtqgcmzmdrvaxgtiq</v>
      </c>
      <c r="E2069" t="str">
        <f t="shared" si="132"/>
        <v/>
      </c>
      <c r="F2069">
        <f t="shared" si="130"/>
        <v>1</v>
      </c>
      <c r="H2069" t="str">
        <f t="shared" si="129"/>
        <v/>
      </c>
    </row>
    <row r="2070" spans="1:8">
      <c r="A2070" s="2" t="s">
        <v>4383</v>
      </c>
      <c r="C2070" t="str">
        <f t="shared" si="131"/>
        <v>dqgtxlmjydtqgcmzmdrvaxgtiq</v>
      </c>
      <c r="E2070" t="str">
        <f t="shared" si="132"/>
        <v/>
      </c>
      <c r="F2070">
        <f t="shared" si="130"/>
        <v>2</v>
      </c>
      <c r="H2070" t="str">
        <f t="shared" si="129"/>
        <v/>
      </c>
    </row>
    <row r="2071" spans="1:8">
      <c r="A2071" s="2" t="s">
        <v>4384</v>
      </c>
      <c r="C2071" t="str">
        <f t="shared" si="131"/>
        <v>fnxtegsmqraddqgtxlmjydtqgcmzmdrvaxgtiq</v>
      </c>
      <c r="E2071" t="str">
        <f t="shared" si="132"/>
        <v/>
      </c>
      <c r="F2071">
        <f t="shared" si="130"/>
        <v>3</v>
      </c>
      <c r="H2071" t="str">
        <f t="shared" si="129"/>
        <v/>
      </c>
    </row>
    <row r="2072" spans="1:8">
      <c r="A2072" s="2" t="s">
        <v>4385</v>
      </c>
      <c r="C2072" t="str">
        <f t="shared" si="131"/>
        <v>gkqmdtvfnxtegsmqraddqgtxlmjydtqgcmzmdrvaxgtiq</v>
      </c>
      <c r="E2072" t="str">
        <f t="shared" si="132"/>
        <v/>
      </c>
      <c r="F2072">
        <f t="shared" si="130"/>
        <v>4</v>
      </c>
      <c r="H2072" t="str">
        <f t="shared" si="129"/>
        <v/>
      </c>
    </row>
    <row r="2073" spans="1:8">
      <c r="A2073" s="1"/>
      <c r="C2073" t="str">
        <f t="shared" si="131"/>
        <v/>
      </c>
      <c r="E2073">
        <f t="shared" si="132"/>
        <v>20</v>
      </c>
      <c r="F2073">
        <f t="shared" si="130"/>
        <v>5</v>
      </c>
      <c r="H2073">
        <f t="shared" si="129"/>
        <v>5</v>
      </c>
    </row>
    <row r="2074" spans="1:8">
      <c r="A2074" s="2" t="s">
        <v>4386</v>
      </c>
      <c r="C2074" t="str">
        <f t="shared" si="131"/>
        <v>zwulxhevg</v>
      </c>
      <c r="E2074" t="str">
        <f t="shared" si="132"/>
        <v/>
      </c>
      <c r="F2074">
        <f t="shared" si="130"/>
        <v>0</v>
      </c>
      <c r="H2074" t="str">
        <f t="shared" si="129"/>
        <v/>
      </c>
    </row>
    <row r="2075" spans="1:8">
      <c r="A2075" s="2" t="s">
        <v>4387</v>
      </c>
      <c r="C2075" t="str">
        <f t="shared" si="131"/>
        <v>jtwpxvdczlshzwulxhevg</v>
      </c>
      <c r="E2075" t="str">
        <f t="shared" si="132"/>
        <v/>
      </c>
      <c r="F2075">
        <f t="shared" si="130"/>
        <v>1</v>
      </c>
      <c r="H2075" t="str">
        <f t="shared" si="129"/>
        <v/>
      </c>
    </row>
    <row r="2076" spans="1:8">
      <c r="A2076" s="2" t="s">
        <v>4388</v>
      </c>
      <c r="C2076" t="str">
        <f t="shared" si="131"/>
        <v>znxlvhwjtwpxvdczlshzwulxhevg</v>
      </c>
      <c r="E2076" t="str">
        <f t="shared" si="132"/>
        <v/>
      </c>
      <c r="F2076">
        <f t="shared" si="130"/>
        <v>2</v>
      </c>
      <c r="H2076" t="str">
        <f t="shared" si="129"/>
        <v/>
      </c>
    </row>
    <row r="2077" spans="1:8">
      <c r="A2077" s="2" t="s">
        <v>4389</v>
      </c>
      <c r="C2077" t="str">
        <f t="shared" si="131"/>
        <v>laozqhwrvgxznxlvhwjtwpxvdczlshzwulxhevg</v>
      </c>
      <c r="E2077" t="str">
        <f t="shared" si="132"/>
        <v/>
      </c>
      <c r="F2077">
        <f t="shared" si="130"/>
        <v>3</v>
      </c>
      <c r="H2077" t="str">
        <f t="shared" si="129"/>
        <v/>
      </c>
    </row>
    <row r="2078" spans="1:8">
      <c r="A2078" s="2" t="s">
        <v>4390</v>
      </c>
      <c r="C2078" t="str">
        <f t="shared" si="131"/>
        <v>xmlvhfizwlaozqhwrvgxznxlvhwjtwpxvdczlshzwulxhevg</v>
      </c>
      <c r="E2078" t="str">
        <f t="shared" si="132"/>
        <v/>
      </c>
      <c r="F2078">
        <f t="shared" si="130"/>
        <v>4</v>
      </c>
      <c r="H2078" t="str">
        <f t="shared" si="129"/>
        <v/>
      </c>
    </row>
    <row r="2079" spans="1:8">
      <c r="A2079" s="1"/>
      <c r="C2079" t="str">
        <f t="shared" si="131"/>
        <v/>
      </c>
      <c r="E2079">
        <f t="shared" si="132"/>
        <v>23</v>
      </c>
      <c r="F2079">
        <f t="shared" si="130"/>
        <v>5</v>
      </c>
      <c r="H2079">
        <f t="shared" si="129"/>
        <v>6</v>
      </c>
    </row>
    <row r="2080" spans="1:8">
      <c r="A2080" s="2" t="s">
        <v>4391</v>
      </c>
      <c r="C2080" t="str">
        <f t="shared" si="131"/>
        <v>ixjseyvhfcupkz</v>
      </c>
      <c r="E2080" t="str">
        <f t="shared" si="132"/>
        <v/>
      </c>
      <c r="F2080">
        <f t="shared" si="130"/>
        <v>0</v>
      </c>
      <c r="H2080" t="str">
        <f t="shared" si="129"/>
        <v/>
      </c>
    </row>
    <row r="2081" spans="1:8">
      <c r="A2081" s="2" t="s">
        <v>4392</v>
      </c>
      <c r="C2081" t="str">
        <f t="shared" si="131"/>
        <v>jifehpsczxyvuixjseyvhfcupkz</v>
      </c>
      <c r="E2081" t="str">
        <f t="shared" si="132"/>
        <v/>
      </c>
      <c r="F2081">
        <f t="shared" si="130"/>
        <v>1</v>
      </c>
      <c r="H2081" t="str">
        <f t="shared" si="129"/>
        <v/>
      </c>
    </row>
    <row r="2082" spans="1:8">
      <c r="A2082" s="2" t="s">
        <v>4393</v>
      </c>
      <c r="C2082" t="str">
        <f t="shared" si="131"/>
        <v>ixhvyweujozsmpfcjifehpsczxyvuixjseyvhfcupkz</v>
      </c>
      <c r="E2082" t="str">
        <f t="shared" si="132"/>
        <v/>
      </c>
      <c r="F2082">
        <f t="shared" si="130"/>
        <v>2</v>
      </c>
      <c r="H2082" t="str">
        <f t="shared" si="129"/>
        <v/>
      </c>
    </row>
    <row r="2083" spans="1:8">
      <c r="A2083" s="2" t="s">
        <v>4394</v>
      </c>
      <c r="C2083" t="str">
        <f t="shared" si="131"/>
        <v>wpfskxljyceiuzhvixhvyweujozsmpfcjifehpsczxyvuixjseyvhfcupkz</v>
      </c>
      <c r="E2083" t="str">
        <f t="shared" si="132"/>
        <v/>
      </c>
      <c r="F2083">
        <f t="shared" si="130"/>
        <v>3</v>
      </c>
      <c r="H2083" t="str">
        <f t="shared" si="129"/>
        <v/>
      </c>
    </row>
    <row r="2084" spans="1:8">
      <c r="A2084" s="2" t="s">
        <v>4395</v>
      </c>
      <c r="C2084" t="str">
        <f t="shared" si="131"/>
        <v>gydqfcphztjesirxuvwpfskxljyceiuzhvixhvyweujozsmpfcjifehpsczxyvuixjseyvhfcupkz</v>
      </c>
      <c r="E2084" t="str">
        <f t="shared" si="132"/>
        <v/>
      </c>
      <c r="F2084">
        <f t="shared" si="130"/>
        <v>4</v>
      </c>
      <c r="H2084" t="str">
        <f t="shared" si="129"/>
        <v/>
      </c>
    </row>
    <row r="2085" spans="1:8">
      <c r="A2085" s="1"/>
      <c r="C2085" t="str">
        <f t="shared" si="131"/>
        <v/>
      </c>
      <c r="E2085">
        <f t="shared" si="132"/>
        <v>23</v>
      </c>
      <c r="F2085">
        <f t="shared" si="130"/>
        <v>5</v>
      </c>
      <c r="H2085">
        <f t="shared" si="129"/>
        <v>13</v>
      </c>
    </row>
    <row r="2086" spans="1:8">
      <c r="A2086" s="2" t="s">
        <v>4396</v>
      </c>
      <c r="C2086" t="str">
        <f t="shared" si="131"/>
        <v>bdolgwcua</v>
      </c>
      <c r="E2086" t="str">
        <f t="shared" si="132"/>
        <v/>
      </c>
      <c r="F2086">
        <f t="shared" si="130"/>
        <v>0</v>
      </c>
      <c r="H2086" t="str">
        <f t="shared" si="129"/>
        <v/>
      </c>
    </row>
    <row r="2087" spans="1:8">
      <c r="A2087" s="2" t="s">
        <v>4397</v>
      </c>
      <c r="C2087" t="str">
        <f t="shared" si="131"/>
        <v>cogbawubdolgwcua</v>
      </c>
      <c r="E2087" t="str">
        <f t="shared" si="132"/>
        <v/>
      </c>
      <c r="F2087">
        <f t="shared" si="130"/>
        <v>1</v>
      </c>
      <c r="H2087" t="str">
        <f t="shared" si="129"/>
        <v/>
      </c>
    </row>
    <row r="2088" spans="1:8">
      <c r="A2088" s="2" t="s">
        <v>4398</v>
      </c>
      <c r="C2088" t="str">
        <f t="shared" si="131"/>
        <v>ugabwcocogbawubdolgwcua</v>
      </c>
      <c r="E2088" t="str">
        <f t="shared" si="132"/>
        <v/>
      </c>
      <c r="F2088">
        <f t="shared" si="130"/>
        <v>2</v>
      </c>
      <c r="H2088" t="str">
        <f t="shared" si="129"/>
        <v/>
      </c>
    </row>
    <row r="2089" spans="1:8">
      <c r="A2089" s="2" t="s">
        <v>4399</v>
      </c>
      <c r="C2089" t="str">
        <f t="shared" si="131"/>
        <v>obtcwaguugabwcocogbawubdolgwcua</v>
      </c>
      <c r="E2089" t="str">
        <f t="shared" si="132"/>
        <v/>
      </c>
      <c r="F2089">
        <f t="shared" si="130"/>
        <v>3</v>
      </c>
      <c r="H2089" t="str">
        <f t="shared" si="129"/>
        <v/>
      </c>
    </row>
    <row r="2090" spans="1:8">
      <c r="A2090" s="2" t="s">
        <v>4400</v>
      </c>
      <c r="C2090" t="str">
        <f t="shared" si="131"/>
        <v>wcbuogaobtcwaguugabwcocogbawubdolgwcua</v>
      </c>
      <c r="E2090" t="str">
        <f t="shared" si="132"/>
        <v/>
      </c>
      <c r="F2090">
        <f t="shared" si="130"/>
        <v>4</v>
      </c>
      <c r="H2090" t="str">
        <f t="shared" si="129"/>
        <v/>
      </c>
    </row>
    <row r="2091" spans="1:8">
      <c r="A2091" s="1"/>
      <c r="C2091" t="str">
        <f t="shared" si="131"/>
        <v/>
      </c>
      <c r="E2091">
        <f t="shared" si="132"/>
        <v>10</v>
      </c>
      <c r="F2091">
        <f t="shared" si="130"/>
        <v>5</v>
      </c>
      <c r="H2091">
        <f t="shared" si="129"/>
        <v>7</v>
      </c>
    </row>
    <row r="2092" spans="1:8">
      <c r="A2092" s="2" t="s">
        <v>4401</v>
      </c>
      <c r="C2092" t="str">
        <f t="shared" si="131"/>
        <v>txjldzfwhbqcspemvgkiyn</v>
      </c>
      <c r="E2092" t="str">
        <f t="shared" si="132"/>
        <v/>
      </c>
      <c r="F2092">
        <f t="shared" si="130"/>
        <v>0</v>
      </c>
      <c r="H2092" t="str">
        <f t="shared" si="129"/>
        <v/>
      </c>
    </row>
    <row r="2093" spans="1:8">
      <c r="A2093" s="2" t="s">
        <v>4402</v>
      </c>
      <c r="C2093" t="str">
        <f t="shared" si="131"/>
        <v>kmdswhijztqfyclebvnpgxtxjldzfwhbqcspemvgkiyn</v>
      </c>
      <c r="E2093" t="str">
        <f t="shared" si="132"/>
        <v/>
      </c>
      <c r="F2093">
        <f t="shared" si="130"/>
        <v>1</v>
      </c>
      <c r="H2093" t="str">
        <f t="shared" si="129"/>
        <v/>
      </c>
    </row>
    <row r="2094" spans="1:8">
      <c r="A2094" s="2" t="s">
        <v>4403</v>
      </c>
      <c r="C2094" t="str">
        <f t="shared" si="131"/>
        <v>szydcbewfnmvpxhijtqklgkmdswhijztqfyclebvnpgxtxjldzfwhbqcspemvgkiyn</v>
      </c>
      <c r="E2094" t="str">
        <f t="shared" si="132"/>
        <v/>
      </c>
      <c r="F2094">
        <f t="shared" si="130"/>
        <v>2</v>
      </c>
      <c r="H2094" t="str">
        <f t="shared" si="129"/>
        <v/>
      </c>
    </row>
    <row r="2095" spans="1:8">
      <c r="A2095" s="1"/>
      <c r="C2095" t="str">
        <f t="shared" si="131"/>
        <v/>
      </c>
      <c r="E2095">
        <f t="shared" si="132"/>
        <v>22</v>
      </c>
      <c r="F2095">
        <f t="shared" si="130"/>
        <v>3</v>
      </c>
      <c r="H2095">
        <f t="shared" si="129"/>
        <v>22</v>
      </c>
    </row>
    <row r="2096" spans="1:8">
      <c r="A2096" s="2" t="s">
        <v>4404</v>
      </c>
      <c r="C2096" t="str">
        <f t="shared" si="131"/>
        <v>jfxehga</v>
      </c>
      <c r="E2096" t="str">
        <f t="shared" si="132"/>
        <v/>
      </c>
      <c r="F2096">
        <f t="shared" si="130"/>
        <v>0</v>
      </c>
      <c r="H2096" t="str">
        <f t="shared" si="129"/>
        <v/>
      </c>
    </row>
    <row r="2097" spans="1:8">
      <c r="A2097" s="2" t="s">
        <v>4405</v>
      </c>
      <c r="C2097" t="str">
        <f t="shared" si="131"/>
        <v>aoxhjjfxehga</v>
      </c>
      <c r="E2097" t="str">
        <f t="shared" si="132"/>
        <v/>
      </c>
      <c r="F2097">
        <f t="shared" si="130"/>
        <v>1</v>
      </c>
      <c r="H2097" t="str">
        <f t="shared" si="129"/>
        <v/>
      </c>
    </row>
    <row r="2098" spans="1:8">
      <c r="A2098" s="2" t="s">
        <v>4406</v>
      </c>
      <c r="C2098" t="str">
        <f t="shared" si="131"/>
        <v>vuaozhjqxiaoxhjjfxehga</v>
      </c>
      <c r="E2098" t="str">
        <f t="shared" si="132"/>
        <v/>
      </c>
      <c r="F2098">
        <f t="shared" si="130"/>
        <v>2</v>
      </c>
      <c r="H2098" t="str">
        <f t="shared" si="129"/>
        <v/>
      </c>
    </row>
    <row r="2099" spans="1:8">
      <c r="A2099" s="2" t="s">
        <v>4407</v>
      </c>
      <c r="C2099" t="str">
        <f t="shared" si="131"/>
        <v>hxjqviavuaozhjqxiaoxhjjfxehga</v>
      </c>
      <c r="E2099" t="str">
        <f t="shared" si="132"/>
        <v/>
      </c>
      <c r="F2099">
        <f t="shared" si="130"/>
        <v>3</v>
      </c>
      <c r="H2099" t="str">
        <f t="shared" si="129"/>
        <v/>
      </c>
    </row>
    <row r="2100" spans="1:8">
      <c r="A2100" s="1"/>
      <c r="C2100" t="str">
        <f t="shared" si="131"/>
        <v/>
      </c>
      <c r="E2100">
        <f t="shared" si="132"/>
        <v>13</v>
      </c>
      <c r="F2100">
        <f t="shared" si="130"/>
        <v>4</v>
      </c>
      <c r="H2100">
        <f t="shared" si="129"/>
        <v>4</v>
      </c>
    </row>
    <row r="2101" spans="1:8">
      <c r="A2101" s="2" t="s">
        <v>4408</v>
      </c>
      <c r="C2101" t="str">
        <f t="shared" si="131"/>
        <v>cyknepoazhsml</v>
      </c>
      <c r="E2101" t="str">
        <f t="shared" si="132"/>
        <v/>
      </c>
      <c r="F2101">
        <f t="shared" si="130"/>
        <v>0</v>
      </c>
      <c r="H2101" t="str">
        <f t="shared" si="129"/>
        <v/>
      </c>
    </row>
    <row r="2102" spans="1:8">
      <c r="A2102" s="2" t="s">
        <v>4409</v>
      </c>
      <c r="C2102" t="str">
        <f t="shared" si="131"/>
        <v>dhoecksznaylpcyknepoazhsml</v>
      </c>
      <c r="E2102" t="str">
        <f t="shared" si="132"/>
        <v/>
      </c>
      <c r="F2102">
        <f t="shared" si="130"/>
        <v>1</v>
      </c>
      <c r="H2102" t="str">
        <f t="shared" si="129"/>
        <v/>
      </c>
    </row>
    <row r="2103" spans="1:8">
      <c r="A2103" s="2" t="s">
        <v>4410</v>
      </c>
      <c r="C2103" t="str">
        <f t="shared" si="131"/>
        <v>uktqnwrhivasbcxlepydhoecksznaylpcyknepoazhsml</v>
      </c>
      <c r="E2103" t="str">
        <f t="shared" si="132"/>
        <v/>
      </c>
      <c r="F2103">
        <f t="shared" si="130"/>
        <v>2</v>
      </c>
      <c r="H2103" t="str">
        <f t="shared" si="129"/>
        <v/>
      </c>
    </row>
    <row r="2104" spans="1:8">
      <c r="A2104" s="2" t="s">
        <v>4411</v>
      </c>
      <c r="C2104" t="str">
        <f t="shared" si="131"/>
        <v>yshcfelankpuktqnwrhivasbcxlepydhoecksznaylpcyknepoazhsml</v>
      </c>
      <c r="E2104" t="str">
        <f t="shared" si="132"/>
        <v/>
      </c>
      <c r="F2104">
        <f t="shared" si="130"/>
        <v>3</v>
      </c>
      <c r="H2104" t="str">
        <f t="shared" si="129"/>
        <v/>
      </c>
    </row>
    <row r="2105" spans="1:8">
      <c r="A2105" s="1"/>
      <c r="C2105" t="str">
        <f t="shared" si="131"/>
        <v/>
      </c>
      <c r="E2105">
        <f t="shared" si="132"/>
        <v>24</v>
      </c>
      <c r="F2105">
        <f t="shared" si="130"/>
        <v>4</v>
      </c>
      <c r="H2105">
        <f t="shared" si="129"/>
        <v>10</v>
      </c>
    </row>
    <row r="2106" spans="1:8">
      <c r="A2106" s="2" t="s">
        <v>4412</v>
      </c>
      <c r="C2106" t="str">
        <f t="shared" si="131"/>
        <v>mgbwxcvkrl</v>
      </c>
      <c r="E2106" t="str">
        <f t="shared" si="132"/>
        <v/>
      </c>
      <c r="F2106">
        <f t="shared" si="130"/>
        <v>0</v>
      </c>
      <c r="H2106" t="str">
        <f t="shared" si="129"/>
        <v/>
      </c>
    </row>
    <row r="2107" spans="1:8">
      <c r="A2107" s="2" t="s">
        <v>4413</v>
      </c>
      <c r="C2107" t="str">
        <f t="shared" si="131"/>
        <v>tzoauifmgbwxcvkrl</v>
      </c>
      <c r="E2107" t="str">
        <f t="shared" si="132"/>
        <v/>
      </c>
      <c r="F2107">
        <f t="shared" si="130"/>
        <v>1</v>
      </c>
      <c r="H2107" t="str">
        <f t="shared" si="129"/>
        <v/>
      </c>
    </row>
    <row r="2108" spans="1:8">
      <c r="A2108" s="2" t="s">
        <v>4414</v>
      </c>
      <c r="C2108" t="str">
        <f t="shared" si="131"/>
        <v>qpjntdoysuehtzoauifmgbwxcvkrl</v>
      </c>
      <c r="E2108" t="str">
        <f t="shared" si="132"/>
        <v/>
      </c>
      <c r="F2108">
        <f t="shared" si="130"/>
        <v>2</v>
      </c>
      <c r="H2108" t="str">
        <f t="shared" si="129"/>
        <v/>
      </c>
    </row>
    <row r="2109" spans="1:8">
      <c r="A2109" s="1"/>
      <c r="C2109" t="str">
        <f t="shared" si="131"/>
        <v/>
      </c>
      <c r="E2109">
        <f t="shared" si="132"/>
        <v>26</v>
      </c>
      <c r="F2109">
        <f t="shared" si="130"/>
        <v>3</v>
      </c>
      <c r="H2109">
        <f t="shared" si="129"/>
        <v>0</v>
      </c>
    </row>
    <row r="2110" spans="1:8">
      <c r="A2110" s="2" t="s">
        <v>2999</v>
      </c>
      <c r="C2110" t="str">
        <f t="shared" si="131"/>
        <v>n</v>
      </c>
      <c r="E2110" t="str">
        <f t="shared" si="132"/>
        <v/>
      </c>
      <c r="F2110">
        <f t="shared" si="130"/>
        <v>0</v>
      </c>
      <c r="H2110" t="str">
        <f t="shared" si="129"/>
        <v/>
      </c>
    </row>
    <row r="2111" spans="1:8">
      <c r="A2111" s="2" t="s">
        <v>2999</v>
      </c>
      <c r="C2111" t="str">
        <f t="shared" si="131"/>
        <v>nn</v>
      </c>
      <c r="E2111" t="str">
        <f t="shared" si="132"/>
        <v/>
      </c>
      <c r="F2111">
        <f t="shared" si="130"/>
        <v>1</v>
      </c>
      <c r="H2111" t="str">
        <f t="shared" si="129"/>
        <v/>
      </c>
    </row>
    <row r="2112" spans="1:8">
      <c r="A2112" s="1"/>
      <c r="C2112" t="str">
        <f t="shared" si="131"/>
        <v/>
      </c>
      <c r="E2112">
        <f t="shared" si="132"/>
        <v>1</v>
      </c>
      <c r="F2112">
        <f t="shared" si="130"/>
        <v>2</v>
      </c>
      <c r="H2112">
        <f t="shared" si="129"/>
        <v>1</v>
      </c>
    </row>
    <row r="2113" spans="1:8">
      <c r="A2113" s="2" t="s">
        <v>4415</v>
      </c>
      <c r="C2113" t="str">
        <f t="shared" si="131"/>
        <v>briatspxkzdwue</v>
      </c>
      <c r="E2113" t="str">
        <f t="shared" si="132"/>
        <v/>
      </c>
      <c r="F2113">
        <f t="shared" si="130"/>
        <v>0</v>
      </c>
      <c r="H2113" t="str">
        <f t="shared" si="129"/>
        <v/>
      </c>
    </row>
    <row r="2114" spans="1:8">
      <c r="A2114" s="2" t="s">
        <v>4416</v>
      </c>
      <c r="C2114" t="str">
        <f t="shared" si="131"/>
        <v>abdgifsljzuobriatspxkzdwue</v>
      </c>
      <c r="E2114" t="str">
        <f t="shared" si="132"/>
        <v/>
      </c>
      <c r="F2114">
        <f t="shared" si="130"/>
        <v>1</v>
      </c>
      <c r="H2114" t="str">
        <f t="shared" si="129"/>
        <v/>
      </c>
    </row>
    <row r="2115" spans="1:8">
      <c r="A2115" s="1"/>
      <c r="C2115" t="str">
        <f t="shared" si="131"/>
        <v/>
      </c>
      <c r="E2115">
        <f t="shared" si="132"/>
        <v>19</v>
      </c>
      <c r="F2115">
        <f t="shared" si="130"/>
        <v>2</v>
      </c>
      <c r="H2115">
        <f t="shared" ref="H2115:H2178" si="133">IF(C2115="",26-IF(LEN(C2114)-LEN(SUBSTITUTE(C2114,"a",""))=F2115,0,1)-IF(LEN(C2114)-LEN(SUBSTITUTE(C2114,"b",""))=F2115,0,1)-IF(LEN(C2114)-LEN(SUBSTITUTE(C2114,"c",""))=F2115,0,1)-IF(LEN(C2114)-LEN(SUBSTITUTE(C2114,"d",""))=F2115,0,1)-IF(LEN(C2114)-LEN(SUBSTITUTE(C2114,"e",""))=F2115,0,1)-IF(LEN(C2114)-LEN(SUBSTITUTE(C2114,"f",""))=F2115,0,1)-IF(LEN(C2114)-LEN(SUBSTITUTE(C2114,"g",""))=F2115,0,1)-IF(LEN(C2114)-LEN(SUBSTITUTE(C2114,"h",""))=F2115,0,1)-IF(LEN(C2114)-LEN(SUBSTITUTE(C2114,"i",""))=F2115,0,1)-IF(LEN(C2114)-LEN(SUBSTITUTE(C2114,"j",""))=F2115,0,1)-IF(LEN(C2114)-LEN(SUBSTITUTE(C2114,"k",""))=F2115,0,1)-IF(LEN(C2114)-LEN(SUBSTITUTE(C2114,"l",""))=F2115,0,1)-IF(LEN(C2114)-LEN(SUBSTITUTE(C2114,"m",""))=F2115,0,1)-IF(LEN(C2114)-LEN(SUBSTITUTE(C2114,"n",""))=F2115,0,1)-IF(LEN(C2114)-LEN(SUBSTITUTE(C2114,"o",""))=F2115,0,1)-IF(LEN(C2114)-LEN(SUBSTITUTE(C2114,"p",""))=F2115,0,1)-IF(LEN(C2114)-LEN(SUBSTITUTE(C2114,"q",""))=F2115,0,1)-IF(LEN(C2114)-LEN(SUBSTITUTE(C2114,"r",""))=F2115,0,1)-IF(LEN(C2114)-LEN(SUBSTITUTE(C2114,"s",""))=F2115,0,1)-IF(LEN(C2114)-LEN(SUBSTITUTE(C2114,"t",""))=F2115,0,1)-IF(LEN(C2114)-LEN(SUBSTITUTE(C2114,"u",""))=F2115,0,1)-IF(LEN(C2114)-LEN(SUBSTITUTE(C2114,"v",""))=F2115,0,1)-IF(LEN(C2114)-LEN(SUBSTITUTE(C2114,"w",""))=F2115,0,1)-IF(LEN(C2114)-LEN(SUBSTITUTE(C2114,"x",""))=F2115,0,1)-IF(LEN(C2114)-LEN(SUBSTITUTE(C2114,"y",""))=F2115,0,1)-IF(LEN(C2114)-LEN(SUBSTITUTE(C2114,"z",""))=F2115,0,1),"")</f>
        <v>7</v>
      </c>
    </row>
    <row r="2116" spans="1:8">
      <c r="A2116" s="2" t="s">
        <v>4417</v>
      </c>
      <c r="C2116" t="str">
        <f t="shared" si="131"/>
        <v>vklpca</v>
      </c>
      <c r="E2116" t="str">
        <f t="shared" si="132"/>
        <v/>
      </c>
      <c r="F2116">
        <f t="shared" ref="F2116:F2179" si="134">IF(A2115="",0,F2115+1)</f>
        <v>0</v>
      </c>
      <c r="H2116" t="str">
        <f t="shared" si="133"/>
        <v/>
      </c>
    </row>
    <row r="2117" spans="1:8">
      <c r="A2117" s="2" t="s">
        <v>4418</v>
      </c>
      <c r="C2117" t="str">
        <f t="shared" si="131"/>
        <v>lkavpcvklpca</v>
      </c>
      <c r="E2117" t="str">
        <f t="shared" si="132"/>
        <v/>
      </c>
      <c r="F2117">
        <f t="shared" si="134"/>
        <v>1</v>
      </c>
      <c r="H2117" t="str">
        <f t="shared" si="133"/>
        <v/>
      </c>
    </row>
    <row r="2118" spans="1:8">
      <c r="A2118" s="1"/>
      <c r="C2118" t="str">
        <f t="shared" si="131"/>
        <v/>
      </c>
      <c r="E2118">
        <f t="shared" si="132"/>
        <v>6</v>
      </c>
      <c r="F2118">
        <f t="shared" si="134"/>
        <v>2</v>
      </c>
      <c r="H2118">
        <f t="shared" si="133"/>
        <v>6</v>
      </c>
    </row>
    <row r="2119" spans="1:8">
      <c r="A2119" s="2" t="s">
        <v>4419</v>
      </c>
      <c r="C2119" t="str">
        <f t="shared" ref="C2119:C2182" si="135">IF(A2119="","",_xlfn.CONCAT(A2119,C2118))</f>
        <v>lfxguyd</v>
      </c>
      <c r="E2119" t="str">
        <f t="shared" si="132"/>
        <v/>
      </c>
      <c r="F2119">
        <f t="shared" si="134"/>
        <v>0</v>
      </c>
      <c r="H2119" t="str">
        <f t="shared" si="133"/>
        <v/>
      </c>
    </row>
    <row r="2120" spans="1:8">
      <c r="A2120" s="2" t="s">
        <v>4420</v>
      </c>
      <c r="C2120" t="str">
        <f t="shared" si="135"/>
        <v>dzfuexlfxguyd</v>
      </c>
      <c r="E2120" t="str">
        <f t="shared" ref="E2120:E2183" si="136">IF(C2120="",26-ISERR(FIND("a",C2119))-ISERR(FIND("b",C2119))-ISERR(FIND("c",C2119))-ISERR(FIND("d",C2119))-ISERR(FIND("e",C2119))-ISERR(FIND("f",C2119))-ISERR(FIND("g",C2119))-ISERR(FIND("h",C2119))-ISERR(FIND("i",C2119))-ISERR(FIND("j",C2119))-ISERR(FIND("k",C2119))-ISERR(FIND("l",C2119))-ISERR(FIND("m",C2119))-ISERR(FIND("n",C2119))-ISERR(FIND("o",C2119))-ISERR(FIND("p",C2119))-ISERR(FIND("q",C2119))-ISERR(FIND("r",C2119))-ISERR(FIND("s",C2119))-ISERR(FIND("t",C2119))-ISERR(FIND("u",C2119))-ISERR(FIND("v",C2119))-ISERR(FIND("w",C2119))-ISERR(FIND("x",C2119))-ISERR(FIND("y",C2119))-ISERR(FIND("z",C2119)),"")</f>
        <v/>
      </c>
      <c r="F2120">
        <f t="shared" si="134"/>
        <v>1</v>
      </c>
      <c r="H2120" t="str">
        <f t="shared" si="133"/>
        <v/>
      </c>
    </row>
    <row r="2121" spans="1:8">
      <c r="A2121" s="1"/>
      <c r="C2121" t="str">
        <f t="shared" si="135"/>
        <v/>
      </c>
      <c r="E2121">
        <f t="shared" si="136"/>
        <v>9</v>
      </c>
      <c r="F2121">
        <f t="shared" si="134"/>
        <v>2</v>
      </c>
      <c r="H2121">
        <f t="shared" si="133"/>
        <v>4</v>
      </c>
    </row>
    <row r="2122" spans="1:8">
      <c r="A2122" s="2" t="s">
        <v>4421</v>
      </c>
      <c r="C2122" t="str">
        <f t="shared" si="135"/>
        <v>zqxod</v>
      </c>
      <c r="E2122" t="str">
        <f t="shared" si="136"/>
        <v/>
      </c>
      <c r="F2122">
        <f t="shared" si="134"/>
        <v>0</v>
      </c>
      <c r="H2122" t="str">
        <f t="shared" si="133"/>
        <v/>
      </c>
    </row>
    <row r="2123" spans="1:8">
      <c r="A2123" s="2" t="s">
        <v>4422</v>
      </c>
      <c r="C2123" t="str">
        <f t="shared" si="135"/>
        <v>qxdzqxod</v>
      </c>
      <c r="E2123" t="str">
        <f t="shared" si="136"/>
        <v/>
      </c>
      <c r="F2123">
        <f t="shared" si="134"/>
        <v>1</v>
      </c>
      <c r="H2123" t="str">
        <f t="shared" si="133"/>
        <v/>
      </c>
    </row>
    <row r="2124" spans="1:8">
      <c r="A2124" s="2" t="s">
        <v>4423</v>
      </c>
      <c r="C2124" t="str">
        <f t="shared" si="135"/>
        <v>qdxqxdzqxod</v>
      </c>
      <c r="E2124" t="str">
        <f t="shared" si="136"/>
        <v/>
      </c>
      <c r="F2124">
        <f t="shared" si="134"/>
        <v>2</v>
      </c>
      <c r="H2124" t="str">
        <f t="shared" si="133"/>
        <v/>
      </c>
    </row>
    <row r="2125" spans="1:8">
      <c r="A2125" s="2" t="s">
        <v>4424</v>
      </c>
      <c r="C2125" t="str">
        <f t="shared" si="135"/>
        <v>xhqudeqdxqxdzqxod</v>
      </c>
      <c r="E2125" t="str">
        <f t="shared" si="136"/>
        <v/>
      </c>
      <c r="F2125">
        <f t="shared" si="134"/>
        <v>3</v>
      </c>
      <c r="H2125" t="str">
        <f t="shared" si="133"/>
        <v/>
      </c>
    </row>
    <row r="2126" spans="1:8">
      <c r="A2126" s="1"/>
      <c r="C2126" t="str">
        <f t="shared" si="135"/>
        <v/>
      </c>
      <c r="E2126">
        <f t="shared" si="136"/>
        <v>8</v>
      </c>
      <c r="F2126">
        <f t="shared" si="134"/>
        <v>4</v>
      </c>
      <c r="H2126">
        <f t="shared" si="133"/>
        <v>3</v>
      </c>
    </row>
    <row r="2127" spans="1:8">
      <c r="A2127" s="2" t="s">
        <v>4425</v>
      </c>
      <c r="C2127" t="str">
        <f t="shared" si="135"/>
        <v>ovigcernldjwzy</v>
      </c>
      <c r="E2127" t="str">
        <f t="shared" si="136"/>
        <v/>
      </c>
      <c r="F2127">
        <f t="shared" si="134"/>
        <v>0</v>
      </c>
      <c r="H2127" t="str">
        <f t="shared" si="133"/>
        <v/>
      </c>
    </row>
    <row r="2128" spans="1:8">
      <c r="A2128" s="2" t="s">
        <v>4426</v>
      </c>
      <c r="C2128" t="str">
        <f t="shared" si="135"/>
        <v>idegzjvrwlynovigcernldjwzy</v>
      </c>
      <c r="E2128" t="str">
        <f t="shared" si="136"/>
        <v/>
      </c>
      <c r="F2128">
        <f t="shared" si="134"/>
        <v>1</v>
      </c>
      <c r="H2128" t="str">
        <f t="shared" si="133"/>
        <v/>
      </c>
    </row>
    <row r="2129" spans="1:8">
      <c r="A2129" s="1"/>
      <c r="C2129" t="str">
        <f t="shared" si="135"/>
        <v/>
      </c>
      <c r="E2129">
        <f t="shared" si="136"/>
        <v>14</v>
      </c>
      <c r="F2129">
        <f t="shared" si="134"/>
        <v>2</v>
      </c>
      <c r="H2129">
        <f t="shared" si="133"/>
        <v>12</v>
      </c>
    </row>
    <row r="2130" spans="1:8">
      <c r="A2130" s="2" t="s">
        <v>4427</v>
      </c>
      <c r="C2130" t="str">
        <f t="shared" si="135"/>
        <v>cb</v>
      </c>
      <c r="E2130" t="str">
        <f t="shared" si="136"/>
        <v/>
      </c>
      <c r="F2130">
        <f t="shared" si="134"/>
        <v>0</v>
      </c>
      <c r="H2130" t="str">
        <f t="shared" si="133"/>
        <v/>
      </c>
    </row>
    <row r="2131" spans="1:8">
      <c r="A2131" s="2" t="s">
        <v>4428</v>
      </c>
      <c r="C2131" t="str">
        <f t="shared" si="135"/>
        <v>bccb</v>
      </c>
      <c r="E2131" t="str">
        <f t="shared" si="136"/>
        <v/>
      </c>
      <c r="F2131">
        <f t="shared" si="134"/>
        <v>1</v>
      </c>
      <c r="H2131" t="str">
        <f t="shared" si="133"/>
        <v/>
      </c>
    </row>
    <row r="2132" spans="1:8">
      <c r="A2132" s="2" t="s">
        <v>4429</v>
      </c>
      <c r="C2132" t="str">
        <f t="shared" si="135"/>
        <v>rbcxdhbccb</v>
      </c>
      <c r="E2132" t="str">
        <f t="shared" si="136"/>
        <v/>
      </c>
      <c r="F2132">
        <f t="shared" si="134"/>
        <v>2</v>
      </c>
      <c r="H2132" t="str">
        <f t="shared" si="133"/>
        <v/>
      </c>
    </row>
    <row r="2133" spans="1:8">
      <c r="A2133" s="2" t="s">
        <v>4428</v>
      </c>
      <c r="C2133" t="str">
        <f t="shared" si="135"/>
        <v>bcrbcxdhbccb</v>
      </c>
      <c r="E2133" t="str">
        <f t="shared" si="136"/>
        <v/>
      </c>
      <c r="F2133">
        <f t="shared" si="134"/>
        <v>3</v>
      </c>
      <c r="H2133" t="str">
        <f t="shared" si="133"/>
        <v/>
      </c>
    </row>
    <row r="2134" spans="1:8">
      <c r="A2134" s="1"/>
      <c r="C2134" t="str">
        <f t="shared" si="135"/>
        <v/>
      </c>
      <c r="E2134">
        <f t="shared" si="136"/>
        <v>6</v>
      </c>
      <c r="F2134">
        <f t="shared" si="134"/>
        <v>4</v>
      </c>
      <c r="H2134">
        <f t="shared" si="133"/>
        <v>2</v>
      </c>
    </row>
    <row r="2135" spans="1:8">
      <c r="A2135" s="2" t="s">
        <v>4430</v>
      </c>
      <c r="C2135" t="str">
        <f t="shared" si="135"/>
        <v>givtqeysrcjfzumod</v>
      </c>
      <c r="E2135" t="str">
        <f t="shared" si="136"/>
        <v/>
      </c>
      <c r="F2135">
        <f t="shared" si="134"/>
        <v>0</v>
      </c>
      <c r="H2135" t="str">
        <f t="shared" si="133"/>
        <v/>
      </c>
    </row>
    <row r="2136" spans="1:8">
      <c r="A2136" s="2" t="s">
        <v>4431</v>
      </c>
      <c r="C2136" t="str">
        <f t="shared" si="135"/>
        <v>isrgtyjavfwcoekdzmuqgivtqeysrcjfzumod</v>
      </c>
      <c r="E2136" t="str">
        <f t="shared" si="136"/>
        <v/>
      </c>
      <c r="F2136">
        <f t="shared" si="134"/>
        <v>1</v>
      </c>
      <c r="H2136" t="str">
        <f t="shared" si="133"/>
        <v/>
      </c>
    </row>
    <row r="2137" spans="1:8">
      <c r="A2137" s="2" t="s">
        <v>4432</v>
      </c>
      <c r="C2137" t="str">
        <f t="shared" si="135"/>
        <v>zdgtmescqrvyiujfoisrgtyjavfwcoekdzmuqgivtqeysrcjfzumod</v>
      </c>
      <c r="E2137" t="str">
        <f t="shared" si="136"/>
        <v/>
      </c>
      <c r="F2137">
        <f t="shared" si="134"/>
        <v>2</v>
      </c>
      <c r="H2137" t="str">
        <f t="shared" si="133"/>
        <v/>
      </c>
    </row>
    <row r="2138" spans="1:8">
      <c r="A2138" s="2" t="s">
        <v>4433</v>
      </c>
      <c r="C2138" t="str">
        <f t="shared" si="135"/>
        <v>ogumbvzcdejyrtsiqfzdgtmescqrvyiujfoisrgtyjavfwcoekdzmuqgivtqeysrcjfzumod</v>
      </c>
      <c r="E2138" t="str">
        <f t="shared" si="136"/>
        <v/>
      </c>
      <c r="F2138">
        <f t="shared" si="134"/>
        <v>3</v>
      </c>
      <c r="H2138" t="str">
        <f t="shared" si="133"/>
        <v/>
      </c>
    </row>
    <row r="2139" spans="1:8">
      <c r="A2139" s="2" t="s">
        <v>4434</v>
      </c>
      <c r="C2139" t="str">
        <f t="shared" si="135"/>
        <v>qdfjsoetuvrymzcigogumbvzcdejyrtsiqfzdgtmescqrvyiujfoisrgtyjavfwcoekdzmuqgivtqeysrcjfzumod</v>
      </c>
      <c r="E2139" t="str">
        <f t="shared" si="136"/>
        <v/>
      </c>
      <c r="F2139">
        <f t="shared" si="134"/>
        <v>4</v>
      </c>
      <c r="H2139" t="str">
        <f t="shared" si="133"/>
        <v/>
      </c>
    </row>
    <row r="2140" spans="1:8">
      <c r="A2140" s="1"/>
      <c r="C2140" t="str">
        <f t="shared" si="135"/>
        <v/>
      </c>
      <c r="E2140">
        <f t="shared" si="136"/>
        <v>21</v>
      </c>
      <c r="F2140">
        <f t="shared" si="134"/>
        <v>5</v>
      </c>
      <c r="H2140">
        <f t="shared" si="133"/>
        <v>17</v>
      </c>
    </row>
    <row r="2141" spans="1:8">
      <c r="A2141" s="2" t="s">
        <v>4435</v>
      </c>
      <c r="C2141" t="str">
        <f t="shared" si="135"/>
        <v>fwruktphdzan</v>
      </c>
      <c r="E2141" t="str">
        <f t="shared" si="136"/>
        <v/>
      </c>
      <c r="F2141">
        <f t="shared" si="134"/>
        <v>0</v>
      </c>
      <c r="H2141" t="str">
        <f t="shared" si="133"/>
        <v/>
      </c>
    </row>
    <row r="2142" spans="1:8">
      <c r="A2142" s="2" t="s">
        <v>4436</v>
      </c>
      <c r="C2142" t="str">
        <f t="shared" si="135"/>
        <v>zkfpnrthwaudfwruktphdzan</v>
      </c>
      <c r="E2142" t="str">
        <f t="shared" si="136"/>
        <v/>
      </c>
      <c r="F2142">
        <f t="shared" si="134"/>
        <v>1</v>
      </c>
      <c r="H2142" t="str">
        <f t="shared" si="133"/>
        <v/>
      </c>
    </row>
    <row r="2143" spans="1:8">
      <c r="A2143" s="2" t="s">
        <v>4437</v>
      </c>
      <c r="C2143" t="str">
        <f t="shared" si="135"/>
        <v>unrhpzwtdafkzkfpnrthwaudfwruktphdzan</v>
      </c>
      <c r="E2143" t="str">
        <f t="shared" si="136"/>
        <v/>
      </c>
      <c r="F2143">
        <f t="shared" si="134"/>
        <v>2</v>
      </c>
      <c r="H2143" t="str">
        <f t="shared" si="133"/>
        <v/>
      </c>
    </row>
    <row r="2144" spans="1:8">
      <c r="A2144" s="1"/>
      <c r="C2144" t="str">
        <f t="shared" si="135"/>
        <v/>
      </c>
      <c r="E2144">
        <f t="shared" si="136"/>
        <v>12</v>
      </c>
      <c r="F2144">
        <f t="shared" si="134"/>
        <v>3</v>
      </c>
      <c r="H2144">
        <f t="shared" si="133"/>
        <v>12</v>
      </c>
    </row>
    <row r="2145" spans="1:8">
      <c r="A2145" s="2" t="s">
        <v>4438</v>
      </c>
      <c r="C2145" t="str">
        <f t="shared" si="135"/>
        <v>odlubiyrqzfevnjpakwtgmx</v>
      </c>
      <c r="E2145" t="str">
        <f t="shared" si="136"/>
        <v/>
      </c>
      <c r="F2145">
        <f t="shared" si="134"/>
        <v>0</v>
      </c>
      <c r="H2145" t="str">
        <f t="shared" si="133"/>
        <v/>
      </c>
    </row>
    <row r="2146" spans="1:8">
      <c r="A2146" s="2" t="s">
        <v>4439</v>
      </c>
      <c r="C2146" t="str">
        <f t="shared" si="135"/>
        <v>lrsdjkauwbvztfymqginoxpeodlubiyrqzfevnjpakwtgmx</v>
      </c>
      <c r="E2146" t="str">
        <f t="shared" si="136"/>
        <v/>
      </c>
      <c r="F2146">
        <f t="shared" si="134"/>
        <v>1</v>
      </c>
      <c r="H2146" t="str">
        <f t="shared" si="133"/>
        <v/>
      </c>
    </row>
    <row r="2147" spans="1:8">
      <c r="A2147" s="2" t="s">
        <v>4440</v>
      </c>
      <c r="C2147" t="str">
        <f t="shared" si="135"/>
        <v>omeqnvadjubzwkxritgyplflrsdjkauwbvztfymqginoxpeodlubiyrqzfevnjpakwtgmx</v>
      </c>
      <c r="E2147" t="str">
        <f t="shared" si="136"/>
        <v/>
      </c>
      <c r="F2147">
        <f t="shared" si="134"/>
        <v>2</v>
      </c>
      <c r="H2147" t="str">
        <f t="shared" si="133"/>
        <v/>
      </c>
    </row>
    <row r="2148" spans="1:8">
      <c r="A2148" s="2" t="s">
        <v>4441</v>
      </c>
      <c r="C2148" t="str">
        <f t="shared" si="135"/>
        <v>fjzywpmkeaotldvguqbnixromeqnvadjubzwkxritgyplflrsdjkauwbvztfymqginoxpeodlubiyrqzfevnjpakwtgmx</v>
      </c>
      <c r="E2148" t="str">
        <f t="shared" si="136"/>
        <v/>
      </c>
      <c r="F2148">
        <f t="shared" si="134"/>
        <v>3</v>
      </c>
      <c r="H2148" t="str">
        <f t="shared" si="133"/>
        <v/>
      </c>
    </row>
    <row r="2149" spans="1:8">
      <c r="A2149" s="1"/>
      <c r="C2149" t="str">
        <f t="shared" si="135"/>
        <v/>
      </c>
      <c r="E2149">
        <f t="shared" si="136"/>
        <v>24</v>
      </c>
      <c r="F2149">
        <f t="shared" si="134"/>
        <v>4</v>
      </c>
      <c r="H2149">
        <f t="shared" si="133"/>
        <v>23</v>
      </c>
    </row>
    <row r="2150" spans="1:8">
      <c r="A2150" s="2" t="s">
        <v>4442</v>
      </c>
      <c r="C2150" t="str">
        <f t="shared" si="135"/>
        <v>emayzjxi</v>
      </c>
      <c r="E2150" t="str">
        <f t="shared" si="136"/>
        <v/>
      </c>
      <c r="F2150">
        <f t="shared" si="134"/>
        <v>0</v>
      </c>
      <c r="H2150" t="str">
        <f t="shared" si="133"/>
        <v/>
      </c>
    </row>
    <row r="2151" spans="1:8">
      <c r="A2151" s="2" t="s">
        <v>4443</v>
      </c>
      <c r="C2151" t="str">
        <f t="shared" si="135"/>
        <v>axzreyckmemayzjxi</v>
      </c>
      <c r="E2151" t="str">
        <f t="shared" si="136"/>
        <v/>
      </c>
      <c r="F2151">
        <f t="shared" si="134"/>
        <v>1</v>
      </c>
      <c r="H2151" t="str">
        <f t="shared" si="133"/>
        <v/>
      </c>
    </row>
    <row r="2152" spans="1:8">
      <c r="A2152" s="1"/>
      <c r="C2152" t="str">
        <f t="shared" si="135"/>
        <v/>
      </c>
      <c r="E2152">
        <f t="shared" si="136"/>
        <v>11</v>
      </c>
      <c r="F2152">
        <f t="shared" si="134"/>
        <v>2</v>
      </c>
      <c r="H2152">
        <f t="shared" si="133"/>
        <v>6</v>
      </c>
    </row>
    <row r="2153" spans="1:8">
      <c r="A2153" s="2" t="s">
        <v>4444</v>
      </c>
      <c r="C2153" t="str">
        <f t="shared" si="135"/>
        <v>lduhiqwpjrnkto</v>
      </c>
      <c r="E2153" t="str">
        <f t="shared" si="136"/>
        <v/>
      </c>
      <c r="F2153">
        <f t="shared" si="134"/>
        <v>0</v>
      </c>
      <c r="H2153" t="str">
        <f t="shared" si="133"/>
        <v/>
      </c>
    </row>
    <row r="2154" spans="1:8">
      <c r="A2154" s="2" t="s">
        <v>4445</v>
      </c>
      <c r="C2154" t="str">
        <f t="shared" si="135"/>
        <v>ntcrjqdkwphloilduhiqwpjrnkto</v>
      </c>
      <c r="E2154" t="str">
        <f t="shared" si="136"/>
        <v/>
      </c>
      <c r="F2154">
        <f t="shared" si="134"/>
        <v>1</v>
      </c>
      <c r="H2154" t="str">
        <f t="shared" si="133"/>
        <v/>
      </c>
    </row>
    <row r="2155" spans="1:8">
      <c r="A2155" s="2" t="s">
        <v>4446</v>
      </c>
      <c r="C2155" t="str">
        <f t="shared" si="135"/>
        <v>thjdwnklqirpontcrjqdkwphloilduhiqwpjrnkto</v>
      </c>
      <c r="E2155" t="str">
        <f t="shared" si="136"/>
        <v/>
      </c>
      <c r="F2155">
        <f t="shared" si="134"/>
        <v>2</v>
      </c>
      <c r="H2155" t="str">
        <f t="shared" si="133"/>
        <v/>
      </c>
    </row>
    <row r="2156" spans="1:8">
      <c r="A2156" s="2" t="s">
        <v>4447</v>
      </c>
      <c r="C2156" t="str">
        <f t="shared" si="135"/>
        <v>tqpdwjilhoknrthjdwnklqirpontcrjqdkwphloilduhiqwpjrnkto</v>
      </c>
      <c r="E2156" t="str">
        <f t="shared" si="136"/>
        <v/>
      </c>
      <c r="F2156">
        <f t="shared" si="134"/>
        <v>3</v>
      </c>
      <c r="H2156" t="str">
        <f t="shared" si="133"/>
        <v/>
      </c>
    </row>
    <row r="2157" spans="1:8">
      <c r="A2157" s="1"/>
      <c r="C2157" t="str">
        <f t="shared" si="135"/>
        <v/>
      </c>
      <c r="E2157">
        <f t="shared" si="136"/>
        <v>15</v>
      </c>
      <c r="F2157">
        <f t="shared" si="134"/>
        <v>4</v>
      </c>
      <c r="H2157">
        <f t="shared" si="133"/>
        <v>13</v>
      </c>
    </row>
    <row r="2158" spans="1:8">
      <c r="A2158" s="2" t="s">
        <v>4448</v>
      </c>
      <c r="C2158" t="str">
        <f t="shared" si="135"/>
        <v>vi</v>
      </c>
      <c r="E2158" t="str">
        <f t="shared" si="136"/>
        <v/>
      </c>
      <c r="F2158">
        <f t="shared" si="134"/>
        <v>0</v>
      </c>
      <c r="H2158" t="str">
        <f t="shared" si="133"/>
        <v/>
      </c>
    </row>
    <row r="2159" spans="1:8">
      <c r="A2159" s="2" t="s">
        <v>4449</v>
      </c>
      <c r="C2159" t="str">
        <f t="shared" si="135"/>
        <v>ivvi</v>
      </c>
      <c r="E2159" t="str">
        <f t="shared" si="136"/>
        <v/>
      </c>
      <c r="F2159">
        <f t="shared" si="134"/>
        <v>1</v>
      </c>
      <c r="H2159" t="str">
        <f t="shared" si="133"/>
        <v/>
      </c>
    </row>
    <row r="2160" spans="1:8">
      <c r="A2160" s="2" t="s">
        <v>4450</v>
      </c>
      <c r="C2160" t="str">
        <f t="shared" si="135"/>
        <v>virivvi</v>
      </c>
      <c r="E2160" t="str">
        <f t="shared" si="136"/>
        <v/>
      </c>
      <c r="F2160">
        <f t="shared" si="134"/>
        <v>2</v>
      </c>
      <c r="H2160" t="str">
        <f t="shared" si="133"/>
        <v/>
      </c>
    </row>
    <row r="2161" spans="1:8">
      <c r="A2161" s="1"/>
      <c r="C2161" t="str">
        <f t="shared" si="135"/>
        <v/>
      </c>
      <c r="E2161">
        <f t="shared" si="136"/>
        <v>3</v>
      </c>
      <c r="F2161">
        <f t="shared" si="134"/>
        <v>3</v>
      </c>
      <c r="H2161">
        <f t="shared" si="133"/>
        <v>2</v>
      </c>
    </row>
    <row r="2162" spans="1:8">
      <c r="A2162" s="2" t="s">
        <v>4451</v>
      </c>
      <c r="C2162" t="str">
        <f t="shared" si="135"/>
        <v>xoetdfmrbvl</v>
      </c>
      <c r="E2162" t="str">
        <f t="shared" si="136"/>
        <v/>
      </c>
      <c r="F2162">
        <f t="shared" si="134"/>
        <v>0</v>
      </c>
      <c r="H2162" t="str">
        <f t="shared" si="133"/>
        <v/>
      </c>
    </row>
    <row r="2163" spans="1:8">
      <c r="A2163" s="2" t="s">
        <v>4452</v>
      </c>
      <c r="C2163" t="str">
        <f t="shared" si="135"/>
        <v>dfebtomilxxoetdfmrbvl</v>
      </c>
      <c r="E2163" t="str">
        <f t="shared" si="136"/>
        <v/>
      </c>
      <c r="F2163">
        <f t="shared" si="134"/>
        <v>1</v>
      </c>
      <c r="H2163" t="str">
        <f t="shared" si="133"/>
        <v/>
      </c>
    </row>
    <row r="2164" spans="1:8">
      <c r="A2164" s="2" t="s">
        <v>4453</v>
      </c>
      <c r="C2164" t="str">
        <f t="shared" si="135"/>
        <v>fbltmdexodfebtomilxxoetdfmrbvl</v>
      </c>
      <c r="E2164" t="str">
        <f t="shared" si="136"/>
        <v/>
      </c>
      <c r="F2164">
        <f t="shared" si="134"/>
        <v>2</v>
      </c>
      <c r="H2164" t="str">
        <f t="shared" si="133"/>
        <v/>
      </c>
    </row>
    <row r="2165" spans="1:8">
      <c r="A2165" s="1"/>
      <c r="C2165" t="str">
        <f t="shared" si="135"/>
        <v/>
      </c>
      <c r="E2165">
        <f t="shared" si="136"/>
        <v>12</v>
      </c>
      <c r="F2165">
        <f t="shared" si="134"/>
        <v>3</v>
      </c>
      <c r="H2165">
        <f t="shared" si="133"/>
        <v>9</v>
      </c>
    </row>
    <row r="2166" spans="1:8">
      <c r="A2166" s="2" t="s">
        <v>4454</v>
      </c>
      <c r="C2166" t="str">
        <f t="shared" si="135"/>
        <v>hmcuklq</v>
      </c>
      <c r="E2166" t="str">
        <f t="shared" si="136"/>
        <v/>
      </c>
      <c r="F2166">
        <f t="shared" si="134"/>
        <v>0</v>
      </c>
      <c r="H2166" t="str">
        <f t="shared" si="133"/>
        <v/>
      </c>
    </row>
    <row r="2167" spans="1:8">
      <c r="A2167" s="2" t="s">
        <v>4455</v>
      </c>
      <c r="C2167" t="str">
        <f t="shared" si="135"/>
        <v>lusqkchhmcuklq</v>
      </c>
      <c r="E2167" t="str">
        <f t="shared" si="136"/>
        <v/>
      </c>
      <c r="F2167">
        <f t="shared" si="134"/>
        <v>1</v>
      </c>
      <c r="H2167" t="str">
        <f t="shared" si="133"/>
        <v/>
      </c>
    </row>
    <row r="2168" spans="1:8">
      <c r="A2168" s="2" t="s">
        <v>4456</v>
      </c>
      <c r="C2168" t="str">
        <f t="shared" si="135"/>
        <v>iqjpulckhlusqkchhmcuklq</v>
      </c>
      <c r="E2168" t="str">
        <f t="shared" si="136"/>
        <v/>
      </c>
      <c r="F2168">
        <f t="shared" si="134"/>
        <v>2</v>
      </c>
      <c r="H2168" t="str">
        <f t="shared" si="133"/>
        <v/>
      </c>
    </row>
    <row r="2169" spans="1:8">
      <c r="A2169" s="2" t="s">
        <v>4457</v>
      </c>
      <c r="C2169" t="str">
        <f t="shared" si="135"/>
        <v>suchkqliqjpulckhlusqkchhmcuklq</v>
      </c>
      <c r="E2169" t="str">
        <f t="shared" si="136"/>
        <v/>
      </c>
      <c r="F2169">
        <f t="shared" si="134"/>
        <v>3</v>
      </c>
      <c r="H2169" t="str">
        <f t="shared" si="133"/>
        <v/>
      </c>
    </row>
    <row r="2170" spans="1:8">
      <c r="A2170" s="1"/>
      <c r="C2170" t="str">
        <f t="shared" si="135"/>
        <v/>
      </c>
      <c r="E2170">
        <f t="shared" si="136"/>
        <v>11</v>
      </c>
      <c r="F2170">
        <f t="shared" si="134"/>
        <v>4</v>
      </c>
      <c r="H2170">
        <f t="shared" si="133"/>
        <v>6</v>
      </c>
    </row>
    <row r="2171" spans="1:8">
      <c r="A2171" s="2" t="s">
        <v>4458</v>
      </c>
      <c r="C2171" t="str">
        <f t="shared" si="135"/>
        <v>gu</v>
      </c>
      <c r="E2171" t="str">
        <f t="shared" si="136"/>
        <v/>
      </c>
      <c r="F2171">
        <f t="shared" si="134"/>
        <v>0</v>
      </c>
      <c r="H2171" t="str">
        <f t="shared" si="133"/>
        <v/>
      </c>
    </row>
    <row r="2172" spans="1:8">
      <c r="A2172" s="2" t="s">
        <v>4458</v>
      </c>
      <c r="C2172" t="str">
        <f t="shared" si="135"/>
        <v>gugu</v>
      </c>
      <c r="E2172" t="str">
        <f t="shared" si="136"/>
        <v/>
      </c>
      <c r="F2172">
        <f t="shared" si="134"/>
        <v>1</v>
      </c>
      <c r="H2172" t="str">
        <f t="shared" si="133"/>
        <v/>
      </c>
    </row>
    <row r="2173" spans="1:8">
      <c r="A2173" s="2" t="s">
        <v>4458</v>
      </c>
      <c r="C2173" t="str">
        <f t="shared" si="135"/>
        <v>gugugu</v>
      </c>
      <c r="E2173" t="str">
        <f t="shared" si="136"/>
        <v/>
      </c>
      <c r="F2173">
        <f t="shared" si="134"/>
        <v>2</v>
      </c>
      <c r="H2173" t="str">
        <f t="shared" si="133"/>
        <v/>
      </c>
    </row>
    <row r="2174" spans="1:8">
      <c r="A2174" s="2" t="s">
        <v>4459</v>
      </c>
      <c r="C2174" t="str">
        <f t="shared" si="135"/>
        <v>ugngugugu</v>
      </c>
      <c r="E2174" t="str">
        <f t="shared" si="136"/>
        <v/>
      </c>
      <c r="F2174">
        <f t="shared" si="134"/>
        <v>3</v>
      </c>
      <c r="H2174" t="str">
        <f t="shared" si="133"/>
        <v/>
      </c>
    </row>
    <row r="2175" spans="1:8">
      <c r="A2175" s="2" t="s">
        <v>4458</v>
      </c>
      <c r="C2175" t="str">
        <f t="shared" si="135"/>
        <v>guugngugugu</v>
      </c>
      <c r="E2175" t="str">
        <f t="shared" si="136"/>
        <v/>
      </c>
      <c r="F2175">
        <f t="shared" si="134"/>
        <v>4</v>
      </c>
      <c r="H2175" t="str">
        <f t="shared" si="133"/>
        <v/>
      </c>
    </row>
    <row r="2176" spans="1:8">
      <c r="A2176" s="1"/>
      <c r="C2176" t="str">
        <f t="shared" si="135"/>
        <v/>
      </c>
      <c r="E2176">
        <f t="shared" si="136"/>
        <v>3</v>
      </c>
      <c r="F2176">
        <f t="shared" si="134"/>
        <v>5</v>
      </c>
      <c r="H2176">
        <f t="shared" si="133"/>
        <v>2</v>
      </c>
    </row>
    <row r="2177" spans="1:8">
      <c r="A2177" s="2" t="s">
        <v>4460</v>
      </c>
      <c r="C2177" t="str">
        <f t="shared" si="135"/>
        <v>lvtfiecgrzxhm</v>
      </c>
      <c r="E2177" t="str">
        <f t="shared" si="136"/>
        <v/>
      </c>
      <c r="F2177">
        <f t="shared" si="134"/>
        <v>0</v>
      </c>
      <c r="H2177" t="str">
        <f t="shared" si="133"/>
        <v/>
      </c>
    </row>
    <row r="2178" spans="1:8">
      <c r="A2178" s="2" t="s">
        <v>4461</v>
      </c>
      <c r="C2178" t="str">
        <f t="shared" si="135"/>
        <v>tircajhnelvtfiecgrzxhm</v>
      </c>
      <c r="E2178" t="str">
        <f t="shared" si="136"/>
        <v/>
      </c>
      <c r="F2178">
        <f t="shared" si="134"/>
        <v>1</v>
      </c>
      <c r="H2178" t="str">
        <f t="shared" si="133"/>
        <v/>
      </c>
    </row>
    <row r="2179" spans="1:8">
      <c r="A2179" s="1"/>
      <c r="C2179" t="str">
        <f t="shared" si="135"/>
        <v/>
      </c>
      <c r="E2179">
        <f t="shared" si="136"/>
        <v>16</v>
      </c>
      <c r="F2179">
        <f t="shared" si="134"/>
        <v>2</v>
      </c>
      <c r="H2179">
        <f t="shared" ref="H2179:H2201" si="137">IF(C2179="",26-IF(LEN(C2178)-LEN(SUBSTITUTE(C2178,"a",""))=F2179,0,1)-IF(LEN(C2178)-LEN(SUBSTITUTE(C2178,"b",""))=F2179,0,1)-IF(LEN(C2178)-LEN(SUBSTITUTE(C2178,"c",""))=F2179,0,1)-IF(LEN(C2178)-LEN(SUBSTITUTE(C2178,"d",""))=F2179,0,1)-IF(LEN(C2178)-LEN(SUBSTITUTE(C2178,"e",""))=F2179,0,1)-IF(LEN(C2178)-LEN(SUBSTITUTE(C2178,"f",""))=F2179,0,1)-IF(LEN(C2178)-LEN(SUBSTITUTE(C2178,"g",""))=F2179,0,1)-IF(LEN(C2178)-LEN(SUBSTITUTE(C2178,"h",""))=F2179,0,1)-IF(LEN(C2178)-LEN(SUBSTITUTE(C2178,"i",""))=F2179,0,1)-IF(LEN(C2178)-LEN(SUBSTITUTE(C2178,"j",""))=F2179,0,1)-IF(LEN(C2178)-LEN(SUBSTITUTE(C2178,"k",""))=F2179,0,1)-IF(LEN(C2178)-LEN(SUBSTITUTE(C2178,"l",""))=F2179,0,1)-IF(LEN(C2178)-LEN(SUBSTITUTE(C2178,"m",""))=F2179,0,1)-IF(LEN(C2178)-LEN(SUBSTITUTE(C2178,"n",""))=F2179,0,1)-IF(LEN(C2178)-LEN(SUBSTITUTE(C2178,"o",""))=F2179,0,1)-IF(LEN(C2178)-LEN(SUBSTITUTE(C2178,"p",""))=F2179,0,1)-IF(LEN(C2178)-LEN(SUBSTITUTE(C2178,"q",""))=F2179,0,1)-IF(LEN(C2178)-LEN(SUBSTITUTE(C2178,"r",""))=F2179,0,1)-IF(LEN(C2178)-LEN(SUBSTITUTE(C2178,"s",""))=F2179,0,1)-IF(LEN(C2178)-LEN(SUBSTITUTE(C2178,"t",""))=F2179,0,1)-IF(LEN(C2178)-LEN(SUBSTITUTE(C2178,"u",""))=F2179,0,1)-IF(LEN(C2178)-LEN(SUBSTITUTE(C2178,"v",""))=F2179,0,1)-IF(LEN(C2178)-LEN(SUBSTITUTE(C2178,"w",""))=F2179,0,1)-IF(LEN(C2178)-LEN(SUBSTITUTE(C2178,"x",""))=F2179,0,1)-IF(LEN(C2178)-LEN(SUBSTITUTE(C2178,"y",""))=F2179,0,1)-IF(LEN(C2178)-LEN(SUBSTITUTE(C2178,"z",""))=F2179,0,1),"")</f>
        <v>6</v>
      </c>
    </row>
    <row r="2180" spans="1:8">
      <c r="A2180" s="2" t="s">
        <v>4462</v>
      </c>
      <c r="C2180" t="str">
        <f t="shared" si="135"/>
        <v>fm</v>
      </c>
      <c r="E2180" t="str">
        <f t="shared" si="136"/>
        <v/>
      </c>
      <c r="F2180">
        <f t="shared" ref="F2180:F2201" si="138">IF(A2179="",0,F2179+1)</f>
        <v>0</v>
      </c>
      <c r="H2180" t="str">
        <f t="shared" si="137"/>
        <v/>
      </c>
    </row>
    <row r="2181" spans="1:8">
      <c r="A2181" s="2" t="s">
        <v>4463</v>
      </c>
      <c r="C2181" t="str">
        <f t="shared" si="135"/>
        <v>iffm</v>
      </c>
      <c r="E2181" t="str">
        <f t="shared" si="136"/>
        <v/>
      </c>
      <c r="F2181">
        <f t="shared" si="138"/>
        <v>1</v>
      </c>
      <c r="H2181" t="str">
        <f t="shared" si="137"/>
        <v/>
      </c>
    </row>
    <row r="2182" spans="1:8">
      <c r="A2182" s="1"/>
      <c r="C2182" t="str">
        <f t="shared" si="135"/>
        <v/>
      </c>
      <c r="E2182">
        <f t="shared" si="136"/>
        <v>3</v>
      </c>
      <c r="F2182">
        <f t="shared" si="138"/>
        <v>2</v>
      </c>
      <c r="H2182">
        <f t="shared" si="137"/>
        <v>1</v>
      </c>
    </row>
    <row r="2183" spans="1:8">
      <c r="A2183" s="2" t="s">
        <v>4464</v>
      </c>
      <c r="C2183" t="str">
        <f t="shared" ref="C2183:C2201" si="139">IF(A2183="","",_xlfn.CONCAT(A2183,C2182))</f>
        <v>subio</v>
      </c>
      <c r="E2183" t="str">
        <f t="shared" si="136"/>
        <v/>
      </c>
      <c r="F2183">
        <f t="shared" si="138"/>
        <v>0</v>
      </c>
      <c r="H2183" t="str">
        <f t="shared" si="137"/>
        <v/>
      </c>
    </row>
    <row r="2184" spans="1:8">
      <c r="A2184" s="2" t="s">
        <v>4465</v>
      </c>
      <c r="C2184" t="str">
        <f t="shared" si="139"/>
        <v>buosisubio</v>
      </c>
      <c r="E2184" t="str">
        <f t="shared" ref="E2184:E2201" si="140">IF(C2184="",26-ISERR(FIND("a",C2183))-ISERR(FIND("b",C2183))-ISERR(FIND("c",C2183))-ISERR(FIND("d",C2183))-ISERR(FIND("e",C2183))-ISERR(FIND("f",C2183))-ISERR(FIND("g",C2183))-ISERR(FIND("h",C2183))-ISERR(FIND("i",C2183))-ISERR(FIND("j",C2183))-ISERR(FIND("k",C2183))-ISERR(FIND("l",C2183))-ISERR(FIND("m",C2183))-ISERR(FIND("n",C2183))-ISERR(FIND("o",C2183))-ISERR(FIND("p",C2183))-ISERR(FIND("q",C2183))-ISERR(FIND("r",C2183))-ISERR(FIND("s",C2183))-ISERR(FIND("t",C2183))-ISERR(FIND("u",C2183))-ISERR(FIND("v",C2183))-ISERR(FIND("w",C2183))-ISERR(FIND("x",C2183))-ISERR(FIND("y",C2183))-ISERR(FIND("z",C2183)),"")</f>
        <v/>
      </c>
      <c r="F2184">
        <f t="shared" si="138"/>
        <v>1</v>
      </c>
      <c r="H2184" t="str">
        <f t="shared" si="137"/>
        <v/>
      </c>
    </row>
    <row r="2185" spans="1:8">
      <c r="A2185" s="2" t="s">
        <v>4466</v>
      </c>
      <c r="C2185" t="str">
        <f t="shared" si="139"/>
        <v>boisubuosisubio</v>
      </c>
      <c r="E2185" t="str">
        <f t="shared" si="140"/>
        <v/>
      </c>
      <c r="F2185">
        <f t="shared" si="138"/>
        <v>2</v>
      </c>
      <c r="H2185" t="str">
        <f t="shared" si="137"/>
        <v/>
      </c>
    </row>
    <row r="2186" spans="1:8">
      <c r="A2186" s="2" t="s">
        <v>4467</v>
      </c>
      <c r="C2186" t="str">
        <f t="shared" si="139"/>
        <v>busoiboisubuosisubio</v>
      </c>
      <c r="E2186" t="str">
        <f t="shared" si="140"/>
        <v/>
      </c>
      <c r="F2186">
        <f t="shared" si="138"/>
        <v>3</v>
      </c>
      <c r="H2186" t="str">
        <f t="shared" si="137"/>
        <v/>
      </c>
    </row>
    <row r="2187" spans="1:8">
      <c r="A2187" s="1"/>
      <c r="C2187" t="str">
        <f t="shared" si="139"/>
        <v/>
      </c>
      <c r="E2187">
        <f t="shared" si="140"/>
        <v>5</v>
      </c>
      <c r="F2187">
        <f t="shared" si="138"/>
        <v>4</v>
      </c>
      <c r="H2187">
        <f t="shared" si="137"/>
        <v>5</v>
      </c>
    </row>
    <row r="2188" spans="1:8">
      <c r="A2188" s="2" t="s">
        <v>4468</v>
      </c>
      <c r="C2188" t="str">
        <f t="shared" si="139"/>
        <v>uwkhxabg</v>
      </c>
      <c r="E2188" t="str">
        <f t="shared" si="140"/>
        <v/>
      </c>
      <c r="F2188">
        <f t="shared" si="138"/>
        <v>0</v>
      </c>
      <c r="H2188" t="str">
        <f t="shared" si="137"/>
        <v/>
      </c>
    </row>
    <row r="2189" spans="1:8">
      <c r="A2189" s="2" t="s">
        <v>4469</v>
      </c>
      <c r="C2189" t="str">
        <f t="shared" si="139"/>
        <v>hofrviyqzuwkhxabg</v>
      </c>
      <c r="E2189" t="str">
        <f t="shared" si="140"/>
        <v/>
      </c>
      <c r="F2189">
        <f t="shared" si="138"/>
        <v>1</v>
      </c>
      <c r="H2189" t="str">
        <f t="shared" si="137"/>
        <v/>
      </c>
    </row>
    <row r="2190" spans="1:8">
      <c r="A2190" s="2" t="s">
        <v>4470</v>
      </c>
      <c r="C2190" t="str">
        <f t="shared" si="139"/>
        <v>wkuhshofrviyqzuwkhxabg</v>
      </c>
      <c r="E2190" t="str">
        <f t="shared" si="140"/>
        <v/>
      </c>
      <c r="F2190">
        <f t="shared" si="138"/>
        <v>2</v>
      </c>
      <c r="H2190" t="str">
        <f t="shared" si="137"/>
        <v/>
      </c>
    </row>
    <row r="2191" spans="1:8">
      <c r="A2191" s="1"/>
      <c r="C2191" t="str">
        <f t="shared" si="139"/>
        <v/>
      </c>
      <c r="E2191">
        <f t="shared" si="140"/>
        <v>17</v>
      </c>
      <c r="F2191">
        <f t="shared" si="138"/>
        <v>3</v>
      </c>
      <c r="H2191">
        <f t="shared" si="137"/>
        <v>1</v>
      </c>
    </row>
    <row r="2192" spans="1:8">
      <c r="A2192" s="2" t="s">
        <v>4471</v>
      </c>
      <c r="C2192" t="str">
        <f t="shared" si="139"/>
        <v>zoswictnpdvjegqymbfura</v>
      </c>
      <c r="E2192" t="str">
        <f t="shared" si="140"/>
        <v/>
      </c>
      <c r="F2192">
        <f t="shared" si="138"/>
        <v>0</v>
      </c>
      <c r="H2192" t="str">
        <f t="shared" si="137"/>
        <v/>
      </c>
    </row>
    <row r="2193" spans="1:8">
      <c r="A2193" s="2" t="s">
        <v>4472</v>
      </c>
      <c r="C2193" t="str">
        <f t="shared" si="139"/>
        <v>cmrnqyupavzbfjegidtsozoswictnpdvjegqymbfura</v>
      </c>
      <c r="E2193" t="str">
        <f t="shared" si="140"/>
        <v/>
      </c>
      <c r="F2193">
        <f t="shared" si="138"/>
        <v>1</v>
      </c>
      <c r="H2193" t="str">
        <f t="shared" si="137"/>
        <v/>
      </c>
    </row>
    <row r="2194" spans="1:8">
      <c r="A2194" s="2" t="s">
        <v>4473</v>
      </c>
      <c r="C2194" t="str">
        <f t="shared" si="139"/>
        <v>xpycanfhjrulqzvmtdbsegoicmrnqyupavzbfjegidtsozoswictnpdvjegqymbfura</v>
      </c>
      <c r="E2194" t="str">
        <f t="shared" si="140"/>
        <v/>
      </c>
      <c r="F2194">
        <f t="shared" si="138"/>
        <v>2</v>
      </c>
      <c r="H2194" t="str">
        <f t="shared" si="137"/>
        <v/>
      </c>
    </row>
    <row r="2195" spans="1:8">
      <c r="A2195" s="2" t="s">
        <v>4474</v>
      </c>
      <c r="C2195" t="str">
        <f t="shared" si="139"/>
        <v>iqdrfstyjgabzenpvckomuxpycanfhjrulqzvmtdbsegoicmrnqyupavzbfjegidtsozoswictnpdvjegqymbfura</v>
      </c>
      <c r="E2195" t="str">
        <f t="shared" si="140"/>
        <v/>
      </c>
      <c r="F2195">
        <f t="shared" si="138"/>
        <v>3</v>
      </c>
      <c r="H2195" t="str">
        <f t="shared" si="137"/>
        <v/>
      </c>
    </row>
    <row r="2196" spans="1:8">
      <c r="A2196" s="1"/>
      <c r="C2196" t="str">
        <f t="shared" si="139"/>
        <v/>
      </c>
      <c r="E2196">
        <f t="shared" si="140"/>
        <v>26</v>
      </c>
      <c r="F2196">
        <f t="shared" si="138"/>
        <v>4</v>
      </c>
      <c r="H2196">
        <f t="shared" si="137"/>
        <v>21</v>
      </c>
    </row>
    <row r="2197" spans="1:8">
      <c r="A2197" s="2" t="s">
        <v>4475</v>
      </c>
      <c r="C2197" t="str">
        <f t="shared" si="139"/>
        <v>kzardg</v>
      </c>
      <c r="E2197" t="str">
        <f t="shared" si="140"/>
        <v/>
      </c>
      <c r="F2197">
        <f t="shared" si="138"/>
        <v>0</v>
      </c>
      <c r="H2197" t="str">
        <f t="shared" si="137"/>
        <v/>
      </c>
    </row>
    <row r="2198" spans="1:8">
      <c r="A2198" s="2" t="s">
        <v>4476</v>
      </c>
      <c r="C2198" t="str">
        <f t="shared" si="139"/>
        <v>dkzgurakzardg</v>
      </c>
      <c r="E2198" t="str">
        <f t="shared" si="140"/>
        <v/>
      </c>
      <c r="F2198">
        <f t="shared" si="138"/>
        <v>1</v>
      </c>
      <c r="H2198" t="str">
        <f t="shared" si="137"/>
        <v/>
      </c>
    </row>
    <row r="2199" spans="1:8">
      <c r="A2199" s="2" t="s">
        <v>4477</v>
      </c>
      <c r="C2199" t="str">
        <f t="shared" si="139"/>
        <v>zdagrkdkzgurakzardg</v>
      </c>
      <c r="E2199" t="str">
        <f t="shared" si="140"/>
        <v/>
      </c>
      <c r="F2199">
        <f t="shared" si="138"/>
        <v>2</v>
      </c>
      <c r="H2199" t="str">
        <f t="shared" si="137"/>
        <v/>
      </c>
    </row>
    <row r="2200" spans="1:8">
      <c r="A2200" s="2" t="s">
        <v>4478</v>
      </c>
      <c r="C2200" t="str">
        <f t="shared" si="139"/>
        <v>gdrakzzdagrkdkzgurakzardg</v>
      </c>
      <c r="E2200" t="str">
        <f t="shared" si="140"/>
        <v/>
      </c>
      <c r="F2200">
        <f t="shared" si="138"/>
        <v>3</v>
      </c>
      <c r="H2200" t="str">
        <f t="shared" si="137"/>
        <v/>
      </c>
    </row>
    <row r="2201" spans="1:8">
      <c r="C2201" t="str">
        <f t="shared" si="139"/>
        <v/>
      </c>
      <c r="E2201">
        <f t="shared" si="140"/>
        <v>7</v>
      </c>
      <c r="F2201">
        <f t="shared" si="138"/>
        <v>4</v>
      </c>
      <c r="H2201">
        <f t="shared" si="137"/>
        <v>6</v>
      </c>
    </row>
    <row r="2202" spans="1:8">
      <c r="A2202" s="2"/>
    </row>
    <row r="2203" spans="1:8">
      <c r="A2203" s="2"/>
    </row>
    <row r="2204" spans="1:8">
      <c r="A220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D406-A628-4158-8976-28E3A9B8093B}">
  <dimension ref="A1:S597"/>
  <sheetViews>
    <sheetView tabSelected="1" workbookViewId="0">
      <selection activeCell="N3" sqref="N3"/>
    </sheetView>
  </sheetViews>
  <sheetFormatPr defaultRowHeight="15"/>
  <cols>
    <col min="2" max="2" width="22.7109375" customWidth="1"/>
    <col min="3" max="3" width="36.140625" customWidth="1"/>
    <col min="4" max="4" width="4.140625" customWidth="1"/>
    <col min="5" max="5" width="19.85546875" customWidth="1"/>
    <col min="6" max="6" width="3.5703125" hidden="1" customWidth="1"/>
    <col min="7" max="7" width="4" customWidth="1"/>
    <col min="8" max="8" width="15" customWidth="1"/>
    <col min="9" max="9" width="2.28515625" hidden="1" customWidth="1"/>
    <col min="10" max="10" width="3.140625" customWidth="1"/>
    <col min="11" max="11" width="18.28515625" customWidth="1"/>
    <col min="12" max="12" width="9.140625" hidden="1" customWidth="1"/>
    <col min="13" max="13" width="3.5703125" customWidth="1"/>
    <col min="14" max="14" width="19.42578125" customWidth="1"/>
  </cols>
  <sheetData>
    <row r="1" spans="1:19" ht="76.5">
      <c r="A1" s="3" t="s">
        <v>5105</v>
      </c>
      <c r="B1" s="3" t="s">
        <v>5106</v>
      </c>
      <c r="C1" s="3" t="s">
        <v>5107</v>
      </c>
      <c r="D1" s="3" t="s">
        <v>5110</v>
      </c>
      <c r="E1" s="3" t="s">
        <v>5108</v>
      </c>
      <c r="F1" s="3"/>
      <c r="G1" s="3" t="s">
        <v>5109</v>
      </c>
      <c r="H1" s="3" t="s">
        <v>5108</v>
      </c>
      <c r="I1" s="3"/>
      <c r="J1" s="3" t="s">
        <v>5111</v>
      </c>
      <c r="K1" s="3" t="s">
        <v>5108</v>
      </c>
      <c r="L1" s="3"/>
      <c r="M1" s="3" t="s">
        <v>5112</v>
      </c>
      <c r="N1" s="3" t="s">
        <v>5108</v>
      </c>
      <c r="O1" s="3" t="s">
        <v>5113</v>
      </c>
      <c r="P1" s="3" t="s">
        <v>5104</v>
      </c>
      <c r="Q1" s="3" t="s">
        <v>5115</v>
      </c>
      <c r="R1" s="3"/>
      <c r="S1" s="3" t="s">
        <v>5114</v>
      </c>
    </row>
    <row r="2" spans="1:19">
      <c r="A2" s="2" t="s">
        <v>4510</v>
      </c>
      <c r="B2" t="str">
        <f>LEFT(A2,SEARCH("bag",A2)-2)</f>
        <v>muted coral</v>
      </c>
      <c r="C2" t="str">
        <f>SUBSTITUTE(A2,_xlfn.CONCAT(B2," bags contain "),"")</f>
        <v>1 bright magenta bag, 1 dim aqua bag.</v>
      </c>
      <c r="D2">
        <f>IF(C2="no other bags.",0,INT(LEFT(C2,SEARCH(" ",C2))))</f>
        <v>1</v>
      </c>
      <c r="E2" t="str">
        <f>IF(C2="no other bags.","",MID(C2,SEARCH(" ",C2)+1,SEARCH("bag",C2)-4))</f>
        <v>bright magenta</v>
      </c>
      <c r="F2" t="str">
        <f>IFERROR(RIGHT(C2,LEN(C2)-SEARCH(",",C2)-1),"")</f>
        <v>1 dim aqua bag.</v>
      </c>
      <c r="G2">
        <f>IFERROR(INT(LEFT(F2,SEARCH(" ",F2))),0)</f>
        <v>1</v>
      </c>
      <c r="H2" t="str">
        <f>IFERROR(MID(F2,SEARCH(" ",F2)+1,SEARCH("bag",F2)-4),"")</f>
        <v>dim aqua</v>
      </c>
      <c r="I2" t="str">
        <f>IFERROR(RIGHT(F2,LEN(F2)-SEARCH(",",F2)-1),"")</f>
        <v/>
      </c>
      <c r="J2">
        <f>IFERROR(INT(LEFT(I2,SEARCH(" ",I2))),0)</f>
        <v>0</v>
      </c>
      <c r="K2" t="str">
        <f>IFERROR(MID(I2,SEARCH(" ",I2)+1,SEARCH("bag",I2)-4),"")</f>
        <v/>
      </c>
      <c r="L2" t="str">
        <f>IFERROR(RIGHT(I2,LEN(I2)-SEARCH(",",I2)-1),"")</f>
        <v/>
      </c>
      <c r="M2">
        <f>IFERROR(INT(LEFT(L2,SEARCH(" ",L2))),0)</f>
        <v>0</v>
      </c>
      <c r="N2" t="str">
        <f>IFERROR(MID(L2,SEARCH(" ",L2)+1,SEARCH("bag",L2)-4),"")</f>
        <v/>
      </c>
      <c r="O2">
        <f>1+IFERROR(VLOOKUP(E2,$B$2:$O$595,14,0)*D2,0)+IFERROR(VLOOKUP(H2,$B$2:$O$595,14,0)*G2,0)+IFERROR(VLOOKUP(K2,$B$2:$O$595,14,0)*J2,0)+IFERROR(VLOOKUP(N2,$B$2:$O$595,14,0)*M2,0)</f>
        <v>13792</v>
      </c>
      <c r="P2">
        <f>IF(COUNTIF(C2:N2,"shiny gold")&gt;0,1,0)+IFERROR(VLOOKUP(E2,$B$2:$P$595,15,0),0)+IFERROR(VLOOKUP(H2,$B$2:$P$595,15,0),0)+IFERROR(VLOOKUP(K2,$B$2:$P$595,15,0),0)+IFERROR(VLOOKUP(N2,$B$2:$P$595,15,0),0)</f>
        <v>0</v>
      </c>
      <c r="Q2" t="str">
        <f>CONCATENATE(IF(COUNTIF(A2:N2,"shiny gold")&gt;0,"This Bag, ",""),IFERROR(IF(VLOOKUP(E2,$B$2:$P$595,15,0)&gt;0,E2,""),""),IFERROR(IF(VLOOKUP(H2,$B$2:$P$595,15,0)&gt;0,H2,""),""),IFERROR(IF(VLOOKUP(K2,$B$2:$P$595,15,0)&gt;0,K2,""),""),IFERROR(IF(VLOOKUP(N2,$B$2:$P$595,15,0)&gt;0,N2,""),""))</f>
        <v/>
      </c>
      <c r="S2">
        <f>O2-1</f>
        <v>13791</v>
      </c>
    </row>
    <row r="3" spans="1:19">
      <c r="A3" s="2" t="s">
        <v>4511</v>
      </c>
      <c r="B3" t="str">
        <f>LEFT(A3,SEARCH("bag",A3)-2)</f>
        <v>muted orange</v>
      </c>
      <c r="C3" t="str">
        <f>SUBSTITUTE(A3,_xlfn.CONCAT(B3," bags contain "),"")</f>
        <v>2 bright red bags.</v>
      </c>
      <c r="D3">
        <f>IF(C3="no other bags.",0,INT(LEFT(C3,SEARCH(" ",C3))))</f>
        <v>2</v>
      </c>
      <c r="E3" t="str">
        <f>IF(C3="no other bags.","",MID(C3,SEARCH(" ",C3)+1,SEARCH("bag",C3)-4))</f>
        <v>bright red</v>
      </c>
      <c r="F3" t="str">
        <f>IFERROR(RIGHT(C3,LEN(C3)-SEARCH(",",C3)-1),"")</f>
        <v/>
      </c>
      <c r="G3">
        <f>IFERROR(INT(LEFT(F3,SEARCH(" ",F3))),0)</f>
        <v>0</v>
      </c>
      <c r="H3" t="str">
        <f>IFERROR(MID(F3,SEARCH(" ",F3)+1,SEARCH("bag",F3)-4),"")</f>
        <v/>
      </c>
      <c r="I3" t="str">
        <f>IFERROR(RIGHT(F3,LEN(F3)-SEARCH(",",F3)-1),"")</f>
        <v/>
      </c>
      <c r="J3">
        <f>IFERROR(INT(LEFT(I3,SEARCH(" ",I3))),0)</f>
        <v>0</v>
      </c>
      <c r="K3" t="str">
        <f>IFERROR(MID(I3,SEARCH(" ",I3)+1,SEARCH("bag",I3)-4),"")</f>
        <v/>
      </c>
      <c r="L3" t="str">
        <f>IFERROR(RIGHT(I3,LEN(I3)-SEARCH(",",I3)-1),"")</f>
        <v/>
      </c>
      <c r="M3">
        <f>IFERROR(INT(LEFT(L3,SEARCH(" ",L3))),0)</f>
        <v>0</v>
      </c>
      <c r="N3" t="str">
        <f>IFERROR(MID(L3,SEARCH(" ",L3)+1,SEARCH("bag",L3)-4),"")</f>
        <v/>
      </c>
      <c r="O3">
        <f t="shared" ref="O3:O66" si="0">1+IFERROR(VLOOKUP(E3,$B$2:$O$595,14,0)*D3,0)+IFERROR(VLOOKUP(H3,$B$2:$O$595,14,0)*G3,0)+IFERROR(VLOOKUP(K3,$B$2:$O$595,14,0)*J3,0)+IFERROR(VLOOKUP(N3,$B$2:$O$595,14,0)*M3,0)</f>
        <v>1461</v>
      </c>
      <c r="P3">
        <f>IF(COUNTIF(C3:N3,"shiny gold")&gt;0,1,0)+IFERROR(VLOOKUP(E3,$B$2:$P$595,15,0),0)+IFERROR(VLOOKUP(H3,$B$2:$P$595,15,0),0)+IFERROR(VLOOKUP(K3,$B$2:$P$595,15,0),0)+IFERROR(VLOOKUP(N3,$B$2:$P$595,15,0),0)</f>
        <v>0</v>
      </c>
      <c r="Q3" t="str">
        <f>CONCATENATE(IF(COUNTIF(A3:N3,"shiny gold")&gt;0,"This Bag, ",""),IFERROR(IF(VLOOKUP(E3,$B$2:$P$595,15,0)&gt;0,E3,""),""),IFERROR(IF(VLOOKUP(H3,$B$2:$P$595,15,0)&gt;0,H3,""),""),IFERROR(IF(VLOOKUP(K3,$B$2:$P$595,15,0)&gt;0,K3,""),""),IFERROR(IF(VLOOKUP(N3,$B$2:$P$595,15,0)&gt;0,N3,""),""))</f>
        <v/>
      </c>
      <c r="S3">
        <f t="shared" ref="S3:S66" si="1">O3-1</f>
        <v>1460</v>
      </c>
    </row>
    <row r="4" spans="1:19">
      <c r="A4" s="2" t="s">
        <v>4512</v>
      </c>
      <c r="B4" t="str">
        <f>LEFT(A4,SEARCH("bag",A4)-2)</f>
        <v>dim olive</v>
      </c>
      <c r="C4" t="str">
        <f>SUBSTITUTE(A4,_xlfn.CONCAT(B4," bags contain "),"")</f>
        <v>2 dull silver bags, 4 posh blue bags.</v>
      </c>
      <c r="D4">
        <f>IF(C4="no other bags.",0,INT(LEFT(C4,SEARCH(" ",C4))))</f>
        <v>2</v>
      </c>
      <c r="E4" t="str">
        <f>IF(C4="no other bags.","",MID(C4,SEARCH(" ",C4)+1,SEARCH("bag",C4)-4))</f>
        <v>dull silver</v>
      </c>
      <c r="F4" t="str">
        <f>IFERROR(RIGHT(C4,LEN(C4)-SEARCH(",",C4)-1),"")</f>
        <v>4 posh blue bags.</v>
      </c>
      <c r="G4">
        <f>IFERROR(INT(LEFT(F4,SEARCH(" ",F4))),0)</f>
        <v>4</v>
      </c>
      <c r="H4" t="str">
        <f>IFERROR(MID(F4,SEARCH(" ",F4)+1,SEARCH("bag",F4)-4),"")</f>
        <v>posh blue</v>
      </c>
      <c r="I4" t="str">
        <f>IFERROR(RIGHT(F4,LEN(F4)-SEARCH(",",F4)-1),"")</f>
        <v/>
      </c>
      <c r="J4">
        <f>IFERROR(INT(LEFT(I4,SEARCH(" ",I4))),0)</f>
        <v>0</v>
      </c>
      <c r="K4" t="str">
        <f>IFERROR(MID(I4,SEARCH(" ",I4)+1,SEARCH("bag",I4)-4),"")</f>
        <v/>
      </c>
      <c r="L4" t="str">
        <f>IFERROR(RIGHT(I4,LEN(I4)-SEARCH(",",I4)-1),"")</f>
        <v/>
      </c>
      <c r="M4">
        <f>IFERROR(INT(LEFT(L4,SEARCH(" ",L4))),0)</f>
        <v>0</v>
      </c>
      <c r="N4" t="str">
        <f>IFERROR(MID(L4,SEARCH(" ",L4)+1,SEARCH("bag",L4)-4),"")</f>
        <v/>
      </c>
      <c r="O4">
        <f t="shared" si="0"/>
        <v>1506257737</v>
      </c>
      <c r="P4">
        <f>IF(COUNTIF(C4:N4,"shiny gold")&gt;0,1,0)+IFERROR(VLOOKUP(E4,$B$2:$P$595,15,0),0)+IFERROR(VLOOKUP(H4,$B$2:$P$595,15,0),0)+IFERROR(VLOOKUP(K4,$B$2:$P$595,15,0),0)+IFERROR(VLOOKUP(N4,$B$2:$P$595,15,0),0)</f>
        <v>1</v>
      </c>
      <c r="Q4" t="str">
        <f>CONCATENATE(IF(COUNTIF(A4:N4,"shiny gold")&gt;0,"This Bag, ",""),IFERROR(IF(VLOOKUP(E4,$B$2:$P$595,15,0)&gt;0,E4,""),""),IFERROR(IF(VLOOKUP(H4,$B$2:$P$595,15,0)&gt;0,H4,""),""),IFERROR(IF(VLOOKUP(K4,$B$2:$P$595,15,0)&gt;0,K4,""),""),IFERROR(IF(VLOOKUP(N4,$B$2:$P$595,15,0)&gt;0,N4,""),""))</f>
        <v>posh blue</v>
      </c>
      <c r="S4">
        <f t="shared" si="1"/>
        <v>1506257736</v>
      </c>
    </row>
    <row r="5" spans="1:19">
      <c r="A5" s="2" t="s">
        <v>4513</v>
      </c>
      <c r="B5" t="str">
        <f>LEFT(A5,SEARCH("bag",A5)-2)</f>
        <v>dim white</v>
      </c>
      <c r="C5" t="str">
        <f>SUBSTITUTE(A5,_xlfn.CONCAT(B5," bags contain "),"")</f>
        <v>4 shiny indigo bags, 4 posh tan bags, 3 faded blue bags.</v>
      </c>
      <c r="D5">
        <f>IF(C5="no other bags.",0,INT(LEFT(C5,SEARCH(" ",C5))))</f>
        <v>4</v>
      </c>
      <c r="E5" t="str">
        <f>IF(C5="no other bags.","",MID(C5,SEARCH(" ",C5)+1,SEARCH("bag",C5)-4))</f>
        <v>shiny indigo</v>
      </c>
      <c r="F5" t="str">
        <f>IFERROR(RIGHT(C5,LEN(C5)-SEARCH(",",C5)-1),"")</f>
        <v>4 posh tan bags, 3 faded blue bags.</v>
      </c>
      <c r="G5">
        <f>IFERROR(INT(LEFT(F5,SEARCH(" ",F5))),0)</f>
        <v>4</v>
      </c>
      <c r="H5" t="str">
        <f>IFERROR(MID(F5,SEARCH(" ",F5)+1,SEARCH("bag",F5)-4),"")</f>
        <v>posh tan</v>
      </c>
      <c r="I5" t="str">
        <f>IFERROR(RIGHT(F5,LEN(F5)-SEARCH(",",F5)-1),"")</f>
        <v>3 faded blue bags.</v>
      </c>
      <c r="J5">
        <f>IFERROR(INT(LEFT(I5,SEARCH(" ",I5))),0)</f>
        <v>3</v>
      </c>
      <c r="K5" t="str">
        <f>IFERROR(MID(I5,SEARCH(" ",I5)+1,SEARCH("bag",I5)-4),"")</f>
        <v>faded blue</v>
      </c>
      <c r="L5" t="str">
        <f>IFERROR(RIGHT(I5,LEN(I5)-SEARCH(",",I5)-1),"")</f>
        <v/>
      </c>
      <c r="M5">
        <f>IFERROR(INT(LEFT(L5,SEARCH(" ",L5))),0)</f>
        <v>0</v>
      </c>
      <c r="N5" t="str">
        <f>IFERROR(MID(L5,SEARCH(" ",L5)+1,SEARCH("bag",L5)-4),"")</f>
        <v/>
      </c>
      <c r="O5">
        <f t="shared" si="0"/>
        <v>1182</v>
      </c>
      <c r="P5">
        <f>IF(COUNTIF(C5:N5,"shiny gold")&gt;0,1,0)+IFERROR(VLOOKUP(E5,$B$2:$P$595,15,0),0)+IFERROR(VLOOKUP(H5,$B$2:$P$595,15,0),0)+IFERROR(VLOOKUP(K5,$B$2:$P$595,15,0),0)+IFERROR(VLOOKUP(N5,$B$2:$P$595,15,0),0)</f>
        <v>0</v>
      </c>
      <c r="Q5" t="str">
        <f>CONCATENATE(IF(COUNTIF(A5:N5,"shiny gold")&gt;0,"This Bag, ",""),IFERROR(IF(VLOOKUP(E5,$B$2:$P$595,15,0)&gt;0,E5,""),""),IFERROR(IF(VLOOKUP(H5,$B$2:$P$595,15,0)&gt;0,H5,""),""),IFERROR(IF(VLOOKUP(K5,$B$2:$P$595,15,0)&gt;0,K5,""),""),IFERROR(IF(VLOOKUP(N5,$B$2:$P$595,15,0)&gt;0,N5,""),""))</f>
        <v/>
      </c>
      <c r="S5">
        <f t="shared" si="1"/>
        <v>1181</v>
      </c>
    </row>
    <row r="6" spans="1:19">
      <c r="A6" s="2" t="s">
        <v>4514</v>
      </c>
      <c r="B6" t="str">
        <f>LEFT(A6,SEARCH("bag",A6)-2)</f>
        <v>dotted salmon</v>
      </c>
      <c r="C6" t="str">
        <f>SUBSTITUTE(A6,_xlfn.CONCAT(B6," bags contain "),"")</f>
        <v>5 bright black bags, 3 bright purple bags, 5 bright olive bags.</v>
      </c>
      <c r="D6">
        <f>IF(C6="no other bags.",0,INT(LEFT(C6,SEARCH(" ",C6))))</f>
        <v>5</v>
      </c>
      <c r="E6" t="str">
        <f>IF(C6="no other bags.","",MID(C6,SEARCH(" ",C6)+1,SEARCH("bag",C6)-4))</f>
        <v>bright black</v>
      </c>
      <c r="F6" t="str">
        <f>IFERROR(RIGHT(C6,LEN(C6)-SEARCH(",",C6)-1),"")</f>
        <v>3 bright purple bags, 5 bright olive bags.</v>
      </c>
      <c r="G6">
        <f>IFERROR(INT(LEFT(F6,SEARCH(" ",F6))),0)</f>
        <v>3</v>
      </c>
      <c r="H6" t="str">
        <f>IFERROR(MID(F6,SEARCH(" ",F6)+1,SEARCH("bag",F6)-4),"")</f>
        <v>bright purple</v>
      </c>
      <c r="I6" t="str">
        <f>IFERROR(RIGHT(F6,LEN(F6)-SEARCH(",",F6)-1),"")</f>
        <v>5 bright olive bags.</v>
      </c>
      <c r="J6">
        <f>IFERROR(INT(LEFT(I6,SEARCH(" ",I6))),0)</f>
        <v>5</v>
      </c>
      <c r="K6" t="str">
        <f>IFERROR(MID(I6,SEARCH(" ",I6)+1,SEARCH("bag",I6)-4),"")</f>
        <v>bright olive</v>
      </c>
      <c r="L6" t="str">
        <f>IFERROR(RIGHT(I6,LEN(I6)-SEARCH(",",I6)-1),"")</f>
        <v/>
      </c>
      <c r="M6">
        <f>IFERROR(INT(LEFT(L6,SEARCH(" ",L6))),0)</f>
        <v>0</v>
      </c>
      <c r="N6" t="str">
        <f>IFERROR(MID(L6,SEARCH(" ",L6)+1,SEARCH("bag",L6)-4),"")</f>
        <v/>
      </c>
      <c r="O6">
        <f t="shared" si="0"/>
        <v>23928571</v>
      </c>
      <c r="P6">
        <f>IF(COUNTIF(C6:N6,"shiny gold")&gt;0,1,0)+IFERROR(VLOOKUP(E6,$B$2:$P$595,15,0),0)+IFERROR(VLOOKUP(H6,$B$2:$P$595,15,0),0)+IFERROR(VLOOKUP(K6,$B$2:$P$595,15,0),0)+IFERROR(VLOOKUP(N6,$B$2:$P$595,15,0),0)</f>
        <v>1</v>
      </c>
      <c r="Q6" t="str">
        <f>CONCATENATE(IF(COUNTIF(A6:N6,"shiny gold")&gt;0,"This Bag, ",""),IFERROR(IF(VLOOKUP(E6,$B$2:$P$595,15,0)&gt;0,E6,""),""),IFERROR(IF(VLOOKUP(H6,$B$2:$P$595,15,0)&gt;0,H6,""),""),IFERROR(IF(VLOOKUP(K6,$B$2:$P$595,15,0)&gt;0,K6,""),""),IFERROR(IF(VLOOKUP(N6,$B$2:$P$595,15,0)&gt;0,N6,""),""))</f>
        <v>bright olive</v>
      </c>
      <c r="S6">
        <f t="shared" si="1"/>
        <v>23928570</v>
      </c>
    </row>
    <row r="7" spans="1:19">
      <c r="A7" s="2" t="s">
        <v>4515</v>
      </c>
      <c r="B7" t="str">
        <f>LEFT(A7,SEARCH("bag",A7)-2)</f>
        <v>faded purple</v>
      </c>
      <c r="C7" t="str">
        <f>SUBSTITUTE(A7,_xlfn.CONCAT(B7," bags contain "),"")</f>
        <v>4 pale beige bags, 2 striped violet bags, 3 muted olive bags, 4 vibrant chartreuse bags.</v>
      </c>
      <c r="D7">
        <f>IF(C7="no other bags.",0,INT(LEFT(C7,SEARCH(" ",C7))))</f>
        <v>4</v>
      </c>
      <c r="E7" t="str">
        <f>IF(C7="no other bags.","",MID(C7,SEARCH(" ",C7)+1,SEARCH("bag",C7)-4))</f>
        <v>pale beige</v>
      </c>
      <c r="F7" t="str">
        <f>IFERROR(RIGHT(C7,LEN(C7)-SEARCH(",",C7)-1),"")</f>
        <v>2 striped violet bags, 3 muted olive bags, 4 vibrant chartreuse bags.</v>
      </c>
      <c r="G7">
        <f>IFERROR(INT(LEFT(F7,SEARCH(" ",F7))),0)</f>
        <v>2</v>
      </c>
      <c r="H7" t="str">
        <f>IFERROR(MID(F7,SEARCH(" ",F7)+1,SEARCH("bag",F7)-4),"")</f>
        <v>striped violet</v>
      </c>
      <c r="I7" t="str">
        <f>IFERROR(RIGHT(F7,LEN(F7)-SEARCH(",",F7)-1),"")</f>
        <v>3 muted olive bags, 4 vibrant chartreuse bags.</v>
      </c>
      <c r="J7">
        <f>IFERROR(INT(LEFT(I7,SEARCH(" ",I7))),0)</f>
        <v>3</v>
      </c>
      <c r="K7" t="str">
        <f>IFERROR(MID(I7,SEARCH(" ",I7)+1,SEARCH("bag",I7)-4),"")</f>
        <v>muted olive</v>
      </c>
      <c r="L7" t="str">
        <f>IFERROR(RIGHT(I7,LEN(I7)-SEARCH(",",I7)-1),"")</f>
        <v>4 vibrant chartreuse bags.</v>
      </c>
      <c r="M7">
        <f>IFERROR(INT(LEFT(L7,SEARCH(" ",L7))),0)</f>
        <v>4</v>
      </c>
      <c r="N7" t="str">
        <f>IFERROR(MID(L7,SEARCH(" ",L7)+1,SEARCH("bag",L7)-4),"")</f>
        <v>vibrant chartreuse</v>
      </c>
      <c r="O7">
        <f t="shared" si="0"/>
        <v>87747</v>
      </c>
      <c r="P7">
        <f>IF(COUNTIF(C7:N7,"shiny gold")&gt;0,1,0)+IFERROR(VLOOKUP(E7,$B$2:$P$595,15,0),0)+IFERROR(VLOOKUP(H7,$B$2:$P$595,15,0),0)+IFERROR(VLOOKUP(K7,$B$2:$P$595,15,0),0)+IFERROR(VLOOKUP(N7,$B$2:$P$595,15,0),0)</f>
        <v>0</v>
      </c>
      <c r="Q7" t="str">
        <f>CONCATENATE(IF(COUNTIF(A7:N7,"shiny gold")&gt;0,"This Bag, ",""),IFERROR(IF(VLOOKUP(E7,$B$2:$P$595,15,0)&gt;0,E7,""),""),IFERROR(IF(VLOOKUP(H7,$B$2:$P$595,15,0)&gt;0,H7,""),""),IFERROR(IF(VLOOKUP(K7,$B$2:$P$595,15,0)&gt;0,K7,""),""),IFERROR(IF(VLOOKUP(N7,$B$2:$P$595,15,0)&gt;0,N7,""),""))</f>
        <v/>
      </c>
      <c r="S7">
        <f t="shared" si="1"/>
        <v>87746</v>
      </c>
    </row>
    <row r="8" spans="1:19">
      <c r="A8" s="2" t="s">
        <v>4516</v>
      </c>
      <c r="B8" t="str">
        <f>LEFT(A8,SEARCH("bag",A8)-2)</f>
        <v>dark maroon</v>
      </c>
      <c r="C8" t="str">
        <f>SUBSTITUTE(A8,_xlfn.CONCAT(B8," bags contain "),"")</f>
        <v>1 muted chartreuse bag, 1 muted violet bag, 2 bright lime bags.</v>
      </c>
      <c r="D8">
        <f>IF(C8="no other bags.",0,INT(LEFT(C8,SEARCH(" ",C8))))</f>
        <v>1</v>
      </c>
      <c r="E8" t="str">
        <f>IF(C8="no other bags.","",MID(C8,SEARCH(" ",C8)+1,SEARCH("bag",C8)-4))</f>
        <v>muted chartreuse</v>
      </c>
      <c r="F8" t="str">
        <f>IFERROR(RIGHT(C8,LEN(C8)-SEARCH(",",C8)-1),"")</f>
        <v>1 muted violet bag, 2 bright lime bags.</v>
      </c>
      <c r="G8">
        <f>IFERROR(INT(LEFT(F8,SEARCH(" ",F8))),0)</f>
        <v>1</v>
      </c>
      <c r="H8" t="str">
        <f>IFERROR(MID(F8,SEARCH(" ",F8)+1,SEARCH("bag",F8)-4),"")</f>
        <v>muted violet</v>
      </c>
      <c r="I8" t="str">
        <f>IFERROR(RIGHT(F8,LEN(F8)-SEARCH(",",F8)-1),"")</f>
        <v>2 bright lime bags.</v>
      </c>
      <c r="J8">
        <f>IFERROR(INT(LEFT(I8,SEARCH(" ",I8))),0)</f>
        <v>2</v>
      </c>
      <c r="K8" t="str">
        <f>IFERROR(MID(I8,SEARCH(" ",I8)+1,SEARCH("bag",I8)-4),"")</f>
        <v>bright lime</v>
      </c>
      <c r="L8" t="str">
        <f>IFERROR(RIGHT(I8,LEN(I8)-SEARCH(",",I8)-1),"")</f>
        <v/>
      </c>
      <c r="M8">
        <f>IFERROR(INT(LEFT(L8,SEARCH(" ",L8))),0)</f>
        <v>0</v>
      </c>
      <c r="N8" t="str">
        <f>IFERROR(MID(L8,SEARCH(" ",L8)+1,SEARCH("bag",L8)-4),"")</f>
        <v/>
      </c>
      <c r="O8">
        <f t="shared" si="0"/>
        <v>18293358</v>
      </c>
      <c r="P8">
        <f>IF(COUNTIF(C8:N8,"shiny gold")&gt;0,1,0)+IFERROR(VLOOKUP(E8,$B$2:$P$595,15,0),0)+IFERROR(VLOOKUP(H8,$B$2:$P$595,15,0),0)+IFERROR(VLOOKUP(K8,$B$2:$P$595,15,0),0)+IFERROR(VLOOKUP(N8,$B$2:$P$595,15,0),0)</f>
        <v>1</v>
      </c>
      <c r="Q8" t="str">
        <f>CONCATENATE(IF(COUNTIF(A8:N8,"shiny gold")&gt;0,"This Bag, ",""),IFERROR(IF(VLOOKUP(E8,$B$2:$P$595,15,0)&gt;0,E8,""),""),IFERROR(IF(VLOOKUP(H8,$B$2:$P$595,15,0)&gt;0,H8,""),""),IFERROR(IF(VLOOKUP(K8,$B$2:$P$595,15,0)&gt;0,K8,""),""),IFERROR(IF(VLOOKUP(N8,$B$2:$P$595,15,0)&gt;0,N8,""),""))</f>
        <v>bright lime</v>
      </c>
      <c r="S8">
        <f t="shared" si="1"/>
        <v>18293357</v>
      </c>
    </row>
    <row r="9" spans="1:19">
      <c r="A9" s="2" t="s">
        <v>4517</v>
      </c>
      <c r="B9" t="str">
        <f>LEFT(A9,SEARCH("bag",A9)-2)</f>
        <v>bright tomato</v>
      </c>
      <c r="C9" t="str">
        <f>SUBSTITUTE(A9,_xlfn.CONCAT(B9," bags contain "),"")</f>
        <v>4 dark chartreuse bags, 2 striped blue bags, 2 drab magenta bags, 2 faded gray bags.</v>
      </c>
      <c r="D9">
        <f>IF(C9="no other bags.",0,INT(LEFT(C9,SEARCH(" ",C9))))</f>
        <v>4</v>
      </c>
      <c r="E9" t="str">
        <f>IF(C9="no other bags.","",MID(C9,SEARCH(" ",C9)+1,SEARCH("bag",C9)-4))</f>
        <v>dark chartreuse</v>
      </c>
      <c r="F9" t="str">
        <f>IFERROR(RIGHT(C9,LEN(C9)-SEARCH(",",C9)-1),"")</f>
        <v>2 striped blue bags, 2 drab magenta bags, 2 faded gray bags.</v>
      </c>
      <c r="G9">
        <f>IFERROR(INT(LEFT(F9,SEARCH(" ",F9))),0)</f>
        <v>2</v>
      </c>
      <c r="H9" t="str">
        <f>IFERROR(MID(F9,SEARCH(" ",F9)+1,SEARCH("bag",F9)-4),"")</f>
        <v>striped blue</v>
      </c>
      <c r="I9" t="str">
        <f>IFERROR(RIGHT(F9,LEN(F9)-SEARCH(",",F9)-1),"")</f>
        <v>2 drab magenta bags, 2 faded gray bags.</v>
      </c>
      <c r="J9">
        <f>IFERROR(INT(LEFT(I9,SEARCH(" ",I9))),0)</f>
        <v>2</v>
      </c>
      <c r="K9" t="str">
        <f>IFERROR(MID(I9,SEARCH(" ",I9)+1,SEARCH("bag",I9)-4),"")</f>
        <v>drab magenta</v>
      </c>
      <c r="L9" t="str">
        <f>IFERROR(RIGHT(I9,LEN(I9)-SEARCH(",",I9)-1),"")</f>
        <v>2 faded gray bags.</v>
      </c>
      <c r="M9">
        <f>IFERROR(INT(LEFT(L9,SEARCH(" ",L9))),0)</f>
        <v>2</v>
      </c>
      <c r="N9" t="str">
        <f>IFERROR(MID(L9,SEARCH(" ",L9)+1,SEARCH("bag",L9)-4),"")</f>
        <v>faded gray</v>
      </c>
      <c r="O9">
        <f t="shared" si="0"/>
        <v>271</v>
      </c>
      <c r="P9">
        <f>IF(COUNTIF(C9:N9,"shiny gold")&gt;0,1,0)+IFERROR(VLOOKUP(E9,$B$2:$P$595,15,0),0)+IFERROR(VLOOKUP(H9,$B$2:$P$595,15,0),0)+IFERROR(VLOOKUP(K9,$B$2:$P$595,15,0),0)+IFERROR(VLOOKUP(N9,$B$2:$P$595,15,0),0)</f>
        <v>0</v>
      </c>
      <c r="Q9" t="str">
        <f>CONCATENATE(IF(COUNTIF(A9:N9,"shiny gold")&gt;0,"This Bag, ",""),IFERROR(IF(VLOOKUP(E9,$B$2:$P$595,15,0)&gt;0,E9,""),""),IFERROR(IF(VLOOKUP(H9,$B$2:$P$595,15,0)&gt;0,H9,""),""),IFERROR(IF(VLOOKUP(K9,$B$2:$P$595,15,0)&gt;0,K9,""),""),IFERROR(IF(VLOOKUP(N9,$B$2:$P$595,15,0)&gt;0,N9,""),""))</f>
        <v/>
      </c>
      <c r="S9">
        <f t="shared" si="1"/>
        <v>270</v>
      </c>
    </row>
    <row r="10" spans="1:19">
      <c r="A10" s="2" t="s">
        <v>4518</v>
      </c>
      <c r="B10" t="str">
        <f>LEFT(A10,SEARCH("bag",A10)-2)</f>
        <v>light orange</v>
      </c>
      <c r="C10" t="str">
        <f>SUBSTITUTE(A10,_xlfn.CONCAT(B10," bags contain "),"")</f>
        <v>2 bright tomato bags, 5 muted olive bags, 1 mirrored green bag, 3 drab bronze bags.</v>
      </c>
      <c r="D10">
        <f>IF(C10="no other bags.",0,INT(LEFT(C10,SEARCH(" ",C10))))</f>
        <v>2</v>
      </c>
      <c r="E10" t="str">
        <f>IF(C10="no other bags.","",MID(C10,SEARCH(" ",C10)+1,SEARCH("bag",C10)-4))</f>
        <v>bright tomato</v>
      </c>
      <c r="F10" t="str">
        <f>IFERROR(RIGHT(C10,LEN(C10)-SEARCH(",",C10)-1),"")</f>
        <v>5 muted olive bags, 1 mirrored green bag, 3 drab bronze bags.</v>
      </c>
      <c r="G10">
        <f>IFERROR(INT(LEFT(F10,SEARCH(" ",F10))),0)</f>
        <v>5</v>
      </c>
      <c r="H10" t="str">
        <f>IFERROR(MID(F10,SEARCH(" ",F10)+1,SEARCH("bag",F10)-4),"")</f>
        <v>muted olive</v>
      </c>
      <c r="I10" t="str">
        <f>IFERROR(RIGHT(F10,LEN(F10)-SEARCH(",",F10)-1),"")</f>
        <v>1 mirrored green bag, 3 drab bronze bags.</v>
      </c>
      <c r="J10">
        <f>IFERROR(INT(LEFT(I10,SEARCH(" ",I10))),0)</f>
        <v>1</v>
      </c>
      <c r="K10" t="str">
        <f>IFERROR(MID(I10,SEARCH(" ",I10)+1,SEARCH("bag",I10)-4),"")</f>
        <v>mirrored green</v>
      </c>
      <c r="L10" t="str">
        <f>IFERROR(RIGHT(I10,LEN(I10)-SEARCH(",",I10)-1),"")</f>
        <v>3 drab bronze bags.</v>
      </c>
      <c r="M10">
        <f>IFERROR(INT(LEFT(L10,SEARCH(" ",L10))),0)</f>
        <v>3</v>
      </c>
      <c r="N10" t="str">
        <f>IFERROR(MID(L10,SEARCH(" ",L10)+1,SEARCH("bag",L10)-4),"")</f>
        <v>drab bronze</v>
      </c>
      <c r="O10">
        <f t="shared" si="0"/>
        <v>888746</v>
      </c>
      <c r="P10">
        <f>IF(COUNTIF(C10:N10,"shiny gold")&gt;0,1,0)+IFERROR(VLOOKUP(E10,$B$2:$P$595,15,0),0)+IFERROR(VLOOKUP(H10,$B$2:$P$595,15,0),0)+IFERROR(VLOOKUP(K10,$B$2:$P$595,15,0),0)+IFERROR(VLOOKUP(N10,$B$2:$P$595,15,0),0)</f>
        <v>0</v>
      </c>
      <c r="Q10" t="str">
        <f>CONCATENATE(IF(COUNTIF(A10:N10,"shiny gold")&gt;0,"This Bag, ",""),IFERROR(IF(VLOOKUP(E10,$B$2:$P$595,15,0)&gt;0,E10,""),""),IFERROR(IF(VLOOKUP(H10,$B$2:$P$595,15,0)&gt;0,H10,""),""),IFERROR(IF(VLOOKUP(K10,$B$2:$P$595,15,0)&gt;0,K10,""),""),IFERROR(IF(VLOOKUP(N10,$B$2:$P$595,15,0)&gt;0,N10,""),""))</f>
        <v/>
      </c>
      <c r="S10">
        <f t="shared" si="1"/>
        <v>888745</v>
      </c>
    </row>
    <row r="11" spans="1:19">
      <c r="A11" s="2" t="s">
        <v>4519</v>
      </c>
      <c r="B11" t="str">
        <f>LEFT(A11,SEARCH("bag",A11)-2)</f>
        <v>posh cyan</v>
      </c>
      <c r="C11" t="str">
        <f>SUBSTITUTE(A11,_xlfn.CONCAT(B11," bags contain "),"")</f>
        <v>5 pale blue bags, 5 mirrored bronze bags, 4 dim magenta bags.</v>
      </c>
      <c r="D11">
        <f>IF(C11="no other bags.",0,INT(LEFT(C11,SEARCH(" ",C11))))</f>
        <v>5</v>
      </c>
      <c r="E11" t="str">
        <f>IF(C11="no other bags.","",MID(C11,SEARCH(" ",C11)+1,SEARCH("bag",C11)-4))</f>
        <v>pale blue</v>
      </c>
      <c r="F11" t="str">
        <f>IFERROR(RIGHT(C11,LEN(C11)-SEARCH(",",C11)-1),"")</f>
        <v>5 mirrored bronze bags, 4 dim magenta bags.</v>
      </c>
      <c r="G11">
        <f>IFERROR(INT(LEFT(F11,SEARCH(" ",F11))),0)</f>
        <v>5</v>
      </c>
      <c r="H11" t="str">
        <f>IFERROR(MID(F11,SEARCH(" ",F11)+1,SEARCH("bag",F11)-4),"")</f>
        <v>mirrored bronze</v>
      </c>
      <c r="I11" t="str">
        <f>IFERROR(RIGHT(F11,LEN(F11)-SEARCH(",",F11)-1),"")</f>
        <v>4 dim magenta bags.</v>
      </c>
      <c r="J11">
        <f>IFERROR(INT(LEFT(I11,SEARCH(" ",I11))),0)</f>
        <v>4</v>
      </c>
      <c r="K11" t="str">
        <f>IFERROR(MID(I11,SEARCH(" ",I11)+1,SEARCH("bag",I11)-4),"")</f>
        <v>dim magenta</v>
      </c>
      <c r="L11" t="str">
        <f>IFERROR(RIGHT(I11,LEN(I11)-SEARCH(",",I11)-1),"")</f>
        <v/>
      </c>
      <c r="M11">
        <f>IFERROR(INT(LEFT(L11,SEARCH(" ",L11))),0)</f>
        <v>0</v>
      </c>
      <c r="N11" t="str">
        <f>IFERROR(MID(L11,SEARCH(" ",L11)+1,SEARCH("bag",L11)-4),"")</f>
        <v/>
      </c>
      <c r="O11">
        <f t="shared" si="0"/>
        <v>173380291</v>
      </c>
      <c r="P11">
        <f>IF(COUNTIF(C11:N11,"shiny gold")&gt;0,1,0)+IFERROR(VLOOKUP(E11,$B$2:$P$595,15,0),0)+IFERROR(VLOOKUP(H11,$B$2:$P$595,15,0),0)+IFERROR(VLOOKUP(K11,$B$2:$P$595,15,0),0)+IFERROR(VLOOKUP(N11,$B$2:$P$595,15,0),0)</f>
        <v>0</v>
      </c>
      <c r="Q11" t="str">
        <f>CONCATENATE(IF(COUNTIF(A11:N11,"shiny gold")&gt;0,"This Bag, ",""),IFERROR(IF(VLOOKUP(E11,$B$2:$P$595,15,0)&gt;0,E11,""),""),IFERROR(IF(VLOOKUP(H11,$B$2:$P$595,15,0)&gt;0,H11,""),""),IFERROR(IF(VLOOKUP(K11,$B$2:$P$595,15,0)&gt;0,K11,""),""),IFERROR(IF(VLOOKUP(N11,$B$2:$P$595,15,0)&gt;0,N11,""),""))</f>
        <v/>
      </c>
      <c r="S11">
        <f t="shared" si="1"/>
        <v>173380290</v>
      </c>
    </row>
    <row r="12" spans="1:19">
      <c r="A12" s="2" t="s">
        <v>4520</v>
      </c>
      <c r="B12" t="str">
        <f>LEFT(A12,SEARCH("bag",A12)-2)</f>
        <v>pale lime</v>
      </c>
      <c r="C12" t="str">
        <f>SUBSTITUTE(A12,_xlfn.CONCAT(B12," bags contain "),"")</f>
        <v>4 light violet bags, 4 dotted black bags, 3 pale chartreuse bags.</v>
      </c>
      <c r="D12">
        <f>IF(C12="no other bags.",0,INT(LEFT(C12,SEARCH(" ",C12))))</f>
        <v>4</v>
      </c>
      <c r="E12" t="str">
        <f>IF(C12="no other bags.","",MID(C12,SEARCH(" ",C12)+1,SEARCH("bag",C12)-4))</f>
        <v>light violet</v>
      </c>
      <c r="F12" t="str">
        <f>IFERROR(RIGHT(C12,LEN(C12)-SEARCH(",",C12)-1),"")</f>
        <v>4 dotted black bags, 3 pale chartreuse bags.</v>
      </c>
      <c r="G12">
        <f>IFERROR(INT(LEFT(F12,SEARCH(" ",F12))),0)</f>
        <v>4</v>
      </c>
      <c r="H12" t="str">
        <f>IFERROR(MID(F12,SEARCH(" ",F12)+1,SEARCH("bag",F12)-4),"")</f>
        <v>dotted black</v>
      </c>
      <c r="I12" t="str">
        <f>IFERROR(RIGHT(F12,LEN(F12)-SEARCH(",",F12)-1),"")</f>
        <v>3 pale chartreuse bags.</v>
      </c>
      <c r="J12">
        <f>IFERROR(INT(LEFT(I12,SEARCH(" ",I12))),0)</f>
        <v>3</v>
      </c>
      <c r="K12" t="str">
        <f>IFERROR(MID(I12,SEARCH(" ",I12)+1,SEARCH("bag",I12)-4),"")</f>
        <v>pale chartreuse</v>
      </c>
      <c r="L12" t="str">
        <f>IFERROR(RIGHT(I12,LEN(I12)-SEARCH(",",I12)-1),"")</f>
        <v/>
      </c>
      <c r="M12">
        <f>IFERROR(INT(LEFT(L12,SEARCH(" ",L12))),0)</f>
        <v>0</v>
      </c>
      <c r="N12" t="str">
        <f>IFERROR(MID(L12,SEARCH(" ",L12)+1,SEARCH("bag",L12)-4),"")</f>
        <v/>
      </c>
      <c r="O12">
        <f t="shared" si="0"/>
        <v>1806784</v>
      </c>
      <c r="P12">
        <f>IF(COUNTIF(C12:N12,"shiny gold")&gt;0,1,0)+IFERROR(VLOOKUP(E12,$B$2:$P$595,15,0),0)+IFERROR(VLOOKUP(H12,$B$2:$P$595,15,0),0)+IFERROR(VLOOKUP(K12,$B$2:$P$595,15,0),0)+IFERROR(VLOOKUP(N12,$B$2:$P$595,15,0),0)</f>
        <v>0</v>
      </c>
      <c r="Q12" t="str">
        <f>CONCATENATE(IF(COUNTIF(A12:N12,"shiny gold")&gt;0,"This Bag, ",""),IFERROR(IF(VLOOKUP(E12,$B$2:$P$595,15,0)&gt;0,E12,""),""),IFERROR(IF(VLOOKUP(H12,$B$2:$P$595,15,0)&gt;0,H12,""),""),IFERROR(IF(VLOOKUP(K12,$B$2:$P$595,15,0)&gt;0,K12,""),""),IFERROR(IF(VLOOKUP(N12,$B$2:$P$595,15,0)&gt;0,N12,""),""))</f>
        <v/>
      </c>
      <c r="S12">
        <f t="shared" si="1"/>
        <v>1806783</v>
      </c>
    </row>
    <row r="13" spans="1:19">
      <c r="A13" s="2" t="s">
        <v>4521</v>
      </c>
      <c r="B13" t="str">
        <f>LEFT(A13,SEARCH("bag",A13)-2)</f>
        <v>striped lavender</v>
      </c>
      <c r="C13" t="str">
        <f>SUBSTITUTE(A13,_xlfn.CONCAT(B13," bags contain "),"")</f>
        <v>4 shiny yellow bags, 1 mirrored green bag, 1 light blue bag.</v>
      </c>
      <c r="D13">
        <f>IF(C13="no other bags.",0,INT(LEFT(C13,SEARCH(" ",C13))))</f>
        <v>4</v>
      </c>
      <c r="E13" t="str">
        <f>IF(C13="no other bags.","",MID(C13,SEARCH(" ",C13)+1,SEARCH("bag",C13)-4))</f>
        <v>shiny yellow</v>
      </c>
      <c r="F13" t="str">
        <f>IFERROR(RIGHT(C13,LEN(C13)-SEARCH(",",C13)-1),"")</f>
        <v>1 mirrored green bag, 1 light blue bag.</v>
      </c>
      <c r="G13">
        <f>IFERROR(INT(LEFT(F13,SEARCH(" ",F13))),0)</f>
        <v>1</v>
      </c>
      <c r="H13" t="str">
        <f>IFERROR(MID(F13,SEARCH(" ",F13)+1,SEARCH("bag",F13)-4),"")</f>
        <v>mirrored green</v>
      </c>
      <c r="I13" t="str">
        <f>IFERROR(RIGHT(F13,LEN(F13)-SEARCH(",",F13)-1),"")</f>
        <v>1 light blue bag.</v>
      </c>
      <c r="J13">
        <f>IFERROR(INT(LEFT(I13,SEARCH(" ",I13))),0)</f>
        <v>1</v>
      </c>
      <c r="K13" t="str">
        <f>IFERROR(MID(I13,SEARCH(" ",I13)+1,SEARCH("bag",I13)-4),"")</f>
        <v>light blue</v>
      </c>
      <c r="L13" t="str">
        <f>IFERROR(RIGHT(I13,LEN(I13)-SEARCH(",",I13)-1),"")</f>
        <v/>
      </c>
      <c r="M13">
        <f>IFERROR(INT(LEFT(L13,SEARCH(" ",L13))),0)</f>
        <v>0</v>
      </c>
      <c r="N13" t="str">
        <f>IFERROR(MID(L13,SEARCH(" ",L13)+1,SEARCH("bag",L13)-4),"")</f>
        <v/>
      </c>
      <c r="O13">
        <f t="shared" si="0"/>
        <v>2643075</v>
      </c>
      <c r="P13">
        <f>IF(COUNTIF(C13:N13,"shiny gold")&gt;0,1,0)+IFERROR(VLOOKUP(E13,$B$2:$P$595,15,0),0)+IFERROR(VLOOKUP(H13,$B$2:$P$595,15,0),0)+IFERROR(VLOOKUP(K13,$B$2:$P$595,15,0),0)+IFERROR(VLOOKUP(N13,$B$2:$P$595,15,0),0)</f>
        <v>0</v>
      </c>
      <c r="Q13" t="str">
        <f>CONCATENATE(IF(COUNTIF(A13:N13,"shiny gold")&gt;0,"This Bag, ",""),IFERROR(IF(VLOOKUP(E13,$B$2:$P$595,15,0)&gt;0,E13,""),""),IFERROR(IF(VLOOKUP(H13,$B$2:$P$595,15,0)&gt;0,H13,""),""),IFERROR(IF(VLOOKUP(K13,$B$2:$P$595,15,0)&gt;0,K13,""),""),IFERROR(IF(VLOOKUP(N13,$B$2:$P$595,15,0)&gt;0,N13,""),""))</f>
        <v/>
      </c>
      <c r="S13">
        <f t="shared" si="1"/>
        <v>2643074</v>
      </c>
    </row>
    <row r="14" spans="1:19">
      <c r="A14" s="2" t="s">
        <v>4522</v>
      </c>
      <c r="B14" t="str">
        <f>LEFT(A14,SEARCH("bag",A14)-2)</f>
        <v>dull orange</v>
      </c>
      <c r="C14" t="str">
        <f>SUBSTITUTE(A14,_xlfn.CONCAT(B14," bags contain "),"")</f>
        <v>1 shiny white bag, 3 clear crimson bags, 5 posh tan bags.</v>
      </c>
      <c r="D14">
        <f>IF(C14="no other bags.",0,INT(LEFT(C14,SEARCH(" ",C14))))</f>
        <v>1</v>
      </c>
      <c r="E14" t="str">
        <f>IF(C14="no other bags.","",MID(C14,SEARCH(" ",C14)+1,SEARCH("bag",C14)-4))</f>
        <v>shiny white</v>
      </c>
      <c r="F14" t="str">
        <f>IFERROR(RIGHT(C14,LEN(C14)-SEARCH(",",C14)-1),"")</f>
        <v>3 clear crimson bags, 5 posh tan bags.</v>
      </c>
      <c r="G14">
        <f>IFERROR(INT(LEFT(F14,SEARCH(" ",F14))),0)</f>
        <v>3</v>
      </c>
      <c r="H14" t="str">
        <f>IFERROR(MID(F14,SEARCH(" ",F14)+1,SEARCH("bag",F14)-4),"")</f>
        <v>clear crimson</v>
      </c>
      <c r="I14" t="str">
        <f>IFERROR(RIGHT(F14,LEN(F14)-SEARCH(",",F14)-1),"")</f>
        <v>5 posh tan bags.</v>
      </c>
      <c r="J14">
        <f>IFERROR(INT(LEFT(I14,SEARCH(" ",I14))),0)</f>
        <v>5</v>
      </c>
      <c r="K14" t="str">
        <f>IFERROR(MID(I14,SEARCH(" ",I14)+1,SEARCH("bag",I14)-4),"")</f>
        <v>posh tan</v>
      </c>
      <c r="L14" t="str">
        <f>IFERROR(RIGHT(I14,LEN(I14)-SEARCH(",",I14)-1),"")</f>
        <v/>
      </c>
      <c r="M14">
        <f>IFERROR(INT(LEFT(L14,SEARCH(" ",L14))),0)</f>
        <v>0</v>
      </c>
      <c r="N14" t="str">
        <f>IFERROR(MID(L14,SEARCH(" ",L14)+1,SEARCH("bag",L14)-4),"")</f>
        <v/>
      </c>
      <c r="O14">
        <f t="shared" si="0"/>
        <v>2289</v>
      </c>
      <c r="P14">
        <f>IF(COUNTIF(C14:N14,"shiny gold")&gt;0,1,0)+IFERROR(VLOOKUP(E14,$B$2:$P$595,15,0),0)+IFERROR(VLOOKUP(H14,$B$2:$P$595,15,0),0)+IFERROR(VLOOKUP(K14,$B$2:$P$595,15,0),0)+IFERROR(VLOOKUP(N14,$B$2:$P$595,15,0),0)</f>
        <v>0</v>
      </c>
      <c r="Q14" t="str">
        <f>CONCATENATE(IF(COUNTIF(A14:N14,"shiny gold")&gt;0,"This Bag, ",""),IFERROR(IF(VLOOKUP(E14,$B$2:$P$595,15,0)&gt;0,E14,""),""),IFERROR(IF(VLOOKUP(H14,$B$2:$P$595,15,0)&gt;0,H14,""),""),IFERROR(IF(VLOOKUP(K14,$B$2:$P$595,15,0)&gt;0,K14,""),""),IFERROR(IF(VLOOKUP(N14,$B$2:$P$595,15,0)&gt;0,N14,""),""))</f>
        <v/>
      </c>
      <c r="S14">
        <f t="shared" si="1"/>
        <v>2288</v>
      </c>
    </row>
    <row r="15" spans="1:19">
      <c r="A15" s="2" t="s">
        <v>4523</v>
      </c>
      <c r="B15" t="str">
        <f>LEFT(A15,SEARCH("bag",A15)-2)</f>
        <v>posh lavender</v>
      </c>
      <c r="C15" t="str">
        <f>SUBSTITUTE(A15,_xlfn.CONCAT(B15," bags contain "),"")</f>
        <v>5 vibrant orange bags, 3 dim aqua bags.</v>
      </c>
      <c r="D15">
        <f>IF(C15="no other bags.",0,INT(LEFT(C15,SEARCH(" ",C15))))</f>
        <v>5</v>
      </c>
      <c r="E15" t="str">
        <f>IF(C15="no other bags.","",MID(C15,SEARCH(" ",C15)+1,SEARCH("bag",C15)-4))</f>
        <v>vibrant orange</v>
      </c>
      <c r="F15" t="str">
        <f>IFERROR(RIGHT(C15,LEN(C15)-SEARCH(",",C15)-1),"")</f>
        <v>3 dim aqua bags.</v>
      </c>
      <c r="G15">
        <f>IFERROR(INT(LEFT(F15,SEARCH(" ",F15))),0)</f>
        <v>3</v>
      </c>
      <c r="H15" t="str">
        <f>IFERROR(MID(F15,SEARCH(" ",F15)+1,SEARCH("bag",F15)-4),"")</f>
        <v>dim aqua</v>
      </c>
      <c r="I15" t="str">
        <f>IFERROR(RIGHT(F15,LEN(F15)-SEARCH(",",F15)-1),"")</f>
        <v/>
      </c>
      <c r="J15">
        <f>IFERROR(INT(LEFT(I15,SEARCH(" ",I15))),0)</f>
        <v>0</v>
      </c>
      <c r="K15" t="str">
        <f>IFERROR(MID(I15,SEARCH(" ",I15)+1,SEARCH("bag",I15)-4),"")</f>
        <v/>
      </c>
      <c r="L15" t="str">
        <f>IFERROR(RIGHT(I15,LEN(I15)-SEARCH(",",I15)-1),"")</f>
        <v/>
      </c>
      <c r="M15">
        <f>IFERROR(INT(LEFT(L15,SEARCH(" ",L15))),0)</f>
        <v>0</v>
      </c>
      <c r="N15" t="str">
        <f>IFERROR(MID(L15,SEARCH(" ",L15)+1,SEARCH("bag",L15)-4),"")</f>
        <v/>
      </c>
      <c r="O15">
        <f t="shared" si="0"/>
        <v>6521405</v>
      </c>
      <c r="P15">
        <f>IF(COUNTIF(C15:N15,"shiny gold")&gt;0,1,0)+IFERROR(VLOOKUP(E15,$B$2:$P$595,15,0),0)+IFERROR(VLOOKUP(H15,$B$2:$P$595,15,0),0)+IFERROR(VLOOKUP(K15,$B$2:$P$595,15,0),0)+IFERROR(VLOOKUP(N15,$B$2:$P$595,15,0),0)</f>
        <v>1</v>
      </c>
      <c r="Q15" t="str">
        <f>CONCATENATE(IF(COUNTIF(A15:N15,"shiny gold")&gt;0,"This Bag, ",""),IFERROR(IF(VLOOKUP(E15,$B$2:$P$595,15,0)&gt;0,E15,""),""),IFERROR(IF(VLOOKUP(H15,$B$2:$P$595,15,0)&gt;0,H15,""),""),IFERROR(IF(VLOOKUP(K15,$B$2:$P$595,15,0)&gt;0,K15,""),""),IFERROR(IF(VLOOKUP(N15,$B$2:$P$595,15,0)&gt;0,N15,""),""))</f>
        <v>vibrant orange</v>
      </c>
      <c r="S15">
        <f t="shared" si="1"/>
        <v>6521404</v>
      </c>
    </row>
    <row r="16" spans="1:19">
      <c r="A16" s="2" t="s">
        <v>4524</v>
      </c>
      <c r="B16" t="str">
        <f>LEFT(A16,SEARCH("bag",A16)-2)</f>
        <v>light beige</v>
      </c>
      <c r="C16" t="str">
        <f>SUBSTITUTE(A16,_xlfn.CONCAT(B16," bags contain "),"")</f>
        <v>5 dim silver bags, 2 bright teal bags, 3 dotted tomato bags.</v>
      </c>
      <c r="D16">
        <f>IF(C16="no other bags.",0,INT(LEFT(C16,SEARCH(" ",C16))))</f>
        <v>5</v>
      </c>
      <c r="E16" t="str">
        <f>IF(C16="no other bags.","",MID(C16,SEARCH(" ",C16)+1,SEARCH("bag",C16)-4))</f>
        <v>dim silver</v>
      </c>
      <c r="F16" t="str">
        <f>IFERROR(RIGHT(C16,LEN(C16)-SEARCH(",",C16)-1),"")</f>
        <v>2 bright teal bags, 3 dotted tomato bags.</v>
      </c>
      <c r="G16">
        <f>IFERROR(INT(LEFT(F16,SEARCH(" ",F16))),0)</f>
        <v>2</v>
      </c>
      <c r="H16" t="str">
        <f>IFERROR(MID(F16,SEARCH(" ",F16)+1,SEARCH("bag",F16)-4),"")</f>
        <v>bright teal</v>
      </c>
      <c r="I16" t="str">
        <f>IFERROR(RIGHT(F16,LEN(F16)-SEARCH(",",F16)-1),"")</f>
        <v>3 dotted tomato bags.</v>
      </c>
      <c r="J16">
        <f>IFERROR(INT(LEFT(I16,SEARCH(" ",I16))),0)</f>
        <v>3</v>
      </c>
      <c r="K16" t="str">
        <f>IFERROR(MID(I16,SEARCH(" ",I16)+1,SEARCH("bag",I16)-4),"")</f>
        <v>dotted tomato</v>
      </c>
      <c r="L16" t="str">
        <f>IFERROR(RIGHT(I16,LEN(I16)-SEARCH(",",I16)-1),"")</f>
        <v/>
      </c>
      <c r="M16">
        <f>IFERROR(INT(LEFT(L16,SEARCH(" ",L16))),0)</f>
        <v>0</v>
      </c>
      <c r="N16" t="str">
        <f>IFERROR(MID(L16,SEARCH(" ",L16)+1,SEARCH("bag",L16)-4),"")</f>
        <v/>
      </c>
      <c r="O16">
        <f t="shared" si="0"/>
        <v>485479850</v>
      </c>
      <c r="P16">
        <f>IF(COUNTIF(C16:N16,"shiny gold")&gt;0,1,0)+IFERROR(VLOOKUP(E16,$B$2:$P$595,15,0),0)+IFERROR(VLOOKUP(H16,$B$2:$P$595,15,0),0)+IFERROR(VLOOKUP(K16,$B$2:$P$595,15,0),0)+IFERROR(VLOOKUP(N16,$B$2:$P$595,15,0),0)</f>
        <v>0</v>
      </c>
      <c r="Q16" t="str">
        <f>CONCATENATE(IF(COUNTIF(A16:N16,"shiny gold")&gt;0,"This Bag, ",""),IFERROR(IF(VLOOKUP(E16,$B$2:$P$595,15,0)&gt;0,E16,""),""),IFERROR(IF(VLOOKUP(H16,$B$2:$P$595,15,0)&gt;0,H16,""),""),IFERROR(IF(VLOOKUP(K16,$B$2:$P$595,15,0)&gt;0,K16,""),""),IFERROR(IF(VLOOKUP(N16,$B$2:$P$595,15,0)&gt;0,N16,""),""))</f>
        <v/>
      </c>
      <c r="S16">
        <f t="shared" si="1"/>
        <v>485479849</v>
      </c>
    </row>
    <row r="17" spans="1:19">
      <c r="A17" s="2" t="s">
        <v>4525</v>
      </c>
      <c r="B17" t="str">
        <f>LEFT(A17,SEARCH("bag",A17)-2)</f>
        <v>drab lime</v>
      </c>
      <c r="C17" t="str">
        <f>SUBSTITUTE(A17,_xlfn.CONCAT(B17," bags contain "),"")</f>
        <v>5 faded lavender bags, 3 muted violet bags, 1 muted coral bag.</v>
      </c>
      <c r="D17">
        <f>IF(C17="no other bags.",0,INT(LEFT(C17,SEARCH(" ",C17))))</f>
        <v>5</v>
      </c>
      <c r="E17" t="str">
        <f>IF(C17="no other bags.","",MID(C17,SEARCH(" ",C17)+1,SEARCH("bag",C17)-4))</f>
        <v>faded lavender</v>
      </c>
      <c r="F17" t="str">
        <f>IFERROR(RIGHT(C17,LEN(C17)-SEARCH(",",C17)-1),"")</f>
        <v>3 muted violet bags, 1 muted coral bag.</v>
      </c>
      <c r="G17">
        <f>IFERROR(INT(LEFT(F17,SEARCH(" ",F17))),0)</f>
        <v>3</v>
      </c>
      <c r="H17" t="str">
        <f>IFERROR(MID(F17,SEARCH(" ",F17)+1,SEARCH("bag",F17)-4),"")</f>
        <v>muted violet</v>
      </c>
      <c r="I17" t="str">
        <f>IFERROR(RIGHT(F17,LEN(F17)-SEARCH(",",F17)-1),"")</f>
        <v>1 muted coral bag.</v>
      </c>
      <c r="J17">
        <f>IFERROR(INT(LEFT(I17,SEARCH(" ",I17))),0)</f>
        <v>1</v>
      </c>
      <c r="K17" t="str">
        <f>IFERROR(MID(I17,SEARCH(" ",I17)+1,SEARCH("bag",I17)-4),"")</f>
        <v>muted coral</v>
      </c>
      <c r="L17" t="str">
        <f>IFERROR(RIGHT(I17,LEN(I17)-SEARCH(",",I17)-1),"")</f>
        <v/>
      </c>
      <c r="M17">
        <f>IFERROR(INT(LEFT(L17,SEARCH(" ",L17))),0)</f>
        <v>0</v>
      </c>
      <c r="N17" t="str">
        <f>IFERROR(MID(L17,SEARCH(" ",L17)+1,SEARCH("bag",L17)-4),"")</f>
        <v/>
      </c>
      <c r="O17">
        <f t="shared" si="0"/>
        <v>1467838</v>
      </c>
      <c r="P17">
        <f>IF(COUNTIF(C17:N17,"shiny gold")&gt;0,1,0)+IFERROR(VLOOKUP(E17,$B$2:$P$595,15,0),0)+IFERROR(VLOOKUP(H17,$B$2:$P$595,15,0),0)+IFERROR(VLOOKUP(K17,$B$2:$P$595,15,0),0)+IFERROR(VLOOKUP(N17,$B$2:$P$595,15,0),0)</f>
        <v>0</v>
      </c>
      <c r="Q17" t="str">
        <f>CONCATENATE(IF(COUNTIF(A17:N17,"shiny gold")&gt;0,"This Bag, ",""),IFERROR(IF(VLOOKUP(E17,$B$2:$P$595,15,0)&gt;0,E17,""),""),IFERROR(IF(VLOOKUP(H17,$B$2:$P$595,15,0)&gt;0,H17,""),""),IFERROR(IF(VLOOKUP(K17,$B$2:$P$595,15,0)&gt;0,K17,""),""),IFERROR(IF(VLOOKUP(N17,$B$2:$P$595,15,0)&gt;0,N17,""),""))</f>
        <v/>
      </c>
      <c r="S17">
        <f t="shared" si="1"/>
        <v>1467837</v>
      </c>
    </row>
    <row r="18" spans="1:19">
      <c r="A18" s="2" t="s">
        <v>4526</v>
      </c>
      <c r="B18" t="str">
        <f>LEFT(A18,SEARCH("bag",A18)-2)</f>
        <v>faded lavender</v>
      </c>
      <c r="C18" t="str">
        <f>SUBSTITUTE(A18,_xlfn.CONCAT(B18," bags contain "),"")</f>
        <v>5 wavy blue bags, 2 plaid aqua bags.</v>
      </c>
      <c r="D18">
        <f>IF(C18="no other bags.",0,INT(LEFT(C18,SEARCH(" ",C18))))</f>
        <v>5</v>
      </c>
      <c r="E18" t="str">
        <f>IF(C18="no other bags.","",MID(C18,SEARCH(" ",C18)+1,SEARCH("bag",C18)-4))</f>
        <v>wavy blue</v>
      </c>
      <c r="F18" t="str">
        <f>IFERROR(RIGHT(C18,LEN(C18)-SEARCH(",",C18)-1),"")</f>
        <v>2 plaid aqua bags.</v>
      </c>
      <c r="G18">
        <f>IFERROR(INT(LEFT(F18,SEARCH(" ",F18))),0)</f>
        <v>2</v>
      </c>
      <c r="H18" t="str">
        <f>IFERROR(MID(F18,SEARCH(" ",F18)+1,SEARCH("bag",F18)-4),"")</f>
        <v>plaid aqua</v>
      </c>
      <c r="I18" t="str">
        <f>IFERROR(RIGHT(F18,LEN(F18)-SEARCH(",",F18)-1),"")</f>
        <v/>
      </c>
      <c r="J18">
        <f>IFERROR(INT(LEFT(I18,SEARCH(" ",I18))),0)</f>
        <v>0</v>
      </c>
      <c r="K18" t="str">
        <f>IFERROR(MID(I18,SEARCH(" ",I18)+1,SEARCH("bag",I18)-4),"")</f>
        <v/>
      </c>
      <c r="L18" t="str">
        <f>IFERROR(RIGHT(I18,LEN(I18)-SEARCH(",",I18)-1),"")</f>
        <v/>
      </c>
      <c r="M18">
        <f>IFERROR(INT(LEFT(L18,SEARCH(" ",L18))),0)</f>
        <v>0</v>
      </c>
      <c r="N18" t="str">
        <f>IFERROR(MID(L18,SEARCH(" ",L18)+1,SEARCH("bag",L18)-4),"")</f>
        <v/>
      </c>
      <c r="O18">
        <f t="shared" si="0"/>
        <v>259759</v>
      </c>
      <c r="P18">
        <f>IF(COUNTIF(C18:N18,"shiny gold")&gt;0,1,0)+IFERROR(VLOOKUP(E18,$B$2:$P$595,15,0),0)+IFERROR(VLOOKUP(H18,$B$2:$P$595,15,0),0)+IFERROR(VLOOKUP(K18,$B$2:$P$595,15,0),0)+IFERROR(VLOOKUP(N18,$B$2:$P$595,15,0),0)</f>
        <v>0</v>
      </c>
      <c r="Q18" t="str">
        <f>CONCATENATE(IF(COUNTIF(A18:N18,"shiny gold")&gt;0,"This Bag, ",""),IFERROR(IF(VLOOKUP(E18,$B$2:$P$595,15,0)&gt;0,E18,""),""),IFERROR(IF(VLOOKUP(H18,$B$2:$P$595,15,0)&gt;0,H18,""),""),IFERROR(IF(VLOOKUP(K18,$B$2:$P$595,15,0)&gt;0,K18,""),""),IFERROR(IF(VLOOKUP(N18,$B$2:$P$595,15,0)&gt;0,N18,""),""))</f>
        <v/>
      </c>
      <c r="S18">
        <f t="shared" si="1"/>
        <v>259758</v>
      </c>
    </row>
    <row r="19" spans="1:19">
      <c r="A19" s="2" t="s">
        <v>4527</v>
      </c>
      <c r="B19" t="str">
        <f>LEFT(A19,SEARCH("bag",A19)-2)</f>
        <v>dull bronze</v>
      </c>
      <c r="C19" t="str">
        <f>SUBSTITUTE(A19,_xlfn.CONCAT(B19," bags contain "),"")</f>
        <v>2 dark lavender bags, 1 dotted silver bag.</v>
      </c>
      <c r="D19">
        <f>IF(C19="no other bags.",0,INT(LEFT(C19,SEARCH(" ",C19))))</f>
        <v>2</v>
      </c>
      <c r="E19" t="str">
        <f>IF(C19="no other bags.","",MID(C19,SEARCH(" ",C19)+1,SEARCH("bag",C19)-4))</f>
        <v>dark lavender</v>
      </c>
      <c r="F19" t="str">
        <f>IFERROR(RIGHT(C19,LEN(C19)-SEARCH(",",C19)-1),"")</f>
        <v>1 dotted silver bag.</v>
      </c>
      <c r="G19">
        <f>IFERROR(INT(LEFT(F19,SEARCH(" ",F19))),0)</f>
        <v>1</v>
      </c>
      <c r="H19" t="str">
        <f>IFERROR(MID(F19,SEARCH(" ",F19)+1,SEARCH("bag",F19)-4),"")</f>
        <v>dotted silver</v>
      </c>
      <c r="I19" t="str">
        <f>IFERROR(RIGHT(F19,LEN(F19)-SEARCH(",",F19)-1),"")</f>
        <v/>
      </c>
      <c r="J19">
        <f>IFERROR(INT(LEFT(I19,SEARCH(" ",I19))),0)</f>
        <v>0</v>
      </c>
      <c r="K19" t="str">
        <f>IFERROR(MID(I19,SEARCH(" ",I19)+1,SEARCH("bag",I19)-4),"")</f>
        <v/>
      </c>
      <c r="L19" t="str">
        <f>IFERROR(RIGHT(I19,LEN(I19)-SEARCH(",",I19)-1),"")</f>
        <v/>
      </c>
      <c r="M19">
        <f>IFERROR(INT(LEFT(L19,SEARCH(" ",L19))),0)</f>
        <v>0</v>
      </c>
      <c r="N19" t="str">
        <f>IFERROR(MID(L19,SEARCH(" ",L19)+1,SEARCH("bag",L19)-4),"")</f>
        <v/>
      </c>
      <c r="O19">
        <f t="shared" si="0"/>
        <v>377279</v>
      </c>
      <c r="P19">
        <f>IF(COUNTIF(C19:N19,"shiny gold")&gt;0,1,0)+IFERROR(VLOOKUP(E19,$B$2:$P$595,15,0),0)+IFERROR(VLOOKUP(H19,$B$2:$P$595,15,0),0)+IFERROR(VLOOKUP(K19,$B$2:$P$595,15,0),0)+IFERROR(VLOOKUP(N19,$B$2:$P$595,15,0),0)</f>
        <v>0</v>
      </c>
      <c r="Q19" t="str">
        <f>CONCATENATE(IF(COUNTIF(A19:N19,"shiny gold")&gt;0,"This Bag, ",""),IFERROR(IF(VLOOKUP(E19,$B$2:$P$595,15,0)&gt;0,E19,""),""),IFERROR(IF(VLOOKUP(H19,$B$2:$P$595,15,0)&gt;0,H19,""),""),IFERROR(IF(VLOOKUP(K19,$B$2:$P$595,15,0)&gt;0,K19,""),""),IFERROR(IF(VLOOKUP(N19,$B$2:$P$595,15,0)&gt;0,N19,""),""))</f>
        <v/>
      </c>
      <c r="S19">
        <f t="shared" si="1"/>
        <v>377278</v>
      </c>
    </row>
    <row r="20" spans="1:19">
      <c r="A20" s="2" t="s">
        <v>4528</v>
      </c>
      <c r="B20" t="str">
        <f>LEFT(A20,SEARCH("bag",A20)-2)</f>
        <v>plaid lavender</v>
      </c>
      <c r="C20" t="str">
        <f>SUBSTITUTE(A20,_xlfn.CONCAT(B20," bags contain "),"")</f>
        <v>1 drab red bag, 4 wavy lime bags, 2 shiny olive bags.</v>
      </c>
      <c r="D20">
        <f>IF(C20="no other bags.",0,INT(LEFT(C20,SEARCH(" ",C20))))</f>
        <v>1</v>
      </c>
      <c r="E20" t="str">
        <f>IF(C20="no other bags.","",MID(C20,SEARCH(" ",C20)+1,SEARCH("bag",C20)-4))</f>
        <v>drab red</v>
      </c>
      <c r="F20" t="str">
        <f>IFERROR(RIGHT(C20,LEN(C20)-SEARCH(",",C20)-1),"")</f>
        <v>4 wavy lime bags, 2 shiny olive bags.</v>
      </c>
      <c r="G20">
        <f>IFERROR(INT(LEFT(F20,SEARCH(" ",F20))),0)</f>
        <v>4</v>
      </c>
      <c r="H20" t="str">
        <f>IFERROR(MID(F20,SEARCH(" ",F20)+1,SEARCH("bag",F20)-4),"")</f>
        <v>wavy lime</v>
      </c>
      <c r="I20" t="str">
        <f>IFERROR(RIGHT(F20,LEN(F20)-SEARCH(",",F20)-1),"")</f>
        <v>2 shiny olive bags.</v>
      </c>
      <c r="J20">
        <f>IFERROR(INT(LEFT(I20,SEARCH(" ",I20))),0)</f>
        <v>2</v>
      </c>
      <c r="K20" t="str">
        <f>IFERROR(MID(I20,SEARCH(" ",I20)+1,SEARCH("bag",I20)-4),"")</f>
        <v>shiny olive</v>
      </c>
      <c r="L20" t="str">
        <f>IFERROR(RIGHT(I20,LEN(I20)-SEARCH(",",I20)-1),"")</f>
        <v/>
      </c>
      <c r="M20">
        <f>IFERROR(INT(LEFT(L20,SEARCH(" ",L20))),0)</f>
        <v>0</v>
      </c>
      <c r="N20" t="str">
        <f>IFERROR(MID(L20,SEARCH(" ",L20)+1,SEARCH("bag",L20)-4),"")</f>
        <v/>
      </c>
      <c r="O20">
        <f t="shared" si="0"/>
        <v>2657761727</v>
      </c>
      <c r="P20">
        <f>IF(COUNTIF(C20:N20,"shiny gold")&gt;0,1,0)+IFERROR(VLOOKUP(E20,$B$2:$P$595,15,0),0)+IFERROR(VLOOKUP(H20,$B$2:$P$595,15,0),0)+IFERROR(VLOOKUP(K20,$B$2:$P$595,15,0),0)+IFERROR(VLOOKUP(N20,$B$2:$P$595,15,0),0)</f>
        <v>0</v>
      </c>
      <c r="Q20" t="str">
        <f>CONCATENATE(IF(COUNTIF(A20:N20,"shiny gold")&gt;0,"This Bag, ",""),IFERROR(IF(VLOOKUP(E20,$B$2:$P$595,15,0)&gt;0,E20,""),""),IFERROR(IF(VLOOKUP(H20,$B$2:$P$595,15,0)&gt;0,H20,""),""),IFERROR(IF(VLOOKUP(K20,$B$2:$P$595,15,0)&gt;0,K20,""),""),IFERROR(IF(VLOOKUP(N20,$B$2:$P$595,15,0)&gt;0,N20,""),""))</f>
        <v/>
      </c>
      <c r="S20">
        <f t="shared" si="1"/>
        <v>2657761726</v>
      </c>
    </row>
    <row r="21" spans="1:19">
      <c r="A21" s="2" t="s">
        <v>4529</v>
      </c>
      <c r="B21" t="str">
        <f>LEFT(A21,SEARCH("bag",A21)-2)</f>
        <v>vibrant plum</v>
      </c>
      <c r="C21" t="str">
        <f>SUBSTITUTE(A21,_xlfn.CONCAT(B21," bags contain "),"")</f>
        <v>4 clear indigo bags, 3 light bronze bags, 1 striped coral bag.</v>
      </c>
      <c r="D21">
        <f>IF(C21="no other bags.",0,INT(LEFT(C21,SEARCH(" ",C21))))</f>
        <v>4</v>
      </c>
      <c r="E21" t="str">
        <f>IF(C21="no other bags.","",MID(C21,SEARCH(" ",C21)+1,SEARCH("bag",C21)-4))</f>
        <v>clear indigo</v>
      </c>
      <c r="F21" t="str">
        <f>IFERROR(RIGHT(C21,LEN(C21)-SEARCH(",",C21)-1),"")</f>
        <v>3 light bronze bags, 1 striped coral bag.</v>
      </c>
      <c r="G21">
        <f>IFERROR(INT(LEFT(F21,SEARCH(" ",F21))),0)</f>
        <v>3</v>
      </c>
      <c r="H21" t="str">
        <f>IFERROR(MID(F21,SEARCH(" ",F21)+1,SEARCH("bag",F21)-4),"")</f>
        <v>light bronze</v>
      </c>
      <c r="I21" t="str">
        <f>IFERROR(RIGHT(F21,LEN(F21)-SEARCH(",",F21)-1),"")</f>
        <v>1 striped coral bag.</v>
      </c>
      <c r="J21">
        <f>IFERROR(INT(LEFT(I21,SEARCH(" ",I21))),0)</f>
        <v>1</v>
      </c>
      <c r="K21" t="str">
        <f>IFERROR(MID(I21,SEARCH(" ",I21)+1,SEARCH("bag",I21)-4),"")</f>
        <v>striped coral</v>
      </c>
      <c r="L21" t="str">
        <f>IFERROR(RIGHT(I21,LEN(I21)-SEARCH(",",I21)-1),"")</f>
        <v/>
      </c>
      <c r="M21">
        <f>IFERROR(INT(LEFT(L21,SEARCH(" ",L21))),0)</f>
        <v>0</v>
      </c>
      <c r="N21" t="str">
        <f>IFERROR(MID(L21,SEARCH(" ",L21)+1,SEARCH("bag",L21)-4),"")</f>
        <v/>
      </c>
      <c r="O21">
        <f t="shared" si="0"/>
        <v>120967216</v>
      </c>
      <c r="P21">
        <f>IF(COUNTIF(C21:N21,"shiny gold")&gt;0,1,0)+IFERROR(VLOOKUP(E21,$B$2:$P$595,15,0),0)+IFERROR(VLOOKUP(H21,$B$2:$P$595,15,0),0)+IFERROR(VLOOKUP(K21,$B$2:$P$595,15,0),0)+IFERROR(VLOOKUP(N21,$B$2:$P$595,15,0),0)</f>
        <v>0</v>
      </c>
      <c r="Q21" t="str">
        <f>CONCATENATE(IF(COUNTIF(A21:N21,"shiny gold")&gt;0,"This Bag, ",""),IFERROR(IF(VLOOKUP(E21,$B$2:$P$595,15,0)&gt;0,E21,""),""),IFERROR(IF(VLOOKUP(H21,$B$2:$P$595,15,0)&gt;0,H21,""),""),IFERROR(IF(VLOOKUP(K21,$B$2:$P$595,15,0)&gt;0,K21,""),""),IFERROR(IF(VLOOKUP(N21,$B$2:$P$595,15,0)&gt;0,N21,""),""))</f>
        <v/>
      </c>
      <c r="S21">
        <f t="shared" si="1"/>
        <v>120967215</v>
      </c>
    </row>
    <row r="22" spans="1:19">
      <c r="A22" s="2" t="s">
        <v>4530</v>
      </c>
      <c r="B22" t="str">
        <f>LEFT(A22,SEARCH("bag",A22)-2)</f>
        <v>dull cyan</v>
      </c>
      <c r="C22" t="str">
        <f>SUBSTITUTE(A22,_xlfn.CONCAT(B22," bags contain "),"")</f>
        <v>4 striped cyan bags, 5 bright magenta bags, 2 pale brown bags.</v>
      </c>
      <c r="D22">
        <f>IF(C22="no other bags.",0,INT(LEFT(C22,SEARCH(" ",C22))))</f>
        <v>4</v>
      </c>
      <c r="E22" t="str">
        <f>IF(C22="no other bags.","",MID(C22,SEARCH(" ",C22)+1,SEARCH("bag",C22)-4))</f>
        <v>striped cyan</v>
      </c>
      <c r="F22" t="str">
        <f>IFERROR(RIGHT(C22,LEN(C22)-SEARCH(",",C22)-1),"")</f>
        <v>5 bright magenta bags, 2 pale brown bags.</v>
      </c>
      <c r="G22">
        <f>IFERROR(INT(LEFT(F22,SEARCH(" ",F22))),0)</f>
        <v>5</v>
      </c>
      <c r="H22" t="str">
        <f>IFERROR(MID(F22,SEARCH(" ",F22)+1,SEARCH("bag",F22)-4),"")</f>
        <v>bright magenta</v>
      </c>
      <c r="I22" t="str">
        <f>IFERROR(RIGHT(F22,LEN(F22)-SEARCH(",",F22)-1),"")</f>
        <v>2 pale brown bags.</v>
      </c>
      <c r="J22">
        <f>IFERROR(INT(LEFT(I22,SEARCH(" ",I22))),0)</f>
        <v>2</v>
      </c>
      <c r="K22" t="str">
        <f>IFERROR(MID(I22,SEARCH(" ",I22)+1,SEARCH("bag",I22)-4),"")</f>
        <v>pale brown</v>
      </c>
      <c r="L22" t="str">
        <f>IFERROR(RIGHT(I22,LEN(I22)-SEARCH(",",I22)-1),"")</f>
        <v/>
      </c>
      <c r="M22">
        <f>IFERROR(INT(LEFT(L22,SEARCH(" ",L22))),0)</f>
        <v>0</v>
      </c>
      <c r="N22" t="str">
        <f>IFERROR(MID(L22,SEARCH(" ",L22)+1,SEARCH("bag",L22)-4),"")</f>
        <v/>
      </c>
      <c r="O22">
        <f t="shared" si="0"/>
        <v>268898</v>
      </c>
      <c r="P22">
        <f>IF(COUNTIF(C22:N22,"shiny gold")&gt;0,1,0)+IFERROR(VLOOKUP(E22,$B$2:$P$595,15,0),0)+IFERROR(VLOOKUP(H22,$B$2:$P$595,15,0),0)+IFERROR(VLOOKUP(K22,$B$2:$P$595,15,0),0)+IFERROR(VLOOKUP(N22,$B$2:$P$595,15,0),0)</f>
        <v>0</v>
      </c>
      <c r="Q22" t="str">
        <f>CONCATENATE(IF(COUNTIF(A22:N22,"shiny gold")&gt;0,"This Bag, ",""),IFERROR(IF(VLOOKUP(E22,$B$2:$P$595,15,0)&gt;0,E22,""),""),IFERROR(IF(VLOOKUP(H22,$B$2:$P$595,15,0)&gt;0,H22,""),""),IFERROR(IF(VLOOKUP(K22,$B$2:$P$595,15,0)&gt;0,K22,""),""),IFERROR(IF(VLOOKUP(N22,$B$2:$P$595,15,0)&gt;0,N22,""),""))</f>
        <v/>
      </c>
      <c r="S22">
        <f t="shared" si="1"/>
        <v>268897</v>
      </c>
    </row>
    <row r="23" spans="1:19">
      <c r="A23" s="2" t="s">
        <v>4531</v>
      </c>
      <c r="B23" t="str">
        <f>LEFT(A23,SEARCH("bag",A23)-2)</f>
        <v>clear gold</v>
      </c>
      <c r="C23" t="str">
        <f>SUBSTITUTE(A23,_xlfn.CONCAT(B23," bags contain "),"")</f>
        <v>4 faded black bags, 1 shiny chartreuse bag, 1 mirrored green bag.</v>
      </c>
      <c r="D23">
        <f>IF(C23="no other bags.",0,INT(LEFT(C23,SEARCH(" ",C23))))</f>
        <v>4</v>
      </c>
      <c r="E23" t="str">
        <f>IF(C23="no other bags.","",MID(C23,SEARCH(" ",C23)+1,SEARCH("bag",C23)-4))</f>
        <v>faded black</v>
      </c>
      <c r="F23" t="str">
        <f>IFERROR(RIGHT(C23,LEN(C23)-SEARCH(",",C23)-1),"")</f>
        <v>1 shiny chartreuse bag, 1 mirrored green bag.</v>
      </c>
      <c r="G23">
        <f>IFERROR(INT(LEFT(F23,SEARCH(" ",F23))),0)</f>
        <v>1</v>
      </c>
      <c r="H23" t="str">
        <f>IFERROR(MID(F23,SEARCH(" ",F23)+1,SEARCH("bag",F23)-4),"")</f>
        <v>shiny chartreuse</v>
      </c>
      <c r="I23" t="str">
        <f>IFERROR(RIGHT(F23,LEN(F23)-SEARCH(",",F23)-1),"")</f>
        <v>1 mirrored green bag.</v>
      </c>
      <c r="J23">
        <f>IFERROR(INT(LEFT(I23,SEARCH(" ",I23))),0)</f>
        <v>1</v>
      </c>
      <c r="K23" t="str">
        <f>IFERROR(MID(I23,SEARCH(" ",I23)+1,SEARCH("bag",I23)-4),"")</f>
        <v>mirrored green</v>
      </c>
      <c r="L23" t="str">
        <f>IFERROR(RIGHT(I23,LEN(I23)-SEARCH(",",I23)-1),"")</f>
        <v/>
      </c>
      <c r="M23">
        <f>IFERROR(INT(LEFT(L23,SEARCH(" ",L23))),0)</f>
        <v>0</v>
      </c>
      <c r="N23" t="str">
        <f>IFERROR(MID(L23,SEARCH(" ",L23)+1,SEARCH("bag",L23)-4),"")</f>
        <v/>
      </c>
      <c r="O23">
        <f t="shared" si="0"/>
        <v>5200</v>
      </c>
      <c r="P23">
        <f>IF(COUNTIF(C23:N23,"shiny gold")&gt;0,1,0)+IFERROR(VLOOKUP(E23,$B$2:$P$595,15,0),0)+IFERROR(VLOOKUP(H23,$B$2:$P$595,15,0),0)+IFERROR(VLOOKUP(K23,$B$2:$P$595,15,0),0)+IFERROR(VLOOKUP(N23,$B$2:$P$595,15,0),0)</f>
        <v>0</v>
      </c>
      <c r="Q23" t="str">
        <f>CONCATENATE(IF(COUNTIF(A23:N23,"shiny gold")&gt;0,"This Bag, ",""),IFERROR(IF(VLOOKUP(E23,$B$2:$P$595,15,0)&gt;0,E23,""),""),IFERROR(IF(VLOOKUP(H23,$B$2:$P$595,15,0)&gt;0,H23,""),""),IFERROR(IF(VLOOKUP(K23,$B$2:$P$595,15,0)&gt;0,K23,""),""),IFERROR(IF(VLOOKUP(N23,$B$2:$P$595,15,0)&gt;0,N23,""),""))</f>
        <v/>
      </c>
      <c r="S23">
        <f t="shared" si="1"/>
        <v>5199</v>
      </c>
    </row>
    <row r="24" spans="1:19">
      <c r="A24" s="2" t="s">
        <v>4532</v>
      </c>
      <c r="B24" t="str">
        <f>LEFT(A24,SEARCH("bag",A24)-2)</f>
        <v>dotted olive</v>
      </c>
      <c r="C24" t="str">
        <f>SUBSTITUTE(A24,_xlfn.CONCAT(B24," bags contain "),"")</f>
        <v>5 striped cyan bags, 2 dark chartreuse bags, 1 bright aqua bag, 1 pale blue bag.</v>
      </c>
      <c r="D24">
        <f>IF(C24="no other bags.",0,INT(LEFT(C24,SEARCH(" ",C24))))</f>
        <v>5</v>
      </c>
      <c r="E24" t="str">
        <f>IF(C24="no other bags.","",MID(C24,SEARCH(" ",C24)+1,SEARCH("bag",C24)-4))</f>
        <v>striped cyan</v>
      </c>
      <c r="F24" t="str">
        <f>IFERROR(RIGHT(C24,LEN(C24)-SEARCH(",",C24)-1),"")</f>
        <v>2 dark chartreuse bags, 1 bright aqua bag, 1 pale blue bag.</v>
      </c>
      <c r="G24">
        <f>IFERROR(INT(LEFT(F24,SEARCH(" ",F24))),0)</f>
        <v>2</v>
      </c>
      <c r="H24" t="str">
        <f>IFERROR(MID(F24,SEARCH(" ",F24)+1,SEARCH("bag",F24)-4),"")</f>
        <v>dark chartreuse</v>
      </c>
      <c r="I24" t="str">
        <f>IFERROR(RIGHT(F24,LEN(F24)-SEARCH(",",F24)-1),"")</f>
        <v>1 bright aqua bag, 1 pale blue bag.</v>
      </c>
      <c r="J24">
        <f>IFERROR(INT(LEFT(I24,SEARCH(" ",I24))),0)</f>
        <v>1</v>
      </c>
      <c r="K24" t="str">
        <f>IFERROR(MID(I24,SEARCH(" ",I24)+1,SEARCH("bag",I24)-4),"")</f>
        <v>bright aqua</v>
      </c>
      <c r="L24" t="str">
        <f>IFERROR(RIGHT(I24,LEN(I24)-SEARCH(",",I24)-1),"")</f>
        <v>1 pale blue bag.</v>
      </c>
      <c r="M24">
        <f>IFERROR(INT(LEFT(L24,SEARCH(" ",L24))),0)</f>
        <v>1</v>
      </c>
      <c r="N24" t="str">
        <f>IFERROR(MID(L24,SEARCH(" ",L24)+1,SEARCH("bag",L24)-4),"")</f>
        <v>pale blue</v>
      </c>
      <c r="O24">
        <f t="shared" si="0"/>
        <v>125766380</v>
      </c>
      <c r="P24">
        <f>IF(COUNTIF(C24:N24,"shiny gold")&gt;0,1,0)+IFERROR(VLOOKUP(E24,$B$2:$P$595,15,0),0)+IFERROR(VLOOKUP(H24,$B$2:$P$595,15,0),0)+IFERROR(VLOOKUP(K24,$B$2:$P$595,15,0),0)+IFERROR(VLOOKUP(N24,$B$2:$P$595,15,0),0)</f>
        <v>1</v>
      </c>
      <c r="Q24" t="str">
        <f>CONCATENATE(IF(COUNTIF(A24:N24,"shiny gold")&gt;0,"This Bag, ",""),IFERROR(IF(VLOOKUP(E24,$B$2:$P$595,15,0)&gt;0,E24,""),""),IFERROR(IF(VLOOKUP(H24,$B$2:$P$595,15,0)&gt;0,H24,""),""),IFERROR(IF(VLOOKUP(K24,$B$2:$P$595,15,0)&gt;0,K24,""),""),IFERROR(IF(VLOOKUP(N24,$B$2:$P$595,15,0)&gt;0,N24,""),""))</f>
        <v>bright aqua</v>
      </c>
      <c r="S24">
        <f t="shared" si="1"/>
        <v>125766379</v>
      </c>
    </row>
    <row r="25" spans="1:19">
      <c r="A25" s="2" t="s">
        <v>4533</v>
      </c>
      <c r="B25" t="str">
        <f>LEFT(A25,SEARCH("bag",A25)-2)</f>
        <v>light cyan</v>
      </c>
      <c r="C25" t="str">
        <f>SUBSTITUTE(A25,_xlfn.CONCAT(B25," bags contain "),"")</f>
        <v>1 mirrored green bag.</v>
      </c>
      <c r="D25">
        <f>IF(C25="no other bags.",0,INT(LEFT(C25,SEARCH(" ",C25))))</f>
        <v>1</v>
      </c>
      <c r="E25" t="str">
        <f>IF(C25="no other bags.","",MID(C25,SEARCH(" ",C25)+1,SEARCH("bag",C25)-4))</f>
        <v>mirrored green</v>
      </c>
      <c r="F25" t="str">
        <f>IFERROR(RIGHT(C25,LEN(C25)-SEARCH(",",C25)-1),"")</f>
        <v/>
      </c>
      <c r="G25">
        <f>IFERROR(INT(LEFT(F25,SEARCH(" ",F25))),0)</f>
        <v>0</v>
      </c>
      <c r="H25" t="str">
        <f>IFERROR(MID(F25,SEARCH(" ",F25)+1,SEARCH("bag",F25)-4),"")</f>
        <v/>
      </c>
      <c r="I25" t="str">
        <f>IFERROR(RIGHT(F25,LEN(F25)-SEARCH(",",F25)-1),"")</f>
        <v/>
      </c>
      <c r="J25">
        <f>IFERROR(INT(LEFT(I25,SEARCH(" ",I25))),0)</f>
        <v>0</v>
      </c>
      <c r="K25" t="str">
        <f>IFERROR(MID(I25,SEARCH(" ",I25)+1,SEARCH("bag",I25)-4),"")</f>
        <v/>
      </c>
      <c r="L25" t="str">
        <f>IFERROR(RIGHT(I25,LEN(I25)-SEARCH(",",I25)-1),"")</f>
        <v/>
      </c>
      <c r="M25">
        <f>IFERROR(INT(LEFT(L25,SEARCH(" ",L25))),0)</f>
        <v>0</v>
      </c>
      <c r="N25" t="str">
        <f>IFERROR(MID(L25,SEARCH(" ",L25)+1,SEARCH("bag",L25)-4),"")</f>
        <v/>
      </c>
      <c r="O25">
        <f t="shared" si="0"/>
        <v>2</v>
      </c>
      <c r="P25">
        <f>IF(COUNTIF(C25:N25,"shiny gold")&gt;0,1,0)+IFERROR(VLOOKUP(E25,$B$2:$P$595,15,0),0)+IFERROR(VLOOKUP(H25,$B$2:$P$595,15,0),0)+IFERROR(VLOOKUP(K25,$B$2:$P$595,15,0),0)+IFERROR(VLOOKUP(N25,$B$2:$P$595,15,0),0)</f>
        <v>0</v>
      </c>
      <c r="Q25" t="str">
        <f>CONCATENATE(IF(COUNTIF(A25:N25,"shiny gold")&gt;0,"This Bag, ",""),IFERROR(IF(VLOOKUP(E25,$B$2:$P$595,15,0)&gt;0,E25,""),""),IFERROR(IF(VLOOKUP(H25,$B$2:$P$595,15,0)&gt;0,H25,""),""),IFERROR(IF(VLOOKUP(K25,$B$2:$P$595,15,0)&gt;0,K25,""),""),IFERROR(IF(VLOOKUP(N25,$B$2:$P$595,15,0)&gt;0,N25,""),""))</f>
        <v/>
      </c>
      <c r="S25">
        <f t="shared" si="1"/>
        <v>1</v>
      </c>
    </row>
    <row r="26" spans="1:19">
      <c r="A26" s="2" t="s">
        <v>4534</v>
      </c>
      <c r="B26" t="str">
        <f>LEFT(A26,SEARCH("bag",A26)-2)</f>
        <v>faded tan</v>
      </c>
      <c r="C26" t="str">
        <f>SUBSTITUTE(A26,_xlfn.CONCAT(B26," bags contain "),"")</f>
        <v>2 dim teal bags, 4 wavy green bags.</v>
      </c>
      <c r="D26">
        <f>IF(C26="no other bags.",0,INT(LEFT(C26,SEARCH(" ",C26))))</f>
        <v>2</v>
      </c>
      <c r="E26" t="str">
        <f>IF(C26="no other bags.","",MID(C26,SEARCH(" ",C26)+1,SEARCH("bag",C26)-4))</f>
        <v>dim teal</v>
      </c>
      <c r="F26" t="str">
        <f>IFERROR(RIGHT(C26,LEN(C26)-SEARCH(",",C26)-1),"")</f>
        <v>4 wavy green bags.</v>
      </c>
      <c r="G26">
        <f>IFERROR(INT(LEFT(F26,SEARCH(" ",F26))),0)</f>
        <v>4</v>
      </c>
      <c r="H26" t="str">
        <f>IFERROR(MID(F26,SEARCH(" ",F26)+1,SEARCH("bag",F26)-4),"")</f>
        <v>wavy green</v>
      </c>
      <c r="I26" t="str">
        <f>IFERROR(RIGHT(F26,LEN(F26)-SEARCH(",",F26)-1),"")</f>
        <v/>
      </c>
      <c r="J26">
        <f>IFERROR(INT(LEFT(I26,SEARCH(" ",I26))),0)</f>
        <v>0</v>
      </c>
      <c r="K26" t="str">
        <f>IFERROR(MID(I26,SEARCH(" ",I26)+1,SEARCH("bag",I26)-4),"")</f>
        <v/>
      </c>
      <c r="L26" t="str">
        <f>IFERROR(RIGHT(I26,LEN(I26)-SEARCH(",",I26)-1),"")</f>
        <v/>
      </c>
      <c r="M26">
        <f>IFERROR(INT(LEFT(L26,SEARCH(" ",L26))),0)</f>
        <v>0</v>
      </c>
      <c r="N26" t="str">
        <f>IFERROR(MID(L26,SEARCH(" ",L26)+1,SEARCH("bag",L26)-4),"")</f>
        <v/>
      </c>
      <c r="O26">
        <f t="shared" si="0"/>
        <v>4678937</v>
      </c>
      <c r="P26">
        <f>IF(COUNTIF(C26:N26,"shiny gold")&gt;0,1,0)+IFERROR(VLOOKUP(E26,$B$2:$P$595,15,0),0)+IFERROR(VLOOKUP(H26,$B$2:$P$595,15,0),0)+IFERROR(VLOOKUP(K26,$B$2:$P$595,15,0),0)+IFERROR(VLOOKUP(N26,$B$2:$P$595,15,0),0)</f>
        <v>1</v>
      </c>
      <c r="Q26" t="str">
        <f>CONCATENATE(IF(COUNTIF(A26:N26,"shiny gold")&gt;0,"This Bag, ",""),IFERROR(IF(VLOOKUP(E26,$B$2:$P$595,15,0)&gt;0,E26,""),""),IFERROR(IF(VLOOKUP(H26,$B$2:$P$595,15,0)&gt;0,H26,""),""),IFERROR(IF(VLOOKUP(K26,$B$2:$P$595,15,0)&gt;0,K26,""),""),IFERROR(IF(VLOOKUP(N26,$B$2:$P$595,15,0)&gt;0,N26,""),""))</f>
        <v>dim teal</v>
      </c>
      <c r="S26">
        <f t="shared" si="1"/>
        <v>4678936</v>
      </c>
    </row>
    <row r="27" spans="1:19">
      <c r="A27" s="2" t="s">
        <v>4535</v>
      </c>
      <c r="B27" t="str">
        <f>LEFT(A27,SEARCH("bag",A27)-2)</f>
        <v>dull olive</v>
      </c>
      <c r="C27" t="str">
        <f>SUBSTITUTE(A27,_xlfn.CONCAT(B27," bags contain "),"")</f>
        <v>1 striped teal bag, 2 drab green bags, 2 light red bags.</v>
      </c>
      <c r="D27">
        <f>IF(C27="no other bags.",0,INT(LEFT(C27,SEARCH(" ",C27))))</f>
        <v>1</v>
      </c>
      <c r="E27" t="str">
        <f>IF(C27="no other bags.","",MID(C27,SEARCH(" ",C27)+1,SEARCH("bag",C27)-4))</f>
        <v>striped teal</v>
      </c>
      <c r="F27" t="str">
        <f>IFERROR(RIGHT(C27,LEN(C27)-SEARCH(",",C27)-1),"")</f>
        <v>2 drab green bags, 2 light red bags.</v>
      </c>
      <c r="G27">
        <f>IFERROR(INT(LEFT(F27,SEARCH(" ",F27))),0)</f>
        <v>2</v>
      </c>
      <c r="H27" t="str">
        <f>IFERROR(MID(F27,SEARCH(" ",F27)+1,SEARCH("bag",F27)-4),"")</f>
        <v>drab green</v>
      </c>
      <c r="I27" t="str">
        <f>IFERROR(RIGHT(F27,LEN(F27)-SEARCH(",",F27)-1),"")</f>
        <v>2 light red bags.</v>
      </c>
      <c r="J27">
        <f>IFERROR(INT(LEFT(I27,SEARCH(" ",I27))),0)</f>
        <v>2</v>
      </c>
      <c r="K27" t="str">
        <f>IFERROR(MID(I27,SEARCH(" ",I27)+1,SEARCH("bag",I27)-4),"")</f>
        <v>light red</v>
      </c>
      <c r="L27" t="str">
        <f>IFERROR(RIGHT(I27,LEN(I27)-SEARCH(",",I27)-1),"")</f>
        <v/>
      </c>
      <c r="M27">
        <f>IFERROR(INT(LEFT(L27,SEARCH(" ",L27))),0)</f>
        <v>0</v>
      </c>
      <c r="N27" t="str">
        <f>IFERROR(MID(L27,SEARCH(" ",L27)+1,SEARCH("bag",L27)-4),"")</f>
        <v/>
      </c>
      <c r="O27">
        <f t="shared" si="0"/>
        <v>8611</v>
      </c>
      <c r="P27">
        <f>IF(COUNTIF(C27:N27,"shiny gold")&gt;0,1,0)+IFERROR(VLOOKUP(E27,$B$2:$P$595,15,0),0)+IFERROR(VLOOKUP(H27,$B$2:$P$595,15,0),0)+IFERROR(VLOOKUP(K27,$B$2:$P$595,15,0),0)+IFERROR(VLOOKUP(N27,$B$2:$P$595,15,0),0)</f>
        <v>0</v>
      </c>
      <c r="Q27" t="str">
        <f>CONCATENATE(IF(COUNTIF(A27:N27,"shiny gold")&gt;0,"This Bag, ",""),IFERROR(IF(VLOOKUP(E27,$B$2:$P$595,15,0)&gt;0,E27,""),""),IFERROR(IF(VLOOKUP(H27,$B$2:$P$595,15,0)&gt;0,H27,""),""),IFERROR(IF(VLOOKUP(K27,$B$2:$P$595,15,0)&gt;0,K27,""),""),IFERROR(IF(VLOOKUP(N27,$B$2:$P$595,15,0)&gt;0,N27,""),""))</f>
        <v/>
      </c>
      <c r="S27">
        <f t="shared" si="1"/>
        <v>8610</v>
      </c>
    </row>
    <row r="28" spans="1:19">
      <c r="A28" s="2" t="s">
        <v>4536</v>
      </c>
      <c r="B28" t="str">
        <f>LEFT(A28,SEARCH("bag",A28)-2)</f>
        <v>plaid red</v>
      </c>
      <c r="C28" t="str">
        <f>SUBSTITUTE(A28,_xlfn.CONCAT(B28," bags contain "),"")</f>
        <v>2 muted cyan bags.</v>
      </c>
      <c r="D28">
        <f>IF(C28="no other bags.",0,INT(LEFT(C28,SEARCH(" ",C28))))</f>
        <v>2</v>
      </c>
      <c r="E28" t="str">
        <f>IF(C28="no other bags.","",MID(C28,SEARCH(" ",C28)+1,SEARCH("bag",C28)-4))</f>
        <v>muted cyan</v>
      </c>
      <c r="F28" t="str">
        <f>IFERROR(RIGHT(C28,LEN(C28)-SEARCH(",",C28)-1),"")</f>
        <v/>
      </c>
      <c r="G28">
        <f>IFERROR(INT(LEFT(F28,SEARCH(" ",F28))),0)</f>
        <v>0</v>
      </c>
      <c r="H28" t="str">
        <f>IFERROR(MID(F28,SEARCH(" ",F28)+1,SEARCH("bag",F28)-4),"")</f>
        <v/>
      </c>
      <c r="I28" t="str">
        <f>IFERROR(RIGHT(F28,LEN(F28)-SEARCH(",",F28)-1),"")</f>
        <v/>
      </c>
      <c r="J28">
        <f>IFERROR(INT(LEFT(I28,SEARCH(" ",I28))),0)</f>
        <v>0</v>
      </c>
      <c r="K28" t="str">
        <f>IFERROR(MID(I28,SEARCH(" ",I28)+1,SEARCH("bag",I28)-4),"")</f>
        <v/>
      </c>
      <c r="L28" t="str">
        <f>IFERROR(RIGHT(I28,LEN(I28)-SEARCH(",",I28)-1),"")</f>
        <v/>
      </c>
      <c r="M28">
        <f>IFERROR(INT(LEFT(L28,SEARCH(" ",L28))),0)</f>
        <v>0</v>
      </c>
      <c r="N28" t="str">
        <f>IFERROR(MID(L28,SEARCH(" ",L28)+1,SEARCH("bag",L28)-4),"")</f>
        <v/>
      </c>
      <c r="O28">
        <f t="shared" si="0"/>
        <v>586789</v>
      </c>
      <c r="P28">
        <f>IF(COUNTIF(C28:N28,"shiny gold")&gt;0,1,0)+IFERROR(VLOOKUP(E28,$B$2:$P$595,15,0),0)+IFERROR(VLOOKUP(H28,$B$2:$P$595,15,0),0)+IFERROR(VLOOKUP(K28,$B$2:$P$595,15,0),0)+IFERROR(VLOOKUP(N28,$B$2:$P$595,15,0),0)</f>
        <v>0</v>
      </c>
      <c r="Q28" t="str">
        <f>CONCATENATE(IF(COUNTIF(A28:N28,"shiny gold")&gt;0,"This Bag, ",""),IFERROR(IF(VLOOKUP(E28,$B$2:$P$595,15,0)&gt;0,E28,""),""),IFERROR(IF(VLOOKUP(H28,$B$2:$P$595,15,0)&gt;0,H28,""),""),IFERROR(IF(VLOOKUP(K28,$B$2:$P$595,15,0)&gt;0,K28,""),""),IFERROR(IF(VLOOKUP(N28,$B$2:$P$595,15,0)&gt;0,N28,""),""))</f>
        <v/>
      </c>
      <c r="S28">
        <f t="shared" si="1"/>
        <v>586788</v>
      </c>
    </row>
    <row r="29" spans="1:19">
      <c r="A29" s="2" t="s">
        <v>4537</v>
      </c>
      <c r="B29" t="str">
        <f>LEFT(A29,SEARCH("bag",A29)-2)</f>
        <v>faded coral</v>
      </c>
      <c r="C29" t="str">
        <f>SUBSTITUTE(A29,_xlfn.CONCAT(B29," bags contain "),"")</f>
        <v>1 striped maroon bag.</v>
      </c>
      <c r="D29">
        <f>IF(C29="no other bags.",0,INT(LEFT(C29,SEARCH(" ",C29))))</f>
        <v>1</v>
      </c>
      <c r="E29" t="str">
        <f>IF(C29="no other bags.","",MID(C29,SEARCH(" ",C29)+1,SEARCH("bag",C29)-4))</f>
        <v>striped maroon</v>
      </c>
      <c r="F29" t="str">
        <f>IFERROR(RIGHT(C29,LEN(C29)-SEARCH(",",C29)-1),"")</f>
        <v/>
      </c>
      <c r="G29">
        <f>IFERROR(INT(LEFT(F29,SEARCH(" ",F29))),0)</f>
        <v>0</v>
      </c>
      <c r="H29" t="str">
        <f>IFERROR(MID(F29,SEARCH(" ",F29)+1,SEARCH("bag",F29)-4),"")</f>
        <v/>
      </c>
      <c r="I29" t="str">
        <f>IFERROR(RIGHT(F29,LEN(F29)-SEARCH(",",F29)-1),"")</f>
        <v/>
      </c>
      <c r="J29">
        <f>IFERROR(INT(LEFT(I29,SEARCH(" ",I29))),0)</f>
        <v>0</v>
      </c>
      <c r="K29" t="str">
        <f>IFERROR(MID(I29,SEARCH(" ",I29)+1,SEARCH("bag",I29)-4),"")</f>
        <v/>
      </c>
      <c r="L29" t="str">
        <f>IFERROR(RIGHT(I29,LEN(I29)-SEARCH(",",I29)-1),"")</f>
        <v/>
      </c>
      <c r="M29">
        <f>IFERROR(INT(LEFT(L29,SEARCH(" ",L29))),0)</f>
        <v>0</v>
      </c>
      <c r="N29" t="str">
        <f>IFERROR(MID(L29,SEARCH(" ",L29)+1,SEARCH("bag",L29)-4),"")</f>
        <v/>
      </c>
      <c r="O29">
        <f t="shared" si="0"/>
        <v>45420</v>
      </c>
      <c r="P29">
        <f>IF(COUNTIF(C29:N29,"shiny gold")&gt;0,1,0)+IFERROR(VLOOKUP(E29,$B$2:$P$595,15,0),0)+IFERROR(VLOOKUP(H29,$B$2:$P$595,15,0),0)+IFERROR(VLOOKUP(K29,$B$2:$P$595,15,0),0)+IFERROR(VLOOKUP(N29,$B$2:$P$595,15,0),0)</f>
        <v>0</v>
      </c>
      <c r="Q29" t="str">
        <f>CONCATENATE(IF(COUNTIF(A29:N29,"shiny gold")&gt;0,"This Bag, ",""),IFERROR(IF(VLOOKUP(E29,$B$2:$P$595,15,0)&gt;0,E29,""),""),IFERROR(IF(VLOOKUP(H29,$B$2:$P$595,15,0)&gt;0,H29,""),""),IFERROR(IF(VLOOKUP(K29,$B$2:$P$595,15,0)&gt;0,K29,""),""),IFERROR(IF(VLOOKUP(N29,$B$2:$P$595,15,0)&gt;0,N29,""),""))</f>
        <v/>
      </c>
      <c r="S29">
        <f t="shared" si="1"/>
        <v>45419</v>
      </c>
    </row>
    <row r="30" spans="1:19">
      <c r="A30" s="2" t="s">
        <v>4538</v>
      </c>
      <c r="B30" t="str">
        <f>LEFT(A30,SEARCH("bag",A30)-2)</f>
        <v>light aqua</v>
      </c>
      <c r="C30" t="str">
        <f>SUBSTITUTE(A30,_xlfn.CONCAT(B30," bags contain "),"")</f>
        <v>2 muted plum bags, 5 mirrored bronze bags, 4 striped coral bags, 1 posh violet bag.</v>
      </c>
      <c r="D30">
        <f>IF(C30="no other bags.",0,INT(LEFT(C30,SEARCH(" ",C30))))</f>
        <v>2</v>
      </c>
      <c r="E30" t="str">
        <f>IF(C30="no other bags.","",MID(C30,SEARCH(" ",C30)+1,SEARCH("bag",C30)-4))</f>
        <v>muted plum</v>
      </c>
      <c r="F30" t="str">
        <f>IFERROR(RIGHT(C30,LEN(C30)-SEARCH(",",C30)-1),"")</f>
        <v>5 mirrored bronze bags, 4 striped coral bags, 1 posh violet bag.</v>
      </c>
      <c r="G30">
        <f>IFERROR(INT(LEFT(F30,SEARCH(" ",F30))),0)</f>
        <v>5</v>
      </c>
      <c r="H30" t="str">
        <f>IFERROR(MID(F30,SEARCH(" ",F30)+1,SEARCH("bag",F30)-4),"")</f>
        <v>mirrored bronze</v>
      </c>
      <c r="I30" t="str">
        <f>IFERROR(RIGHT(F30,LEN(F30)-SEARCH(",",F30)-1),"")</f>
        <v>4 striped coral bags, 1 posh violet bag.</v>
      </c>
      <c r="J30">
        <f>IFERROR(INT(LEFT(I30,SEARCH(" ",I30))),0)</f>
        <v>4</v>
      </c>
      <c r="K30" t="str">
        <f>IFERROR(MID(I30,SEARCH(" ",I30)+1,SEARCH("bag",I30)-4),"")</f>
        <v>striped coral</v>
      </c>
      <c r="L30" t="str">
        <f>IFERROR(RIGHT(I30,LEN(I30)-SEARCH(",",I30)-1),"")</f>
        <v>1 posh violet bag.</v>
      </c>
      <c r="M30">
        <f>IFERROR(INT(LEFT(L30,SEARCH(" ",L30))),0)</f>
        <v>1</v>
      </c>
      <c r="N30" t="str">
        <f>IFERROR(MID(L30,SEARCH(" ",L30)+1,SEARCH("bag",L30)-4),"")</f>
        <v>posh violet</v>
      </c>
      <c r="O30">
        <f t="shared" si="0"/>
        <v>280276161</v>
      </c>
      <c r="P30">
        <f>IF(COUNTIF(C30:N30,"shiny gold")&gt;0,1,0)+IFERROR(VLOOKUP(E30,$B$2:$P$595,15,0),0)+IFERROR(VLOOKUP(H30,$B$2:$P$595,15,0),0)+IFERROR(VLOOKUP(K30,$B$2:$P$595,15,0),0)+IFERROR(VLOOKUP(N30,$B$2:$P$595,15,0),0)</f>
        <v>1</v>
      </c>
      <c r="Q30" t="str">
        <f>CONCATENATE(IF(COUNTIF(A30:N30,"shiny gold")&gt;0,"This Bag, ",""),IFERROR(IF(VLOOKUP(E30,$B$2:$P$595,15,0)&gt;0,E30,""),""),IFERROR(IF(VLOOKUP(H30,$B$2:$P$595,15,0)&gt;0,H30,""),""),IFERROR(IF(VLOOKUP(K30,$B$2:$P$595,15,0)&gt;0,K30,""),""),IFERROR(IF(VLOOKUP(N30,$B$2:$P$595,15,0)&gt;0,N30,""),""))</f>
        <v>muted plum</v>
      </c>
      <c r="S30">
        <f t="shared" si="1"/>
        <v>280276160</v>
      </c>
    </row>
    <row r="31" spans="1:19">
      <c r="A31" s="2" t="s">
        <v>4539</v>
      </c>
      <c r="B31" t="str">
        <f>LEFT(A31,SEARCH("bag",A31)-2)</f>
        <v>bright aqua</v>
      </c>
      <c r="C31" t="str">
        <f>SUBSTITUTE(A31,_xlfn.CONCAT(B31," bags contain "),"")</f>
        <v>2 pale coral bags, 4 mirrored bronze bags, 1 light gold bag, 2 plaid lime bags.</v>
      </c>
      <c r="D31">
        <f>IF(C31="no other bags.",0,INT(LEFT(C31,SEARCH(" ",C31))))</f>
        <v>2</v>
      </c>
      <c r="E31" t="str">
        <f>IF(C31="no other bags.","",MID(C31,SEARCH(" ",C31)+1,SEARCH("bag",C31)-4))</f>
        <v>pale coral</v>
      </c>
      <c r="F31" t="str">
        <f>IFERROR(RIGHT(C31,LEN(C31)-SEARCH(",",C31)-1),"")</f>
        <v>4 mirrored bronze bags, 1 light gold bag, 2 plaid lime bags.</v>
      </c>
      <c r="G31">
        <f>IFERROR(INT(LEFT(F31,SEARCH(" ",F31))),0)</f>
        <v>4</v>
      </c>
      <c r="H31" t="str">
        <f>IFERROR(MID(F31,SEARCH(" ",F31)+1,SEARCH("bag",F31)-4),"")</f>
        <v>mirrored bronze</v>
      </c>
      <c r="I31" t="str">
        <f>IFERROR(RIGHT(F31,LEN(F31)-SEARCH(",",F31)-1),"")</f>
        <v>1 light gold bag, 2 plaid lime bags.</v>
      </c>
      <c r="J31">
        <f>IFERROR(INT(LEFT(I31,SEARCH(" ",I31))),0)</f>
        <v>1</v>
      </c>
      <c r="K31" t="str">
        <f>IFERROR(MID(I31,SEARCH(" ",I31)+1,SEARCH("bag",I31)-4),"")</f>
        <v>light gold</v>
      </c>
      <c r="L31" t="str">
        <f>IFERROR(RIGHT(I31,LEN(I31)-SEARCH(",",I31)-1),"")</f>
        <v>2 plaid lime bags.</v>
      </c>
      <c r="M31">
        <f>IFERROR(INT(LEFT(L31,SEARCH(" ",L31))),0)</f>
        <v>2</v>
      </c>
      <c r="N31" t="str">
        <f>IFERROR(MID(L31,SEARCH(" ",L31)+1,SEARCH("bag",L31)-4),"")</f>
        <v>plaid lime</v>
      </c>
      <c r="O31">
        <f t="shared" si="0"/>
        <v>121120070</v>
      </c>
      <c r="P31">
        <f>IF(COUNTIF(C31:N31,"shiny gold")&gt;0,1,0)+IFERROR(VLOOKUP(E31,$B$2:$P$595,15,0),0)+IFERROR(VLOOKUP(H31,$B$2:$P$595,15,0),0)+IFERROR(VLOOKUP(K31,$B$2:$P$595,15,0),0)+IFERROR(VLOOKUP(N31,$B$2:$P$595,15,0),0)</f>
        <v>1</v>
      </c>
      <c r="Q31" t="str">
        <f>CONCATENATE(IF(COUNTIF(A31:N31,"shiny gold")&gt;0,"This Bag, ",""),IFERROR(IF(VLOOKUP(E31,$B$2:$P$595,15,0)&gt;0,E31,""),""),IFERROR(IF(VLOOKUP(H31,$B$2:$P$595,15,0)&gt;0,H31,""),""),IFERROR(IF(VLOOKUP(K31,$B$2:$P$595,15,0)&gt;0,K31,""),""),IFERROR(IF(VLOOKUP(N31,$B$2:$P$595,15,0)&gt;0,N31,""),""))</f>
        <v>light gold</v>
      </c>
      <c r="S31">
        <f t="shared" si="1"/>
        <v>121120069</v>
      </c>
    </row>
    <row r="32" spans="1:19">
      <c r="A32" s="2" t="s">
        <v>4540</v>
      </c>
      <c r="B32" t="str">
        <f>LEFT(A32,SEARCH("bag",A32)-2)</f>
        <v>muted yellow</v>
      </c>
      <c r="C32" t="str">
        <f>SUBSTITUTE(A32,_xlfn.CONCAT(B32," bags contain "),"")</f>
        <v>1 wavy blue bag, 5 drab violet bags, 3 wavy black bags, 2 bright teal bags.</v>
      </c>
      <c r="D32">
        <f>IF(C32="no other bags.",0,INT(LEFT(C32,SEARCH(" ",C32))))</f>
        <v>1</v>
      </c>
      <c r="E32" t="str">
        <f>IF(C32="no other bags.","",MID(C32,SEARCH(" ",C32)+1,SEARCH("bag",C32)-4))</f>
        <v>wavy blue</v>
      </c>
      <c r="F32" t="str">
        <f>IFERROR(RIGHT(C32,LEN(C32)-SEARCH(",",C32)-1),"")</f>
        <v>5 drab violet bags, 3 wavy black bags, 2 bright teal bags.</v>
      </c>
      <c r="G32">
        <f>IFERROR(INT(LEFT(F32,SEARCH(" ",F32))),0)</f>
        <v>5</v>
      </c>
      <c r="H32" t="str">
        <f>IFERROR(MID(F32,SEARCH(" ",F32)+1,SEARCH("bag",F32)-4),"")</f>
        <v>drab violet</v>
      </c>
      <c r="I32" t="str">
        <f>IFERROR(RIGHT(F32,LEN(F32)-SEARCH(",",F32)-1),"")</f>
        <v>3 wavy black bags, 2 bright teal bags.</v>
      </c>
      <c r="J32">
        <f>IFERROR(INT(LEFT(I32,SEARCH(" ",I32))),0)</f>
        <v>3</v>
      </c>
      <c r="K32" t="str">
        <f>IFERROR(MID(I32,SEARCH(" ",I32)+1,SEARCH("bag",I32)-4),"")</f>
        <v>wavy black</v>
      </c>
      <c r="L32" t="str">
        <f>IFERROR(RIGHT(I32,LEN(I32)-SEARCH(",",I32)-1),"")</f>
        <v>2 bright teal bags.</v>
      </c>
      <c r="M32">
        <f>IFERROR(INT(LEFT(L32,SEARCH(" ",L32))),0)</f>
        <v>2</v>
      </c>
      <c r="N32" t="str">
        <f>IFERROR(MID(L32,SEARCH(" ",L32)+1,SEARCH("bag",L32)-4),"")</f>
        <v>bright teal</v>
      </c>
      <c r="O32">
        <f t="shared" si="0"/>
        <v>53079</v>
      </c>
      <c r="P32">
        <f>IF(COUNTIF(C32:N32,"shiny gold")&gt;0,1,0)+IFERROR(VLOOKUP(E32,$B$2:$P$595,15,0),0)+IFERROR(VLOOKUP(H32,$B$2:$P$595,15,0),0)+IFERROR(VLOOKUP(K32,$B$2:$P$595,15,0),0)+IFERROR(VLOOKUP(N32,$B$2:$P$595,15,0),0)</f>
        <v>0</v>
      </c>
      <c r="Q32" t="str">
        <f>CONCATENATE(IF(COUNTIF(A32:N32,"shiny gold")&gt;0,"This Bag, ",""),IFERROR(IF(VLOOKUP(E32,$B$2:$P$595,15,0)&gt;0,E32,""),""),IFERROR(IF(VLOOKUP(H32,$B$2:$P$595,15,0)&gt;0,H32,""),""),IFERROR(IF(VLOOKUP(K32,$B$2:$P$595,15,0)&gt;0,K32,""),""),IFERROR(IF(VLOOKUP(N32,$B$2:$P$595,15,0)&gt;0,N32,""),""))</f>
        <v/>
      </c>
      <c r="S32">
        <f t="shared" si="1"/>
        <v>53078</v>
      </c>
    </row>
    <row r="33" spans="1:19">
      <c r="A33" s="2" t="s">
        <v>4541</v>
      </c>
      <c r="B33" t="str">
        <f>LEFT(A33,SEARCH("bag",A33)-2)</f>
        <v>vibrant yellow</v>
      </c>
      <c r="C33" t="str">
        <f>SUBSTITUTE(A33,_xlfn.CONCAT(B33," bags contain "),"")</f>
        <v>4 dull silver bags, 4 dark tan bags, 2 drab magenta bags.</v>
      </c>
      <c r="D33">
        <f>IF(C33="no other bags.",0,INT(LEFT(C33,SEARCH(" ",C33))))</f>
        <v>4</v>
      </c>
      <c r="E33" t="str">
        <f>IF(C33="no other bags.","",MID(C33,SEARCH(" ",C33)+1,SEARCH("bag",C33)-4))</f>
        <v>dull silver</v>
      </c>
      <c r="F33" t="str">
        <f>IFERROR(RIGHT(C33,LEN(C33)-SEARCH(",",C33)-1),"")</f>
        <v>4 dark tan bags, 2 drab magenta bags.</v>
      </c>
      <c r="G33">
        <f>IFERROR(INT(LEFT(F33,SEARCH(" ",F33))),0)</f>
        <v>4</v>
      </c>
      <c r="H33" t="str">
        <f>IFERROR(MID(F33,SEARCH(" ",F33)+1,SEARCH("bag",F33)-4),"")</f>
        <v>dark tan</v>
      </c>
      <c r="I33" t="str">
        <f>IFERROR(RIGHT(F33,LEN(F33)-SEARCH(",",F33)-1),"")</f>
        <v>2 drab magenta bags.</v>
      </c>
      <c r="J33">
        <f>IFERROR(INT(LEFT(I33,SEARCH(" ",I33))),0)</f>
        <v>2</v>
      </c>
      <c r="K33" t="str">
        <f>IFERROR(MID(I33,SEARCH(" ",I33)+1,SEARCH("bag",I33)-4),"")</f>
        <v>drab magenta</v>
      </c>
      <c r="L33" t="str">
        <f>IFERROR(RIGHT(I33,LEN(I33)-SEARCH(",",I33)-1),"")</f>
        <v/>
      </c>
      <c r="M33">
        <f>IFERROR(INT(LEFT(L33,SEARCH(" ",L33))),0)</f>
        <v>0</v>
      </c>
      <c r="N33" t="str">
        <f>IFERROR(MID(L33,SEARCH(" ",L33)+1,SEARCH("bag",L33)-4),"")</f>
        <v/>
      </c>
      <c r="O33">
        <f t="shared" si="0"/>
        <v>1089191</v>
      </c>
      <c r="P33">
        <f>IF(COUNTIF(C33:N33,"shiny gold")&gt;0,1,0)+IFERROR(VLOOKUP(E33,$B$2:$P$595,15,0),0)+IFERROR(VLOOKUP(H33,$B$2:$P$595,15,0),0)+IFERROR(VLOOKUP(K33,$B$2:$P$595,15,0),0)+IFERROR(VLOOKUP(N33,$B$2:$P$595,15,0),0)</f>
        <v>0</v>
      </c>
      <c r="Q33" t="str">
        <f>CONCATENATE(IF(COUNTIF(A33:N33,"shiny gold")&gt;0,"This Bag, ",""),IFERROR(IF(VLOOKUP(E33,$B$2:$P$595,15,0)&gt;0,E33,""),""),IFERROR(IF(VLOOKUP(H33,$B$2:$P$595,15,0)&gt;0,H33,""),""),IFERROR(IF(VLOOKUP(K33,$B$2:$P$595,15,0)&gt;0,K33,""),""),IFERROR(IF(VLOOKUP(N33,$B$2:$P$595,15,0)&gt;0,N33,""),""))</f>
        <v/>
      </c>
      <c r="S33">
        <f t="shared" si="1"/>
        <v>1089190</v>
      </c>
    </row>
    <row r="34" spans="1:19">
      <c r="A34" s="2" t="s">
        <v>4542</v>
      </c>
      <c r="B34" t="str">
        <f>LEFT(A34,SEARCH("bag",A34)-2)</f>
        <v>clear purple</v>
      </c>
      <c r="C34" t="str">
        <f>SUBSTITUTE(A34,_xlfn.CONCAT(B34," bags contain "),"")</f>
        <v>1 posh bronze bag, 5 vibrant black bags, 3 bright bronze bags.</v>
      </c>
      <c r="D34">
        <f>IF(C34="no other bags.",0,INT(LEFT(C34,SEARCH(" ",C34))))</f>
        <v>1</v>
      </c>
      <c r="E34" t="str">
        <f>IF(C34="no other bags.","",MID(C34,SEARCH(" ",C34)+1,SEARCH("bag",C34)-4))</f>
        <v>posh bronze</v>
      </c>
      <c r="F34" t="str">
        <f>IFERROR(RIGHT(C34,LEN(C34)-SEARCH(",",C34)-1),"")</f>
        <v>5 vibrant black bags, 3 bright bronze bags.</v>
      </c>
      <c r="G34">
        <f>IFERROR(INT(LEFT(F34,SEARCH(" ",F34))),0)</f>
        <v>5</v>
      </c>
      <c r="H34" t="str">
        <f>IFERROR(MID(F34,SEARCH(" ",F34)+1,SEARCH("bag",F34)-4),"")</f>
        <v>vibrant black</v>
      </c>
      <c r="I34" t="str">
        <f>IFERROR(RIGHT(F34,LEN(F34)-SEARCH(",",F34)-1),"")</f>
        <v>3 bright bronze bags.</v>
      </c>
      <c r="J34">
        <f>IFERROR(INT(LEFT(I34,SEARCH(" ",I34))),0)</f>
        <v>3</v>
      </c>
      <c r="K34" t="str">
        <f>IFERROR(MID(I34,SEARCH(" ",I34)+1,SEARCH("bag",I34)-4),"")</f>
        <v>bright bronze</v>
      </c>
      <c r="L34" t="str">
        <f>IFERROR(RIGHT(I34,LEN(I34)-SEARCH(",",I34)-1),"")</f>
        <v/>
      </c>
      <c r="M34">
        <f>IFERROR(INT(LEFT(L34,SEARCH(" ",L34))),0)</f>
        <v>0</v>
      </c>
      <c r="N34" t="str">
        <f>IFERROR(MID(L34,SEARCH(" ",L34)+1,SEARCH("bag",L34)-4),"")</f>
        <v/>
      </c>
      <c r="O34">
        <f t="shared" si="0"/>
        <v>149284946</v>
      </c>
      <c r="P34">
        <f>IF(COUNTIF(C34:N34,"shiny gold")&gt;0,1,0)+IFERROR(VLOOKUP(E34,$B$2:$P$595,15,0),0)+IFERROR(VLOOKUP(H34,$B$2:$P$595,15,0),0)+IFERROR(VLOOKUP(K34,$B$2:$P$595,15,0),0)+IFERROR(VLOOKUP(N34,$B$2:$P$595,15,0),0)</f>
        <v>0</v>
      </c>
      <c r="Q34" t="str">
        <f>CONCATENATE(IF(COUNTIF(A34:N34,"shiny gold")&gt;0,"This Bag, ",""),IFERROR(IF(VLOOKUP(E34,$B$2:$P$595,15,0)&gt;0,E34,""),""),IFERROR(IF(VLOOKUP(H34,$B$2:$P$595,15,0)&gt;0,H34,""),""),IFERROR(IF(VLOOKUP(K34,$B$2:$P$595,15,0)&gt;0,K34,""),""),IFERROR(IF(VLOOKUP(N34,$B$2:$P$595,15,0)&gt;0,N34,""),""))</f>
        <v/>
      </c>
      <c r="S34">
        <f t="shared" si="1"/>
        <v>149284945</v>
      </c>
    </row>
    <row r="35" spans="1:19">
      <c r="A35" s="2" t="s">
        <v>4543</v>
      </c>
      <c r="B35" t="str">
        <f>LEFT(A35,SEARCH("bag",A35)-2)</f>
        <v>faded tomato</v>
      </c>
      <c r="C35" t="str">
        <f>SUBSTITUTE(A35,_xlfn.CONCAT(B35," bags contain "),"")</f>
        <v>2 shiny turquoise bags, 5 vibrant yellow bags.</v>
      </c>
      <c r="D35">
        <f>IF(C35="no other bags.",0,INT(LEFT(C35,SEARCH(" ",C35))))</f>
        <v>2</v>
      </c>
      <c r="E35" t="str">
        <f>IF(C35="no other bags.","",MID(C35,SEARCH(" ",C35)+1,SEARCH("bag",C35)-4))</f>
        <v>shiny turquoise</v>
      </c>
      <c r="F35" t="str">
        <f>IFERROR(RIGHT(C35,LEN(C35)-SEARCH(",",C35)-1),"")</f>
        <v>5 vibrant yellow bags.</v>
      </c>
      <c r="G35">
        <f>IFERROR(INT(LEFT(F35,SEARCH(" ",F35))),0)</f>
        <v>5</v>
      </c>
      <c r="H35" t="str">
        <f>IFERROR(MID(F35,SEARCH(" ",F35)+1,SEARCH("bag",F35)-4),"")</f>
        <v>vibrant yellow</v>
      </c>
      <c r="I35" t="str">
        <f>IFERROR(RIGHT(F35,LEN(F35)-SEARCH(",",F35)-1),"")</f>
        <v/>
      </c>
      <c r="J35">
        <f>IFERROR(INT(LEFT(I35,SEARCH(" ",I35))),0)</f>
        <v>0</v>
      </c>
      <c r="K35" t="str">
        <f>IFERROR(MID(I35,SEARCH(" ",I35)+1,SEARCH("bag",I35)-4),"")</f>
        <v/>
      </c>
      <c r="L35" t="str">
        <f>IFERROR(RIGHT(I35,LEN(I35)-SEARCH(",",I35)-1),"")</f>
        <v/>
      </c>
      <c r="M35">
        <f>IFERROR(INT(LEFT(L35,SEARCH(" ",L35))),0)</f>
        <v>0</v>
      </c>
      <c r="N35" t="str">
        <f>IFERROR(MID(L35,SEARCH(" ",L35)+1,SEARCH("bag",L35)-4),"")</f>
        <v/>
      </c>
      <c r="O35">
        <f t="shared" si="0"/>
        <v>5447664</v>
      </c>
      <c r="P35">
        <f>IF(COUNTIF(C35:N35,"shiny gold")&gt;0,1,0)+IFERROR(VLOOKUP(E35,$B$2:$P$595,15,0),0)+IFERROR(VLOOKUP(H35,$B$2:$P$595,15,0),0)+IFERROR(VLOOKUP(K35,$B$2:$P$595,15,0),0)+IFERROR(VLOOKUP(N35,$B$2:$P$595,15,0),0)</f>
        <v>0</v>
      </c>
      <c r="Q35" t="str">
        <f>CONCATENATE(IF(COUNTIF(A35:N35,"shiny gold")&gt;0,"This Bag, ",""),IFERROR(IF(VLOOKUP(E35,$B$2:$P$595,15,0)&gt;0,E35,""),""),IFERROR(IF(VLOOKUP(H35,$B$2:$P$595,15,0)&gt;0,H35,""),""),IFERROR(IF(VLOOKUP(K35,$B$2:$P$595,15,0)&gt;0,K35,""),""),IFERROR(IF(VLOOKUP(N35,$B$2:$P$595,15,0)&gt;0,N35,""),""))</f>
        <v/>
      </c>
      <c r="S35">
        <f t="shared" si="1"/>
        <v>5447663</v>
      </c>
    </row>
    <row r="36" spans="1:19">
      <c r="A36" s="2" t="s">
        <v>4544</v>
      </c>
      <c r="B36" t="str">
        <f>LEFT(A36,SEARCH("bag",A36)-2)</f>
        <v>muted gold</v>
      </c>
      <c r="C36" t="str">
        <f>SUBSTITUTE(A36,_xlfn.CONCAT(B36," bags contain "),"")</f>
        <v>1 vibrant purple bag, 5 clear aqua bags, 1 mirrored white bag.</v>
      </c>
      <c r="D36">
        <f>IF(C36="no other bags.",0,INT(LEFT(C36,SEARCH(" ",C36))))</f>
        <v>1</v>
      </c>
      <c r="E36" t="str">
        <f>IF(C36="no other bags.","",MID(C36,SEARCH(" ",C36)+1,SEARCH("bag",C36)-4))</f>
        <v>vibrant purple</v>
      </c>
      <c r="F36" t="str">
        <f>IFERROR(RIGHT(C36,LEN(C36)-SEARCH(",",C36)-1),"")</f>
        <v>5 clear aqua bags, 1 mirrored white bag.</v>
      </c>
      <c r="G36">
        <f>IFERROR(INT(LEFT(F36,SEARCH(" ",F36))),0)</f>
        <v>5</v>
      </c>
      <c r="H36" t="str">
        <f>IFERROR(MID(F36,SEARCH(" ",F36)+1,SEARCH("bag",F36)-4),"")</f>
        <v>clear aqua</v>
      </c>
      <c r="I36" t="str">
        <f>IFERROR(RIGHT(F36,LEN(F36)-SEARCH(",",F36)-1),"")</f>
        <v>1 mirrored white bag.</v>
      </c>
      <c r="J36">
        <f>IFERROR(INT(LEFT(I36,SEARCH(" ",I36))),0)</f>
        <v>1</v>
      </c>
      <c r="K36" t="str">
        <f>IFERROR(MID(I36,SEARCH(" ",I36)+1,SEARCH("bag",I36)-4),"")</f>
        <v>mirrored white</v>
      </c>
      <c r="L36" t="str">
        <f>IFERROR(RIGHT(I36,LEN(I36)-SEARCH(",",I36)-1),"")</f>
        <v/>
      </c>
      <c r="M36">
        <f>IFERROR(INT(LEFT(L36,SEARCH(" ",L36))),0)</f>
        <v>0</v>
      </c>
      <c r="N36" t="str">
        <f>IFERROR(MID(L36,SEARCH(" ",L36)+1,SEARCH("bag",L36)-4),"")</f>
        <v/>
      </c>
      <c r="O36">
        <f t="shared" si="0"/>
        <v>18312951</v>
      </c>
      <c r="P36">
        <f>IF(COUNTIF(C36:N36,"shiny gold")&gt;0,1,0)+IFERROR(VLOOKUP(E36,$B$2:$P$595,15,0),0)+IFERROR(VLOOKUP(H36,$B$2:$P$595,15,0),0)+IFERROR(VLOOKUP(K36,$B$2:$P$595,15,0),0)+IFERROR(VLOOKUP(N36,$B$2:$P$595,15,0),0)</f>
        <v>0</v>
      </c>
      <c r="Q36" t="str">
        <f>CONCATENATE(IF(COUNTIF(A36:N36,"shiny gold")&gt;0,"This Bag, ",""),IFERROR(IF(VLOOKUP(E36,$B$2:$P$595,15,0)&gt;0,E36,""),""),IFERROR(IF(VLOOKUP(H36,$B$2:$P$595,15,0)&gt;0,H36,""),""),IFERROR(IF(VLOOKUP(K36,$B$2:$P$595,15,0)&gt;0,K36,""),""),IFERROR(IF(VLOOKUP(N36,$B$2:$P$595,15,0)&gt;0,N36,""),""))</f>
        <v/>
      </c>
      <c r="S36">
        <f t="shared" si="1"/>
        <v>18312950</v>
      </c>
    </row>
    <row r="37" spans="1:19">
      <c r="A37" s="2" t="s">
        <v>4545</v>
      </c>
      <c r="B37" t="str">
        <f>LEFT(A37,SEARCH("bag",A37)-2)</f>
        <v>drab magenta</v>
      </c>
      <c r="C37" t="str">
        <f>SUBSTITUTE(A37,_xlfn.CONCAT(B37," bags contain "),"")</f>
        <v>no other bags.</v>
      </c>
      <c r="D37">
        <f>IF(C37="no other bags.",0,INT(LEFT(C37,SEARCH(" ",C37))))</f>
        <v>0</v>
      </c>
      <c r="E37" t="str">
        <f>IF(C37="no other bags.","",MID(C37,SEARCH(" ",C37)+1,SEARCH("bag",C37)-4))</f>
        <v/>
      </c>
      <c r="F37" t="str">
        <f>IFERROR(RIGHT(C37,LEN(C37)-SEARCH(",",C37)-1),"")</f>
        <v/>
      </c>
      <c r="G37">
        <f>IFERROR(INT(LEFT(F37,SEARCH(" ",F37))),0)</f>
        <v>0</v>
      </c>
      <c r="H37" t="str">
        <f>IFERROR(MID(F37,SEARCH(" ",F37)+1,SEARCH("bag",F37)-4),"")</f>
        <v/>
      </c>
      <c r="I37" t="str">
        <f>IFERROR(RIGHT(F37,LEN(F37)-SEARCH(",",F37)-1),"")</f>
        <v/>
      </c>
      <c r="J37">
        <f>IFERROR(INT(LEFT(I37,SEARCH(" ",I37))),0)</f>
        <v>0</v>
      </c>
      <c r="K37" t="str">
        <f>IFERROR(MID(I37,SEARCH(" ",I37)+1,SEARCH("bag",I37)-4),"")</f>
        <v/>
      </c>
      <c r="L37" t="str">
        <f>IFERROR(RIGHT(I37,LEN(I37)-SEARCH(",",I37)-1),"")</f>
        <v/>
      </c>
      <c r="M37">
        <f>IFERROR(INT(LEFT(L37,SEARCH(" ",L37))),0)</f>
        <v>0</v>
      </c>
      <c r="N37" t="str">
        <f>IFERROR(MID(L37,SEARCH(" ",L37)+1,SEARCH("bag",L37)-4),"")</f>
        <v/>
      </c>
      <c r="O37">
        <f t="shared" si="0"/>
        <v>1</v>
      </c>
      <c r="P37">
        <f>IF(COUNTIF(C37:N37,"shiny gold")&gt;0,1,0)+IFERROR(VLOOKUP(E37,$B$2:$P$595,15,0),0)+IFERROR(VLOOKUP(H37,$B$2:$P$595,15,0),0)+IFERROR(VLOOKUP(K37,$B$2:$P$595,15,0),0)+IFERROR(VLOOKUP(N37,$B$2:$P$595,15,0),0)</f>
        <v>0</v>
      </c>
      <c r="Q37" t="str">
        <f>CONCATENATE(IF(COUNTIF(A37:N37,"shiny gold")&gt;0,"This Bag, ",""),IFERROR(IF(VLOOKUP(E37,$B$2:$P$595,15,0)&gt;0,E37,""),""),IFERROR(IF(VLOOKUP(H37,$B$2:$P$595,15,0)&gt;0,H37,""),""),IFERROR(IF(VLOOKUP(K37,$B$2:$P$595,15,0)&gt;0,K37,""),""),IFERROR(IF(VLOOKUP(N37,$B$2:$P$595,15,0)&gt;0,N37,""),""))</f>
        <v/>
      </c>
      <c r="S37">
        <f t="shared" si="1"/>
        <v>0</v>
      </c>
    </row>
    <row r="38" spans="1:19">
      <c r="A38" s="2" t="s">
        <v>4546</v>
      </c>
      <c r="B38" t="str">
        <f>LEFT(A38,SEARCH("bag",A38)-2)</f>
        <v>posh brown</v>
      </c>
      <c r="C38" t="str">
        <f>SUBSTITUTE(A38,_xlfn.CONCAT(B38," bags contain "),"")</f>
        <v>5 muted plum bags, 5 mirrored aqua bags, 3 wavy chartreuse bags, 1 dull lavender bag.</v>
      </c>
      <c r="D38">
        <f>IF(C38="no other bags.",0,INT(LEFT(C38,SEARCH(" ",C38))))</f>
        <v>5</v>
      </c>
      <c r="E38" t="str">
        <f>IF(C38="no other bags.","",MID(C38,SEARCH(" ",C38)+1,SEARCH("bag",C38)-4))</f>
        <v>muted plum</v>
      </c>
      <c r="F38" t="str">
        <f>IFERROR(RIGHT(C38,LEN(C38)-SEARCH(",",C38)-1),"")</f>
        <v>5 mirrored aqua bags, 3 wavy chartreuse bags, 1 dull lavender bag.</v>
      </c>
      <c r="G38">
        <f>IFERROR(INT(LEFT(F38,SEARCH(" ",F38))),0)</f>
        <v>5</v>
      </c>
      <c r="H38" t="str">
        <f>IFERROR(MID(F38,SEARCH(" ",F38)+1,SEARCH("bag",F38)-4),"")</f>
        <v>mirrored aqua</v>
      </c>
      <c r="I38" t="str">
        <f>IFERROR(RIGHT(F38,LEN(F38)-SEARCH(",",F38)-1),"")</f>
        <v>3 wavy chartreuse bags, 1 dull lavender bag.</v>
      </c>
      <c r="J38">
        <f>IFERROR(INT(LEFT(I38,SEARCH(" ",I38))),0)</f>
        <v>3</v>
      </c>
      <c r="K38" t="str">
        <f>IFERROR(MID(I38,SEARCH(" ",I38)+1,SEARCH("bag",I38)-4),"")</f>
        <v>wavy chartreuse</v>
      </c>
      <c r="L38" t="str">
        <f>IFERROR(RIGHT(I38,LEN(I38)-SEARCH(",",I38)-1),"")</f>
        <v>1 dull lavender bag.</v>
      </c>
      <c r="M38">
        <f>IFERROR(INT(LEFT(L38,SEARCH(" ",L38))),0)</f>
        <v>1</v>
      </c>
      <c r="N38" t="str">
        <f>IFERROR(MID(L38,SEARCH(" ",L38)+1,SEARCH("bag",L38)-4),"")</f>
        <v>dull lavender</v>
      </c>
      <c r="O38">
        <f t="shared" si="0"/>
        <v>21840425</v>
      </c>
      <c r="P38">
        <f>IF(COUNTIF(C38:N38,"shiny gold")&gt;0,1,0)+IFERROR(VLOOKUP(E38,$B$2:$P$595,15,0),0)+IFERROR(VLOOKUP(H38,$B$2:$P$595,15,0),0)+IFERROR(VLOOKUP(K38,$B$2:$P$595,15,0),0)+IFERROR(VLOOKUP(N38,$B$2:$P$595,15,0),0)</f>
        <v>1</v>
      </c>
      <c r="Q38" t="str">
        <f>CONCATENATE(IF(COUNTIF(A38:N38,"shiny gold")&gt;0,"This Bag, ",""),IFERROR(IF(VLOOKUP(E38,$B$2:$P$595,15,0)&gt;0,E38,""),""),IFERROR(IF(VLOOKUP(H38,$B$2:$P$595,15,0)&gt;0,H38,""),""),IFERROR(IF(VLOOKUP(K38,$B$2:$P$595,15,0)&gt;0,K38,""),""),IFERROR(IF(VLOOKUP(N38,$B$2:$P$595,15,0)&gt;0,N38,""),""))</f>
        <v>muted plum</v>
      </c>
      <c r="S38">
        <f t="shared" si="1"/>
        <v>21840424</v>
      </c>
    </row>
    <row r="39" spans="1:19">
      <c r="A39" s="2" t="s">
        <v>4547</v>
      </c>
      <c r="B39" t="str">
        <f>LEFT(A39,SEARCH("bag",A39)-2)</f>
        <v>bright red</v>
      </c>
      <c r="C39" t="str">
        <f>SUBSTITUTE(A39,_xlfn.CONCAT(B39," bags contain "),"")</f>
        <v>3 drab violet bags, 3 clear blue bags.</v>
      </c>
      <c r="D39">
        <f>IF(C39="no other bags.",0,INT(LEFT(C39,SEARCH(" ",C39))))</f>
        <v>3</v>
      </c>
      <c r="E39" t="str">
        <f>IF(C39="no other bags.","",MID(C39,SEARCH(" ",C39)+1,SEARCH("bag",C39)-4))</f>
        <v>drab violet</v>
      </c>
      <c r="F39" t="str">
        <f>IFERROR(RIGHT(C39,LEN(C39)-SEARCH(",",C39)-1),"")</f>
        <v>3 clear blue bags.</v>
      </c>
      <c r="G39">
        <f>IFERROR(INT(LEFT(F39,SEARCH(" ",F39))),0)</f>
        <v>3</v>
      </c>
      <c r="H39" t="str">
        <f>IFERROR(MID(F39,SEARCH(" ",F39)+1,SEARCH("bag",F39)-4),"")</f>
        <v>clear blue</v>
      </c>
      <c r="I39" t="str">
        <f>IFERROR(RIGHT(F39,LEN(F39)-SEARCH(",",F39)-1),"")</f>
        <v/>
      </c>
      <c r="J39">
        <f>IFERROR(INT(LEFT(I39,SEARCH(" ",I39))),0)</f>
        <v>0</v>
      </c>
      <c r="K39" t="str">
        <f>IFERROR(MID(I39,SEARCH(" ",I39)+1,SEARCH("bag",I39)-4),"")</f>
        <v/>
      </c>
      <c r="L39" t="str">
        <f>IFERROR(RIGHT(I39,LEN(I39)-SEARCH(",",I39)-1),"")</f>
        <v/>
      </c>
      <c r="M39">
        <f>IFERROR(INT(LEFT(L39,SEARCH(" ",L39))),0)</f>
        <v>0</v>
      </c>
      <c r="N39" t="str">
        <f>IFERROR(MID(L39,SEARCH(" ",L39)+1,SEARCH("bag",L39)-4),"")</f>
        <v/>
      </c>
      <c r="O39">
        <f t="shared" si="0"/>
        <v>730</v>
      </c>
      <c r="P39">
        <f>IF(COUNTIF(C39:N39,"shiny gold")&gt;0,1,0)+IFERROR(VLOOKUP(E39,$B$2:$P$595,15,0),0)+IFERROR(VLOOKUP(H39,$B$2:$P$595,15,0),0)+IFERROR(VLOOKUP(K39,$B$2:$P$595,15,0),0)+IFERROR(VLOOKUP(N39,$B$2:$P$595,15,0),0)</f>
        <v>0</v>
      </c>
      <c r="Q39" t="str">
        <f>CONCATENATE(IF(COUNTIF(A39:N39,"shiny gold")&gt;0,"This Bag, ",""),IFERROR(IF(VLOOKUP(E39,$B$2:$P$595,15,0)&gt;0,E39,""),""),IFERROR(IF(VLOOKUP(H39,$B$2:$P$595,15,0)&gt;0,H39,""),""),IFERROR(IF(VLOOKUP(K39,$B$2:$P$595,15,0)&gt;0,K39,""),""),IFERROR(IF(VLOOKUP(N39,$B$2:$P$595,15,0)&gt;0,N39,""),""))</f>
        <v/>
      </c>
      <c r="S39">
        <f t="shared" si="1"/>
        <v>729</v>
      </c>
    </row>
    <row r="40" spans="1:19">
      <c r="A40" s="2" t="s">
        <v>4548</v>
      </c>
      <c r="B40" t="str">
        <f>LEFT(A40,SEARCH("bag",A40)-2)</f>
        <v>striped red</v>
      </c>
      <c r="C40" t="str">
        <f>SUBSTITUTE(A40,_xlfn.CONCAT(B40," bags contain "),"")</f>
        <v>4 vibrant orange bags, 2 vibrant turquoise bags.</v>
      </c>
      <c r="D40">
        <f>IF(C40="no other bags.",0,INT(LEFT(C40,SEARCH(" ",C40))))</f>
        <v>4</v>
      </c>
      <c r="E40" t="str">
        <f>IF(C40="no other bags.","",MID(C40,SEARCH(" ",C40)+1,SEARCH("bag",C40)-4))</f>
        <v>vibrant orange</v>
      </c>
      <c r="F40" t="str">
        <f>IFERROR(RIGHT(C40,LEN(C40)-SEARCH(",",C40)-1),"")</f>
        <v>2 vibrant turquoise bags.</v>
      </c>
      <c r="G40">
        <f>IFERROR(INT(LEFT(F40,SEARCH(" ",F40))),0)</f>
        <v>2</v>
      </c>
      <c r="H40" t="str">
        <f>IFERROR(MID(F40,SEARCH(" ",F40)+1,SEARCH("bag",F40)-4),"")</f>
        <v>vibrant turquoise</v>
      </c>
      <c r="I40" t="str">
        <f>IFERROR(RIGHT(F40,LEN(F40)-SEARCH(",",F40)-1),"")</f>
        <v/>
      </c>
      <c r="J40">
        <f>IFERROR(INT(LEFT(I40,SEARCH(" ",I40))),0)</f>
        <v>0</v>
      </c>
      <c r="K40" t="str">
        <f>IFERROR(MID(I40,SEARCH(" ",I40)+1,SEARCH("bag",I40)-4),"")</f>
        <v/>
      </c>
      <c r="L40" t="str">
        <f>IFERROR(RIGHT(I40,LEN(I40)-SEARCH(",",I40)-1),"")</f>
        <v/>
      </c>
      <c r="M40">
        <f>IFERROR(INT(LEFT(L40,SEARCH(" ",L40))),0)</f>
        <v>0</v>
      </c>
      <c r="N40" t="str">
        <f>IFERROR(MID(L40,SEARCH(" ",L40)+1,SEARCH("bag",L40)-4),"")</f>
        <v/>
      </c>
      <c r="O40">
        <f t="shared" si="0"/>
        <v>10914791</v>
      </c>
      <c r="P40">
        <f>IF(COUNTIF(C40:N40,"shiny gold")&gt;0,1,0)+IFERROR(VLOOKUP(E40,$B$2:$P$595,15,0),0)+IFERROR(VLOOKUP(H40,$B$2:$P$595,15,0),0)+IFERROR(VLOOKUP(K40,$B$2:$P$595,15,0),0)+IFERROR(VLOOKUP(N40,$B$2:$P$595,15,0),0)</f>
        <v>1</v>
      </c>
      <c r="Q40" t="str">
        <f>CONCATENATE(IF(COUNTIF(A40:N40,"shiny gold")&gt;0,"This Bag, ",""),IFERROR(IF(VLOOKUP(E40,$B$2:$P$595,15,0)&gt;0,E40,""),""),IFERROR(IF(VLOOKUP(H40,$B$2:$P$595,15,0)&gt;0,H40,""),""),IFERROR(IF(VLOOKUP(K40,$B$2:$P$595,15,0)&gt;0,K40,""),""),IFERROR(IF(VLOOKUP(N40,$B$2:$P$595,15,0)&gt;0,N40,""),""))</f>
        <v>vibrant orange</v>
      </c>
      <c r="S40">
        <f t="shared" si="1"/>
        <v>10914790</v>
      </c>
    </row>
    <row r="41" spans="1:19">
      <c r="A41" s="2" t="s">
        <v>4549</v>
      </c>
      <c r="B41" t="str">
        <f>LEFT(A41,SEARCH("bag",A41)-2)</f>
        <v>dotted green</v>
      </c>
      <c r="C41" t="str">
        <f>SUBSTITUTE(A41,_xlfn.CONCAT(B41," bags contain "),"")</f>
        <v>1 pale green bag, 2 posh teal bags, 1 muted blue bag, 2 clear tomato bags.</v>
      </c>
      <c r="D41">
        <f>IF(C41="no other bags.",0,INT(LEFT(C41,SEARCH(" ",C41))))</f>
        <v>1</v>
      </c>
      <c r="E41" t="str">
        <f>IF(C41="no other bags.","",MID(C41,SEARCH(" ",C41)+1,SEARCH("bag",C41)-4))</f>
        <v>pale green</v>
      </c>
      <c r="F41" t="str">
        <f>IFERROR(RIGHT(C41,LEN(C41)-SEARCH(",",C41)-1),"")</f>
        <v>2 posh teal bags, 1 muted blue bag, 2 clear tomato bags.</v>
      </c>
      <c r="G41">
        <f>IFERROR(INT(LEFT(F41,SEARCH(" ",F41))),0)</f>
        <v>2</v>
      </c>
      <c r="H41" t="str">
        <f>IFERROR(MID(F41,SEARCH(" ",F41)+1,SEARCH("bag",F41)-4),"")</f>
        <v>posh teal</v>
      </c>
      <c r="I41" t="str">
        <f>IFERROR(RIGHT(F41,LEN(F41)-SEARCH(",",F41)-1),"")</f>
        <v>1 muted blue bag, 2 clear tomato bags.</v>
      </c>
      <c r="J41">
        <f>IFERROR(INT(LEFT(I41,SEARCH(" ",I41))),0)</f>
        <v>1</v>
      </c>
      <c r="K41" t="str">
        <f>IFERROR(MID(I41,SEARCH(" ",I41)+1,SEARCH("bag",I41)-4),"")</f>
        <v>muted blue</v>
      </c>
      <c r="L41" t="str">
        <f>IFERROR(RIGHT(I41,LEN(I41)-SEARCH(",",I41)-1),"")</f>
        <v>2 clear tomato bags.</v>
      </c>
      <c r="M41">
        <f>IFERROR(INT(LEFT(L41,SEARCH(" ",L41))),0)</f>
        <v>2</v>
      </c>
      <c r="N41" t="str">
        <f>IFERROR(MID(L41,SEARCH(" ",L41)+1,SEARCH("bag",L41)-4),"")</f>
        <v>clear tomato</v>
      </c>
      <c r="O41">
        <f t="shared" si="0"/>
        <v>169217225</v>
      </c>
      <c r="P41">
        <f>IF(COUNTIF(C41:N41,"shiny gold")&gt;0,1,0)+IFERROR(VLOOKUP(E41,$B$2:$P$595,15,0),0)+IFERROR(VLOOKUP(H41,$B$2:$P$595,15,0),0)+IFERROR(VLOOKUP(K41,$B$2:$P$595,15,0),0)+IFERROR(VLOOKUP(N41,$B$2:$P$595,15,0),0)</f>
        <v>0</v>
      </c>
      <c r="Q41" t="str">
        <f>CONCATENATE(IF(COUNTIF(A41:N41,"shiny gold")&gt;0,"This Bag, ",""),IFERROR(IF(VLOOKUP(E41,$B$2:$P$595,15,0)&gt;0,E41,""),""),IFERROR(IF(VLOOKUP(H41,$B$2:$P$595,15,0)&gt;0,H41,""),""),IFERROR(IF(VLOOKUP(K41,$B$2:$P$595,15,0)&gt;0,K41,""),""),IFERROR(IF(VLOOKUP(N41,$B$2:$P$595,15,0)&gt;0,N41,""),""))</f>
        <v/>
      </c>
      <c r="S41">
        <f t="shared" si="1"/>
        <v>169217224</v>
      </c>
    </row>
    <row r="42" spans="1:19">
      <c r="A42" s="2" t="s">
        <v>4550</v>
      </c>
      <c r="B42" t="str">
        <f>LEFT(A42,SEARCH("bag",A42)-2)</f>
        <v>pale fuchsia</v>
      </c>
      <c r="C42" t="str">
        <f>SUBSTITUTE(A42,_xlfn.CONCAT(B42," bags contain "),"")</f>
        <v>3 dim blue bags.</v>
      </c>
      <c r="D42">
        <f>IF(C42="no other bags.",0,INT(LEFT(C42,SEARCH(" ",C42))))</f>
        <v>3</v>
      </c>
      <c r="E42" t="str">
        <f>IF(C42="no other bags.","",MID(C42,SEARCH(" ",C42)+1,SEARCH("bag",C42)-4))</f>
        <v>dim blue</v>
      </c>
      <c r="F42" t="str">
        <f>IFERROR(RIGHT(C42,LEN(C42)-SEARCH(",",C42)-1),"")</f>
        <v/>
      </c>
      <c r="G42">
        <f>IFERROR(INT(LEFT(F42,SEARCH(" ",F42))),0)</f>
        <v>0</v>
      </c>
      <c r="H42" t="str">
        <f>IFERROR(MID(F42,SEARCH(" ",F42)+1,SEARCH("bag",F42)-4),"")</f>
        <v/>
      </c>
      <c r="I42" t="str">
        <f>IFERROR(RIGHT(F42,LEN(F42)-SEARCH(",",F42)-1),"")</f>
        <v/>
      </c>
      <c r="J42">
        <f>IFERROR(INT(LEFT(I42,SEARCH(" ",I42))),0)</f>
        <v>0</v>
      </c>
      <c r="K42" t="str">
        <f>IFERROR(MID(I42,SEARCH(" ",I42)+1,SEARCH("bag",I42)-4),"")</f>
        <v/>
      </c>
      <c r="L42" t="str">
        <f>IFERROR(RIGHT(I42,LEN(I42)-SEARCH(",",I42)-1),"")</f>
        <v/>
      </c>
      <c r="M42">
        <f>IFERROR(INT(LEFT(L42,SEARCH(" ",L42))),0)</f>
        <v>0</v>
      </c>
      <c r="N42" t="str">
        <f>IFERROR(MID(L42,SEARCH(" ",L42)+1,SEARCH("bag",L42)-4),"")</f>
        <v/>
      </c>
      <c r="O42">
        <f t="shared" si="0"/>
        <v>811684</v>
      </c>
      <c r="P42">
        <f>IF(COUNTIF(C42:N42,"shiny gold")&gt;0,1,0)+IFERROR(VLOOKUP(E42,$B$2:$P$595,15,0),0)+IFERROR(VLOOKUP(H42,$B$2:$P$595,15,0),0)+IFERROR(VLOOKUP(K42,$B$2:$P$595,15,0),0)+IFERROR(VLOOKUP(N42,$B$2:$P$595,15,0),0)</f>
        <v>0</v>
      </c>
      <c r="Q42" t="str">
        <f>CONCATENATE(IF(COUNTIF(A42:N42,"shiny gold")&gt;0,"This Bag, ",""),IFERROR(IF(VLOOKUP(E42,$B$2:$P$595,15,0)&gt;0,E42,""),""),IFERROR(IF(VLOOKUP(H42,$B$2:$P$595,15,0)&gt;0,H42,""),""),IFERROR(IF(VLOOKUP(K42,$B$2:$P$595,15,0)&gt;0,K42,""),""),IFERROR(IF(VLOOKUP(N42,$B$2:$P$595,15,0)&gt;0,N42,""),""))</f>
        <v/>
      </c>
      <c r="S42">
        <f t="shared" si="1"/>
        <v>811683</v>
      </c>
    </row>
    <row r="43" spans="1:19">
      <c r="A43" s="2" t="s">
        <v>4551</v>
      </c>
      <c r="B43" t="str">
        <f>LEFT(A43,SEARCH("bag",A43)-2)</f>
        <v>light plum</v>
      </c>
      <c r="C43" t="str">
        <f>SUBSTITUTE(A43,_xlfn.CONCAT(B43," bags contain "),"")</f>
        <v>4 clear green bags, 3 clear crimson bags, 1 vibrant aqua bag, 5 faded gray bags.</v>
      </c>
      <c r="D43">
        <f>IF(C43="no other bags.",0,INT(LEFT(C43,SEARCH(" ",C43))))</f>
        <v>4</v>
      </c>
      <c r="E43" t="str">
        <f>IF(C43="no other bags.","",MID(C43,SEARCH(" ",C43)+1,SEARCH("bag",C43)-4))</f>
        <v>clear green</v>
      </c>
      <c r="F43" t="str">
        <f>IFERROR(RIGHT(C43,LEN(C43)-SEARCH(",",C43)-1),"")</f>
        <v>3 clear crimson bags, 1 vibrant aqua bag, 5 faded gray bags.</v>
      </c>
      <c r="G43">
        <f>IFERROR(INT(LEFT(F43,SEARCH(" ",F43))),0)</f>
        <v>3</v>
      </c>
      <c r="H43" t="str">
        <f>IFERROR(MID(F43,SEARCH(" ",F43)+1,SEARCH("bag",F43)-4),"")</f>
        <v>clear crimson</v>
      </c>
      <c r="I43" t="str">
        <f>IFERROR(RIGHT(F43,LEN(F43)-SEARCH(",",F43)-1),"")</f>
        <v>1 vibrant aqua bag, 5 faded gray bags.</v>
      </c>
      <c r="J43">
        <f>IFERROR(INT(LEFT(I43,SEARCH(" ",I43))),0)</f>
        <v>1</v>
      </c>
      <c r="K43" t="str">
        <f>IFERROR(MID(I43,SEARCH(" ",I43)+1,SEARCH("bag",I43)-4),"")</f>
        <v>vibrant aqua</v>
      </c>
      <c r="L43" t="str">
        <f>IFERROR(RIGHT(I43,LEN(I43)-SEARCH(",",I43)-1),"")</f>
        <v>5 faded gray bags.</v>
      </c>
      <c r="M43">
        <f>IFERROR(INT(LEFT(L43,SEARCH(" ",L43))),0)</f>
        <v>5</v>
      </c>
      <c r="N43" t="str">
        <f>IFERROR(MID(L43,SEARCH(" ",L43)+1,SEARCH("bag",L43)-4),"")</f>
        <v>faded gray</v>
      </c>
      <c r="O43">
        <f t="shared" si="0"/>
        <v>4396</v>
      </c>
      <c r="P43">
        <f>IF(COUNTIF(C43:N43,"shiny gold")&gt;0,1,0)+IFERROR(VLOOKUP(E43,$B$2:$P$595,15,0),0)+IFERROR(VLOOKUP(H43,$B$2:$P$595,15,0),0)+IFERROR(VLOOKUP(K43,$B$2:$P$595,15,0),0)+IFERROR(VLOOKUP(N43,$B$2:$P$595,15,0),0)</f>
        <v>0</v>
      </c>
      <c r="Q43" t="str">
        <f>CONCATENATE(IF(COUNTIF(A43:N43,"shiny gold")&gt;0,"This Bag, ",""),IFERROR(IF(VLOOKUP(E43,$B$2:$P$595,15,0)&gt;0,E43,""),""),IFERROR(IF(VLOOKUP(H43,$B$2:$P$595,15,0)&gt;0,H43,""),""),IFERROR(IF(VLOOKUP(K43,$B$2:$P$595,15,0)&gt;0,K43,""),""),IFERROR(IF(VLOOKUP(N43,$B$2:$P$595,15,0)&gt;0,N43,""),""))</f>
        <v/>
      </c>
      <c r="S43">
        <f t="shared" si="1"/>
        <v>4395</v>
      </c>
    </row>
    <row r="44" spans="1:19">
      <c r="A44" s="2" t="s">
        <v>4552</v>
      </c>
      <c r="B44" t="str">
        <f>LEFT(A44,SEARCH("bag",A44)-2)</f>
        <v>dim violet</v>
      </c>
      <c r="C44" t="str">
        <f>SUBSTITUTE(A44,_xlfn.CONCAT(B44," bags contain "),"")</f>
        <v>3 faded bronze bags, 5 dark turquoise bags.</v>
      </c>
      <c r="D44">
        <f>IF(C44="no other bags.",0,INT(LEFT(C44,SEARCH(" ",C44))))</f>
        <v>3</v>
      </c>
      <c r="E44" t="str">
        <f>IF(C44="no other bags.","",MID(C44,SEARCH(" ",C44)+1,SEARCH("bag",C44)-4))</f>
        <v>faded bronze</v>
      </c>
      <c r="F44" t="str">
        <f>IFERROR(RIGHT(C44,LEN(C44)-SEARCH(",",C44)-1),"")</f>
        <v>5 dark turquoise bags.</v>
      </c>
      <c r="G44">
        <f>IFERROR(INT(LEFT(F44,SEARCH(" ",F44))),0)</f>
        <v>5</v>
      </c>
      <c r="H44" t="str">
        <f>IFERROR(MID(F44,SEARCH(" ",F44)+1,SEARCH("bag",F44)-4),"")</f>
        <v>dark turquoise</v>
      </c>
      <c r="I44" t="str">
        <f>IFERROR(RIGHT(F44,LEN(F44)-SEARCH(",",F44)-1),"")</f>
        <v/>
      </c>
      <c r="J44">
        <f>IFERROR(INT(LEFT(I44,SEARCH(" ",I44))),0)</f>
        <v>0</v>
      </c>
      <c r="K44" t="str">
        <f>IFERROR(MID(I44,SEARCH(" ",I44)+1,SEARCH("bag",I44)-4),"")</f>
        <v/>
      </c>
      <c r="L44" t="str">
        <f>IFERROR(RIGHT(I44,LEN(I44)-SEARCH(",",I44)-1),"")</f>
        <v/>
      </c>
      <c r="M44">
        <f>IFERROR(INT(LEFT(L44,SEARCH(" ",L44))),0)</f>
        <v>0</v>
      </c>
      <c r="N44" t="str">
        <f>IFERROR(MID(L44,SEARCH(" ",L44)+1,SEARCH("bag",L44)-4),"")</f>
        <v/>
      </c>
      <c r="O44">
        <f t="shared" si="0"/>
        <v>62814858</v>
      </c>
      <c r="P44">
        <f>IF(COUNTIF(C44:N44,"shiny gold")&gt;0,1,0)+IFERROR(VLOOKUP(E44,$B$2:$P$595,15,0),0)+IFERROR(VLOOKUP(H44,$B$2:$P$595,15,0),0)+IFERROR(VLOOKUP(K44,$B$2:$P$595,15,0),0)+IFERROR(VLOOKUP(N44,$B$2:$P$595,15,0),0)</f>
        <v>0</v>
      </c>
      <c r="Q44" t="str">
        <f>CONCATENATE(IF(COUNTIF(A44:N44,"shiny gold")&gt;0,"This Bag, ",""),IFERROR(IF(VLOOKUP(E44,$B$2:$P$595,15,0)&gt;0,E44,""),""),IFERROR(IF(VLOOKUP(H44,$B$2:$P$595,15,0)&gt;0,H44,""),""),IFERROR(IF(VLOOKUP(K44,$B$2:$P$595,15,0)&gt;0,K44,""),""),IFERROR(IF(VLOOKUP(N44,$B$2:$P$595,15,0)&gt;0,N44,""),""))</f>
        <v/>
      </c>
      <c r="S44">
        <f t="shared" si="1"/>
        <v>62814857</v>
      </c>
    </row>
    <row r="45" spans="1:19">
      <c r="A45" s="2" t="s">
        <v>4553</v>
      </c>
      <c r="B45" t="str">
        <f>LEFT(A45,SEARCH("bag",A45)-2)</f>
        <v>wavy indigo</v>
      </c>
      <c r="C45" t="str">
        <f>SUBSTITUTE(A45,_xlfn.CONCAT(B45," bags contain "),"")</f>
        <v>2 pale green bags, 2 clear tomato bags, 2 dotted black bags.</v>
      </c>
      <c r="D45">
        <f>IF(C45="no other bags.",0,INT(LEFT(C45,SEARCH(" ",C45))))</f>
        <v>2</v>
      </c>
      <c r="E45" t="str">
        <f>IF(C45="no other bags.","",MID(C45,SEARCH(" ",C45)+1,SEARCH("bag",C45)-4))</f>
        <v>pale green</v>
      </c>
      <c r="F45" t="str">
        <f>IFERROR(RIGHT(C45,LEN(C45)-SEARCH(",",C45)-1),"")</f>
        <v>2 clear tomato bags, 2 dotted black bags.</v>
      </c>
      <c r="G45">
        <f>IFERROR(INT(LEFT(F45,SEARCH(" ",F45))),0)</f>
        <v>2</v>
      </c>
      <c r="H45" t="str">
        <f>IFERROR(MID(F45,SEARCH(" ",F45)+1,SEARCH("bag",F45)-4),"")</f>
        <v>clear tomato</v>
      </c>
      <c r="I45" t="str">
        <f>IFERROR(RIGHT(F45,LEN(F45)-SEARCH(",",F45)-1),"")</f>
        <v>2 dotted black bags.</v>
      </c>
      <c r="J45">
        <f>IFERROR(INT(LEFT(I45,SEARCH(" ",I45))),0)</f>
        <v>2</v>
      </c>
      <c r="K45" t="str">
        <f>IFERROR(MID(I45,SEARCH(" ",I45)+1,SEARCH("bag",I45)-4),"")</f>
        <v>dotted black</v>
      </c>
      <c r="L45" t="str">
        <f>IFERROR(RIGHT(I45,LEN(I45)-SEARCH(",",I45)-1),"")</f>
        <v/>
      </c>
      <c r="M45">
        <f>IFERROR(INT(LEFT(L45,SEARCH(" ",L45))),0)</f>
        <v>0</v>
      </c>
      <c r="N45" t="str">
        <f>IFERROR(MID(L45,SEARCH(" ",L45)+1,SEARCH("bag",L45)-4),"")</f>
        <v/>
      </c>
      <c r="O45">
        <f t="shared" si="0"/>
        <v>238403</v>
      </c>
      <c r="P45">
        <f>IF(COUNTIF(C45:N45,"shiny gold")&gt;0,1,0)+IFERROR(VLOOKUP(E45,$B$2:$P$595,15,0),0)+IFERROR(VLOOKUP(H45,$B$2:$P$595,15,0),0)+IFERROR(VLOOKUP(K45,$B$2:$P$595,15,0),0)+IFERROR(VLOOKUP(N45,$B$2:$P$595,15,0),0)</f>
        <v>0</v>
      </c>
      <c r="Q45" t="str">
        <f>CONCATENATE(IF(COUNTIF(A45:N45,"shiny gold")&gt;0,"This Bag, ",""),IFERROR(IF(VLOOKUP(E45,$B$2:$P$595,15,0)&gt;0,E45,""),""),IFERROR(IF(VLOOKUP(H45,$B$2:$P$595,15,0)&gt;0,H45,""),""),IFERROR(IF(VLOOKUP(K45,$B$2:$P$595,15,0)&gt;0,K45,""),""),IFERROR(IF(VLOOKUP(N45,$B$2:$P$595,15,0)&gt;0,N45,""),""))</f>
        <v/>
      </c>
      <c r="S45">
        <f t="shared" si="1"/>
        <v>238402</v>
      </c>
    </row>
    <row r="46" spans="1:19">
      <c r="A46" s="2" t="s">
        <v>4554</v>
      </c>
      <c r="B46" t="str">
        <f>LEFT(A46,SEARCH("bag",A46)-2)</f>
        <v>dark salmon</v>
      </c>
      <c r="C46" t="str">
        <f>SUBSTITUTE(A46,_xlfn.CONCAT(B46," bags contain "),"")</f>
        <v>4 dotted silver bags.</v>
      </c>
      <c r="D46">
        <f>IF(C46="no other bags.",0,INT(LEFT(C46,SEARCH(" ",C46))))</f>
        <v>4</v>
      </c>
      <c r="E46" t="str">
        <f>IF(C46="no other bags.","",MID(C46,SEARCH(" ",C46)+1,SEARCH("bag",C46)-4))</f>
        <v>dotted silver</v>
      </c>
      <c r="F46" t="str">
        <f>IFERROR(RIGHT(C46,LEN(C46)-SEARCH(",",C46)-1),"")</f>
        <v/>
      </c>
      <c r="G46">
        <f>IFERROR(INT(LEFT(F46,SEARCH(" ",F46))),0)</f>
        <v>0</v>
      </c>
      <c r="H46" t="str">
        <f>IFERROR(MID(F46,SEARCH(" ",F46)+1,SEARCH("bag",F46)-4),"")</f>
        <v/>
      </c>
      <c r="I46" t="str">
        <f>IFERROR(RIGHT(F46,LEN(F46)-SEARCH(",",F46)-1),"")</f>
        <v/>
      </c>
      <c r="J46">
        <f>IFERROR(INT(LEFT(I46,SEARCH(" ",I46))),0)</f>
        <v>0</v>
      </c>
      <c r="K46" t="str">
        <f>IFERROR(MID(I46,SEARCH(" ",I46)+1,SEARCH("bag",I46)-4),"")</f>
        <v/>
      </c>
      <c r="L46" t="str">
        <f>IFERROR(RIGHT(I46,LEN(I46)-SEARCH(",",I46)-1),"")</f>
        <v/>
      </c>
      <c r="M46">
        <f>IFERROR(INT(LEFT(L46,SEARCH(" ",L46))),0)</f>
        <v>0</v>
      </c>
      <c r="N46" t="str">
        <f>IFERROR(MID(L46,SEARCH(" ",L46)+1,SEARCH("bag",L46)-4),"")</f>
        <v/>
      </c>
      <c r="O46">
        <f t="shared" si="0"/>
        <v>3801</v>
      </c>
      <c r="P46">
        <f>IF(COUNTIF(C46:N46,"shiny gold")&gt;0,1,0)+IFERROR(VLOOKUP(E46,$B$2:$P$595,15,0),0)+IFERROR(VLOOKUP(H46,$B$2:$P$595,15,0),0)+IFERROR(VLOOKUP(K46,$B$2:$P$595,15,0),0)+IFERROR(VLOOKUP(N46,$B$2:$P$595,15,0),0)</f>
        <v>0</v>
      </c>
      <c r="Q46" t="str">
        <f>CONCATENATE(IF(COUNTIF(A46:N46,"shiny gold")&gt;0,"This Bag, ",""),IFERROR(IF(VLOOKUP(E46,$B$2:$P$595,15,0)&gt;0,E46,""),""),IFERROR(IF(VLOOKUP(H46,$B$2:$P$595,15,0)&gt;0,H46,""),""),IFERROR(IF(VLOOKUP(K46,$B$2:$P$595,15,0)&gt;0,K46,""),""),IFERROR(IF(VLOOKUP(N46,$B$2:$P$595,15,0)&gt;0,N46,""),""))</f>
        <v/>
      </c>
      <c r="S46">
        <f t="shared" si="1"/>
        <v>3800</v>
      </c>
    </row>
    <row r="47" spans="1:19">
      <c r="A47" s="2" t="s">
        <v>4555</v>
      </c>
      <c r="B47" t="str">
        <f>LEFT(A47,SEARCH("bag",A47)-2)</f>
        <v>plaid bronze</v>
      </c>
      <c r="C47" t="str">
        <f>SUBSTITUTE(A47,_xlfn.CONCAT(B47," bags contain "),"")</f>
        <v>2 shiny magenta bags.</v>
      </c>
      <c r="D47">
        <f>IF(C47="no other bags.",0,INT(LEFT(C47,SEARCH(" ",C47))))</f>
        <v>2</v>
      </c>
      <c r="E47" t="str">
        <f>IF(C47="no other bags.","",MID(C47,SEARCH(" ",C47)+1,SEARCH("bag",C47)-4))</f>
        <v>shiny magenta</v>
      </c>
      <c r="F47" t="str">
        <f>IFERROR(RIGHT(C47,LEN(C47)-SEARCH(",",C47)-1),"")</f>
        <v/>
      </c>
      <c r="G47">
        <f>IFERROR(INT(LEFT(F47,SEARCH(" ",F47))),0)</f>
        <v>0</v>
      </c>
      <c r="H47" t="str">
        <f>IFERROR(MID(F47,SEARCH(" ",F47)+1,SEARCH("bag",F47)-4),"")</f>
        <v/>
      </c>
      <c r="I47" t="str">
        <f>IFERROR(RIGHT(F47,LEN(F47)-SEARCH(",",F47)-1),"")</f>
        <v/>
      </c>
      <c r="J47">
        <f>IFERROR(INT(LEFT(I47,SEARCH(" ",I47))),0)</f>
        <v>0</v>
      </c>
      <c r="K47" t="str">
        <f>IFERROR(MID(I47,SEARCH(" ",I47)+1,SEARCH("bag",I47)-4),"")</f>
        <v/>
      </c>
      <c r="L47" t="str">
        <f>IFERROR(RIGHT(I47,LEN(I47)-SEARCH(",",I47)-1),"")</f>
        <v/>
      </c>
      <c r="M47">
        <f>IFERROR(INT(LEFT(L47,SEARCH(" ",L47))),0)</f>
        <v>0</v>
      </c>
      <c r="N47" t="str">
        <f>IFERROR(MID(L47,SEARCH(" ",L47)+1,SEARCH("bag",L47)-4),"")</f>
        <v/>
      </c>
      <c r="O47">
        <f t="shared" si="0"/>
        <v>499513</v>
      </c>
      <c r="P47">
        <f>IF(COUNTIF(C47:N47,"shiny gold")&gt;0,1,0)+IFERROR(VLOOKUP(E47,$B$2:$P$595,15,0),0)+IFERROR(VLOOKUP(H47,$B$2:$P$595,15,0),0)+IFERROR(VLOOKUP(K47,$B$2:$P$595,15,0),0)+IFERROR(VLOOKUP(N47,$B$2:$P$595,15,0),0)</f>
        <v>0</v>
      </c>
      <c r="Q47" t="str">
        <f>CONCATENATE(IF(COUNTIF(A47:N47,"shiny gold")&gt;0,"This Bag, ",""),IFERROR(IF(VLOOKUP(E47,$B$2:$P$595,15,0)&gt;0,E47,""),""),IFERROR(IF(VLOOKUP(H47,$B$2:$P$595,15,0)&gt;0,H47,""),""),IFERROR(IF(VLOOKUP(K47,$B$2:$P$595,15,0)&gt;0,K47,""),""),IFERROR(IF(VLOOKUP(N47,$B$2:$P$595,15,0)&gt;0,N47,""),""))</f>
        <v/>
      </c>
      <c r="S47">
        <f t="shared" si="1"/>
        <v>499512</v>
      </c>
    </row>
    <row r="48" spans="1:19">
      <c r="A48" s="2" t="s">
        <v>4556</v>
      </c>
      <c r="B48" t="str">
        <f>LEFT(A48,SEARCH("bag",A48)-2)</f>
        <v>mirrored aqua</v>
      </c>
      <c r="C48" t="str">
        <f>SUBSTITUTE(A48,_xlfn.CONCAT(B48," bags contain "),"")</f>
        <v>1 wavy green bag, 1 striped bronze bag, 4 light blue bags.</v>
      </c>
      <c r="D48">
        <f>IF(C48="no other bags.",0,INT(LEFT(C48,SEARCH(" ",C48))))</f>
        <v>1</v>
      </c>
      <c r="E48" t="str">
        <f>IF(C48="no other bags.","",MID(C48,SEARCH(" ",C48)+1,SEARCH("bag",C48)-4))</f>
        <v>wavy green</v>
      </c>
      <c r="F48" t="str">
        <f>IFERROR(RIGHT(C48,LEN(C48)-SEARCH(",",C48)-1),"")</f>
        <v>1 striped bronze bag, 4 light blue bags.</v>
      </c>
      <c r="G48">
        <f>IFERROR(INT(LEFT(F48,SEARCH(" ",F48))),0)</f>
        <v>1</v>
      </c>
      <c r="H48" t="str">
        <f>IFERROR(MID(F48,SEARCH(" ",F48)+1,SEARCH("bag",F48)-4),"")</f>
        <v>striped bronze</v>
      </c>
      <c r="I48" t="str">
        <f>IFERROR(RIGHT(F48,LEN(F48)-SEARCH(",",F48)-1),"")</f>
        <v>4 light blue bags.</v>
      </c>
      <c r="J48">
        <f>IFERROR(INT(LEFT(I48,SEARCH(" ",I48))),0)</f>
        <v>4</v>
      </c>
      <c r="K48" t="str">
        <f>IFERROR(MID(I48,SEARCH(" ",I48)+1,SEARCH("bag",I48)-4),"")</f>
        <v>light blue</v>
      </c>
      <c r="L48" t="str">
        <f>IFERROR(RIGHT(I48,LEN(I48)-SEARCH(",",I48)-1),"")</f>
        <v/>
      </c>
      <c r="M48">
        <f>IFERROR(INT(LEFT(L48,SEARCH(" ",L48))),0)</f>
        <v>0</v>
      </c>
      <c r="N48" t="str">
        <f>IFERROR(MID(L48,SEARCH(" ",L48)+1,SEARCH("bag",L48)-4),"")</f>
        <v/>
      </c>
      <c r="O48">
        <f t="shared" si="0"/>
        <v>2339</v>
      </c>
      <c r="P48">
        <f>IF(COUNTIF(C48:N48,"shiny gold")&gt;0,1,0)+IFERROR(VLOOKUP(E48,$B$2:$P$595,15,0),0)+IFERROR(VLOOKUP(H48,$B$2:$P$595,15,0),0)+IFERROR(VLOOKUP(K48,$B$2:$P$595,15,0),0)+IFERROR(VLOOKUP(N48,$B$2:$P$595,15,0),0)</f>
        <v>0</v>
      </c>
      <c r="Q48" t="str">
        <f>CONCATENATE(IF(COUNTIF(A48:N48,"shiny gold")&gt;0,"This Bag, ",""),IFERROR(IF(VLOOKUP(E48,$B$2:$P$595,15,0)&gt;0,E48,""),""),IFERROR(IF(VLOOKUP(H48,$B$2:$P$595,15,0)&gt;0,H48,""),""),IFERROR(IF(VLOOKUP(K48,$B$2:$P$595,15,0)&gt;0,K48,""),""),IFERROR(IF(VLOOKUP(N48,$B$2:$P$595,15,0)&gt;0,N48,""),""))</f>
        <v/>
      </c>
      <c r="S48">
        <f t="shared" si="1"/>
        <v>2338</v>
      </c>
    </row>
    <row r="49" spans="1:19">
      <c r="A49" s="2" t="s">
        <v>4557</v>
      </c>
      <c r="B49" t="str">
        <f>LEFT(A49,SEARCH("bag",A49)-2)</f>
        <v>mirrored gray</v>
      </c>
      <c r="C49" t="str">
        <f>SUBSTITUTE(A49,_xlfn.CONCAT(B49," bags contain "),"")</f>
        <v>2 clear beige bags.</v>
      </c>
      <c r="D49">
        <f>IF(C49="no other bags.",0,INT(LEFT(C49,SEARCH(" ",C49))))</f>
        <v>2</v>
      </c>
      <c r="E49" t="str">
        <f>IF(C49="no other bags.","",MID(C49,SEARCH(" ",C49)+1,SEARCH("bag",C49)-4))</f>
        <v>clear beige</v>
      </c>
      <c r="F49" t="str">
        <f>IFERROR(RIGHT(C49,LEN(C49)-SEARCH(",",C49)-1),"")</f>
        <v/>
      </c>
      <c r="G49">
        <f>IFERROR(INT(LEFT(F49,SEARCH(" ",F49))),0)</f>
        <v>0</v>
      </c>
      <c r="H49" t="str">
        <f>IFERROR(MID(F49,SEARCH(" ",F49)+1,SEARCH("bag",F49)-4),"")</f>
        <v/>
      </c>
      <c r="I49" t="str">
        <f>IFERROR(RIGHT(F49,LEN(F49)-SEARCH(",",F49)-1),"")</f>
        <v/>
      </c>
      <c r="J49">
        <f>IFERROR(INT(LEFT(I49,SEARCH(" ",I49))),0)</f>
        <v>0</v>
      </c>
      <c r="K49" t="str">
        <f>IFERROR(MID(I49,SEARCH(" ",I49)+1,SEARCH("bag",I49)-4),"")</f>
        <v/>
      </c>
      <c r="L49" t="str">
        <f>IFERROR(RIGHT(I49,LEN(I49)-SEARCH(",",I49)-1),"")</f>
        <v/>
      </c>
      <c r="M49">
        <f>IFERROR(INT(LEFT(L49,SEARCH(" ",L49))),0)</f>
        <v>0</v>
      </c>
      <c r="N49" t="str">
        <f>IFERROR(MID(L49,SEARCH(" ",L49)+1,SEARCH("bag",L49)-4),"")</f>
        <v/>
      </c>
      <c r="O49">
        <f t="shared" si="0"/>
        <v>671</v>
      </c>
      <c r="P49">
        <f>IF(COUNTIF(C49:N49,"shiny gold")&gt;0,1,0)+IFERROR(VLOOKUP(E49,$B$2:$P$595,15,0),0)+IFERROR(VLOOKUP(H49,$B$2:$P$595,15,0),0)+IFERROR(VLOOKUP(K49,$B$2:$P$595,15,0),0)+IFERROR(VLOOKUP(N49,$B$2:$P$595,15,0),0)</f>
        <v>0</v>
      </c>
      <c r="Q49" t="str">
        <f>CONCATENATE(IF(COUNTIF(A49:N49,"shiny gold")&gt;0,"This Bag, ",""),IFERROR(IF(VLOOKUP(E49,$B$2:$P$595,15,0)&gt;0,E49,""),""),IFERROR(IF(VLOOKUP(H49,$B$2:$P$595,15,0)&gt;0,H49,""),""),IFERROR(IF(VLOOKUP(K49,$B$2:$P$595,15,0)&gt;0,K49,""),""),IFERROR(IF(VLOOKUP(N49,$B$2:$P$595,15,0)&gt;0,N49,""),""))</f>
        <v/>
      </c>
      <c r="S49">
        <f t="shared" si="1"/>
        <v>670</v>
      </c>
    </row>
    <row r="50" spans="1:19">
      <c r="A50" s="2" t="s">
        <v>4558</v>
      </c>
      <c r="B50" t="str">
        <f>LEFT(A50,SEARCH("bag",A50)-2)</f>
        <v>wavy olive</v>
      </c>
      <c r="C50" t="str">
        <f>SUBSTITUTE(A50,_xlfn.CONCAT(B50," bags contain "),"")</f>
        <v>3 dim brown bags, 5 clear green bags, 4 pale white bags.</v>
      </c>
      <c r="D50">
        <f>IF(C50="no other bags.",0,INT(LEFT(C50,SEARCH(" ",C50))))</f>
        <v>3</v>
      </c>
      <c r="E50" t="str">
        <f>IF(C50="no other bags.","",MID(C50,SEARCH(" ",C50)+1,SEARCH("bag",C50)-4))</f>
        <v>dim brown</v>
      </c>
      <c r="F50" t="str">
        <f>IFERROR(RIGHT(C50,LEN(C50)-SEARCH(",",C50)-1),"")</f>
        <v>5 clear green bags, 4 pale white bags.</v>
      </c>
      <c r="G50">
        <f>IFERROR(INT(LEFT(F50,SEARCH(" ",F50))),0)</f>
        <v>5</v>
      </c>
      <c r="H50" t="str">
        <f>IFERROR(MID(F50,SEARCH(" ",F50)+1,SEARCH("bag",F50)-4),"")</f>
        <v>clear green</v>
      </c>
      <c r="I50" t="str">
        <f>IFERROR(RIGHT(F50,LEN(F50)-SEARCH(",",F50)-1),"")</f>
        <v>4 pale white bags.</v>
      </c>
      <c r="J50">
        <f>IFERROR(INT(LEFT(I50,SEARCH(" ",I50))),0)</f>
        <v>4</v>
      </c>
      <c r="K50" t="str">
        <f>IFERROR(MID(I50,SEARCH(" ",I50)+1,SEARCH("bag",I50)-4),"")</f>
        <v>pale white</v>
      </c>
      <c r="L50" t="str">
        <f>IFERROR(RIGHT(I50,LEN(I50)-SEARCH(",",I50)-1),"")</f>
        <v/>
      </c>
      <c r="M50">
        <f>IFERROR(INT(LEFT(L50,SEARCH(" ",L50))),0)</f>
        <v>0</v>
      </c>
      <c r="N50" t="str">
        <f>IFERROR(MID(L50,SEARCH(" ",L50)+1,SEARCH("bag",L50)-4),"")</f>
        <v/>
      </c>
      <c r="O50">
        <f t="shared" si="0"/>
        <v>4315323</v>
      </c>
      <c r="P50">
        <f>IF(COUNTIF(C50:N50,"shiny gold")&gt;0,1,0)+IFERROR(VLOOKUP(E50,$B$2:$P$595,15,0),0)+IFERROR(VLOOKUP(H50,$B$2:$P$595,15,0),0)+IFERROR(VLOOKUP(K50,$B$2:$P$595,15,0),0)+IFERROR(VLOOKUP(N50,$B$2:$P$595,15,0),0)</f>
        <v>1</v>
      </c>
      <c r="Q50" t="str">
        <f>CONCATENATE(IF(COUNTIF(A50:N50,"shiny gold")&gt;0,"This Bag, ",""),IFERROR(IF(VLOOKUP(E50,$B$2:$P$595,15,0)&gt;0,E50,""),""),IFERROR(IF(VLOOKUP(H50,$B$2:$P$595,15,0)&gt;0,H50,""),""),IFERROR(IF(VLOOKUP(K50,$B$2:$P$595,15,0)&gt;0,K50,""),""),IFERROR(IF(VLOOKUP(N50,$B$2:$P$595,15,0)&gt;0,N50,""),""))</f>
        <v>pale white</v>
      </c>
      <c r="S50">
        <f t="shared" si="1"/>
        <v>4315322</v>
      </c>
    </row>
    <row r="51" spans="1:19">
      <c r="A51" s="2" t="s">
        <v>4559</v>
      </c>
      <c r="B51" t="str">
        <f>LEFT(A51,SEARCH("bag",A51)-2)</f>
        <v>vibrant magenta</v>
      </c>
      <c r="C51" t="str">
        <f>SUBSTITUTE(A51,_xlfn.CONCAT(B51," bags contain "),"")</f>
        <v>3 striped cyan bags, 3 mirrored purple bags.</v>
      </c>
      <c r="D51">
        <f>IF(C51="no other bags.",0,INT(LEFT(C51,SEARCH(" ",C51))))</f>
        <v>3</v>
      </c>
      <c r="E51" t="str">
        <f>IF(C51="no other bags.","",MID(C51,SEARCH(" ",C51)+1,SEARCH("bag",C51)-4))</f>
        <v>striped cyan</v>
      </c>
      <c r="F51" t="str">
        <f>IFERROR(RIGHT(C51,LEN(C51)-SEARCH(",",C51)-1),"")</f>
        <v>3 mirrored purple bags.</v>
      </c>
      <c r="G51">
        <f>IFERROR(INT(LEFT(F51,SEARCH(" ",F51))),0)</f>
        <v>3</v>
      </c>
      <c r="H51" t="str">
        <f>IFERROR(MID(F51,SEARCH(" ",F51)+1,SEARCH("bag",F51)-4),"")</f>
        <v>mirrored purple</v>
      </c>
      <c r="I51" t="str">
        <f>IFERROR(RIGHT(F51,LEN(F51)-SEARCH(",",F51)-1),"")</f>
        <v/>
      </c>
      <c r="J51">
        <f>IFERROR(INT(LEFT(I51,SEARCH(" ",I51))),0)</f>
        <v>0</v>
      </c>
      <c r="K51" t="str">
        <f>IFERROR(MID(I51,SEARCH(" ",I51)+1,SEARCH("bag",I51)-4),"")</f>
        <v/>
      </c>
      <c r="L51" t="str">
        <f>IFERROR(RIGHT(I51,LEN(I51)-SEARCH(",",I51)-1),"")</f>
        <v/>
      </c>
      <c r="M51">
        <f>IFERROR(INT(LEFT(L51,SEARCH(" ",L51))),0)</f>
        <v>0</v>
      </c>
      <c r="N51" t="str">
        <f>IFERROR(MID(L51,SEARCH(" ",L51)+1,SEARCH("bag",L51)-4),"")</f>
        <v/>
      </c>
      <c r="O51">
        <f t="shared" si="0"/>
        <v>241969</v>
      </c>
      <c r="P51">
        <f>IF(COUNTIF(C51:N51,"shiny gold")&gt;0,1,0)+IFERROR(VLOOKUP(E51,$B$2:$P$595,15,0),0)+IFERROR(VLOOKUP(H51,$B$2:$P$595,15,0),0)+IFERROR(VLOOKUP(K51,$B$2:$P$595,15,0),0)+IFERROR(VLOOKUP(N51,$B$2:$P$595,15,0),0)</f>
        <v>0</v>
      </c>
      <c r="Q51" t="str">
        <f>CONCATENATE(IF(COUNTIF(A51:N51,"shiny gold")&gt;0,"This Bag, ",""),IFERROR(IF(VLOOKUP(E51,$B$2:$P$595,15,0)&gt;0,E51,""),""),IFERROR(IF(VLOOKUP(H51,$B$2:$P$595,15,0)&gt;0,H51,""),""),IFERROR(IF(VLOOKUP(K51,$B$2:$P$595,15,0)&gt;0,K51,""),""),IFERROR(IF(VLOOKUP(N51,$B$2:$P$595,15,0)&gt;0,N51,""),""))</f>
        <v/>
      </c>
      <c r="S51">
        <f t="shared" si="1"/>
        <v>241968</v>
      </c>
    </row>
    <row r="52" spans="1:19">
      <c r="A52" s="2" t="s">
        <v>4560</v>
      </c>
      <c r="B52" t="str">
        <f>LEFT(A52,SEARCH("bag",A52)-2)</f>
        <v>dotted teal</v>
      </c>
      <c r="C52" t="str">
        <f>SUBSTITUTE(A52,_xlfn.CONCAT(B52," bags contain "),"")</f>
        <v>4 pale coral bags.</v>
      </c>
      <c r="D52">
        <f>IF(C52="no other bags.",0,INT(LEFT(C52,SEARCH(" ",C52))))</f>
        <v>4</v>
      </c>
      <c r="E52" t="str">
        <f>IF(C52="no other bags.","",MID(C52,SEARCH(" ",C52)+1,SEARCH("bag",C52)-4))</f>
        <v>pale coral</v>
      </c>
      <c r="F52" t="str">
        <f>IFERROR(RIGHT(C52,LEN(C52)-SEARCH(",",C52)-1),"")</f>
        <v/>
      </c>
      <c r="G52">
        <f>IFERROR(INT(LEFT(F52,SEARCH(" ",F52))),0)</f>
        <v>0</v>
      </c>
      <c r="H52" t="str">
        <f>IFERROR(MID(F52,SEARCH(" ",F52)+1,SEARCH("bag",F52)-4),"")</f>
        <v/>
      </c>
      <c r="I52" t="str">
        <f>IFERROR(RIGHT(F52,LEN(F52)-SEARCH(",",F52)-1),"")</f>
        <v/>
      </c>
      <c r="J52">
        <f>IFERROR(INT(LEFT(I52,SEARCH(" ",I52))),0)</f>
        <v>0</v>
      </c>
      <c r="K52" t="str">
        <f>IFERROR(MID(I52,SEARCH(" ",I52)+1,SEARCH("bag",I52)-4),"")</f>
        <v/>
      </c>
      <c r="L52" t="str">
        <f>IFERROR(RIGHT(I52,LEN(I52)-SEARCH(",",I52)-1),"")</f>
        <v/>
      </c>
      <c r="M52">
        <f>IFERROR(INT(LEFT(L52,SEARCH(" ",L52))),0)</f>
        <v>0</v>
      </c>
      <c r="N52" t="str">
        <f>IFERROR(MID(L52,SEARCH(" ",L52)+1,SEARCH("bag",L52)-4),"")</f>
        <v/>
      </c>
      <c r="O52">
        <f t="shared" si="0"/>
        <v>261</v>
      </c>
      <c r="P52">
        <f>IF(COUNTIF(C52:N52,"shiny gold")&gt;0,1,0)+IFERROR(VLOOKUP(E52,$B$2:$P$595,15,0),0)+IFERROR(VLOOKUP(H52,$B$2:$P$595,15,0),0)+IFERROR(VLOOKUP(K52,$B$2:$P$595,15,0),0)+IFERROR(VLOOKUP(N52,$B$2:$P$595,15,0),0)</f>
        <v>0</v>
      </c>
      <c r="Q52" t="str">
        <f>CONCATENATE(IF(COUNTIF(A52:N52,"shiny gold")&gt;0,"This Bag, ",""),IFERROR(IF(VLOOKUP(E52,$B$2:$P$595,15,0)&gt;0,E52,""),""),IFERROR(IF(VLOOKUP(H52,$B$2:$P$595,15,0)&gt;0,H52,""),""),IFERROR(IF(VLOOKUP(K52,$B$2:$P$595,15,0)&gt;0,K52,""),""),IFERROR(IF(VLOOKUP(N52,$B$2:$P$595,15,0)&gt;0,N52,""),""))</f>
        <v/>
      </c>
      <c r="S52">
        <f t="shared" si="1"/>
        <v>260</v>
      </c>
    </row>
    <row r="53" spans="1:19">
      <c r="A53" s="2" t="s">
        <v>4561</v>
      </c>
      <c r="B53" t="str">
        <f>LEFT(A53,SEARCH("bag",A53)-2)</f>
        <v>posh orange</v>
      </c>
      <c r="C53" t="str">
        <f>SUBSTITUTE(A53,_xlfn.CONCAT(B53," bags contain "),"")</f>
        <v>1 wavy chartreuse bag, 2 mirrored orange bags, 5 dark white bags, 1 vibrant salmon bag.</v>
      </c>
      <c r="D53">
        <f>IF(C53="no other bags.",0,INT(LEFT(C53,SEARCH(" ",C53))))</f>
        <v>1</v>
      </c>
      <c r="E53" t="str">
        <f>IF(C53="no other bags.","",MID(C53,SEARCH(" ",C53)+1,SEARCH("bag",C53)-4))</f>
        <v>wavy chartreuse</v>
      </c>
      <c r="F53" t="str">
        <f>IFERROR(RIGHT(C53,LEN(C53)-SEARCH(",",C53)-1),"")</f>
        <v>2 mirrored orange bags, 5 dark white bags, 1 vibrant salmon bag.</v>
      </c>
      <c r="G53">
        <f>IFERROR(INT(LEFT(F53,SEARCH(" ",F53))),0)</f>
        <v>2</v>
      </c>
      <c r="H53" t="str">
        <f>IFERROR(MID(F53,SEARCH(" ",F53)+1,SEARCH("bag",F53)-4),"")</f>
        <v>mirrored orange</v>
      </c>
      <c r="I53" t="str">
        <f>IFERROR(RIGHT(F53,LEN(F53)-SEARCH(",",F53)-1),"")</f>
        <v>5 dark white bags, 1 vibrant salmon bag.</v>
      </c>
      <c r="J53">
        <f>IFERROR(INT(LEFT(I53,SEARCH(" ",I53))),0)</f>
        <v>5</v>
      </c>
      <c r="K53" t="str">
        <f>IFERROR(MID(I53,SEARCH(" ",I53)+1,SEARCH("bag",I53)-4),"")</f>
        <v>dark white</v>
      </c>
      <c r="L53" t="str">
        <f>IFERROR(RIGHT(I53,LEN(I53)-SEARCH(",",I53)-1),"")</f>
        <v>1 vibrant salmon bag.</v>
      </c>
      <c r="M53">
        <f>IFERROR(INT(LEFT(L53,SEARCH(" ",L53))),0)</f>
        <v>1</v>
      </c>
      <c r="N53" t="str">
        <f>IFERROR(MID(L53,SEARCH(" ",L53)+1,SEARCH("bag",L53)-4),"")</f>
        <v>vibrant salmon</v>
      </c>
      <c r="O53">
        <f t="shared" si="0"/>
        <v>12111133</v>
      </c>
      <c r="P53">
        <f>IF(COUNTIF(C53:N53,"shiny gold")&gt;0,1,0)+IFERROR(VLOOKUP(E53,$B$2:$P$595,15,0),0)+IFERROR(VLOOKUP(H53,$B$2:$P$595,15,0),0)+IFERROR(VLOOKUP(K53,$B$2:$P$595,15,0),0)+IFERROR(VLOOKUP(N53,$B$2:$P$595,15,0),0)</f>
        <v>0</v>
      </c>
      <c r="Q53" t="str">
        <f>CONCATENATE(IF(COUNTIF(A53:N53,"shiny gold")&gt;0,"This Bag, ",""),IFERROR(IF(VLOOKUP(E53,$B$2:$P$595,15,0)&gt;0,E53,""),""),IFERROR(IF(VLOOKUP(H53,$B$2:$P$595,15,0)&gt;0,H53,""),""),IFERROR(IF(VLOOKUP(K53,$B$2:$P$595,15,0)&gt;0,K53,""),""),IFERROR(IF(VLOOKUP(N53,$B$2:$P$595,15,0)&gt;0,N53,""),""))</f>
        <v/>
      </c>
      <c r="S53">
        <f t="shared" si="1"/>
        <v>12111132</v>
      </c>
    </row>
    <row r="54" spans="1:19">
      <c r="A54" s="2" t="s">
        <v>4562</v>
      </c>
      <c r="B54" t="str">
        <f>LEFT(A54,SEARCH("bag",A54)-2)</f>
        <v>dotted brown</v>
      </c>
      <c r="C54" t="str">
        <f>SUBSTITUTE(A54,_xlfn.CONCAT(B54," bags contain "),"")</f>
        <v>5 drab silver bags, 5 bright tomato bags, 3 mirrored coral bags, 2 striped bronze bags.</v>
      </c>
      <c r="D54">
        <f>IF(C54="no other bags.",0,INT(LEFT(C54,SEARCH(" ",C54))))</f>
        <v>5</v>
      </c>
      <c r="E54" t="str">
        <f>IF(C54="no other bags.","",MID(C54,SEARCH(" ",C54)+1,SEARCH("bag",C54)-4))</f>
        <v>drab silver</v>
      </c>
      <c r="F54" t="str">
        <f>IFERROR(RIGHT(C54,LEN(C54)-SEARCH(",",C54)-1),"")</f>
        <v>5 bright tomato bags, 3 mirrored coral bags, 2 striped bronze bags.</v>
      </c>
      <c r="G54">
        <f>IFERROR(INT(LEFT(F54,SEARCH(" ",F54))),0)</f>
        <v>5</v>
      </c>
      <c r="H54" t="str">
        <f>IFERROR(MID(F54,SEARCH(" ",F54)+1,SEARCH("bag",F54)-4),"")</f>
        <v>bright tomato</v>
      </c>
      <c r="I54" t="str">
        <f>IFERROR(RIGHT(F54,LEN(F54)-SEARCH(",",F54)-1),"")</f>
        <v>3 mirrored coral bags, 2 striped bronze bags.</v>
      </c>
      <c r="J54">
        <f>IFERROR(INT(LEFT(I54,SEARCH(" ",I54))),0)</f>
        <v>3</v>
      </c>
      <c r="K54" t="str">
        <f>IFERROR(MID(I54,SEARCH(" ",I54)+1,SEARCH("bag",I54)-4),"")</f>
        <v>mirrored coral</v>
      </c>
      <c r="L54" t="str">
        <f>IFERROR(RIGHT(I54,LEN(I54)-SEARCH(",",I54)-1),"")</f>
        <v>2 striped bronze bags.</v>
      </c>
      <c r="M54">
        <f>IFERROR(INT(LEFT(L54,SEARCH(" ",L54))),0)</f>
        <v>2</v>
      </c>
      <c r="N54" t="str">
        <f>IFERROR(MID(L54,SEARCH(" ",L54)+1,SEARCH("bag",L54)-4),"")</f>
        <v>striped bronze</v>
      </c>
      <c r="O54">
        <f t="shared" si="0"/>
        <v>83824</v>
      </c>
      <c r="P54">
        <f>IF(COUNTIF(C54:N54,"shiny gold")&gt;0,1,0)+IFERROR(VLOOKUP(E54,$B$2:$P$595,15,0),0)+IFERROR(VLOOKUP(H54,$B$2:$P$595,15,0),0)+IFERROR(VLOOKUP(K54,$B$2:$P$595,15,0),0)+IFERROR(VLOOKUP(N54,$B$2:$P$595,15,0),0)</f>
        <v>0</v>
      </c>
      <c r="Q54" t="str">
        <f>CONCATENATE(IF(COUNTIF(A54:N54,"shiny gold")&gt;0,"This Bag, ",""),IFERROR(IF(VLOOKUP(E54,$B$2:$P$595,15,0)&gt;0,E54,""),""),IFERROR(IF(VLOOKUP(H54,$B$2:$P$595,15,0)&gt;0,H54,""),""),IFERROR(IF(VLOOKUP(K54,$B$2:$P$595,15,0)&gt;0,K54,""),""),IFERROR(IF(VLOOKUP(N54,$B$2:$P$595,15,0)&gt;0,N54,""),""))</f>
        <v/>
      </c>
      <c r="S54">
        <f t="shared" si="1"/>
        <v>83823</v>
      </c>
    </row>
    <row r="55" spans="1:19">
      <c r="A55" s="2" t="s">
        <v>4563</v>
      </c>
      <c r="B55" t="str">
        <f>LEFT(A55,SEARCH("bag",A55)-2)</f>
        <v>posh purple</v>
      </c>
      <c r="C55" t="str">
        <f>SUBSTITUTE(A55,_xlfn.CONCAT(B55," bags contain "),"")</f>
        <v>5 striped purple bags, 1 wavy beige bag, 3 clear beige bags.</v>
      </c>
      <c r="D55">
        <f>IF(C55="no other bags.",0,INT(LEFT(C55,SEARCH(" ",C55))))</f>
        <v>5</v>
      </c>
      <c r="E55" t="str">
        <f>IF(C55="no other bags.","",MID(C55,SEARCH(" ",C55)+1,SEARCH("bag",C55)-4))</f>
        <v>striped purple</v>
      </c>
      <c r="F55" t="str">
        <f>IFERROR(RIGHT(C55,LEN(C55)-SEARCH(",",C55)-1),"")</f>
        <v>1 wavy beige bag, 3 clear beige bags.</v>
      </c>
      <c r="G55">
        <f>IFERROR(INT(LEFT(F55,SEARCH(" ",F55))),0)</f>
        <v>1</v>
      </c>
      <c r="H55" t="str">
        <f>IFERROR(MID(F55,SEARCH(" ",F55)+1,SEARCH("bag",F55)-4),"")</f>
        <v>wavy beige</v>
      </c>
      <c r="I55" t="str">
        <f>IFERROR(RIGHT(F55,LEN(F55)-SEARCH(",",F55)-1),"")</f>
        <v>3 clear beige bags.</v>
      </c>
      <c r="J55">
        <f>IFERROR(INT(LEFT(I55,SEARCH(" ",I55))),0)</f>
        <v>3</v>
      </c>
      <c r="K55" t="str">
        <f>IFERROR(MID(I55,SEARCH(" ",I55)+1,SEARCH("bag",I55)-4),"")</f>
        <v>clear beige</v>
      </c>
      <c r="L55" t="str">
        <f>IFERROR(RIGHT(I55,LEN(I55)-SEARCH(",",I55)-1),"")</f>
        <v/>
      </c>
      <c r="M55">
        <f>IFERROR(INT(LEFT(L55,SEARCH(" ",L55))),0)</f>
        <v>0</v>
      </c>
      <c r="N55" t="str">
        <f>IFERROR(MID(L55,SEARCH(" ",L55)+1,SEARCH("bag",L55)-4),"")</f>
        <v/>
      </c>
      <c r="O55">
        <f t="shared" si="0"/>
        <v>3284</v>
      </c>
      <c r="P55">
        <f>IF(COUNTIF(C55:N55,"shiny gold")&gt;0,1,0)+IFERROR(VLOOKUP(E55,$B$2:$P$595,15,0),0)+IFERROR(VLOOKUP(H55,$B$2:$P$595,15,0),0)+IFERROR(VLOOKUP(K55,$B$2:$P$595,15,0),0)+IFERROR(VLOOKUP(N55,$B$2:$P$595,15,0),0)</f>
        <v>0</v>
      </c>
      <c r="Q55" t="str">
        <f>CONCATENATE(IF(COUNTIF(A55:N55,"shiny gold")&gt;0,"This Bag, ",""),IFERROR(IF(VLOOKUP(E55,$B$2:$P$595,15,0)&gt;0,E55,""),""),IFERROR(IF(VLOOKUP(H55,$B$2:$P$595,15,0)&gt;0,H55,""),""),IFERROR(IF(VLOOKUP(K55,$B$2:$P$595,15,0)&gt;0,K55,""),""),IFERROR(IF(VLOOKUP(N55,$B$2:$P$595,15,0)&gt;0,N55,""),""))</f>
        <v/>
      </c>
      <c r="S55">
        <f t="shared" si="1"/>
        <v>3283</v>
      </c>
    </row>
    <row r="56" spans="1:19">
      <c r="A56" s="2" t="s">
        <v>4564</v>
      </c>
      <c r="B56" t="str">
        <f>LEFT(A56,SEARCH("bag",A56)-2)</f>
        <v>dark bronze</v>
      </c>
      <c r="C56" t="str">
        <f>SUBSTITUTE(A56,_xlfn.CONCAT(B56," bags contain "),"")</f>
        <v>5 posh white bags, 5 muted coral bags, 4 light blue bags.</v>
      </c>
      <c r="D56">
        <f>IF(C56="no other bags.",0,INT(LEFT(C56,SEARCH(" ",C56))))</f>
        <v>5</v>
      </c>
      <c r="E56" t="str">
        <f>IF(C56="no other bags.","",MID(C56,SEARCH(" ",C56)+1,SEARCH("bag",C56)-4))</f>
        <v>posh white</v>
      </c>
      <c r="F56" t="str">
        <f>IFERROR(RIGHT(C56,LEN(C56)-SEARCH(",",C56)-1),"")</f>
        <v>5 muted coral bags, 4 light blue bags.</v>
      </c>
      <c r="G56">
        <f>IFERROR(INT(LEFT(F56,SEARCH(" ",F56))),0)</f>
        <v>5</v>
      </c>
      <c r="H56" t="str">
        <f>IFERROR(MID(F56,SEARCH(" ",F56)+1,SEARCH("bag",F56)-4),"")</f>
        <v>muted coral</v>
      </c>
      <c r="I56" t="str">
        <f>IFERROR(RIGHT(F56,LEN(F56)-SEARCH(",",F56)-1),"")</f>
        <v>4 light blue bags.</v>
      </c>
      <c r="J56">
        <f>IFERROR(INT(LEFT(I56,SEARCH(" ",I56))),0)</f>
        <v>4</v>
      </c>
      <c r="K56" t="str">
        <f>IFERROR(MID(I56,SEARCH(" ",I56)+1,SEARCH("bag",I56)-4),"")</f>
        <v>light blue</v>
      </c>
      <c r="L56" t="str">
        <f>IFERROR(RIGHT(I56,LEN(I56)-SEARCH(",",I56)-1),"")</f>
        <v/>
      </c>
      <c r="M56">
        <f>IFERROR(INT(LEFT(L56,SEARCH(" ",L56))),0)</f>
        <v>0</v>
      </c>
      <c r="N56" t="str">
        <f>IFERROR(MID(L56,SEARCH(" ",L56)+1,SEARCH("bag",L56)-4),"")</f>
        <v/>
      </c>
      <c r="O56">
        <f t="shared" si="0"/>
        <v>44176084</v>
      </c>
      <c r="P56">
        <f>IF(COUNTIF(C56:N56,"shiny gold")&gt;0,1,0)+IFERROR(VLOOKUP(E56,$B$2:$P$595,15,0),0)+IFERROR(VLOOKUP(H56,$B$2:$P$595,15,0),0)+IFERROR(VLOOKUP(K56,$B$2:$P$595,15,0),0)+IFERROR(VLOOKUP(N56,$B$2:$P$595,15,0),0)</f>
        <v>1</v>
      </c>
      <c r="Q56" t="str">
        <f>CONCATENATE(IF(COUNTIF(A56:N56,"shiny gold")&gt;0,"This Bag, ",""),IFERROR(IF(VLOOKUP(E56,$B$2:$P$595,15,0)&gt;0,E56,""),""),IFERROR(IF(VLOOKUP(H56,$B$2:$P$595,15,0)&gt;0,H56,""),""),IFERROR(IF(VLOOKUP(K56,$B$2:$P$595,15,0)&gt;0,K56,""),""),IFERROR(IF(VLOOKUP(N56,$B$2:$P$595,15,0)&gt;0,N56,""),""))</f>
        <v>posh white</v>
      </c>
      <c r="S56">
        <f t="shared" si="1"/>
        <v>44176083</v>
      </c>
    </row>
    <row r="57" spans="1:19">
      <c r="A57" s="2" t="s">
        <v>4565</v>
      </c>
      <c r="B57" t="str">
        <f>LEFT(A57,SEARCH("bag",A57)-2)</f>
        <v>plaid violet</v>
      </c>
      <c r="C57" t="str">
        <f>SUBSTITUTE(A57,_xlfn.CONCAT(B57," bags contain "),"")</f>
        <v>5 dark fuchsia bags.</v>
      </c>
      <c r="D57">
        <f>IF(C57="no other bags.",0,INT(LEFT(C57,SEARCH(" ",C57))))</f>
        <v>5</v>
      </c>
      <c r="E57" t="str">
        <f>IF(C57="no other bags.","",MID(C57,SEARCH(" ",C57)+1,SEARCH("bag",C57)-4))</f>
        <v>dark fuchsia</v>
      </c>
      <c r="F57" t="str">
        <f>IFERROR(RIGHT(C57,LEN(C57)-SEARCH(",",C57)-1),"")</f>
        <v/>
      </c>
      <c r="G57">
        <f>IFERROR(INT(LEFT(F57,SEARCH(" ",F57))),0)</f>
        <v>0</v>
      </c>
      <c r="H57" t="str">
        <f>IFERROR(MID(F57,SEARCH(" ",F57)+1,SEARCH("bag",F57)-4),"")</f>
        <v/>
      </c>
      <c r="I57" t="str">
        <f>IFERROR(RIGHT(F57,LEN(F57)-SEARCH(",",F57)-1),"")</f>
        <v/>
      </c>
      <c r="J57">
        <f>IFERROR(INT(LEFT(I57,SEARCH(" ",I57))),0)</f>
        <v>0</v>
      </c>
      <c r="K57" t="str">
        <f>IFERROR(MID(I57,SEARCH(" ",I57)+1,SEARCH("bag",I57)-4),"")</f>
        <v/>
      </c>
      <c r="L57" t="str">
        <f>IFERROR(RIGHT(I57,LEN(I57)-SEARCH(",",I57)-1),"")</f>
        <v/>
      </c>
      <c r="M57">
        <f>IFERROR(INT(LEFT(L57,SEARCH(" ",L57))),0)</f>
        <v>0</v>
      </c>
      <c r="N57" t="str">
        <f>IFERROR(MID(L57,SEARCH(" ",L57)+1,SEARCH("bag",L57)-4),"")</f>
        <v/>
      </c>
      <c r="O57">
        <f t="shared" si="0"/>
        <v>26</v>
      </c>
      <c r="P57">
        <f>IF(COUNTIF(C57:N57,"shiny gold")&gt;0,1,0)+IFERROR(VLOOKUP(E57,$B$2:$P$595,15,0),0)+IFERROR(VLOOKUP(H57,$B$2:$P$595,15,0),0)+IFERROR(VLOOKUP(K57,$B$2:$P$595,15,0),0)+IFERROR(VLOOKUP(N57,$B$2:$P$595,15,0),0)</f>
        <v>0</v>
      </c>
      <c r="Q57" t="str">
        <f>CONCATENATE(IF(COUNTIF(A57:N57,"shiny gold")&gt;0,"This Bag, ",""),IFERROR(IF(VLOOKUP(E57,$B$2:$P$595,15,0)&gt;0,E57,""),""),IFERROR(IF(VLOOKUP(H57,$B$2:$P$595,15,0)&gt;0,H57,""),""),IFERROR(IF(VLOOKUP(K57,$B$2:$P$595,15,0)&gt;0,K57,""),""),IFERROR(IF(VLOOKUP(N57,$B$2:$P$595,15,0)&gt;0,N57,""),""))</f>
        <v/>
      </c>
      <c r="S57">
        <f t="shared" si="1"/>
        <v>25</v>
      </c>
    </row>
    <row r="58" spans="1:19">
      <c r="A58" s="2" t="s">
        <v>4566</v>
      </c>
      <c r="B58" t="str">
        <f>LEFT(A58,SEARCH("bag",A58)-2)</f>
        <v>drab gray</v>
      </c>
      <c r="C58" t="str">
        <f>SUBSTITUTE(A58,_xlfn.CONCAT(B58," bags contain "),"")</f>
        <v>5 plaid bronze bags, 4 dark salmon bags, 5 mirrored blue bags.</v>
      </c>
      <c r="D58">
        <f>IF(C58="no other bags.",0,INT(LEFT(C58,SEARCH(" ",C58))))</f>
        <v>5</v>
      </c>
      <c r="E58" t="str">
        <f>IF(C58="no other bags.","",MID(C58,SEARCH(" ",C58)+1,SEARCH("bag",C58)-4))</f>
        <v>plaid bronze</v>
      </c>
      <c r="F58" t="str">
        <f>IFERROR(RIGHT(C58,LEN(C58)-SEARCH(",",C58)-1),"")</f>
        <v>4 dark salmon bags, 5 mirrored blue bags.</v>
      </c>
      <c r="G58">
        <f>IFERROR(INT(LEFT(F58,SEARCH(" ",F58))),0)</f>
        <v>4</v>
      </c>
      <c r="H58" t="str">
        <f>IFERROR(MID(F58,SEARCH(" ",F58)+1,SEARCH("bag",F58)-4),"")</f>
        <v>dark salmon</v>
      </c>
      <c r="I58" t="str">
        <f>IFERROR(RIGHT(F58,LEN(F58)-SEARCH(",",F58)-1),"")</f>
        <v>5 mirrored blue bags.</v>
      </c>
      <c r="J58">
        <f>IFERROR(INT(LEFT(I58,SEARCH(" ",I58))),0)</f>
        <v>5</v>
      </c>
      <c r="K58" t="str">
        <f>IFERROR(MID(I58,SEARCH(" ",I58)+1,SEARCH("bag",I58)-4),"")</f>
        <v>mirrored blue</v>
      </c>
      <c r="L58" t="str">
        <f>IFERROR(RIGHT(I58,LEN(I58)-SEARCH(",",I58)-1),"")</f>
        <v/>
      </c>
      <c r="M58">
        <f>IFERROR(INT(LEFT(L58,SEARCH(" ",L58))),0)</f>
        <v>0</v>
      </c>
      <c r="N58" t="str">
        <f>IFERROR(MID(L58,SEARCH(" ",L58)+1,SEARCH("bag",L58)-4),"")</f>
        <v/>
      </c>
      <c r="O58">
        <f t="shared" si="0"/>
        <v>15418075</v>
      </c>
      <c r="P58">
        <f>IF(COUNTIF(C58:N58,"shiny gold")&gt;0,1,0)+IFERROR(VLOOKUP(E58,$B$2:$P$595,15,0),0)+IFERROR(VLOOKUP(H58,$B$2:$P$595,15,0),0)+IFERROR(VLOOKUP(K58,$B$2:$P$595,15,0),0)+IFERROR(VLOOKUP(N58,$B$2:$P$595,15,0),0)</f>
        <v>1</v>
      </c>
      <c r="Q58" t="str">
        <f>CONCATENATE(IF(COUNTIF(A58:N58,"shiny gold")&gt;0,"This Bag, ",""),IFERROR(IF(VLOOKUP(E58,$B$2:$P$595,15,0)&gt;0,E58,""),""),IFERROR(IF(VLOOKUP(H58,$B$2:$P$595,15,0)&gt;0,H58,""),""),IFERROR(IF(VLOOKUP(K58,$B$2:$P$595,15,0)&gt;0,K58,""),""),IFERROR(IF(VLOOKUP(N58,$B$2:$P$595,15,0)&gt;0,N58,""),""))</f>
        <v>mirrored blue</v>
      </c>
      <c r="S58">
        <f t="shared" si="1"/>
        <v>15418074</v>
      </c>
    </row>
    <row r="59" spans="1:19">
      <c r="A59" s="2" t="s">
        <v>4567</v>
      </c>
      <c r="B59" t="str">
        <f>LEFT(A59,SEARCH("bag",A59)-2)</f>
        <v>muted tan</v>
      </c>
      <c r="C59" t="str">
        <f>SUBSTITUTE(A59,_xlfn.CONCAT(B59," bags contain "),"")</f>
        <v>1 striped olive bag, 5 vibrant magenta bags, 5 mirrored green bags.</v>
      </c>
      <c r="D59">
        <f>IF(C59="no other bags.",0,INT(LEFT(C59,SEARCH(" ",C59))))</f>
        <v>1</v>
      </c>
      <c r="E59" t="str">
        <f>IF(C59="no other bags.","",MID(C59,SEARCH(" ",C59)+1,SEARCH("bag",C59)-4))</f>
        <v>striped olive</v>
      </c>
      <c r="F59" t="str">
        <f>IFERROR(RIGHT(C59,LEN(C59)-SEARCH(",",C59)-1),"")</f>
        <v>5 vibrant magenta bags, 5 mirrored green bags.</v>
      </c>
      <c r="G59">
        <f>IFERROR(INT(LEFT(F59,SEARCH(" ",F59))),0)</f>
        <v>5</v>
      </c>
      <c r="H59" t="str">
        <f>IFERROR(MID(F59,SEARCH(" ",F59)+1,SEARCH("bag",F59)-4),"")</f>
        <v>vibrant magenta</v>
      </c>
      <c r="I59" t="str">
        <f>IFERROR(RIGHT(F59,LEN(F59)-SEARCH(",",F59)-1),"")</f>
        <v>5 mirrored green bags.</v>
      </c>
      <c r="J59">
        <f>IFERROR(INT(LEFT(I59,SEARCH(" ",I59))),0)</f>
        <v>5</v>
      </c>
      <c r="K59" t="str">
        <f>IFERROR(MID(I59,SEARCH(" ",I59)+1,SEARCH("bag",I59)-4),"")</f>
        <v>mirrored green</v>
      </c>
      <c r="L59" t="str">
        <f>IFERROR(RIGHT(I59,LEN(I59)-SEARCH(",",I59)-1),"")</f>
        <v/>
      </c>
      <c r="M59">
        <f>IFERROR(INT(LEFT(L59,SEARCH(" ",L59))),0)</f>
        <v>0</v>
      </c>
      <c r="N59" t="str">
        <f>IFERROR(MID(L59,SEARCH(" ",L59)+1,SEARCH("bag",L59)-4),"")</f>
        <v/>
      </c>
      <c r="O59">
        <f t="shared" si="0"/>
        <v>1650258</v>
      </c>
      <c r="P59">
        <f>IF(COUNTIF(C59:N59,"shiny gold")&gt;0,1,0)+IFERROR(VLOOKUP(E59,$B$2:$P$595,15,0),0)+IFERROR(VLOOKUP(H59,$B$2:$P$595,15,0),0)+IFERROR(VLOOKUP(K59,$B$2:$P$595,15,0),0)+IFERROR(VLOOKUP(N59,$B$2:$P$595,15,0),0)</f>
        <v>1</v>
      </c>
      <c r="Q59" t="str">
        <f>CONCATENATE(IF(COUNTIF(A59:N59,"shiny gold")&gt;0,"This Bag, ",""),IFERROR(IF(VLOOKUP(E59,$B$2:$P$595,15,0)&gt;0,E59,""),""),IFERROR(IF(VLOOKUP(H59,$B$2:$P$595,15,0)&gt;0,H59,""),""),IFERROR(IF(VLOOKUP(K59,$B$2:$P$595,15,0)&gt;0,K59,""),""),IFERROR(IF(VLOOKUP(N59,$B$2:$P$595,15,0)&gt;0,N59,""),""))</f>
        <v>striped olive</v>
      </c>
      <c r="S59">
        <f t="shared" si="1"/>
        <v>1650257</v>
      </c>
    </row>
    <row r="60" spans="1:19">
      <c r="A60" s="2" t="s">
        <v>4568</v>
      </c>
      <c r="B60" t="str">
        <f>LEFT(A60,SEARCH("bag",A60)-2)</f>
        <v>wavy magenta</v>
      </c>
      <c r="C60" t="str">
        <f>SUBSTITUTE(A60,_xlfn.CONCAT(B60," bags contain "),"")</f>
        <v>2 striped beige bags, 4 vibrant blue bags.</v>
      </c>
      <c r="D60">
        <f>IF(C60="no other bags.",0,INT(LEFT(C60,SEARCH(" ",C60))))</f>
        <v>2</v>
      </c>
      <c r="E60" t="str">
        <f>IF(C60="no other bags.","",MID(C60,SEARCH(" ",C60)+1,SEARCH("bag",C60)-4))</f>
        <v>striped beige</v>
      </c>
      <c r="F60" t="str">
        <f>IFERROR(RIGHT(C60,LEN(C60)-SEARCH(",",C60)-1),"")</f>
        <v>4 vibrant blue bags.</v>
      </c>
      <c r="G60">
        <f>IFERROR(INT(LEFT(F60,SEARCH(" ",F60))),0)</f>
        <v>4</v>
      </c>
      <c r="H60" t="str">
        <f>IFERROR(MID(F60,SEARCH(" ",F60)+1,SEARCH("bag",F60)-4),"")</f>
        <v>vibrant blue</v>
      </c>
      <c r="I60" t="str">
        <f>IFERROR(RIGHT(F60,LEN(F60)-SEARCH(",",F60)-1),"")</f>
        <v/>
      </c>
      <c r="J60">
        <f>IFERROR(INT(LEFT(I60,SEARCH(" ",I60))),0)</f>
        <v>0</v>
      </c>
      <c r="K60" t="str">
        <f>IFERROR(MID(I60,SEARCH(" ",I60)+1,SEARCH("bag",I60)-4),"")</f>
        <v/>
      </c>
      <c r="L60" t="str">
        <f>IFERROR(RIGHT(I60,LEN(I60)-SEARCH(",",I60)-1),"")</f>
        <v/>
      </c>
      <c r="M60">
        <f>IFERROR(INT(LEFT(L60,SEARCH(" ",L60))),0)</f>
        <v>0</v>
      </c>
      <c r="N60" t="str">
        <f>IFERROR(MID(L60,SEARCH(" ",L60)+1,SEARCH("bag",L60)-4),"")</f>
        <v/>
      </c>
      <c r="O60">
        <f t="shared" si="0"/>
        <v>21360765</v>
      </c>
      <c r="P60">
        <f>IF(COUNTIF(C60:N60,"shiny gold")&gt;0,1,0)+IFERROR(VLOOKUP(E60,$B$2:$P$595,15,0),0)+IFERROR(VLOOKUP(H60,$B$2:$P$595,15,0),0)+IFERROR(VLOOKUP(K60,$B$2:$P$595,15,0),0)+IFERROR(VLOOKUP(N60,$B$2:$P$595,15,0),0)</f>
        <v>0</v>
      </c>
      <c r="Q60" t="str">
        <f>CONCATENATE(IF(COUNTIF(A60:N60,"shiny gold")&gt;0,"This Bag, ",""),IFERROR(IF(VLOOKUP(E60,$B$2:$P$595,15,0)&gt;0,E60,""),""),IFERROR(IF(VLOOKUP(H60,$B$2:$P$595,15,0)&gt;0,H60,""),""),IFERROR(IF(VLOOKUP(K60,$B$2:$P$595,15,0)&gt;0,K60,""),""),IFERROR(IF(VLOOKUP(N60,$B$2:$P$595,15,0)&gt;0,N60,""),""))</f>
        <v/>
      </c>
      <c r="S60">
        <f t="shared" si="1"/>
        <v>21360764</v>
      </c>
    </row>
    <row r="61" spans="1:19">
      <c r="A61" s="2" t="s">
        <v>4569</v>
      </c>
      <c r="B61" t="str">
        <f>LEFT(A61,SEARCH("bag",A61)-2)</f>
        <v>dull violet</v>
      </c>
      <c r="C61" t="str">
        <f>SUBSTITUTE(A61,_xlfn.CONCAT(B61," bags contain "),"")</f>
        <v>no other bags.</v>
      </c>
      <c r="D61">
        <f>IF(C61="no other bags.",0,INT(LEFT(C61,SEARCH(" ",C61))))</f>
        <v>0</v>
      </c>
      <c r="E61" t="str">
        <f>IF(C61="no other bags.","",MID(C61,SEARCH(" ",C61)+1,SEARCH("bag",C61)-4))</f>
        <v/>
      </c>
      <c r="F61" t="str">
        <f>IFERROR(RIGHT(C61,LEN(C61)-SEARCH(",",C61)-1),"")</f>
        <v/>
      </c>
      <c r="G61">
        <f>IFERROR(INT(LEFT(F61,SEARCH(" ",F61))),0)</f>
        <v>0</v>
      </c>
      <c r="H61" t="str">
        <f>IFERROR(MID(F61,SEARCH(" ",F61)+1,SEARCH("bag",F61)-4),"")</f>
        <v/>
      </c>
      <c r="I61" t="str">
        <f>IFERROR(RIGHT(F61,LEN(F61)-SEARCH(",",F61)-1),"")</f>
        <v/>
      </c>
      <c r="J61">
        <f>IFERROR(INT(LEFT(I61,SEARCH(" ",I61))),0)</f>
        <v>0</v>
      </c>
      <c r="K61" t="str">
        <f>IFERROR(MID(I61,SEARCH(" ",I61)+1,SEARCH("bag",I61)-4),"")</f>
        <v/>
      </c>
      <c r="L61" t="str">
        <f>IFERROR(RIGHT(I61,LEN(I61)-SEARCH(",",I61)-1),"")</f>
        <v/>
      </c>
      <c r="M61">
        <f>IFERROR(INT(LEFT(L61,SEARCH(" ",L61))),0)</f>
        <v>0</v>
      </c>
      <c r="N61" t="str">
        <f>IFERROR(MID(L61,SEARCH(" ",L61)+1,SEARCH("bag",L61)-4),"")</f>
        <v/>
      </c>
      <c r="O61">
        <f t="shared" si="0"/>
        <v>1</v>
      </c>
      <c r="P61">
        <f>IF(COUNTIF(C61:N61,"shiny gold")&gt;0,1,0)+IFERROR(VLOOKUP(E61,$B$2:$P$595,15,0),0)+IFERROR(VLOOKUP(H61,$B$2:$P$595,15,0),0)+IFERROR(VLOOKUP(K61,$B$2:$P$595,15,0),0)+IFERROR(VLOOKUP(N61,$B$2:$P$595,15,0),0)</f>
        <v>0</v>
      </c>
      <c r="Q61" t="str">
        <f>CONCATENATE(IF(COUNTIF(A61:N61,"shiny gold")&gt;0,"This Bag, ",""),IFERROR(IF(VLOOKUP(E61,$B$2:$P$595,15,0)&gt;0,E61,""),""),IFERROR(IF(VLOOKUP(H61,$B$2:$P$595,15,0)&gt;0,H61,""),""),IFERROR(IF(VLOOKUP(K61,$B$2:$P$595,15,0)&gt;0,K61,""),""),IFERROR(IF(VLOOKUP(N61,$B$2:$P$595,15,0)&gt;0,N61,""),""))</f>
        <v/>
      </c>
      <c r="S61">
        <f t="shared" si="1"/>
        <v>0</v>
      </c>
    </row>
    <row r="62" spans="1:19">
      <c r="A62" s="2" t="s">
        <v>4570</v>
      </c>
      <c r="B62" t="str">
        <f>LEFT(A62,SEARCH("bag",A62)-2)</f>
        <v>drab blue</v>
      </c>
      <c r="C62" t="str">
        <f>SUBSTITUTE(A62,_xlfn.CONCAT(B62," bags contain "),"")</f>
        <v>1 drab red bag, 4 dark gray bags.</v>
      </c>
      <c r="D62">
        <f>IF(C62="no other bags.",0,INT(LEFT(C62,SEARCH(" ",C62))))</f>
        <v>1</v>
      </c>
      <c r="E62" t="str">
        <f>IF(C62="no other bags.","",MID(C62,SEARCH(" ",C62)+1,SEARCH("bag",C62)-4))</f>
        <v>drab red</v>
      </c>
      <c r="F62" t="str">
        <f>IFERROR(RIGHT(C62,LEN(C62)-SEARCH(",",C62)-1),"")</f>
        <v>4 dark gray bags.</v>
      </c>
      <c r="G62">
        <f>IFERROR(INT(LEFT(F62,SEARCH(" ",F62))),0)</f>
        <v>4</v>
      </c>
      <c r="H62" t="str">
        <f>IFERROR(MID(F62,SEARCH(" ",F62)+1,SEARCH("bag",F62)-4),"")</f>
        <v>dark gray</v>
      </c>
      <c r="I62" t="str">
        <f>IFERROR(RIGHT(F62,LEN(F62)-SEARCH(",",F62)-1),"")</f>
        <v/>
      </c>
      <c r="J62">
        <f>IFERROR(INT(LEFT(I62,SEARCH(" ",I62))),0)</f>
        <v>0</v>
      </c>
      <c r="K62" t="str">
        <f>IFERROR(MID(I62,SEARCH(" ",I62)+1,SEARCH("bag",I62)-4),"")</f>
        <v/>
      </c>
      <c r="L62" t="str">
        <f>IFERROR(RIGHT(I62,LEN(I62)-SEARCH(",",I62)-1),"")</f>
        <v/>
      </c>
      <c r="M62">
        <f>IFERROR(INT(LEFT(L62,SEARCH(" ",L62))),0)</f>
        <v>0</v>
      </c>
      <c r="N62" t="str">
        <f>IFERROR(MID(L62,SEARCH(" ",L62)+1,SEARCH("bag",L62)-4),"")</f>
        <v/>
      </c>
      <c r="O62">
        <f t="shared" si="0"/>
        <v>8458253</v>
      </c>
      <c r="P62">
        <f>IF(COUNTIF(C62:N62,"shiny gold")&gt;0,1,0)+IFERROR(VLOOKUP(E62,$B$2:$P$595,15,0),0)+IFERROR(VLOOKUP(H62,$B$2:$P$595,15,0),0)+IFERROR(VLOOKUP(K62,$B$2:$P$595,15,0),0)+IFERROR(VLOOKUP(N62,$B$2:$P$595,15,0),0)</f>
        <v>0</v>
      </c>
      <c r="Q62" t="str">
        <f>CONCATENATE(IF(COUNTIF(A62:N62,"shiny gold")&gt;0,"This Bag, ",""),IFERROR(IF(VLOOKUP(E62,$B$2:$P$595,15,0)&gt;0,E62,""),""),IFERROR(IF(VLOOKUP(H62,$B$2:$P$595,15,0)&gt;0,H62,""),""),IFERROR(IF(VLOOKUP(K62,$B$2:$P$595,15,0)&gt;0,K62,""),""),IFERROR(IF(VLOOKUP(N62,$B$2:$P$595,15,0)&gt;0,N62,""),""))</f>
        <v/>
      </c>
      <c r="S62">
        <f t="shared" si="1"/>
        <v>8458252</v>
      </c>
    </row>
    <row r="63" spans="1:19">
      <c r="A63" s="2" t="s">
        <v>4571</v>
      </c>
      <c r="B63" t="str">
        <f>LEFT(A63,SEARCH("bag",A63)-2)</f>
        <v>shiny crimson</v>
      </c>
      <c r="C63" t="str">
        <f>SUBSTITUTE(A63,_xlfn.CONCAT(B63," bags contain "),"")</f>
        <v>1 shiny magenta bag, 5 shiny silver bags, 4 striped salmon bags, 5 light magenta bags.</v>
      </c>
      <c r="D63">
        <f>IF(C63="no other bags.",0,INT(LEFT(C63,SEARCH(" ",C63))))</f>
        <v>1</v>
      </c>
      <c r="E63" t="str">
        <f>IF(C63="no other bags.","",MID(C63,SEARCH(" ",C63)+1,SEARCH("bag",C63)-4))</f>
        <v>shiny magenta</v>
      </c>
      <c r="F63" t="str">
        <f>IFERROR(RIGHT(C63,LEN(C63)-SEARCH(",",C63)-1),"")</f>
        <v>5 shiny silver bags, 4 striped salmon bags, 5 light magenta bags.</v>
      </c>
      <c r="G63">
        <f>IFERROR(INT(LEFT(F63,SEARCH(" ",F63))),0)</f>
        <v>5</v>
      </c>
      <c r="H63" t="str">
        <f>IFERROR(MID(F63,SEARCH(" ",F63)+1,SEARCH("bag",F63)-4),"")</f>
        <v>shiny silver</v>
      </c>
      <c r="I63" t="str">
        <f>IFERROR(RIGHT(F63,LEN(F63)-SEARCH(",",F63)-1),"")</f>
        <v>4 striped salmon bags, 5 light magenta bags.</v>
      </c>
      <c r="J63">
        <f>IFERROR(INT(LEFT(I63,SEARCH(" ",I63))),0)</f>
        <v>4</v>
      </c>
      <c r="K63" t="str">
        <f>IFERROR(MID(I63,SEARCH(" ",I63)+1,SEARCH("bag",I63)-4),"")</f>
        <v>striped salmon</v>
      </c>
      <c r="L63" t="str">
        <f>IFERROR(RIGHT(I63,LEN(I63)-SEARCH(",",I63)-1),"")</f>
        <v>5 light magenta bags.</v>
      </c>
      <c r="M63">
        <f>IFERROR(INT(LEFT(L63,SEARCH(" ",L63))),0)</f>
        <v>5</v>
      </c>
      <c r="N63" t="str">
        <f>IFERROR(MID(L63,SEARCH(" ",L63)+1,SEARCH("bag",L63)-4),"")</f>
        <v>light magenta</v>
      </c>
      <c r="O63">
        <f t="shared" si="0"/>
        <v>60124617</v>
      </c>
      <c r="P63">
        <f>IF(COUNTIF(C63:N63,"shiny gold")&gt;0,1,0)+IFERROR(VLOOKUP(E63,$B$2:$P$595,15,0),0)+IFERROR(VLOOKUP(H63,$B$2:$P$595,15,0),0)+IFERROR(VLOOKUP(K63,$B$2:$P$595,15,0),0)+IFERROR(VLOOKUP(N63,$B$2:$P$595,15,0),0)</f>
        <v>0</v>
      </c>
      <c r="Q63" t="str">
        <f>CONCATENATE(IF(COUNTIF(A63:N63,"shiny gold")&gt;0,"This Bag, ",""),IFERROR(IF(VLOOKUP(E63,$B$2:$P$595,15,0)&gt;0,E63,""),""),IFERROR(IF(VLOOKUP(H63,$B$2:$P$595,15,0)&gt;0,H63,""),""),IFERROR(IF(VLOOKUP(K63,$B$2:$P$595,15,0)&gt;0,K63,""),""),IFERROR(IF(VLOOKUP(N63,$B$2:$P$595,15,0)&gt;0,N63,""),""))</f>
        <v/>
      </c>
      <c r="S63">
        <f t="shared" si="1"/>
        <v>60124616</v>
      </c>
    </row>
    <row r="64" spans="1:19">
      <c r="A64" s="2" t="s">
        <v>4572</v>
      </c>
      <c r="B64" t="str">
        <f>LEFT(A64,SEARCH("bag",A64)-2)</f>
        <v>muted teal</v>
      </c>
      <c r="C64" t="str">
        <f>SUBSTITUTE(A64,_xlfn.CONCAT(B64," bags contain "),"")</f>
        <v>2 shiny teal bags, 5 dim fuchsia bags, 2 dim red bags.</v>
      </c>
      <c r="D64">
        <f>IF(C64="no other bags.",0,INT(LEFT(C64,SEARCH(" ",C64))))</f>
        <v>2</v>
      </c>
      <c r="E64" t="str">
        <f>IF(C64="no other bags.","",MID(C64,SEARCH(" ",C64)+1,SEARCH("bag",C64)-4))</f>
        <v>shiny teal</v>
      </c>
      <c r="F64" t="str">
        <f>IFERROR(RIGHT(C64,LEN(C64)-SEARCH(",",C64)-1),"")</f>
        <v>5 dim fuchsia bags, 2 dim red bags.</v>
      </c>
      <c r="G64">
        <f>IFERROR(INT(LEFT(F64,SEARCH(" ",F64))),0)</f>
        <v>5</v>
      </c>
      <c r="H64" t="str">
        <f>IFERROR(MID(F64,SEARCH(" ",F64)+1,SEARCH("bag",F64)-4),"")</f>
        <v>dim fuchsia</v>
      </c>
      <c r="I64" t="str">
        <f>IFERROR(RIGHT(F64,LEN(F64)-SEARCH(",",F64)-1),"")</f>
        <v>2 dim red bags.</v>
      </c>
      <c r="J64">
        <f>IFERROR(INT(LEFT(I64,SEARCH(" ",I64))),0)</f>
        <v>2</v>
      </c>
      <c r="K64" t="str">
        <f>IFERROR(MID(I64,SEARCH(" ",I64)+1,SEARCH("bag",I64)-4),"")</f>
        <v>dim red</v>
      </c>
      <c r="L64" t="str">
        <f>IFERROR(RIGHT(I64,LEN(I64)-SEARCH(",",I64)-1),"")</f>
        <v/>
      </c>
      <c r="M64">
        <f>IFERROR(INT(LEFT(L64,SEARCH(" ",L64))),0)</f>
        <v>0</v>
      </c>
      <c r="N64" t="str">
        <f>IFERROR(MID(L64,SEARCH(" ",L64)+1,SEARCH("bag",L64)-4),"")</f>
        <v/>
      </c>
      <c r="O64">
        <f t="shared" si="0"/>
        <v>22967496</v>
      </c>
      <c r="P64">
        <f>IF(COUNTIF(C64:N64,"shiny gold")&gt;0,1,0)+IFERROR(VLOOKUP(E64,$B$2:$P$595,15,0),0)+IFERROR(VLOOKUP(H64,$B$2:$P$595,15,0),0)+IFERROR(VLOOKUP(K64,$B$2:$P$595,15,0),0)+IFERROR(VLOOKUP(N64,$B$2:$P$595,15,0),0)</f>
        <v>0</v>
      </c>
      <c r="Q64" t="str">
        <f>CONCATENATE(IF(COUNTIF(A64:N64,"shiny gold")&gt;0,"This Bag, ",""),IFERROR(IF(VLOOKUP(E64,$B$2:$P$595,15,0)&gt;0,E64,""),""),IFERROR(IF(VLOOKUP(H64,$B$2:$P$595,15,0)&gt;0,H64,""),""),IFERROR(IF(VLOOKUP(K64,$B$2:$P$595,15,0)&gt;0,K64,""),""),IFERROR(IF(VLOOKUP(N64,$B$2:$P$595,15,0)&gt;0,N64,""),""))</f>
        <v/>
      </c>
      <c r="S64">
        <f t="shared" si="1"/>
        <v>22967495</v>
      </c>
    </row>
    <row r="65" spans="1:19">
      <c r="A65" s="2" t="s">
        <v>4573</v>
      </c>
      <c r="B65" t="str">
        <f>LEFT(A65,SEARCH("bag",A65)-2)</f>
        <v>dotted gold</v>
      </c>
      <c r="C65" t="str">
        <f>SUBSTITUTE(A65,_xlfn.CONCAT(B65," bags contain "),"")</f>
        <v>2 clear red bags, 1 wavy beige bag.</v>
      </c>
      <c r="D65">
        <f>IF(C65="no other bags.",0,INT(LEFT(C65,SEARCH(" ",C65))))</f>
        <v>2</v>
      </c>
      <c r="E65" t="str">
        <f>IF(C65="no other bags.","",MID(C65,SEARCH(" ",C65)+1,SEARCH("bag",C65)-4))</f>
        <v>clear red</v>
      </c>
      <c r="F65" t="str">
        <f>IFERROR(RIGHT(C65,LEN(C65)-SEARCH(",",C65)-1),"")</f>
        <v>1 wavy beige bag.</v>
      </c>
      <c r="G65">
        <f>IFERROR(INT(LEFT(F65,SEARCH(" ",F65))),0)</f>
        <v>1</v>
      </c>
      <c r="H65" t="str">
        <f>IFERROR(MID(F65,SEARCH(" ",F65)+1,SEARCH("bag",F65)-4),"")</f>
        <v>wavy beige</v>
      </c>
      <c r="I65" t="str">
        <f>IFERROR(RIGHT(F65,LEN(F65)-SEARCH(",",F65)-1),"")</f>
        <v/>
      </c>
      <c r="J65">
        <f>IFERROR(INT(LEFT(I65,SEARCH(" ",I65))),0)</f>
        <v>0</v>
      </c>
      <c r="K65" t="str">
        <f>IFERROR(MID(I65,SEARCH(" ",I65)+1,SEARCH("bag",I65)-4),"")</f>
        <v/>
      </c>
      <c r="L65" t="str">
        <f>IFERROR(RIGHT(I65,LEN(I65)-SEARCH(",",I65)-1),"")</f>
        <v/>
      </c>
      <c r="M65">
        <f>IFERROR(INT(LEFT(L65,SEARCH(" ",L65))),0)</f>
        <v>0</v>
      </c>
      <c r="N65" t="str">
        <f>IFERROR(MID(L65,SEARCH(" ",L65)+1,SEARCH("bag",L65)-4),"")</f>
        <v/>
      </c>
      <c r="O65">
        <f t="shared" si="0"/>
        <v>16251</v>
      </c>
      <c r="P65">
        <f>IF(COUNTIF(C65:N65,"shiny gold")&gt;0,1,0)+IFERROR(VLOOKUP(E65,$B$2:$P$595,15,0),0)+IFERROR(VLOOKUP(H65,$B$2:$P$595,15,0),0)+IFERROR(VLOOKUP(K65,$B$2:$P$595,15,0),0)+IFERROR(VLOOKUP(N65,$B$2:$P$595,15,0),0)</f>
        <v>0</v>
      </c>
      <c r="Q65" t="str">
        <f>CONCATENATE(IF(COUNTIF(A65:N65,"shiny gold")&gt;0,"This Bag, ",""),IFERROR(IF(VLOOKUP(E65,$B$2:$P$595,15,0)&gt;0,E65,""),""),IFERROR(IF(VLOOKUP(H65,$B$2:$P$595,15,0)&gt;0,H65,""),""),IFERROR(IF(VLOOKUP(K65,$B$2:$P$595,15,0)&gt;0,K65,""),""),IFERROR(IF(VLOOKUP(N65,$B$2:$P$595,15,0)&gt;0,N65,""),""))</f>
        <v/>
      </c>
      <c r="S65">
        <f t="shared" si="1"/>
        <v>16250</v>
      </c>
    </row>
    <row r="66" spans="1:19">
      <c r="A66" s="2" t="s">
        <v>4574</v>
      </c>
      <c r="B66" t="str">
        <f>LEFT(A66,SEARCH("bag",A66)-2)</f>
        <v>dotted white</v>
      </c>
      <c r="C66" t="str">
        <f>SUBSTITUTE(A66,_xlfn.CONCAT(B66," bags contain "),"")</f>
        <v>4 plaid chartreuse bags.</v>
      </c>
      <c r="D66">
        <f>IF(C66="no other bags.",0,INT(LEFT(C66,SEARCH(" ",C66))))</f>
        <v>4</v>
      </c>
      <c r="E66" t="str">
        <f>IF(C66="no other bags.","",MID(C66,SEARCH(" ",C66)+1,SEARCH("bag",C66)-4))</f>
        <v>plaid chartreuse</v>
      </c>
      <c r="F66" t="str">
        <f>IFERROR(RIGHT(C66,LEN(C66)-SEARCH(",",C66)-1),"")</f>
        <v/>
      </c>
      <c r="G66">
        <f>IFERROR(INT(LEFT(F66,SEARCH(" ",F66))),0)</f>
        <v>0</v>
      </c>
      <c r="H66" t="str">
        <f>IFERROR(MID(F66,SEARCH(" ",F66)+1,SEARCH("bag",F66)-4),"")</f>
        <v/>
      </c>
      <c r="I66" t="str">
        <f>IFERROR(RIGHT(F66,LEN(F66)-SEARCH(",",F66)-1),"")</f>
        <v/>
      </c>
      <c r="J66">
        <f>IFERROR(INT(LEFT(I66,SEARCH(" ",I66))),0)</f>
        <v>0</v>
      </c>
      <c r="K66" t="str">
        <f>IFERROR(MID(I66,SEARCH(" ",I66)+1,SEARCH("bag",I66)-4),"")</f>
        <v/>
      </c>
      <c r="L66" t="str">
        <f>IFERROR(RIGHT(I66,LEN(I66)-SEARCH(",",I66)-1),"")</f>
        <v/>
      </c>
      <c r="M66">
        <f>IFERROR(INT(LEFT(L66,SEARCH(" ",L66))),0)</f>
        <v>0</v>
      </c>
      <c r="N66" t="str">
        <f>IFERROR(MID(L66,SEARCH(" ",L66)+1,SEARCH("bag",L66)-4),"")</f>
        <v/>
      </c>
      <c r="O66">
        <f t="shared" si="0"/>
        <v>251841609</v>
      </c>
      <c r="P66">
        <f>IF(COUNTIF(C66:N66,"shiny gold")&gt;0,1,0)+IFERROR(VLOOKUP(E66,$B$2:$P$595,15,0),0)+IFERROR(VLOOKUP(H66,$B$2:$P$595,15,0),0)+IFERROR(VLOOKUP(K66,$B$2:$P$595,15,0),0)+IFERROR(VLOOKUP(N66,$B$2:$P$595,15,0),0)</f>
        <v>2</v>
      </c>
      <c r="Q66" t="str">
        <f>CONCATENATE(IF(COUNTIF(A66:N66,"shiny gold")&gt;0,"This Bag, ",""),IFERROR(IF(VLOOKUP(E66,$B$2:$P$595,15,0)&gt;0,E66,""),""),IFERROR(IF(VLOOKUP(H66,$B$2:$P$595,15,0)&gt;0,H66,""),""),IFERROR(IF(VLOOKUP(K66,$B$2:$P$595,15,0)&gt;0,K66,""),""),IFERROR(IF(VLOOKUP(N66,$B$2:$P$595,15,0)&gt;0,N66,""),""))</f>
        <v>plaid chartreuse</v>
      </c>
      <c r="S66">
        <f t="shared" si="1"/>
        <v>251841608</v>
      </c>
    </row>
    <row r="67" spans="1:19">
      <c r="A67" s="2" t="s">
        <v>4575</v>
      </c>
      <c r="B67" t="str">
        <f>LEFT(A67,SEARCH("bag",A67)-2)</f>
        <v>muted lavender</v>
      </c>
      <c r="C67" t="str">
        <f>SUBSTITUTE(A67,_xlfn.CONCAT(B67," bags contain "),"")</f>
        <v>1 striped silver bag.</v>
      </c>
      <c r="D67">
        <f>IF(C67="no other bags.",0,INT(LEFT(C67,SEARCH(" ",C67))))</f>
        <v>1</v>
      </c>
      <c r="E67" t="str">
        <f>IF(C67="no other bags.","",MID(C67,SEARCH(" ",C67)+1,SEARCH("bag",C67)-4))</f>
        <v>striped silver</v>
      </c>
      <c r="F67" t="str">
        <f>IFERROR(RIGHT(C67,LEN(C67)-SEARCH(",",C67)-1),"")</f>
        <v/>
      </c>
      <c r="G67">
        <f>IFERROR(INT(LEFT(F67,SEARCH(" ",F67))),0)</f>
        <v>0</v>
      </c>
      <c r="H67" t="str">
        <f>IFERROR(MID(F67,SEARCH(" ",F67)+1,SEARCH("bag",F67)-4),"")</f>
        <v/>
      </c>
      <c r="I67" t="str">
        <f>IFERROR(RIGHT(F67,LEN(F67)-SEARCH(",",F67)-1),"")</f>
        <v/>
      </c>
      <c r="J67">
        <f>IFERROR(INT(LEFT(I67,SEARCH(" ",I67))),0)</f>
        <v>0</v>
      </c>
      <c r="K67" t="str">
        <f>IFERROR(MID(I67,SEARCH(" ",I67)+1,SEARCH("bag",I67)-4),"")</f>
        <v/>
      </c>
      <c r="L67" t="str">
        <f>IFERROR(RIGHT(I67,LEN(I67)-SEARCH(",",I67)-1),"")</f>
        <v/>
      </c>
      <c r="M67">
        <f>IFERROR(INT(LEFT(L67,SEARCH(" ",L67))),0)</f>
        <v>0</v>
      </c>
      <c r="N67" t="str">
        <f>IFERROR(MID(L67,SEARCH(" ",L67)+1,SEARCH("bag",L67)-4),"")</f>
        <v/>
      </c>
      <c r="O67">
        <f t="shared" ref="O67:O130" si="2">1+IFERROR(VLOOKUP(E67,$B$2:$O$595,14,0)*D67,0)+IFERROR(VLOOKUP(H67,$B$2:$O$595,14,0)*G67,0)+IFERROR(VLOOKUP(K67,$B$2:$O$595,14,0)*J67,0)+IFERROR(VLOOKUP(N67,$B$2:$O$595,14,0)*M67,0)</f>
        <v>4979</v>
      </c>
      <c r="P67">
        <f>IF(COUNTIF(C67:N67,"shiny gold")&gt;0,1,0)+IFERROR(VLOOKUP(E67,$B$2:$P$595,15,0),0)+IFERROR(VLOOKUP(H67,$B$2:$P$595,15,0),0)+IFERROR(VLOOKUP(K67,$B$2:$P$595,15,0),0)+IFERROR(VLOOKUP(N67,$B$2:$P$595,15,0),0)</f>
        <v>0</v>
      </c>
      <c r="Q67" t="str">
        <f>CONCATENATE(IF(COUNTIF(A67:N67,"shiny gold")&gt;0,"This Bag, ",""),IFERROR(IF(VLOOKUP(E67,$B$2:$P$595,15,0)&gt;0,E67,""),""),IFERROR(IF(VLOOKUP(H67,$B$2:$P$595,15,0)&gt;0,H67,""),""),IFERROR(IF(VLOOKUP(K67,$B$2:$P$595,15,0)&gt;0,K67,""),""),IFERROR(IF(VLOOKUP(N67,$B$2:$P$595,15,0)&gt;0,N67,""),""))</f>
        <v/>
      </c>
      <c r="S67">
        <f t="shared" ref="S67:S130" si="3">O67-1</f>
        <v>4978</v>
      </c>
    </row>
    <row r="68" spans="1:19">
      <c r="A68" s="2" t="s">
        <v>4576</v>
      </c>
      <c r="B68" t="str">
        <f>LEFT(A68,SEARCH("bag",A68)-2)</f>
        <v>vibrant teal</v>
      </c>
      <c r="C68" t="str">
        <f>SUBSTITUTE(A68,_xlfn.CONCAT(B68," bags contain "),"")</f>
        <v>1 faded blue bag.</v>
      </c>
      <c r="D68">
        <f>IF(C68="no other bags.",0,INT(LEFT(C68,SEARCH(" ",C68))))</f>
        <v>1</v>
      </c>
      <c r="E68" t="str">
        <f>IF(C68="no other bags.","",MID(C68,SEARCH(" ",C68)+1,SEARCH("bag",C68)-4))</f>
        <v>faded blue</v>
      </c>
      <c r="F68" t="str">
        <f>IFERROR(RIGHT(C68,LEN(C68)-SEARCH(",",C68)-1),"")</f>
        <v/>
      </c>
      <c r="G68">
        <f>IFERROR(INT(LEFT(F68,SEARCH(" ",F68))),0)</f>
        <v>0</v>
      </c>
      <c r="H68" t="str">
        <f>IFERROR(MID(F68,SEARCH(" ",F68)+1,SEARCH("bag",F68)-4),"")</f>
        <v/>
      </c>
      <c r="I68" t="str">
        <f>IFERROR(RIGHT(F68,LEN(F68)-SEARCH(",",F68)-1),"")</f>
        <v/>
      </c>
      <c r="J68">
        <f>IFERROR(INT(LEFT(I68,SEARCH(" ",I68))),0)</f>
        <v>0</v>
      </c>
      <c r="K68" t="str">
        <f>IFERROR(MID(I68,SEARCH(" ",I68)+1,SEARCH("bag",I68)-4),"")</f>
        <v/>
      </c>
      <c r="L68" t="str">
        <f>IFERROR(RIGHT(I68,LEN(I68)-SEARCH(",",I68)-1),"")</f>
        <v/>
      </c>
      <c r="M68">
        <f>IFERROR(INT(LEFT(L68,SEARCH(" ",L68))),0)</f>
        <v>0</v>
      </c>
      <c r="N68" t="str">
        <f>IFERROR(MID(L68,SEARCH(" ",L68)+1,SEARCH("bag",L68)-4),"")</f>
        <v/>
      </c>
      <c r="O68">
        <f t="shared" si="2"/>
        <v>112</v>
      </c>
      <c r="P68">
        <f>IF(COUNTIF(C68:N68,"shiny gold")&gt;0,1,0)+IFERROR(VLOOKUP(E68,$B$2:$P$595,15,0),0)+IFERROR(VLOOKUP(H68,$B$2:$P$595,15,0),0)+IFERROR(VLOOKUP(K68,$B$2:$P$595,15,0),0)+IFERROR(VLOOKUP(N68,$B$2:$P$595,15,0),0)</f>
        <v>0</v>
      </c>
      <c r="Q68" t="str">
        <f>CONCATENATE(IF(COUNTIF(A68:N68,"shiny gold")&gt;0,"This Bag, ",""),IFERROR(IF(VLOOKUP(E68,$B$2:$P$595,15,0)&gt;0,E68,""),""),IFERROR(IF(VLOOKUP(H68,$B$2:$P$595,15,0)&gt;0,H68,""),""),IFERROR(IF(VLOOKUP(K68,$B$2:$P$595,15,0)&gt;0,K68,""),""),IFERROR(IF(VLOOKUP(N68,$B$2:$P$595,15,0)&gt;0,N68,""),""))</f>
        <v/>
      </c>
      <c r="S68">
        <f t="shared" si="3"/>
        <v>111</v>
      </c>
    </row>
    <row r="69" spans="1:19">
      <c r="A69" s="2" t="s">
        <v>4577</v>
      </c>
      <c r="B69" t="str">
        <f>LEFT(A69,SEARCH("bag",A69)-2)</f>
        <v>striped tan</v>
      </c>
      <c r="C69" t="str">
        <f>SUBSTITUTE(A69,_xlfn.CONCAT(B69," bags contain "),"")</f>
        <v>3 muted salmon bags, 4 striped purple bags, 3 striped silver bags.</v>
      </c>
      <c r="D69">
        <f>IF(C69="no other bags.",0,INT(LEFT(C69,SEARCH(" ",C69))))</f>
        <v>3</v>
      </c>
      <c r="E69" t="str">
        <f>IF(C69="no other bags.","",MID(C69,SEARCH(" ",C69)+1,SEARCH("bag",C69)-4))</f>
        <v>muted salmon</v>
      </c>
      <c r="F69" t="str">
        <f>IFERROR(RIGHT(C69,LEN(C69)-SEARCH(",",C69)-1),"")</f>
        <v>4 striped purple bags, 3 striped silver bags.</v>
      </c>
      <c r="G69">
        <f>IFERROR(INT(LEFT(F69,SEARCH(" ",F69))),0)</f>
        <v>4</v>
      </c>
      <c r="H69" t="str">
        <f>IFERROR(MID(F69,SEARCH(" ",F69)+1,SEARCH("bag",F69)-4),"")</f>
        <v>striped purple</v>
      </c>
      <c r="I69" t="str">
        <f>IFERROR(RIGHT(F69,LEN(F69)-SEARCH(",",F69)-1),"")</f>
        <v>3 striped silver bags.</v>
      </c>
      <c r="J69">
        <f>IFERROR(INT(LEFT(I69,SEARCH(" ",I69))),0)</f>
        <v>3</v>
      </c>
      <c r="K69" t="str">
        <f>IFERROR(MID(I69,SEARCH(" ",I69)+1,SEARCH("bag",I69)-4),"")</f>
        <v>striped silver</v>
      </c>
      <c r="L69" t="str">
        <f>IFERROR(RIGHT(I69,LEN(I69)-SEARCH(",",I69)-1),"")</f>
        <v/>
      </c>
      <c r="M69">
        <f>IFERROR(INT(LEFT(L69,SEARCH(" ",L69))),0)</f>
        <v>0</v>
      </c>
      <c r="N69" t="str">
        <f>IFERROR(MID(L69,SEARCH(" ",L69)+1,SEARCH("bag",L69)-4),"")</f>
        <v/>
      </c>
      <c r="O69">
        <f t="shared" si="2"/>
        <v>17410</v>
      </c>
      <c r="P69">
        <f>IF(COUNTIF(C69:N69,"shiny gold")&gt;0,1,0)+IFERROR(VLOOKUP(E69,$B$2:$P$595,15,0),0)+IFERROR(VLOOKUP(H69,$B$2:$P$595,15,0),0)+IFERROR(VLOOKUP(K69,$B$2:$P$595,15,0),0)+IFERROR(VLOOKUP(N69,$B$2:$P$595,15,0),0)</f>
        <v>0</v>
      </c>
      <c r="Q69" t="str">
        <f>CONCATENATE(IF(COUNTIF(A69:N69,"shiny gold")&gt;0,"This Bag, ",""),IFERROR(IF(VLOOKUP(E69,$B$2:$P$595,15,0)&gt;0,E69,""),""),IFERROR(IF(VLOOKUP(H69,$B$2:$P$595,15,0)&gt;0,H69,""),""),IFERROR(IF(VLOOKUP(K69,$B$2:$P$595,15,0)&gt;0,K69,""),""),IFERROR(IF(VLOOKUP(N69,$B$2:$P$595,15,0)&gt;0,N69,""),""))</f>
        <v/>
      </c>
      <c r="S69">
        <f t="shared" si="3"/>
        <v>17409</v>
      </c>
    </row>
    <row r="70" spans="1:19">
      <c r="A70" s="2" t="s">
        <v>4578</v>
      </c>
      <c r="B70" t="str">
        <f>LEFT(A70,SEARCH("bag",A70)-2)</f>
        <v>light blue</v>
      </c>
      <c r="C70" t="str">
        <f>SUBSTITUTE(A70,_xlfn.CONCAT(B70," bags contain "),"")</f>
        <v>2 drab violet bags.</v>
      </c>
      <c r="D70">
        <f>IF(C70="no other bags.",0,INT(LEFT(C70,SEARCH(" ",C70))))</f>
        <v>2</v>
      </c>
      <c r="E70" t="str">
        <f>IF(C70="no other bags.","",MID(C70,SEARCH(" ",C70)+1,SEARCH("bag",C70)-4))</f>
        <v>drab violet</v>
      </c>
      <c r="F70" t="str">
        <f>IFERROR(RIGHT(C70,LEN(C70)-SEARCH(",",C70)-1),"")</f>
        <v/>
      </c>
      <c r="G70">
        <f>IFERROR(INT(LEFT(F70,SEARCH(" ",F70))),0)</f>
        <v>0</v>
      </c>
      <c r="H70" t="str">
        <f>IFERROR(MID(F70,SEARCH(" ",F70)+1,SEARCH("bag",F70)-4),"")</f>
        <v/>
      </c>
      <c r="I70" t="str">
        <f>IFERROR(RIGHT(F70,LEN(F70)-SEARCH(",",F70)-1),"")</f>
        <v/>
      </c>
      <c r="J70">
        <f>IFERROR(INT(LEFT(I70,SEARCH(" ",I70))),0)</f>
        <v>0</v>
      </c>
      <c r="K70" t="str">
        <f>IFERROR(MID(I70,SEARCH(" ",I70)+1,SEARCH("bag",I70)-4),"")</f>
        <v/>
      </c>
      <c r="L70" t="str">
        <f>IFERROR(RIGHT(I70,LEN(I70)-SEARCH(",",I70)-1),"")</f>
        <v/>
      </c>
      <c r="M70">
        <f>IFERROR(INT(LEFT(L70,SEARCH(" ",L70))),0)</f>
        <v>0</v>
      </c>
      <c r="N70" t="str">
        <f>IFERROR(MID(L70,SEARCH(" ",L70)+1,SEARCH("bag",L70)-4),"")</f>
        <v/>
      </c>
      <c r="O70">
        <f t="shared" si="2"/>
        <v>437</v>
      </c>
      <c r="P70">
        <f>IF(COUNTIF(C70:N70,"shiny gold")&gt;0,1,0)+IFERROR(VLOOKUP(E70,$B$2:$P$595,15,0),0)+IFERROR(VLOOKUP(H70,$B$2:$P$595,15,0),0)+IFERROR(VLOOKUP(K70,$B$2:$P$595,15,0),0)+IFERROR(VLOOKUP(N70,$B$2:$P$595,15,0),0)</f>
        <v>0</v>
      </c>
      <c r="Q70" t="str">
        <f>CONCATENATE(IF(COUNTIF(A70:N70,"shiny gold")&gt;0,"This Bag, ",""),IFERROR(IF(VLOOKUP(E70,$B$2:$P$595,15,0)&gt;0,E70,""),""),IFERROR(IF(VLOOKUP(H70,$B$2:$P$595,15,0)&gt;0,H70,""),""),IFERROR(IF(VLOOKUP(K70,$B$2:$P$595,15,0)&gt;0,K70,""),""),IFERROR(IF(VLOOKUP(N70,$B$2:$P$595,15,0)&gt;0,N70,""),""))</f>
        <v/>
      </c>
      <c r="S70">
        <f t="shared" si="3"/>
        <v>436</v>
      </c>
    </row>
    <row r="71" spans="1:19">
      <c r="A71" s="2" t="s">
        <v>4579</v>
      </c>
      <c r="B71" t="str">
        <f>LEFT(A71,SEARCH("bag",A71)-2)</f>
        <v>dim salmon</v>
      </c>
      <c r="C71" t="str">
        <f>SUBSTITUTE(A71,_xlfn.CONCAT(B71," bags contain "),"")</f>
        <v>1 pale chartreuse bag.</v>
      </c>
      <c r="D71">
        <f>IF(C71="no other bags.",0,INT(LEFT(C71,SEARCH(" ",C71))))</f>
        <v>1</v>
      </c>
      <c r="E71" t="str">
        <f>IF(C71="no other bags.","",MID(C71,SEARCH(" ",C71)+1,SEARCH("bag",C71)-4))</f>
        <v>pale chartreuse</v>
      </c>
      <c r="F71" t="str">
        <f>IFERROR(RIGHT(C71,LEN(C71)-SEARCH(",",C71)-1),"")</f>
        <v/>
      </c>
      <c r="G71">
        <f>IFERROR(INT(LEFT(F71,SEARCH(" ",F71))),0)</f>
        <v>0</v>
      </c>
      <c r="H71" t="str">
        <f>IFERROR(MID(F71,SEARCH(" ",F71)+1,SEARCH("bag",F71)-4),"")</f>
        <v/>
      </c>
      <c r="I71" t="str">
        <f>IFERROR(RIGHT(F71,LEN(F71)-SEARCH(",",F71)-1),"")</f>
        <v/>
      </c>
      <c r="J71">
        <f>IFERROR(INT(LEFT(I71,SEARCH(" ",I71))),0)</f>
        <v>0</v>
      </c>
      <c r="K71" t="str">
        <f>IFERROR(MID(I71,SEARCH(" ",I71)+1,SEARCH("bag",I71)-4),"")</f>
        <v/>
      </c>
      <c r="L71" t="str">
        <f>IFERROR(RIGHT(I71,LEN(I71)-SEARCH(",",I71)-1),"")</f>
        <v/>
      </c>
      <c r="M71">
        <f>IFERROR(INT(LEFT(L71,SEARCH(" ",L71))),0)</f>
        <v>0</v>
      </c>
      <c r="N71" t="str">
        <f>IFERROR(MID(L71,SEARCH(" ",L71)+1,SEARCH("bag",L71)-4),"")</f>
        <v/>
      </c>
      <c r="O71">
        <f t="shared" si="2"/>
        <v>564494</v>
      </c>
      <c r="P71">
        <f>IF(COUNTIF(C71:N71,"shiny gold")&gt;0,1,0)+IFERROR(VLOOKUP(E71,$B$2:$P$595,15,0),0)+IFERROR(VLOOKUP(H71,$B$2:$P$595,15,0),0)+IFERROR(VLOOKUP(K71,$B$2:$P$595,15,0),0)+IFERROR(VLOOKUP(N71,$B$2:$P$595,15,0),0)</f>
        <v>0</v>
      </c>
      <c r="Q71" t="str">
        <f>CONCATENATE(IF(COUNTIF(A71:N71,"shiny gold")&gt;0,"This Bag, ",""),IFERROR(IF(VLOOKUP(E71,$B$2:$P$595,15,0)&gt;0,E71,""),""),IFERROR(IF(VLOOKUP(H71,$B$2:$P$595,15,0)&gt;0,H71,""),""),IFERROR(IF(VLOOKUP(K71,$B$2:$P$595,15,0)&gt;0,K71,""),""),IFERROR(IF(VLOOKUP(N71,$B$2:$P$595,15,0)&gt;0,N71,""),""))</f>
        <v/>
      </c>
      <c r="S71">
        <f t="shared" si="3"/>
        <v>564493</v>
      </c>
    </row>
    <row r="72" spans="1:19">
      <c r="A72" s="2" t="s">
        <v>4580</v>
      </c>
      <c r="B72" t="str">
        <f>LEFT(A72,SEARCH("bag",A72)-2)</f>
        <v>dark lavender</v>
      </c>
      <c r="C72" t="str">
        <f>SUBSTITUTE(A72,_xlfn.CONCAT(B72," bags contain "),"")</f>
        <v>2 dull brown bags, 5 pale teal bags, 2 muted lime bags, 4 pale beige bags.</v>
      </c>
      <c r="D72">
        <f>IF(C72="no other bags.",0,INT(LEFT(C72,SEARCH(" ",C72))))</f>
        <v>2</v>
      </c>
      <c r="E72" t="str">
        <f>IF(C72="no other bags.","",MID(C72,SEARCH(" ",C72)+1,SEARCH("bag",C72)-4))</f>
        <v>dull brown</v>
      </c>
      <c r="F72" t="str">
        <f>IFERROR(RIGHT(C72,LEN(C72)-SEARCH(",",C72)-1),"")</f>
        <v>5 pale teal bags, 2 muted lime bags, 4 pale beige bags.</v>
      </c>
      <c r="G72">
        <f>IFERROR(INT(LEFT(F72,SEARCH(" ",F72))),0)</f>
        <v>5</v>
      </c>
      <c r="H72" t="str">
        <f>IFERROR(MID(F72,SEARCH(" ",F72)+1,SEARCH("bag",F72)-4),"")</f>
        <v>pale teal</v>
      </c>
      <c r="I72" t="str">
        <f>IFERROR(RIGHT(F72,LEN(F72)-SEARCH(",",F72)-1),"")</f>
        <v>2 muted lime bags, 4 pale beige bags.</v>
      </c>
      <c r="J72">
        <f>IFERROR(INT(LEFT(I72,SEARCH(" ",I72))),0)</f>
        <v>2</v>
      </c>
      <c r="K72" t="str">
        <f>IFERROR(MID(I72,SEARCH(" ",I72)+1,SEARCH("bag",I72)-4),"")</f>
        <v>muted lime</v>
      </c>
      <c r="L72" t="str">
        <f>IFERROR(RIGHT(I72,LEN(I72)-SEARCH(",",I72)-1),"")</f>
        <v>4 pale beige bags.</v>
      </c>
      <c r="M72">
        <f>IFERROR(INT(LEFT(L72,SEARCH(" ",L72))),0)</f>
        <v>4</v>
      </c>
      <c r="N72" t="str">
        <f>IFERROR(MID(L72,SEARCH(" ",L72)+1,SEARCH("bag",L72)-4),"")</f>
        <v>pale beige</v>
      </c>
      <c r="O72">
        <f t="shared" si="2"/>
        <v>188164</v>
      </c>
      <c r="P72">
        <f>IF(COUNTIF(C72:N72,"shiny gold")&gt;0,1,0)+IFERROR(VLOOKUP(E72,$B$2:$P$595,15,0),0)+IFERROR(VLOOKUP(H72,$B$2:$P$595,15,0),0)+IFERROR(VLOOKUP(K72,$B$2:$P$595,15,0),0)+IFERROR(VLOOKUP(N72,$B$2:$P$595,15,0),0)</f>
        <v>0</v>
      </c>
      <c r="Q72" t="str">
        <f>CONCATENATE(IF(COUNTIF(A72:N72,"shiny gold")&gt;0,"This Bag, ",""),IFERROR(IF(VLOOKUP(E72,$B$2:$P$595,15,0)&gt;0,E72,""),""),IFERROR(IF(VLOOKUP(H72,$B$2:$P$595,15,0)&gt;0,H72,""),""),IFERROR(IF(VLOOKUP(K72,$B$2:$P$595,15,0)&gt;0,K72,""),""),IFERROR(IF(VLOOKUP(N72,$B$2:$P$595,15,0)&gt;0,N72,""),""))</f>
        <v/>
      </c>
      <c r="S72">
        <f t="shared" si="3"/>
        <v>188163</v>
      </c>
    </row>
    <row r="73" spans="1:19">
      <c r="A73" s="2" t="s">
        <v>4581</v>
      </c>
      <c r="B73" t="str">
        <f>LEFT(A73,SEARCH("bag",A73)-2)</f>
        <v>wavy beige</v>
      </c>
      <c r="C73" t="str">
        <f>SUBSTITUTE(A73,_xlfn.CONCAT(B73," bags contain "),"")</f>
        <v>4 posh tan bags, 3 muted brown bags, 1 pale magenta bag, 5 muted magenta bags.</v>
      </c>
      <c r="D73">
        <f>IF(C73="no other bags.",0,INT(LEFT(C73,SEARCH(" ",C73))))</f>
        <v>4</v>
      </c>
      <c r="E73" t="str">
        <f>IF(C73="no other bags.","",MID(C73,SEARCH(" ",C73)+1,SEARCH("bag",C73)-4))</f>
        <v>posh tan</v>
      </c>
      <c r="F73" t="str">
        <f>IFERROR(RIGHT(C73,LEN(C73)-SEARCH(",",C73)-1),"")</f>
        <v>3 muted brown bags, 1 pale magenta bag, 5 muted magenta bags.</v>
      </c>
      <c r="G73">
        <f>IFERROR(INT(LEFT(F73,SEARCH(" ",F73))),0)</f>
        <v>3</v>
      </c>
      <c r="H73" t="str">
        <f>IFERROR(MID(F73,SEARCH(" ",F73)+1,SEARCH("bag",F73)-4),"")</f>
        <v>muted brown</v>
      </c>
      <c r="I73" t="str">
        <f>IFERROR(RIGHT(F73,LEN(F73)-SEARCH(",",F73)-1),"")</f>
        <v>1 pale magenta bag, 5 muted magenta bags.</v>
      </c>
      <c r="J73">
        <f>IFERROR(INT(LEFT(I73,SEARCH(" ",I73))),0)</f>
        <v>1</v>
      </c>
      <c r="K73" t="str">
        <f>IFERROR(MID(I73,SEARCH(" ",I73)+1,SEARCH("bag",I73)-4),"")</f>
        <v>pale magenta</v>
      </c>
      <c r="L73" t="str">
        <f>IFERROR(RIGHT(I73,LEN(I73)-SEARCH(",",I73)-1),"")</f>
        <v>5 muted magenta bags.</v>
      </c>
      <c r="M73">
        <f>IFERROR(INT(LEFT(L73,SEARCH(" ",L73))),0)</f>
        <v>5</v>
      </c>
      <c r="N73" t="str">
        <f>IFERROR(MID(L73,SEARCH(" ",L73)+1,SEARCH("bag",L73)-4),"")</f>
        <v>muted magenta</v>
      </c>
      <c r="O73">
        <f t="shared" si="2"/>
        <v>2008</v>
      </c>
      <c r="P73">
        <f>IF(COUNTIF(C73:N73,"shiny gold")&gt;0,1,0)+IFERROR(VLOOKUP(E73,$B$2:$P$595,15,0),0)+IFERROR(VLOOKUP(H73,$B$2:$P$595,15,0),0)+IFERROR(VLOOKUP(K73,$B$2:$P$595,15,0),0)+IFERROR(VLOOKUP(N73,$B$2:$P$595,15,0),0)</f>
        <v>0</v>
      </c>
      <c r="Q73" t="str">
        <f>CONCATENATE(IF(COUNTIF(A73:N73,"shiny gold")&gt;0,"This Bag, ",""),IFERROR(IF(VLOOKUP(E73,$B$2:$P$595,15,0)&gt;0,E73,""),""),IFERROR(IF(VLOOKUP(H73,$B$2:$P$595,15,0)&gt;0,H73,""),""),IFERROR(IF(VLOOKUP(K73,$B$2:$P$595,15,0)&gt;0,K73,""),""),IFERROR(IF(VLOOKUP(N73,$B$2:$P$595,15,0)&gt;0,N73,""),""))</f>
        <v/>
      </c>
      <c r="S73">
        <f t="shared" si="3"/>
        <v>2007</v>
      </c>
    </row>
    <row r="74" spans="1:19">
      <c r="A74" s="2" t="s">
        <v>4582</v>
      </c>
      <c r="B74" t="str">
        <f>LEFT(A74,SEARCH("bag",A74)-2)</f>
        <v>drab olive</v>
      </c>
      <c r="C74" t="str">
        <f>SUBSTITUTE(A74,_xlfn.CONCAT(B74," bags contain "),"")</f>
        <v>1 striped indigo bag, 2 dull beige bags, 5 bright magenta bags.</v>
      </c>
      <c r="D74">
        <f>IF(C74="no other bags.",0,INT(LEFT(C74,SEARCH(" ",C74))))</f>
        <v>1</v>
      </c>
      <c r="E74" t="str">
        <f>IF(C74="no other bags.","",MID(C74,SEARCH(" ",C74)+1,SEARCH("bag",C74)-4))</f>
        <v>striped indigo</v>
      </c>
      <c r="F74" t="str">
        <f>IFERROR(RIGHT(C74,LEN(C74)-SEARCH(",",C74)-1),"")</f>
        <v>2 dull beige bags, 5 bright magenta bags.</v>
      </c>
      <c r="G74">
        <f>IFERROR(INT(LEFT(F74,SEARCH(" ",F74))),0)</f>
        <v>2</v>
      </c>
      <c r="H74" t="str">
        <f>IFERROR(MID(F74,SEARCH(" ",F74)+1,SEARCH("bag",F74)-4),"")</f>
        <v>dull beige</v>
      </c>
      <c r="I74" t="str">
        <f>IFERROR(RIGHT(F74,LEN(F74)-SEARCH(",",F74)-1),"")</f>
        <v>5 bright magenta bags.</v>
      </c>
      <c r="J74">
        <f>IFERROR(INT(LEFT(I74,SEARCH(" ",I74))),0)</f>
        <v>5</v>
      </c>
      <c r="K74" t="str">
        <f>IFERROR(MID(I74,SEARCH(" ",I74)+1,SEARCH("bag",I74)-4),"")</f>
        <v>bright magenta</v>
      </c>
      <c r="L74" t="str">
        <f>IFERROR(RIGHT(I74,LEN(I74)-SEARCH(",",I74)-1),"")</f>
        <v/>
      </c>
      <c r="M74">
        <f>IFERROR(INT(LEFT(L74,SEARCH(" ",L74))),0)</f>
        <v>0</v>
      </c>
      <c r="N74" t="str">
        <f>IFERROR(MID(L74,SEARCH(" ",L74)+1,SEARCH("bag",L74)-4),"")</f>
        <v/>
      </c>
      <c r="O74">
        <f t="shared" si="2"/>
        <v>303577</v>
      </c>
      <c r="P74">
        <f>IF(COUNTIF(C74:N74,"shiny gold")&gt;0,1,0)+IFERROR(VLOOKUP(E74,$B$2:$P$595,15,0),0)+IFERROR(VLOOKUP(H74,$B$2:$P$595,15,0),0)+IFERROR(VLOOKUP(K74,$B$2:$P$595,15,0),0)+IFERROR(VLOOKUP(N74,$B$2:$P$595,15,0),0)</f>
        <v>0</v>
      </c>
      <c r="Q74" t="str">
        <f>CONCATENATE(IF(COUNTIF(A74:N74,"shiny gold")&gt;0,"This Bag, ",""),IFERROR(IF(VLOOKUP(E74,$B$2:$P$595,15,0)&gt;0,E74,""),""),IFERROR(IF(VLOOKUP(H74,$B$2:$P$595,15,0)&gt;0,H74,""),""),IFERROR(IF(VLOOKUP(K74,$B$2:$P$595,15,0)&gt;0,K74,""),""),IFERROR(IF(VLOOKUP(N74,$B$2:$P$595,15,0)&gt;0,N74,""),""))</f>
        <v/>
      </c>
      <c r="S74">
        <f t="shared" si="3"/>
        <v>303576</v>
      </c>
    </row>
    <row r="75" spans="1:19">
      <c r="A75" s="2" t="s">
        <v>4583</v>
      </c>
      <c r="B75" t="str">
        <f>LEFT(A75,SEARCH("bag",A75)-2)</f>
        <v>pale cyan</v>
      </c>
      <c r="C75" t="str">
        <f>SUBSTITUTE(A75,_xlfn.CONCAT(B75," bags contain "),"")</f>
        <v>2 bright olive bags.</v>
      </c>
      <c r="D75">
        <f>IF(C75="no other bags.",0,INT(LEFT(C75,SEARCH(" ",C75))))</f>
        <v>2</v>
      </c>
      <c r="E75" t="str">
        <f>IF(C75="no other bags.","",MID(C75,SEARCH(" ",C75)+1,SEARCH("bag",C75)-4))</f>
        <v>bright olive</v>
      </c>
      <c r="F75" t="str">
        <f>IFERROR(RIGHT(C75,LEN(C75)-SEARCH(",",C75)-1),"")</f>
        <v/>
      </c>
      <c r="G75">
        <f>IFERROR(INT(LEFT(F75,SEARCH(" ",F75))),0)</f>
        <v>0</v>
      </c>
      <c r="H75" t="str">
        <f>IFERROR(MID(F75,SEARCH(" ",F75)+1,SEARCH("bag",F75)-4),"")</f>
        <v/>
      </c>
      <c r="I75" t="str">
        <f>IFERROR(RIGHT(F75,LEN(F75)-SEARCH(",",F75)-1),"")</f>
        <v/>
      </c>
      <c r="J75">
        <f>IFERROR(INT(LEFT(I75,SEARCH(" ",I75))),0)</f>
        <v>0</v>
      </c>
      <c r="K75" t="str">
        <f>IFERROR(MID(I75,SEARCH(" ",I75)+1,SEARCH("bag",I75)-4),"")</f>
        <v/>
      </c>
      <c r="L75" t="str">
        <f>IFERROR(RIGHT(I75,LEN(I75)-SEARCH(",",I75)-1),"")</f>
        <v/>
      </c>
      <c r="M75">
        <f>IFERROR(INT(LEFT(L75,SEARCH(" ",L75))),0)</f>
        <v>0</v>
      </c>
      <c r="N75" t="str">
        <f>IFERROR(MID(L75,SEARCH(" ",L75)+1,SEARCH("bag",L75)-4),"")</f>
        <v/>
      </c>
      <c r="O75">
        <f t="shared" si="2"/>
        <v>9515209</v>
      </c>
      <c r="P75">
        <f>IF(COUNTIF(C75:N75,"shiny gold")&gt;0,1,0)+IFERROR(VLOOKUP(E75,$B$2:$P$595,15,0),0)+IFERROR(VLOOKUP(H75,$B$2:$P$595,15,0),0)+IFERROR(VLOOKUP(K75,$B$2:$P$595,15,0),0)+IFERROR(VLOOKUP(N75,$B$2:$P$595,15,0),0)</f>
        <v>1</v>
      </c>
      <c r="Q75" t="str">
        <f>CONCATENATE(IF(COUNTIF(A75:N75,"shiny gold")&gt;0,"This Bag, ",""),IFERROR(IF(VLOOKUP(E75,$B$2:$P$595,15,0)&gt;0,E75,""),""),IFERROR(IF(VLOOKUP(H75,$B$2:$P$595,15,0)&gt;0,H75,""),""),IFERROR(IF(VLOOKUP(K75,$B$2:$P$595,15,0)&gt;0,K75,""),""),IFERROR(IF(VLOOKUP(N75,$B$2:$P$595,15,0)&gt;0,N75,""),""))</f>
        <v>bright olive</v>
      </c>
      <c r="S75">
        <f t="shared" si="3"/>
        <v>9515208</v>
      </c>
    </row>
    <row r="76" spans="1:19">
      <c r="A76" s="2" t="s">
        <v>4584</v>
      </c>
      <c r="B76" t="str">
        <f>LEFT(A76,SEARCH("bag",A76)-2)</f>
        <v>dark blue</v>
      </c>
      <c r="C76" t="str">
        <f>SUBSTITUTE(A76,_xlfn.CONCAT(B76," bags contain "),"")</f>
        <v>1 posh indigo bag, 2 bright lime bags.</v>
      </c>
      <c r="D76">
        <f>IF(C76="no other bags.",0,INT(LEFT(C76,SEARCH(" ",C76))))</f>
        <v>1</v>
      </c>
      <c r="E76" t="str">
        <f>IF(C76="no other bags.","",MID(C76,SEARCH(" ",C76)+1,SEARCH("bag",C76)-4))</f>
        <v>posh indigo</v>
      </c>
      <c r="F76" t="str">
        <f>IFERROR(RIGHT(C76,LEN(C76)-SEARCH(",",C76)-1),"")</f>
        <v>2 bright lime bags.</v>
      </c>
      <c r="G76">
        <f>IFERROR(INT(LEFT(F76,SEARCH(" ",F76))),0)</f>
        <v>2</v>
      </c>
      <c r="H76" t="str">
        <f>IFERROR(MID(F76,SEARCH(" ",F76)+1,SEARCH("bag",F76)-4),"")</f>
        <v>bright lime</v>
      </c>
      <c r="I76" t="str">
        <f>IFERROR(RIGHT(F76,LEN(F76)-SEARCH(",",F76)-1),"")</f>
        <v/>
      </c>
      <c r="J76">
        <f>IFERROR(INT(LEFT(I76,SEARCH(" ",I76))),0)</f>
        <v>0</v>
      </c>
      <c r="K76" t="str">
        <f>IFERROR(MID(I76,SEARCH(" ",I76)+1,SEARCH("bag",I76)-4),"")</f>
        <v/>
      </c>
      <c r="L76" t="str">
        <f>IFERROR(RIGHT(I76,LEN(I76)-SEARCH(",",I76)-1),"")</f>
        <v/>
      </c>
      <c r="M76">
        <f>IFERROR(INT(LEFT(L76,SEARCH(" ",L76))),0)</f>
        <v>0</v>
      </c>
      <c r="N76" t="str">
        <f>IFERROR(MID(L76,SEARCH(" ",L76)+1,SEARCH("bag",L76)-4),"")</f>
        <v/>
      </c>
      <c r="O76">
        <f t="shared" si="2"/>
        <v>17770094</v>
      </c>
      <c r="P76">
        <f>IF(COUNTIF(C76:N76,"shiny gold")&gt;0,1,0)+IFERROR(VLOOKUP(E76,$B$2:$P$595,15,0),0)+IFERROR(VLOOKUP(H76,$B$2:$P$595,15,0),0)+IFERROR(VLOOKUP(K76,$B$2:$P$595,15,0),0)+IFERROR(VLOOKUP(N76,$B$2:$P$595,15,0),0)</f>
        <v>1</v>
      </c>
      <c r="Q76" t="str">
        <f>CONCATENATE(IF(COUNTIF(A76:N76,"shiny gold")&gt;0,"This Bag, ",""),IFERROR(IF(VLOOKUP(E76,$B$2:$P$595,15,0)&gt;0,E76,""),""),IFERROR(IF(VLOOKUP(H76,$B$2:$P$595,15,0)&gt;0,H76,""),""),IFERROR(IF(VLOOKUP(K76,$B$2:$P$595,15,0)&gt;0,K76,""),""),IFERROR(IF(VLOOKUP(N76,$B$2:$P$595,15,0)&gt;0,N76,""),""))</f>
        <v>bright lime</v>
      </c>
      <c r="S76">
        <f t="shared" si="3"/>
        <v>17770093</v>
      </c>
    </row>
    <row r="77" spans="1:19">
      <c r="A77" s="2" t="s">
        <v>4585</v>
      </c>
      <c r="B77" t="str">
        <f>LEFT(A77,SEARCH("bag",A77)-2)</f>
        <v>dark chartreuse</v>
      </c>
      <c r="C77" t="str">
        <f>SUBSTITUTE(A77,_xlfn.CONCAT(B77," bags contain "),"")</f>
        <v>3 muted brown bags, 3 light violet bags, 1 mirrored green bag.</v>
      </c>
      <c r="D77">
        <f>IF(C77="no other bags.",0,INT(LEFT(C77,SEARCH(" ",C77))))</f>
        <v>3</v>
      </c>
      <c r="E77" t="str">
        <f>IF(C77="no other bags.","",MID(C77,SEARCH(" ",C77)+1,SEARCH("bag",C77)-4))</f>
        <v>muted brown</v>
      </c>
      <c r="F77" t="str">
        <f>IFERROR(RIGHT(C77,LEN(C77)-SEARCH(",",C77)-1),"")</f>
        <v>3 light violet bags, 1 mirrored green bag.</v>
      </c>
      <c r="G77">
        <f>IFERROR(INT(LEFT(F77,SEARCH(" ",F77))),0)</f>
        <v>3</v>
      </c>
      <c r="H77" t="str">
        <f>IFERROR(MID(F77,SEARCH(" ",F77)+1,SEARCH("bag",F77)-4),"")</f>
        <v>light violet</v>
      </c>
      <c r="I77" t="str">
        <f>IFERROR(RIGHT(F77,LEN(F77)-SEARCH(",",F77)-1),"")</f>
        <v>1 mirrored green bag.</v>
      </c>
      <c r="J77">
        <f>IFERROR(INT(LEFT(I77,SEARCH(" ",I77))),0)</f>
        <v>1</v>
      </c>
      <c r="K77" t="str">
        <f>IFERROR(MID(I77,SEARCH(" ",I77)+1,SEARCH("bag",I77)-4),"")</f>
        <v>mirrored green</v>
      </c>
      <c r="L77" t="str">
        <f>IFERROR(RIGHT(I77,LEN(I77)-SEARCH(",",I77)-1),"")</f>
        <v/>
      </c>
      <c r="M77">
        <f>IFERROR(INT(LEFT(L77,SEARCH(" ",L77))),0)</f>
        <v>0</v>
      </c>
      <c r="N77" t="str">
        <f>IFERROR(MID(L77,SEARCH(" ",L77)+1,SEARCH("bag",L77)-4),"")</f>
        <v/>
      </c>
      <c r="O77">
        <f t="shared" si="2"/>
        <v>62</v>
      </c>
      <c r="P77">
        <f>IF(COUNTIF(C77:N77,"shiny gold")&gt;0,1,0)+IFERROR(VLOOKUP(E77,$B$2:$P$595,15,0),0)+IFERROR(VLOOKUP(H77,$B$2:$P$595,15,0),0)+IFERROR(VLOOKUP(K77,$B$2:$P$595,15,0),0)+IFERROR(VLOOKUP(N77,$B$2:$P$595,15,0),0)</f>
        <v>0</v>
      </c>
      <c r="Q77" t="str">
        <f>CONCATENATE(IF(COUNTIF(A77:N77,"shiny gold")&gt;0,"This Bag, ",""),IFERROR(IF(VLOOKUP(E77,$B$2:$P$595,15,0)&gt;0,E77,""),""),IFERROR(IF(VLOOKUP(H77,$B$2:$P$595,15,0)&gt;0,H77,""),""),IFERROR(IF(VLOOKUP(K77,$B$2:$P$595,15,0)&gt;0,K77,""),""),IFERROR(IF(VLOOKUP(N77,$B$2:$P$595,15,0)&gt;0,N77,""),""))</f>
        <v/>
      </c>
      <c r="S77">
        <f t="shared" si="3"/>
        <v>61</v>
      </c>
    </row>
    <row r="78" spans="1:19">
      <c r="A78" s="2" t="s">
        <v>4586</v>
      </c>
      <c r="B78" t="str">
        <f>LEFT(A78,SEARCH("bag",A78)-2)</f>
        <v>dim bronze</v>
      </c>
      <c r="C78" t="str">
        <f>SUBSTITUTE(A78,_xlfn.CONCAT(B78," bags contain "),"")</f>
        <v>1 muted plum bag, 5 pale red bags.</v>
      </c>
      <c r="D78">
        <f>IF(C78="no other bags.",0,INT(LEFT(C78,SEARCH(" ",C78))))</f>
        <v>1</v>
      </c>
      <c r="E78" t="str">
        <f>IF(C78="no other bags.","",MID(C78,SEARCH(" ",C78)+1,SEARCH("bag",C78)-4))</f>
        <v>muted plum</v>
      </c>
      <c r="F78" t="str">
        <f>IFERROR(RIGHT(C78,LEN(C78)-SEARCH(",",C78)-1),"")</f>
        <v>5 pale red bags.</v>
      </c>
      <c r="G78">
        <f>IFERROR(INT(LEFT(F78,SEARCH(" ",F78))),0)</f>
        <v>5</v>
      </c>
      <c r="H78" t="str">
        <f>IFERROR(MID(F78,SEARCH(" ",F78)+1,SEARCH("bag",F78)-4),"")</f>
        <v>pale red</v>
      </c>
      <c r="I78" t="str">
        <f>IFERROR(RIGHT(F78,LEN(F78)-SEARCH(",",F78)-1),"")</f>
        <v/>
      </c>
      <c r="J78">
        <f>IFERROR(INT(LEFT(I78,SEARCH(" ",I78))),0)</f>
        <v>0</v>
      </c>
      <c r="K78" t="str">
        <f>IFERROR(MID(I78,SEARCH(" ",I78)+1,SEARCH("bag",I78)-4),"")</f>
        <v/>
      </c>
      <c r="L78" t="str">
        <f>IFERROR(RIGHT(I78,LEN(I78)-SEARCH(",",I78)-1),"")</f>
        <v/>
      </c>
      <c r="M78">
        <f>IFERROR(INT(LEFT(L78,SEARCH(" ",L78))),0)</f>
        <v>0</v>
      </c>
      <c r="N78" t="str">
        <f>IFERROR(MID(L78,SEARCH(" ",L78)+1,SEARCH("bag",L78)-4),"")</f>
        <v/>
      </c>
      <c r="O78">
        <f t="shared" si="2"/>
        <v>1397136</v>
      </c>
      <c r="P78">
        <f>IF(COUNTIF(C78:N78,"shiny gold")&gt;0,1,0)+IFERROR(VLOOKUP(E78,$B$2:$P$595,15,0),0)+IFERROR(VLOOKUP(H78,$B$2:$P$595,15,0),0)+IFERROR(VLOOKUP(K78,$B$2:$P$595,15,0),0)+IFERROR(VLOOKUP(N78,$B$2:$P$595,15,0),0)</f>
        <v>1</v>
      </c>
      <c r="Q78" t="str">
        <f>CONCATENATE(IF(COUNTIF(A78:N78,"shiny gold")&gt;0,"This Bag, ",""),IFERROR(IF(VLOOKUP(E78,$B$2:$P$595,15,0)&gt;0,E78,""),""),IFERROR(IF(VLOOKUP(H78,$B$2:$P$595,15,0)&gt;0,H78,""),""),IFERROR(IF(VLOOKUP(K78,$B$2:$P$595,15,0)&gt;0,K78,""),""),IFERROR(IF(VLOOKUP(N78,$B$2:$P$595,15,0)&gt;0,N78,""),""))</f>
        <v>muted plum</v>
      </c>
      <c r="S78">
        <f t="shared" si="3"/>
        <v>1397135</v>
      </c>
    </row>
    <row r="79" spans="1:19">
      <c r="A79" s="2" t="s">
        <v>4587</v>
      </c>
      <c r="B79" t="str">
        <f>LEFT(A79,SEARCH("bag",A79)-2)</f>
        <v>dotted fuchsia</v>
      </c>
      <c r="C79" t="str">
        <f>SUBSTITUTE(A79,_xlfn.CONCAT(B79," bags contain "),"")</f>
        <v>3 drab violet bags.</v>
      </c>
      <c r="D79">
        <f>IF(C79="no other bags.",0,INT(LEFT(C79,SEARCH(" ",C79))))</f>
        <v>3</v>
      </c>
      <c r="E79" t="str">
        <f>IF(C79="no other bags.","",MID(C79,SEARCH(" ",C79)+1,SEARCH("bag",C79)-4))</f>
        <v>drab violet</v>
      </c>
      <c r="F79" t="str">
        <f>IFERROR(RIGHT(C79,LEN(C79)-SEARCH(",",C79)-1),"")</f>
        <v/>
      </c>
      <c r="G79">
        <f>IFERROR(INT(LEFT(F79,SEARCH(" ",F79))),0)</f>
        <v>0</v>
      </c>
      <c r="H79" t="str">
        <f>IFERROR(MID(F79,SEARCH(" ",F79)+1,SEARCH("bag",F79)-4),"")</f>
        <v/>
      </c>
      <c r="I79" t="str">
        <f>IFERROR(RIGHT(F79,LEN(F79)-SEARCH(",",F79)-1),"")</f>
        <v/>
      </c>
      <c r="J79">
        <f>IFERROR(INT(LEFT(I79,SEARCH(" ",I79))),0)</f>
        <v>0</v>
      </c>
      <c r="K79" t="str">
        <f>IFERROR(MID(I79,SEARCH(" ",I79)+1,SEARCH("bag",I79)-4),"")</f>
        <v/>
      </c>
      <c r="L79" t="str">
        <f>IFERROR(RIGHT(I79,LEN(I79)-SEARCH(",",I79)-1),"")</f>
        <v/>
      </c>
      <c r="M79">
        <f>IFERROR(INT(LEFT(L79,SEARCH(" ",L79))),0)</f>
        <v>0</v>
      </c>
      <c r="N79" t="str">
        <f>IFERROR(MID(L79,SEARCH(" ",L79)+1,SEARCH("bag",L79)-4),"")</f>
        <v/>
      </c>
      <c r="O79">
        <f t="shared" si="2"/>
        <v>655</v>
      </c>
      <c r="P79">
        <f>IF(COUNTIF(C79:N79,"shiny gold")&gt;0,1,0)+IFERROR(VLOOKUP(E79,$B$2:$P$595,15,0),0)+IFERROR(VLOOKUP(H79,$B$2:$P$595,15,0),0)+IFERROR(VLOOKUP(K79,$B$2:$P$595,15,0),0)+IFERROR(VLOOKUP(N79,$B$2:$P$595,15,0),0)</f>
        <v>0</v>
      </c>
      <c r="Q79" t="str">
        <f>CONCATENATE(IF(COUNTIF(A79:N79,"shiny gold")&gt;0,"This Bag, ",""),IFERROR(IF(VLOOKUP(E79,$B$2:$P$595,15,0)&gt;0,E79,""),""),IFERROR(IF(VLOOKUP(H79,$B$2:$P$595,15,0)&gt;0,H79,""),""),IFERROR(IF(VLOOKUP(K79,$B$2:$P$595,15,0)&gt;0,K79,""),""),IFERROR(IF(VLOOKUP(N79,$B$2:$P$595,15,0)&gt;0,N79,""),""))</f>
        <v/>
      </c>
      <c r="S79">
        <f t="shared" si="3"/>
        <v>654</v>
      </c>
    </row>
    <row r="80" spans="1:19">
      <c r="A80" s="2" t="s">
        <v>4588</v>
      </c>
      <c r="B80" t="str">
        <f>LEFT(A80,SEARCH("bag",A80)-2)</f>
        <v>posh fuchsia</v>
      </c>
      <c r="C80" t="str">
        <f>SUBSTITUTE(A80,_xlfn.CONCAT(B80," bags contain "),"")</f>
        <v>1 mirrored maroon bag.</v>
      </c>
      <c r="D80">
        <f>IF(C80="no other bags.",0,INT(LEFT(C80,SEARCH(" ",C80))))</f>
        <v>1</v>
      </c>
      <c r="E80" t="str">
        <f>IF(C80="no other bags.","",MID(C80,SEARCH(" ",C80)+1,SEARCH("bag",C80)-4))</f>
        <v>mirrored maroon</v>
      </c>
      <c r="F80" t="str">
        <f>IFERROR(RIGHT(C80,LEN(C80)-SEARCH(",",C80)-1),"")</f>
        <v/>
      </c>
      <c r="G80">
        <f>IFERROR(INT(LEFT(F80,SEARCH(" ",F80))),0)</f>
        <v>0</v>
      </c>
      <c r="H80" t="str">
        <f>IFERROR(MID(F80,SEARCH(" ",F80)+1,SEARCH("bag",F80)-4),"")</f>
        <v/>
      </c>
      <c r="I80" t="str">
        <f>IFERROR(RIGHT(F80,LEN(F80)-SEARCH(",",F80)-1),"")</f>
        <v/>
      </c>
      <c r="J80">
        <f>IFERROR(INT(LEFT(I80,SEARCH(" ",I80))),0)</f>
        <v>0</v>
      </c>
      <c r="K80" t="str">
        <f>IFERROR(MID(I80,SEARCH(" ",I80)+1,SEARCH("bag",I80)-4),"")</f>
        <v/>
      </c>
      <c r="L80" t="str">
        <f>IFERROR(RIGHT(I80,LEN(I80)-SEARCH(",",I80)-1),"")</f>
        <v/>
      </c>
      <c r="M80">
        <f>IFERROR(INT(LEFT(L80,SEARCH(" ",L80))),0)</f>
        <v>0</v>
      </c>
      <c r="N80" t="str">
        <f>IFERROR(MID(L80,SEARCH(" ",L80)+1,SEARCH("bag",L80)-4),"")</f>
        <v/>
      </c>
      <c r="O80">
        <f t="shared" si="2"/>
        <v>227669</v>
      </c>
      <c r="P80">
        <f>IF(COUNTIF(C80:N80,"shiny gold")&gt;0,1,0)+IFERROR(VLOOKUP(E80,$B$2:$P$595,15,0),0)+IFERROR(VLOOKUP(H80,$B$2:$P$595,15,0),0)+IFERROR(VLOOKUP(K80,$B$2:$P$595,15,0),0)+IFERROR(VLOOKUP(N80,$B$2:$P$595,15,0),0)</f>
        <v>1</v>
      </c>
      <c r="Q80" t="str">
        <f>CONCATENATE(IF(COUNTIF(A80:N80,"shiny gold")&gt;0,"This Bag, ",""),IFERROR(IF(VLOOKUP(E80,$B$2:$P$595,15,0)&gt;0,E80,""),""),IFERROR(IF(VLOOKUP(H80,$B$2:$P$595,15,0)&gt;0,H80,""),""),IFERROR(IF(VLOOKUP(K80,$B$2:$P$595,15,0)&gt;0,K80,""),""),IFERROR(IF(VLOOKUP(N80,$B$2:$P$595,15,0)&gt;0,N80,""),""))</f>
        <v>mirrored maroon</v>
      </c>
      <c r="S80">
        <f t="shared" si="3"/>
        <v>227668</v>
      </c>
    </row>
    <row r="81" spans="1:19">
      <c r="A81" s="2" t="s">
        <v>4589</v>
      </c>
      <c r="B81" t="str">
        <f>LEFT(A81,SEARCH("bag",A81)-2)</f>
        <v>bright coral</v>
      </c>
      <c r="C81" t="str">
        <f>SUBSTITUTE(A81,_xlfn.CONCAT(B81," bags contain "),"")</f>
        <v>2 vibrant gray bags, 2 drab aqua bags.</v>
      </c>
      <c r="D81">
        <f>IF(C81="no other bags.",0,INT(LEFT(C81,SEARCH(" ",C81))))</f>
        <v>2</v>
      </c>
      <c r="E81" t="str">
        <f>IF(C81="no other bags.","",MID(C81,SEARCH(" ",C81)+1,SEARCH("bag",C81)-4))</f>
        <v>vibrant gray</v>
      </c>
      <c r="F81" t="str">
        <f>IFERROR(RIGHT(C81,LEN(C81)-SEARCH(",",C81)-1),"")</f>
        <v>2 drab aqua bags.</v>
      </c>
      <c r="G81">
        <f>IFERROR(INT(LEFT(F81,SEARCH(" ",F81))),0)</f>
        <v>2</v>
      </c>
      <c r="H81" t="str">
        <f>IFERROR(MID(F81,SEARCH(" ",F81)+1,SEARCH("bag",F81)-4),"")</f>
        <v>drab aqua</v>
      </c>
      <c r="I81" t="str">
        <f>IFERROR(RIGHT(F81,LEN(F81)-SEARCH(",",F81)-1),"")</f>
        <v/>
      </c>
      <c r="J81">
        <f>IFERROR(INT(LEFT(I81,SEARCH(" ",I81))),0)</f>
        <v>0</v>
      </c>
      <c r="K81" t="str">
        <f>IFERROR(MID(I81,SEARCH(" ",I81)+1,SEARCH("bag",I81)-4),"")</f>
        <v/>
      </c>
      <c r="L81" t="str">
        <f>IFERROR(RIGHT(I81,LEN(I81)-SEARCH(",",I81)-1),"")</f>
        <v/>
      </c>
      <c r="M81">
        <f>IFERROR(INT(LEFT(L81,SEARCH(" ",L81))),0)</f>
        <v>0</v>
      </c>
      <c r="N81" t="str">
        <f>IFERROR(MID(L81,SEARCH(" ",L81)+1,SEARCH("bag",L81)-4),"")</f>
        <v/>
      </c>
      <c r="O81">
        <f t="shared" si="2"/>
        <v>191892176273</v>
      </c>
      <c r="P81">
        <f>IF(COUNTIF(C81:N81,"shiny gold")&gt;0,1,0)+IFERROR(VLOOKUP(E81,$B$2:$P$595,15,0),0)+IFERROR(VLOOKUP(H81,$B$2:$P$595,15,0),0)+IFERROR(VLOOKUP(K81,$B$2:$P$595,15,0),0)+IFERROR(VLOOKUP(N81,$B$2:$P$595,15,0),0)</f>
        <v>3</v>
      </c>
      <c r="Q81" t="str">
        <f>CONCATENATE(IF(COUNTIF(A81:N81,"shiny gold")&gt;0,"This Bag, ",""),IFERROR(IF(VLOOKUP(E81,$B$2:$P$595,15,0)&gt;0,E81,""),""),IFERROR(IF(VLOOKUP(H81,$B$2:$P$595,15,0)&gt;0,H81,""),""),IFERROR(IF(VLOOKUP(K81,$B$2:$P$595,15,0)&gt;0,K81,""),""),IFERROR(IF(VLOOKUP(N81,$B$2:$P$595,15,0)&gt;0,N81,""),""))</f>
        <v>drab aqua</v>
      </c>
      <c r="S81">
        <f t="shared" si="3"/>
        <v>191892176272</v>
      </c>
    </row>
    <row r="82" spans="1:19">
      <c r="A82" s="2" t="s">
        <v>4590</v>
      </c>
      <c r="B82" t="str">
        <f>LEFT(A82,SEARCH("bag",A82)-2)</f>
        <v>dark orange</v>
      </c>
      <c r="C82" t="str">
        <f>SUBSTITUTE(A82,_xlfn.CONCAT(B82," bags contain "),"")</f>
        <v>2 bright salmon bags, 1 plaid cyan bag, 3 plaid beige bags.</v>
      </c>
      <c r="D82">
        <f>IF(C82="no other bags.",0,INT(LEFT(C82,SEARCH(" ",C82))))</f>
        <v>2</v>
      </c>
      <c r="E82" t="str">
        <f>IF(C82="no other bags.","",MID(C82,SEARCH(" ",C82)+1,SEARCH("bag",C82)-4))</f>
        <v>bright salmon</v>
      </c>
      <c r="F82" t="str">
        <f>IFERROR(RIGHT(C82,LEN(C82)-SEARCH(",",C82)-1),"")</f>
        <v>1 plaid cyan bag, 3 plaid beige bags.</v>
      </c>
      <c r="G82">
        <f>IFERROR(INT(LEFT(F82,SEARCH(" ",F82))),0)</f>
        <v>1</v>
      </c>
      <c r="H82" t="str">
        <f>IFERROR(MID(F82,SEARCH(" ",F82)+1,SEARCH("bag",F82)-4),"")</f>
        <v>plaid cyan</v>
      </c>
      <c r="I82" t="str">
        <f>IFERROR(RIGHT(F82,LEN(F82)-SEARCH(",",F82)-1),"")</f>
        <v>3 plaid beige bags.</v>
      </c>
      <c r="J82">
        <f>IFERROR(INT(LEFT(I82,SEARCH(" ",I82))),0)</f>
        <v>3</v>
      </c>
      <c r="K82" t="str">
        <f>IFERROR(MID(I82,SEARCH(" ",I82)+1,SEARCH("bag",I82)-4),"")</f>
        <v>plaid beige</v>
      </c>
      <c r="L82" t="str">
        <f>IFERROR(RIGHT(I82,LEN(I82)-SEARCH(",",I82)-1),"")</f>
        <v/>
      </c>
      <c r="M82">
        <f>IFERROR(INT(LEFT(L82,SEARCH(" ",L82))),0)</f>
        <v>0</v>
      </c>
      <c r="N82" t="str">
        <f>IFERROR(MID(L82,SEARCH(" ",L82)+1,SEARCH("bag",L82)-4),"")</f>
        <v/>
      </c>
      <c r="O82">
        <f t="shared" si="2"/>
        <v>3140667734</v>
      </c>
      <c r="P82">
        <f>IF(COUNTIF(C82:N82,"shiny gold")&gt;0,1,0)+IFERROR(VLOOKUP(E82,$B$2:$P$595,15,0),0)+IFERROR(VLOOKUP(H82,$B$2:$P$595,15,0),0)+IFERROR(VLOOKUP(K82,$B$2:$P$595,15,0),0)+IFERROR(VLOOKUP(N82,$B$2:$P$595,15,0),0)</f>
        <v>3</v>
      </c>
      <c r="Q82" t="str">
        <f>CONCATENATE(IF(COUNTIF(A82:N82,"shiny gold")&gt;0,"This Bag, ",""),IFERROR(IF(VLOOKUP(E82,$B$2:$P$595,15,0)&gt;0,E82,""),""),IFERROR(IF(VLOOKUP(H82,$B$2:$P$595,15,0)&gt;0,H82,""),""),IFERROR(IF(VLOOKUP(K82,$B$2:$P$595,15,0)&gt;0,K82,""),""),IFERROR(IF(VLOOKUP(N82,$B$2:$P$595,15,0)&gt;0,N82,""),""))</f>
        <v>bright salmonplaid cyan</v>
      </c>
      <c r="S82">
        <f t="shared" si="3"/>
        <v>3140667733</v>
      </c>
    </row>
    <row r="83" spans="1:19">
      <c r="A83" s="2" t="s">
        <v>4591</v>
      </c>
      <c r="B83" t="str">
        <f>LEFT(A83,SEARCH("bag",A83)-2)</f>
        <v>dotted turquoise</v>
      </c>
      <c r="C83" t="str">
        <f>SUBSTITUTE(A83,_xlfn.CONCAT(B83," bags contain "),"")</f>
        <v>4 wavy green bags, 1 plaid lavender bag, 1 dotted olive bag, 1 dark silver bag.</v>
      </c>
      <c r="D83">
        <f>IF(C83="no other bags.",0,INT(LEFT(C83,SEARCH(" ",C83))))</f>
        <v>4</v>
      </c>
      <c r="E83" t="str">
        <f>IF(C83="no other bags.","",MID(C83,SEARCH(" ",C83)+1,SEARCH("bag",C83)-4))</f>
        <v>wavy green</v>
      </c>
      <c r="F83" t="str">
        <f>IFERROR(RIGHT(C83,LEN(C83)-SEARCH(",",C83)-1),"")</f>
        <v>1 plaid lavender bag, 1 dotted olive bag, 1 dark silver bag.</v>
      </c>
      <c r="G83">
        <f>IFERROR(INT(LEFT(F83,SEARCH(" ",F83))),0)</f>
        <v>1</v>
      </c>
      <c r="H83" t="str">
        <f>IFERROR(MID(F83,SEARCH(" ",F83)+1,SEARCH("bag",F83)-4),"")</f>
        <v>plaid lavender</v>
      </c>
      <c r="I83" t="str">
        <f>IFERROR(RIGHT(F83,LEN(F83)-SEARCH(",",F83)-1),"")</f>
        <v>1 dotted olive bag, 1 dark silver bag.</v>
      </c>
      <c r="J83">
        <f>IFERROR(INT(LEFT(I83,SEARCH(" ",I83))),0)</f>
        <v>1</v>
      </c>
      <c r="K83" t="str">
        <f>IFERROR(MID(I83,SEARCH(" ",I83)+1,SEARCH("bag",I83)-4),"")</f>
        <v>dotted olive</v>
      </c>
      <c r="L83" t="str">
        <f>IFERROR(RIGHT(I83,LEN(I83)-SEARCH(",",I83)-1),"")</f>
        <v>1 dark silver bag.</v>
      </c>
      <c r="M83">
        <f>IFERROR(INT(LEFT(L83,SEARCH(" ",L83))),0)</f>
        <v>1</v>
      </c>
      <c r="N83" t="str">
        <f>IFERROR(MID(L83,SEARCH(" ",L83)+1,SEARCH("bag",L83)-4),"")</f>
        <v>dark silver</v>
      </c>
      <c r="O83">
        <f t="shared" si="2"/>
        <v>2783530479</v>
      </c>
      <c r="P83">
        <f>IF(COUNTIF(C83:N83,"shiny gold")&gt;0,1,0)+IFERROR(VLOOKUP(E83,$B$2:$P$595,15,0),0)+IFERROR(VLOOKUP(H83,$B$2:$P$595,15,0),0)+IFERROR(VLOOKUP(K83,$B$2:$P$595,15,0),0)+IFERROR(VLOOKUP(N83,$B$2:$P$595,15,0),0)</f>
        <v>1</v>
      </c>
      <c r="Q83" t="str">
        <f>CONCATENATE(IF(COUNTIF(A83:N83,"shiny gold")&gt;0,"This Bag, ",""),IFERROR(IF(VLOOKUP(E83,$B$2:$P$595,15,0)&gt;0,E83,""),""),IFERROR(IF(VLOOKUP(H83,$B$2:$P$595,15,0)&gt;0,H83,""),""),IFERROR(IF(VLOOKUP(K83,$B$2:$P$595,15,0)&gt;0,K83,""),""),IFERROR(IF(VLOOKUP(N83,$B$2:$P$595,15,0)&gt;0,N83,""),""))</f>
        <v>dotted olive</v>
      </c>
      <c r="S83">
        <f t="shared" si="3"/>
        <v>2783530478</v>
      </c>
    </row>
    <row r="84" spans="1:19">
      <c r="A84" s="2" t="s">
        <v>4592</v>
      </c>
      <c r="B84" t="str">
        <f>LEFT(A84,SEARCH("bag",A84)-2)</f>
        <v>plaid salmon</v>
      </c>
      <c r="C84" t="str">
        <f>SUBSTITUTE(A84,_xlfn.CONCAT(B84," bags contain "),"")</f>
        <v>3 faded plum bags, 4 dark teal bags, 2 wavy green bags.</v>
      </c>
      <c r="D84">
        <f>IF(C84="no other bags.",0,INT(LEFT(C84,SEARCH(" ",C84))))</f>
        <v>3</v>
      </c>
      <c r="E84" t="str">
        <f>IF(C84="no other bags.","",MID(C84,SEARCH(" ",C84)+1,SEARCH("bag",C84)-4))</f>
        <v>faded plum</v>
      </c>
      <c r="F84" t="str">
        <f>IFERROR(RIGHT(C84,LEN(C84)-SEARCH(",",C84)-1),"")</f>
        <v>4 dark teal bags, 2 wavy green bags.</v>
      </c>
      <c r="G84">
        <f>IFERROR(INT(LEFT(F84,SEARCH(" ",F84))),0)</f>
        <v>4</v>
      </c>
      <c r="H84" t="str">
        <f>IFERROR(MID(F84,SEARCH(" ",F84)+1,SEARCH("bag",F84)-4),"")</f>
        <v>dark teal</v>
      </c>
      <c r="I84" t="str">
        <f>IFERROR(RIGHT(F84,LEN(F84)-SEARCH(",",F84)-1),"")</f>
        <v>2 wavy green bags.</v>
      </c>
      <c r="J84">
        <f>IFERROR(INT(LEFT(I84,SEARCH(" ",I84))),0)</f>
        <v>2</v>
      </c>
      <c r="K84" t="str">
        <f>IFERROR(MID(I84,SEARCH(" ",I84)+1,SEARCH("bag",I84)-4),"")</f>
        <v>wavy green</v>
      </c>
      <c r="L84" t="str">
        <f>IFERROR(RIGHT(I84,LEN(I84)-SEARCH(",",I84)-1),"")</f>
        <v/>
      </c>
      <c r="M84">
        <f>IFERROR(INT(LEFT(L84,SEARCH(" ",L84))),0)</f>
        <v>0</v>
      </c>
      <c r="N84" t="str">
        <f>IFERROR(MID(L84,SEARCH(" ",L84)+1,SEARCH("bag",L84)-4),"")</f>
        <v/>
      </c>
      <c r="O84">
        <f t="shared" si="2"/>
        <v>33617968</v>
      </c>
      <c r="P84">
        <f>IF(COUNTIF(C84:N84,"shiny gold")&gt;0,1,0)+IFERROR(VLOOKUP(E84,$B$2:$P$595,15,0),0)+IFERROR(VLOOKUP(H84,$B$2:$P$595,15,0),0)+IFERROR(VLOOKUP(K84,$B$2:$P$595,15,0),0)+IFERROR(VLOOKUP(N84,$B$2:$P$595,15,0),0)</f>
        <v>1</v>
      </c>
      <c r="Q84" t="str">
        <f>CONCATENATE(IF(COUNTIF(A84:N84,"shiny gold")&gt;0,"This Bag, ",""),IFERROR(IF(VLOOKUP(E84,$B$2:$P$595,15,0)&gt;0,E84,""),""),IFERROR(IF(VLOOKUP(H84,$B$2:$P$595,15,0)&gt;0,H84,""),""),IFERROR(IF(VLOOKUP(K84,$B$2:$P$595,15,0)&gt;0,K84,""),""),IFERROR(IF(VLOOKUP(N84,$B$2:$P$595,15,0)&gt;0,N84,""),""))</f>
        <v>faded plum</v>
      </c>
      <c r="S84">
        <f t="shared" si="3"/>
        <v>33617967</v>
      </c>
    </row>
    <row r="85" spans="1:19">
      <c r="A85" s="2" t="s">
        <v>4593</v>
      </c>
      <c r="B85" t="str">
        <f>LEFT(A85,SEARCH("bag",A85)-2)</f>
        <v>clear cyan</v>
      </c>
      <c r="C85" t="str">
        <f>SUBSTITUTE(A85,_xlfn.CONCAT(B85," bags contain "),"")</f>
        <v>3 dull tan bags, 2 shiny olive bags, 5 shiny brown bags.</v>
      </c>
      <c r="D85">
        <f>IF(C85="no other bags.",0,INT(LEFT(C85,SEARCH(" ",C85))))</f>
        <v>3</v>
      </c>
      <c r="E85" t="str">
        <f>IF(C85="no other bags.","",MID(C85,SEARCH(" ",C85)+1,SEARCH("bag",C85)-4))</f>
        <v>dull tan</v>
      </c>
      <c r="F85" t="str">
        <f>IFERROR(RIGHT(C85,LEN(C85)-SEARCH(",",C85)-1),"")</f>
        <v>2 shiny olive bags, 5 shiny brown bags.</v>
      </c>
      <c r="G85">
        <f>IFERROR(INT(LEFT(F85,SEARCH(" ",F85))),0)</f>
        <v>2</v>
      </c>
      <c r="H85" t="str">
        <f>IFERROR(MID(F85,SEARCH(" ",F85)+1,SEARCH("bag",F85)-4),"")</f>
        <v>shiny olive</v>
      </c>
      <c r="I85" t="str">
        <f>IFERROR(RIGHT(F85,LEN(F85)-SEARCH(",",F85)-1),"")</f>
        <v>5 shiny brown bags.</v>
      </c>
      <c r="J85">
        <f>IFERROR(INT(LEFT(I85,SEARCH(" ",I85))),0)</f>
        <v>5</v>
      </c>
      <c r="K85" t="str">
        <f>IFERROR(MID(I85,SEARCH(" ",I85)+1,SEARCH("bag",I85)-4),"")</f>
        <v>shiny brown</v>
      </c>
      <c r="L85" t="str">
        <f>IFERROR(RIGHT(I85,LEN(I85)-SEARCH(",",I85)-1),"")</f>
        <v/>
      </c>
      <c r="M85">
        <f>IFERROR(INT(LEFT(L85,SEARCH(" ",L85))),0)</f>
        <v>0</v>
      </c>
      <c r="N85" t="str">
        <f>IFERROR(MID(L85,SEARCH(" ",L85)+1,SEARCH("bag",L85)-4),"")</f>
        <v/>
      </c>
      <c r="O85">
        <f t="shared" si="2"/>
        <v>23885012940</v>
      </c>
      <c r="P85">
        <f>IF(COUNTIF(C85:N85,"shiny gold")&gt;0,1,0)+IFERROR(VLOOKUP(E85,$B$2:$P$595,15,0),0)+IFERROR(VLOOKUP(H85,$B$2:$P$595,15,0),0)+IFERROR(VLOOKUP(K85,$B$2:$P$595,15,0),0)+IFERROR(VLOOKUP(N85,$B$2:$P$595,15,0),0)</f>
        <v>1</v>
      </c>
      <c r="Q85" t="str">
        <f>CONCATENATE(IF(COUNTIF(A85:N85,"shiny gold")&gt;0,"This Bag, ",""),IFERROR(IF(VLOOKUP(E85,$B$2:$P$595,15,0)&gt;0,E85,""),""),IFERROR(IF(VLOOKUP(H85,$B$2:$P$595,15,0)&gt;0,H85,""),""),IFERROR(IF(VLOOKUP(K85,$B$2:$P$595,15,0)&gt;0,K85,""),""),IFERROR(IF(VLOOKUP(N85,$B$2:$P$595,15,0)&gt;0,N85,""),""))</f>
        <v>shiny brown</v>
      </c>
      <c r="S85">
        <f t="shared" si="3"/>
        <v>23885012939</v>
      </c>
    </row>
    <row r="86" spans="1:19">
      <c r="A86" s="2" t="s">
        <v>4594</v>
      </c>
      <c r="B86" t="str">
        <f>LEFT(A86,SEARCH("bag",A86)-2)</f>
        <v>posh tan</v>
      </c>
      <c r="C86" t="str">
        <f>SUBSTITUTE(A86,_xlfn.CONCAT(B86," bags contain "),"")</f>
        <v>5 dim lime bags, 1 shiny indigo bag, 2 dark chartreuse bags.</v>
      </c>
      <c r="D86">
        <f>IF(C86="no other bags.",0,INT(LEFT(C86,SEARCH(" ",C86))))</f>
        <v>5</v>
      </c>
      <c r="E86" t="str">
        <f>IF(C86="no other bags.","",MID(C86,SEARCH(" ",C86)+1,SEARCH("bag",C86)-4))</f>
        <v>dim lime</v>
      </c>
      <c r="F86" t="str">
        <f>IFERROR(RIGHT(C86,LEN(C86)-SEARCH(",",C86)-1),"")</f>
        <v>1 shiny indigo bag, 2 dark chartreuse bags.</v>
      </c>
      <c r="G86">
        <f>IFERROR(INT(LEFT(F86,SEARCH(" ",F86))),0)</f>
        <v>1</v>
      </c>
      <c r="H86" t="str">
        <f>IFERROR(MID(F86,SEARCH(" ",F86)+1,SEARCH("bag",F86)-4),"")</f>
        <v>shiny indigo</v>
      </c>
      <c r="I86" t="str">
        <f>IFERROR(RIGHT(F86,LEN(F86)-SEARCH(",",F86)-1),"")</f>
        <v>2 dark chartreuse bags.</v>
      </c>
      <c r="J86">
        <f>IFERROR(INT(LEFT(I86,SEARCH(" ",I86))),0)</f>
        <v>2</v>
      </c>
      <c r="K86" t="str">
        <f>IFERROR(MID(I86,SEARCH(" ",I86)+1,SEARCH("bag",I86)-4),"")</f>
        <v>dark chartreuse</v>
      </c>
      <c r="L86" t="str">
        <f>IFERROR(RIGHT(I86,LEN(I86)-SEARCH(",",I86)-1),"")</f>
        <v/>
      </c>
      <c r="M86">
        <f>IFERROR(INT(LEFT(L86,SEARCH(" ",L86))),0)</f>
        <v>0</v>
      </c>
      <c r="N86" t="str">
        <f>IFERROR(MID(L86,SEARCH(" ",L86)+1,SEARCH("bag",L86)-4),"")</f>
        <v/>
      </c>
      <c r="O86">
        <f t="shared" si="2"/>
        <v>206</v>
      </c>
      <c r="P86">
        <f>IF(COUNTIF(C86:N86,"shiny gold")&gt;0,1,0)+IFERROR(VLOOKUP(E86,$B$2:$P$595,15,0),0)+IFERROR(VLOOKUP(H86,$B$2:$P$595,15,0),0)+IFERROR(VLOOKUP(K86,$B$2:$P$595,15,0),0)+IFERROR(VLOOKUP(N86,$B$2:$P$595,15,0),0)</f>
        <v>0</v>
      </c>
      <c r="Q86" t="str">
        <f>CONCATENATE(IF(COUNTIF(A86:N86,"shiny gold")&gt;0,"This Bag, ",""),IFERROR(IF(VLOOKUP(E86,$B$2:$P$595,15,0)&gt;0,E86,""),""),IFERROR(IF(VLOOKUP(H86,$B$2:$P$595,15,0)&gt;0,H86,""),""),IFERROR(IF(VLOOKUP(K86,$B$2:$P$595,15,0)&gt;0,K86,""),""),IFERROR(IF(VLOOKUP(N86,$B$2:$P$595,15,0)&gt;0,N86,""),""))</f>
        <v/>
      </c>
      <c r="S86">
        <f t="shared" si="3"/>
        <v>205</v>
      </c>
    </row>
    <row r="87" spans="1:19">
      <c r="A87" s="2" t="s">
        <v>4595</v>
      </c>
      <c r="B87" t="str">
        <f>LEFT(A87,SEARCH("bag",A87)-2)</f>
        <v>muted violet</v>
      </c>
      <c r="C87" t="str">
        <f>SUBSTITUTE(A87,_xlfn.CONCAT(B87," bags contain "),"")</f>
        <v>1 wavy blue bag, 1 dark silver bag.</v>
      </c>
      <c r="D87">
        <f>IF(C87="no other bags.",0,INT(LEFT(C87,SEARCH(" ",C87))))</f>
        <v>1</v>
      </c>
      <c r="E87" t="str">
        <f>IF(C87="no other bags.","",MID(C87,SEARCH(" ",C87)+1,SEARCH("bag",C87)-4))</f>
        <v>wavy blue</v>
      </c>
      <c r="F87" t="str">
        <f>IFERROR(RIGHT(C87,LEN(C87)-SEARCH(",",C87)-1),"")</f>
        <v>1 dark silver bag.</v>
      </c>
      <c r="G87">
        <f>IFERROR(INT(LEFT(F87,SEARCH(" ",F87))),0)</f>
        <v>1</v>
      </c>
      <c r="H87" t="str">
        <f>IFERROR(MID(F87,SEARCH(" ",F87)+1,SEARCH("bag",F87)-4),"")</f>
        <v>dark silver</v>
      </c>
      <c r="I87" t="str">
        <f>IFERROR(RIGHT(F87,LEN(F87)-SEARCH(",",F87)-1),"")</f>
        <v/>
      </c>
      <c r="J87">
        <f>IFERROR(INT(LEFT(I87,SEARCH(" ",I87))),0)</f>
        <v>0</v>
      </c>
      <c r="K87" t="str">
        <f>IFERROR(MID(I87,SEARCH(" ",I87)+1,SEARCH("bag",I87)-4),"")</f>
        <v/>
      </c>
      <c r="L87" t="str">
        <f>IFERROR(RIGHT(I87,LEN(I87)-SEARCH(",",I87)-1),"")</f>
        <v/>
      </c>
      <c r="M87">
        <f>IFERROR(INT(LEFT(L87,SEARCH(" ",L87))),0)</f>
        <v>0</v>
      </c>
      <c r="N87" t="str">
        <f>IFERROR(MID(L87,SEARCH(" ",L87)+1,SEARCH("bag",L87)-4),"")</f>
        <v/>
      </c>
      <c r="O87">
        <f t="shared" si="2"/>
        <v>51750</v>
      </c>
      <c r="P87">
        <f>IF(COUNTIF(C87:N87,"shiny gold")&gt;0,1,0)+IFERROR(VLOOKUP(E87,$B$2:$P$595,15,0),0)+IFERROR(VLOOKUP(H87,$B$2:$P$595,15,0),0)+IFERROR(VLOOKUP(K87,$B$2:$P$595,15,0),0)+IFERROR(VLOOKUP(N87,$B$2:$P$595,15,0),0)</f>
        <v>0</v>
      </c>
      <c r="Q87" t="str">
        <f>CONCATENATE(IF(COUNTIF(A87:N87,"shiny gold")&gt;0,"This Bag, ",""),IFERROR(IF(VLOOKUP(E87,$B$2:$P$595,15,0)&gt;0,E87,""),""),IFERROR(IF(VLOOKUP(H87,$B$2:$P$595,15,0)&gt;0,H87,""),""),IFERROR(IF(VLOOKUP(K87,$B$2:$P$595,15,0)&gt;0,K87,""),""),IFERROR(IF(VLOOKUP(N87,$B$2:$P$595,15,0)&gt;0,N87,""),""))</f>
        <v/>
      </c>
      <c r="S87">
        <f t="shared" si="3"/>
        <v>51749</v>
      </c>
    </row>
    <row r="88" spans="1:19">
      <c r="A88" s="2" t="s">
        <v>4596</v>
      </c>
      <c r="B88" t="str">
        <f>LEFT(A88,SEARCH("bag",A88)-2)</f>
        <v>dull indigo</v>
      </c>
      <c r="C88" t="str">
        <f>SUBSTITUTE(A88,_xlfn.CONCAT(B88," bags contain "),"")</f>
        <v>3 posh plum bags, 5 shiny coral bags, 5 dull crimson bags.</v>
      </c>
      <c r="D88">
        <f>IF(C88="no other bags.",0,INT(LEFT(C88,SEARCH(" ",C88))))</f>
        <v>3</v>
      </c>
      <c r="E88" t="str">
        <f>IF(C88="no other bags.","",MID(C88,SEARCH(" ",C88)+1,SEARCH("bag",C88)-4))</f>
        <v>posh plum</v>
      </c>
      <c r="F88" t="str">
        <f>IFERROR(RIGHT(C88,LEN(C88)-SEARCH(",",C88)-1),"")</f>
        <v>5 shiny coral bags, 5 dull crimson bags.</v>
      </c>
      <c r="G88">
        <f>IFERROR(INT(LEFT(F88,SEARCH(" ",F88))),0)</f>
        <v>5</v>
      </c>
      <c r="H88" t="str">
        <f>IFERROR(MID(F88,SEARCH(" ",F88)+1,SEARCH("bag",F88)-4),"")</f>
        <v>shiny coral</v>
      </c>
      <c r="I88" t="str">
        <f>IFERROR(RIGHT(F88,LEN(F88)-SEARCH(",",F88)-1),"")</f>
        <v>5 dull crimson bags.</v>
      </c>
      <c r="J88">
        <f>IFERROR(INT(LEFT(I88,SEARCH(" ",I88))),0)</f>
        <v>5</v>
      </c>
      <c r="K88" t="str">
        <f>IFERROR(MID(I88,SEARCH(" ",I88)+1,SEARCH("bag",I88)-4),"")</f>
        <v>dull crimson</v>
      </c>
      <c r="L88" t="str">
        <f>IFERROR(RIGHT(I88,LEN(I88)-SEARCH(",",I88)-1),"")</f>
        <v/>
      </c>
      <c r="M88">
        <f>IFERROR(INT(LEFT(L88,SEARCH(" ",L88))),0)</f>
        <v>0</v>
      </c>
      <c r="N88" t="str">
        <f>IFERROR(MID(L88,SEARCH(" ",L88)+1,SEARCH("bag",L88)-4),"")</f>
        <v/>
      </c>
      <c r="O88">
        <f t="shared" si="2"/>
        <v>3324752904</v>
      </c>
      <c r="P88">
        <f>IF(COUNTIF(C88:N88,"shiny gold")&gt;0,1,0)+IFERROR(VLOOKUP(E88,$B$2:$P$595,15,0),0)+IFERROR(VLOOKUP(H88,$B$2:$P$595,15,0),0)+IFERROR(VLOOKUP(K88,$B$2:$P$595,15,0),0)+IFERROR(VLOOKUP(N88,$B$2:$P$595,15,0),0)</f>
        <v>1</v>
      </c>
      <c r="Q88" t="str">
        <f>CONCATENATE(IF(COUNTIF(A88:N88,"shiny gold")&gt;0,"This Bag, ",""),IFERROR(IF(VLOOKUP(E88,$B$2:$P$595,15,0)&gt;0,E88,""),""),IFERROR(IF(VLOOKUP(H88,$B$2:$P$595,15,0)&gt;0,H88,""),""),IFERROR(IF(VLOOKUP(K88,$B$2:$P$595,15,0)&gt;0,K88,""),""),IFERROR(IF(VLOOKUP(N88,$B$2:$P$595,15,0)&gt;0,N88,""),""))</f>
        <v>dull crimson</v>
      </c>
      <c r="S88">
        <f t="shared" si="3"/>
        <v>3324752903</v>
      </c>
    </row>
    <row r="89" spans="1:19">
      <c r="A89" s="2" t="s">
        <v>4597</v>
      </c>
      <c r="B89" t="str">
        <f>LEFT(A89,SEARCH("bag",A89)-2)</f>
        <v>mirrored violet</v>
      </c>
      <c r="C89" t="str">
        <f>SUBSTITUTE(A89,_xlfn.CONCAT(B89," bags contain "),"")</f>
        <v>2 posh plum bags, 5 dark indigo bags.</v>
      </c>
      <c r="D89">
        <f>IF(C89="no other bags.",0,INT(LEFT(C89,SEARCH(" ",C89))))</f>
        <v>2</v>
      </c>
      <c r="E89" t="str">
        <f>IF(C89="no other bags.","",MID(C89,SEARCH(" ",C89)+1,SEARCH("bag",C89)-4))</f>
        <v>posh plum</v>
      </c>
      <c r="F89" t="str">
        <f>IFERROR(RIGHT(C89,LEN(C89)-SEARCH(",",C89)-1),"")</f>
        <v>5 dark indigo bags.</v>
      </c>
      <c r="G89">
        <f>IFERROR(INT(LEFT(F89,SEARCH(" ",F89))),0)</f>
        <v>5</v>
      </c>
      <c r="H89" t="str">
        <f>IFERROR(MID(F89,SEARCH(" ",F89)+1,SEARCH("bag",F89)-4),"")</f>
        <v>dark indigo</v>
      </c>
      <c r="I89" t="str">
        <f>IFERROR(RIGHT(F89,LEN(F89)-SEARCH(",",F89)-1),"")</f>
        <v/>
      </c>
      <c r="J89">
        <f>IFERROR(INT(LEFT(I89,SEARCH(" ",I89))),0)</f>
        <v>0</v>
      </c>
      <c r="K89" t="str">
        <f>IFERROR(MID(I89,SEARCH(" ",I89)+1,SEARCH("bag",I89)-4),"")</f>
        <v/>
      </c>
      <c r="L89" t="str">
        <f>IFERROR(RIGHT(I89,LEN(I89)-SEARCH(",",I89)-1),"")</f>
        <v/>
      </c>
      <c r="M89">
        <f>IFERROR(INT(LEFT(L89,SEARCH(" ",L89))),0)</f>
        <v>0</v>
      </c>
      <c r="N89" t="str">
        <f>IFERROR(MID(L89,SEARCH(" ",L89)+1,SEARCH("bag",L89)-4),"")</f>
        <v/>
      </c>
      <c r="O89">
        <f t="shared" si="2"/>
        <v>25152233</v>
      </c>
      <c r="P89">
        <f>IF(COUNTIF(C89:N89,"shiny gold")&gt;0,1,0)+IFERROR(VLOOKUP(E89,$B$2:$P$595,15,0),0)+IFERROR(VLOOKUP(H89,$B$2:$P$595,15,0),0)+IFERROR(VLOOKUP(K89,$B$2:$P$595,15,0),0)+IFERROR(VLOOKUP(N89,$B$2:$P$595,15,0),0)</f>
        <v>0</v>
      </c>
      <c r="Q89" t="str">
        <f>CONCATENATE(IF(COUNTIF(A89:N89,"shiny gold")&gt;0,"This Bag, ",""),IFERROR(IF(VLOOKUP(E89,$B$2:$P$595,15,0)&gt;0,E89,""),""),IFERROR(IF(VLOOKUP(H89,$B$2:$P$595,15,0)&gt;0,H89,""),""),IFERROR(IF(VLOOKUP(K89,$B$2:$P$595,15,0)&gt;0,K89,""),""),IFERROR(IF(VLOOKUP(N89,$B$2:$P$595,15,0)&gt;0,N89,""),""))</f>
        <v/>
      </c>
      <c r="S89">
        <f t="shared" si="3"/>
        <v>25152232</v>
      </c>
    </row>
    <row r="90" spans="1:19">
      <c r="A90" s="2" t="s">
        <v>4598</v>
      </c>
      <c r="B90" t="str">
        <f>LEFT(A90,SEARCH("bag",A90)-2)</f>
        <v>pale tomato</v>
      </c>
      <c r="C90" t="str">
        <f>SUBSTITUTE(A90,_xlfn.CONCAT(B90," bags contain "),"")</f>
        <v>1 bright tomato bag, 3 striped salmon bags, 1 posh silver bag.</v>
      </c>
      <c r="D90">
        <f>IF(C90="no other bags.",0,INT(LEFT(C90,SEARCH(" ",C90))))</f>
        <v>1</v>
      </c>
      <c r="E90" t="str">
        <f>IF(C90="no other bags.","",MID(C90,SEARCH(" ",C90)+1,SEARCH("bag",C90)-4))</f>
        <v>bright tomato</v>
      </c>
      <c r="F90" t="str">
        <f>IFERROR(RIGHT(C90,LEN(C90)-SEARCH(",",C90)-1),"")</f>
        <v>3 striped salmon bags, 1 posh silver bag.</v>
      </c>
      <c r="G90">
        <f>IFERROR(INT(LEFT(F90,SEARCH(" ",F90))),0)</f>
        <v>3</v>
      </c>
      <c r="H90" t="str">
        <f>IFERROR(MID(F90,SEARCH(" ",F90)+1,SEARCH("bag",F90)-4),"")</f>
        <v>striped salmon</v>
      </c>
      <c r="I90" t="str">
        <f>IFERROR(RIGHT(F90,LEN(F90)-SEARCH(",",F90)-1),"")</f>
        <v>1 posh silver bag.</v>
      </c>
      <c r="J90">
        <f>IFERROR(INT(LEFT(I90,SEARCH(" ",I90))),0)</f>
        <v>1</v>
      </c>
      <c r="K90" t="str">
        <f>IFERROR(MID(I90,SEARCH(" ",I90)+1,SEARCH("bag",I90)-4),"")</f>
        <v>posh silver</v>
      </c>
      <c r="L90" t="str">
        <f>IFERROR(RIGHT(I90,LEN(I90)-SEARCH(",",I90)-1),"")</f>
        <v/>
      </c>
      <c r="M90">
        <f>IFERROR(INT(LEFT(L90,SEARCH(" ",L90))),0)</f>
        <v>0</v>
      </c>
      <c r="N90" t="str">
        <f>IFERROR(MID(L90,SEARCH(" ",L90)+1,SEARCH("bag",L90)-4),"")</f>
        <v/>
      </c>
      <c r="O90">
        <f t="shared" si="2"/>
        <v>34924</v>
      </c>
      <c r="P90">
        <f>IF(COUNTIF(C90:N90,"shiny gold")&gt;0,1,0)+IFERROR(VLOOKUP(E90,$B$2:$P$595,15,0),0)+IFERROR(VLOOKUP(H90,$B$2:$P$595,15,0),0)+IFERROR(VLOOKUP(K90,$B$2:$P$595,15,0),0)+IFERROR(VLOOKUP(N90,$B$2:$P$595,15,0),0)</f>
        <v>0</v>
      </c>
      <c r="Q90" t="str">
        <f>CONCATENATE(IF(COUNTIF(A90:N90,"shiny gold")&gt;0,"This Bag, ",""),IFERROR(IF(VLOOKUP(E90,$B$2:$P$595,15,0)&gt;0,E90,""),""),IFERROR(IF(VLOOKUP(H90,$B$2:$P$595,15,0)&gt;0,H90,""),""),IFERROR(IF(VLOOKUP(K90,$B$2:$P$595,15,0)&gt;0,K90,""),""),IFERROR(IF(VLOOKUP(N90,$B$2:$P$595,15,0)&gt;0,N90,""),""))</f>
        <v/>
      </c>
      <c r="S90">
        <f t="shared" si="3"/>
        <v>34923</v>
      </c>
    </row>
    <row r="91" spans="1:19">
      <c r="A91" s="2" t="s">
        <v>4599</v>
      </c>
      <c r="B91" t="str">
        <f>LEFT(A91,SEARCH("bag",A91)-2)</f>
        <v>shiny tomato</v>
      </c>
      <c r="C91" t="str">
        <f>SUBSTITUTE(A91,_xlfn.CONCAT(B91," bags contain "),"")</f>
        <v>3 shiny coral bags, 5 striped orange bags, 1 posh bronze bag, 1 wavy silver bag.</v>
      </c>
      <c r="D91">
        <f>IF(C91="no other bags.",0,INT(LEFT(C91,SEARCH(" ",C91))))</f>
        <v>3</v>
      </c>
      <c r="E91" t="str">
        <f>IF(C91="no other bags.","",MID(C91,SEARCH(" ",C91)+1,SEARCH("bag",C91)-4))</f>
        <v>shiny coral</v>
      </c>
      <c r="F91" t="str">
        <f>IFERROR(RIGHT(C91,LEN(C91)-SEARCH(",",C91)-1),"")</f>
        <v>5 striped orange bags, 1 posh bronze bag, 1 wavy silver bag.</v>
      </c>
      <c r="G91">
        <f>IFERROR(INT(LEFT(F91,SEARCH(" ",F91))),0)</f>
        <v>5</v>
      </c>
      <c r="H91" t="str">
        <f>IFERROR(MID(F91,SEARCH(" ",F91)+1,SEARCH("bag",F91)-4),"")</f>
        <v>striped orange</v>
      </c>
      <c r="I91" t="str">
        <f>IFERROR(RIGHT(F91,LEN(F91)-SEARCH(",",F91)-1),"")</f>
        <v>1 posh bronze bag, 1 wavy silver bag.</v>
      </c>
      <c r="J91">
        <f>IFERROR(INT(LEFT(I91,SEARCH(" ",I91))),0)</f>
        <v>1</v>
      </c>
      <c r="K91" t="str">
        <f>IFERROR(MID(I91,SEARCH(" ",I91)+1,SEARCH("bag",I91)-4),"")</f>
        <v>posh bronze</v>
      </c>
      <c r="L91" t="str">
        <f>IFERROR(RIGHT(I91,LEN(I91)-SEARCH(",",I91)-1),"")</f>
        <v>1 wavy silver bag.</v>
      </c>
      <c r="M91">
        <f>IFERROR(INT(LEFT(L91,SEARCH(" ",L91))),0)</f>
        <v>1</v>
      </c>
      <c r="N91" t="str">
        <f>IFERROR(MID(L91,SEARCH(" ",L91)+1,SEARCH("bag",L91)-4),"")</f>
        <v>wavy silver</v>
      </c>
      <c r="O91">
        <f t="shared" si="2"/>
        <v>7384295045</v>
      </c>
      <c r="P91">
        <f>IF(COUNTIF(C91:N91,"shiny gold")&gt;0,1,0)+IFERROR(VLOOKUP(E91,$B$2:$P$595,15,0),0)+IFERROR(VLOOKUP(H91,$B$2:$P$595,15,0),0)+IFERROR(VLOOKUP(K91,$B$2:$P$595,15,0),0)+IFERROR(VLOOKUP(N91,$B$2:$P$595,15,0),0)</f>
        <v>0</v>
      </c>
      <c r="Q91" t="str">
        <f>CONCATENATE(IF(COUNTIF(A91:N91,"shiny gold")&gt;0,"This Bag, ",""),IFERROR(IF(VLOOKUP(E91,$B$2:$P$595,15,0)&gt;0,E91,""),""),IFERROR(IF(VLOOKUP(H91,$B$2:$P$595,15,0)&gt;0,H91,""),""),IFERROR(IF(VLOOKUP(K91,$B$2:$P$595,15,0)&gt;0,K91,""),""),IFERROR(IF(VLOOKUP(N91,$B$2:$P$595,15,0)&gt;0,N91,""),""))</f>
        <v/>
      </c>
      <c r="S91">
        <f t="shared" si="3"/>
        <v>7384295044</v>
      </c>
    </row>
    <row r="92" spans="1:19">
      <c r="A92" s="2" t="s">
        <v>4600</v>
      </c>
      <c r="B92" t="str">
        <f>LEFT(A92,SEARCH("bag",A92)-2)</f>
        <v>dull silver</v>
      </c>
      <c r="C92" t="str">
        <f>SUBSTITUTE(A92,_xlfn.CONCAT(B92," bags contain "),"")</f>
        <v>3 light violet bags, 2 dim white bags, 2 dull beige bags, 3 pale maroon bags.</v>
      </c>
      <c r="D92">
        <f>IF(C92="no other bags.",0,INT(LEFT(C92,SEARCH(" ",C92))))</f>
        <v>3</v>
      </c>
      <c r="E92" t="str">
        <f>IF(C92="no other bags.","",MID(C92,SEARCH(" ",C92)+1,SEARCH("bag",C92)-4))</f>
        <v>light violet</v>
      </c>
      <c r="F92" t="str">
        <f>IFERROR(RIGHT(C92,LEN(C92)-SEARCH(",",C92)-1),"")</f>
        <v>2 dim white bags, 2 dull beige bags, 3 pale maroon bags.</v>
      </c>
      <c r="G92">
        <f>IFERROR(INT(LEFT(F92,SEARCH(" ",F92))),0)</f>
        <v>2</v>
      </c>
      <c r="H92" t="str">
        <f>IFERROR(MID(F92,SEARCH(" ",F92)+1,SEARCH("bag",F92)-4),"")</f>
        <v>dim white</v>
      </c>
      <c r="I92" t="str">
        <f>IFERROR(RIGHT(F92,LEN(F92)-SEARCH(",",F92)-1),"")</f>
        <v>2 dull beige bags, 3 pale maroon bags.</v>
      </c>
      <c r="J92">
        <f>IFERROR(INT(LEFT(I92,SEARCH(" ",I92))),0)</f>
        <v>2</v>
      </c>
      <c r="K92" t="str">
        <f>IFERROR(MID(I92,SEARCH(" ",I92)+1,SEARCH("bag",I92)-4),"")</f>
        <v>dull beige</v>
      </c>
      <c r="L92" t="str">
        <f>IFERROR(RIGHT(I92,LEN(I92)-SEARCH(",",I92)-1),"")</f>
        <v>3 pale maroon bags.</v>
      </c>
      <c r="M92">
        <f>IFERROR(INT(LEFT(L92,SEARCH(" ",L92))),0)</f>
        <v>3</v>
      </c>
      <c r="N92" t="str">
        <f>IFERROR(MID(L92,SEARCH(" ",L92)+1,SEARCH("bag",L92)-4),"")</f>
        <v>pale maroon</v>
      </c>
      <c r="O92">
        <f t="shared" si="2"/>
        <v>172338</v>
      </c>
      <c r="P92">
        <f>IF(COUNTIF(C92:N92,"shiny gold")&gt;0,1,0)+IFERROR(VLOOKUP(E92,$B$2:$P$595,15,0),0)+IFERROR(VLOOKUP(H92,$B$2:$P$595,15,0),0)+IFERROR(VLOOKUP(K92,$B$2:$P$595,15,0),0)+IFERROR(VLOOKUP(N92,$B$2:$P$595,15,0),0)</f>
        <v>0</v>
      </c>
      <c r="Q92" t="str">
        <f>CONCATENATE(IF(COUNTIF(A92:N92,"shiny gold")&gt;0,"This Bag, ",""),IFERROR(IF(VLOOKUP(E92,$B$2:$P$595,15,0)&gt;0,E92,""),""),IFERROR(IF(VLOOKUP(H92,$B$2:$P$595,15,0)&gt;0,H92,""),""),IFERROR(IF(VLOOKUP(K92,$B$2:$P$595,15,0)&gt;0,K92,""),""),IFERROR(IF(VLOOKUP(N92,$B$2:$P$595,15,0)&gt;0,N92,""),""))</f>
        <v/>
      </c>
      <c r="S92">
        <f t="shared" si="3"/>
        <v>172337</v>
      </c>
    </row>
    <row r="93" spans="1:19">
      <c r="A93" s="2" t="s">
        <v>4601</v>
      </c>
      <c r="B93" t="str">
        <f>LEFT(A93,SEARCH("bag",A93)-2)</f>
        <v>dark gray</v>
      </c>
      <c r="C93" t="str">
        <f>SUBSTITUTE(A93,_xlfn.CONCAT(B93," bags contain "),"")</f>
        <v>5 drab green bags, 5 mirrored green bags, 4 faded gray bags, 3 drab white bags.</v>
      </c>
      <c r="D93">
        <f>IF(C93="no other bags.",0,INT(LEFT(C93,SEARCH(" ",C93))))</f>
        <v>5</v>
      </c>
      <c r="E93" t="str">
        <f>IF(C93="no other bags.","",MID(C93,SEARCH(" ",C93)+1,SEARCH("bag",C93)-4))</f>
        <v>drab green</v>
      </c>
      <c r="F93" t="str">
        <f>IFERROR(RIGHT(C93,LEN(C93)-SEARCH(",",C93)-1),"")</f>
        <v>5 mirrored green bags, 4 faded gray bags, 3 drab white bags.</v>
      </c>
      <c r="G93">
        <f>IFERROR(INT(LEFT(F93,SEARCH(" ",F93))),0)</f>
        <v>5</v>
      </c>
      <c r="H93" t="str">
        <f>IFERROR(MID(F93,SEARCH(" ",F93)+1,SEARCH("bag",F93)-4),"")</f>
        <v>mirrored green</v>
      </c>
      <c r="I93" t="str">
        <f>IFERROR(RIGHT(F93,LEN(F93)-SEARCH(",",F93)-1),"")</f>
        <v>4 faded gray bags, 3 drab white bags.</v>
      </c>
      <c r="J93">
        <f>IFERROR(INT(LEFT(I93,SEARCH(" ",I93))),0)</f>
        <v>4</v>
      </c>
      <c r="K93" t="str">
        <f>IFERROR(MID(I93,SEARCH(" ",I93)+1,SEARCH("bag",I93)-4),"")</f>
        <v>faded gray</v>
      </c>
      <c r="L93" t="str">
        <f>IFERROR(RIGHT(I93,LEN(I93)-SEARCH(",",I93)-1),"")</f>
        <v>3 drab white bags.</v>
      </c>
      <c r="M93">
        <f>IFERROR(INT(LEFT(L93,SEARCH(" ",L93))),0)</f>
        <v>3</v>
      </c>
      <c r="N93" t="str">
        <f>IFERROR(MID(L93,SEARCH(" ",L93)+1,SEARCH("bag",L93)-4),"")</f>
        <v>drab white</v>
      </c>
      <c r="O93">
        <f t="shared" si="2"/>
        <v>2114559</v>
      </c>
      <c r="P93">
        <f>IF(COUNTIF(C93:N93,"shiny gold")&gt;0,1,0)+IFERROR(VLOOKUP(E93,$B$2:$P$595,15,0),0)+IFERROR(VLOOKUP(H93,$B$2:$P$595,15,0),0)+IFERROR(VLOOKUP(K93,$B$2:$P$595,15,0),0)+IFERROR(VLOOKUP(N93,$B$2:$P$595,15,0),0)</f>
        <v>0</v>
      </c>
      <c r="Q93" t="str">
        <f>CONCATENATE(IF(COUNTIF(A93:N93,"shiny gold")&gt;0,"This Bag, ",""),IFERROR(IF(VLOOKUP(E93,$B$2:$P$595,15,0)&gt;0,E93,""),""),IFERROR(IF(VLOOKUP(H93,$B$2:$P$595,15,0)&gt;0,H93,""),""),IFERROR(IF(VLOOKUP(K93,$B$2:$P$595,15,0)&gt;0,K93,""),""),IFERROR(IF(VLOOKUP(N93,$B$2:$P$595,15,0)&gt;0,N93,""),""))</f>
        <v/>
      </c>
      <c r="S93">
        <f t="shared" si="3"/>
        <v>2114558</v>
      </c>
    </row>
    <row r="94" spans="1:19">
      <c r="A94" s="2" t="s">
        <v>4602</v>
      </c>
      <c r="B94" t="str">
        <f>LEFT(A94,SEARCH("bag",A94)-2)</f>
        <v>wavy orange</v>
      </c>
      <c r="C94" t="str">
        <f>SUBSTITUTE(A94,_xlfn.CONCAT(B94," bags contain "),"")</f>
        <v>1 light maroon bag, 3 shiny beige bags, 5 drab silver bags.</v>
      </c>
      <c r="D94">
        <f>IF(C94="no other bags.",0,INT(LEFT(C94,SEARCH(" ",C94))))</f>
        <v>1</v>
      </c>
      <c r="E94" t="str">
        <f>IF(C94="no other bags.","",MID(C94,SEARCH(" ",C94)+1,SEARCH("bag",C94)-4))</f>
        <v>light maroon</v>
      </c>
      <c r="F94" t="str">
        <f>IFERROR(RIGHT(C94,LEN(C94)-SEARCH(",",C94)-1),"")</f>
        <v>3 shiny beige bags, 5 drab silver bags.</v>
      </c>
      <c r="G94">
        <f>IFERROR(INT(LEFT(F94,SEARCH(" ",F94))),0)</f>
        <v>3</v>
      </c>
      <c r="H94" t="str">
        <f>IFERROR(MID(F94,SEARCH(" ",F94)+1,SEARCH("bag",F94)-4),"")</f>
        <v>shiny beige</v>
      </c>
      <c r="I94" t="str">
        <f>IFERROR(RIGHT(F94,LEN(F94)-SEARCH(",",F94)-1),"")</f>
        <v>5 drab silver bags.</v>
      </c>
      <c r="J94">
        <f>IFERROR(INT(LEFT(I94,SEARCH(" ",I94))),0)</f>
        <v>5</v>
      </c>
      <c r="K94" t="str">
        <f>IFERROR(MID(I94,SEARCH(" ",I94)+1,SEARCH("bag",I94)-4),"")</f>
        <v>drab silver</v>
      </c>
      <c r="L94" t="str">
        <f>IFERROR(RIGHT(I94,LEN(I94)-SEARCH(",",I94)-1),"")</f>
        <v/>
      </c>
      <c r="M94">
        <f>IFERROR(INT(LEFT(L94,SEARCH(" ",L94))),0)</f>
        <v>0</v>
      </c>
      <c r="N94" t="str">
        <f>IFERROR(MID(L94,SEARCH(" ",L94)+1,SEARCH("bag",L94)-4),"")</f>
        <v/>
      </c>
      <c r="O94">
        <f t="shared" si="2"/>
        <v>5968800</v>
      </c>
      <c r="P94">
        <f>IF(COUNTIF(C94:N94,"shiny gold")&gt;0,1,0)+IFERROR(VLOOKUP(E94,$B$2:$P$595,15,0),0)+IFERROR(VLOOKUP(H94,$B$2:$P$595,15,0),0)+IFERROR(VLOOKUP(K94,$B$2:$P$595,15,0),0)+IFERROR(VLOOKUP(N94,$B$2:$P$595,15,0),0)</f>
        <v>0</v>
      </c>
      <c r="Q94" t="str">
        <f>CONCATENATE(IF(COUNTIF(A94:N94,"shiny gold")&gt;0,"This Bag, ",""),IFERROR(IF(VLOOKUP(E94,$B$2:$P$595,15,0)&gt;0,E94,""),""),IFERROR(IF(VLOOKUP(H94,$B$2:$P$595,15,0)&gt;0,H94,""),""),IFERROR(IF(VLOOKUP(K94,$B$2:$P$595,15,0)&gt;0,K94,""),""),IFERROR(IF(VLOOKUP(N94,$B$2:$P$595,15,0)&gt;0,N94,""),""))</f>
        <v/>
      </c>
      <c r="S94">
        <f t="shared" si="3"/>
        <v>5968799</v>
      </c>
    </row>
    <row r="95" spans="1:19">
      <c r="A95" s="2" t="s">
        <v>4603</v>
      </c>
      <c r="B95" t="str">
        <f>LEFT(A95,SEARCH("bag",A95)-2)</f>
        <v>pale lavender</v>
      </c>
      <c r="C95" t="str">
        <f>SUBSTITUTE(A95,_xlfn.CONCAT(B95," bags contain "),"")</f>
        <v>4 shiny white bags, 4 bright indigo bags, 5 shiny teal bags, 3 clear crimson bags.</v>
      </c>
      <c r="D95">
        <f>IF(C95="no other bags.",0,INT(LEFT(C95,SEARCH(" ",C95))))</f>
        <v>4</v>
      </c>
      <c r="E95" t="str">
        <f>IF(C95="no other bags.","",MID(C95,SEARCH(" ",C95)+1,SEARCH("bag",C95)-4))</f>
        <v>shiny white</v>
      </c>
      <c r="F95" t="str">
        <f>IFERROR(RIGHT(C95,LEN(C95)-SEARCH(",",C95)-1),"")</f>
        <v>4 bright indigo bags, 5 shiny teal bags, 3 clear crimson bags.</v>
      </c>
      <c r="G95">
        <f>IFERROR(INT(LEFT(F95,SEARCH(" ",F95))),0)</f>
        <v>4</v>
      </c>
      <c r="H95" t="str">
        <f>IFERROR(MID(F95,SEARCH(" ",F95)+1,SEARCH("bag",F95)-4),"")</f>
        <v>bright indigo</v>
      </c>
      <c r="I95" t="str">
        <f>IFERROR(RIGHT(F95,LEN(F95)-SEARCH(",",F95)-1),"")</f>
        <v>5 shiny teal bags, 3 clear crimson bags.</v>
      </c>
      <c r="J95">
        <f>IFERROR(INT(LEFT(I95,SEARCH(" ",I95))),0)</f>
        <v>5</v>
      </c>
      <c r="K95" t="str">
        <f>IFERROR(MID(I95,SEARCH(" ",I95)+1,SEARCH("bag",I95)-4),"")</f>
        <v>shiny teal</v>
      </c>
      <c r="L95" t="str">
        <f>IFERROR(RIGHT(I95,LEN(I95)-SEARCH(",",I95)-1),"")</f>
        <v>3 clear crimson bags.</v>
      </c>
      <c r="M95">
        <f>IFERROR(INT(LEFT(L95,SEARCH(" ",L95))),0)</f>
        <v>3</v>
      </c>
      <c r="N95" t="str">
        <f>IFERROR(MID(L95,SEARCH(" ",L95)+1,SEARCH("bag",L95)-4),"")</f>
        <v>clear crimson</v>
      </c>
      <c r="O95">
        <f t="shared" si="2"/>
        <v>48382</v>
      </c>
      <c r="P95">
        <f>IF(COUNTIF(C95:N95,"shiny gold")&gt;0,1,0)+IFERROR(VLOOKUP(E95,$B$2:$P$595,15,0),0)+IFERROR(VLOOKUP(H95,$B$2:$P$595,15,0),0)+IFERROR(VLOOKUP(K95,$B$2:$P$595,15,0),0)+IFERROR(VLOOKUP(N95,$B$2:$P$595,15,0),0)</f>
        <v>0</v>
      </c>
      <c r="Q95" t="str">
        <f>CONCATENATE(IF(COUNTIF(A95:N95,"shiny gold")&gt;0,"This Bag, ",""),IFERROR(IF(VLOOKUP(E95,$B$2:$P$595,15,0)&gt;0,E95,""),""),IFERROR(IF(VLOOKUP(H95,$B$2:$P$595,15,0)&gt;0,H95,""),""),IFERROR(IF(VLOOKUP(K95,$B$2:$P$595,15,0)&gt;0,K95,""),""),IFERROR(IF(VLOOKUP(N95,$B$2:$P$595,15,0)&gt;0,N95,""),""))</f>
        <v/>
      </c>
      <c r="S95">
        <f t="shared" si="3"/>
        <v>48381</v>
      </c>
    </row>
    <row r="96" spans="1:19">
      <c r="A96" s="2" t="s">
        <v>4604</v>
      </c>
      <c r="B96" t="str">
        <f>LEFT(A96,SEARCH("bag",A96)-2)</f>
        <v>pale chartreuse</v>
      </c>
      <c r="C96" t="str">
        <f>SUBSTITUTE(A96,_xlfn.CONCAT(B96," bags contain "),"")</f>
        <v>3 dark lavender bags.</v>
      </c>
      <c r="D96">
        <f>IF(C96="no other bags.",0,INT(LEFT(C96,SEARCH(" ",C96))))</f>
        <v>3</v>
      </c>
      <c r="E96" t="str">
        <f>IF(C96="no other bags.","",MID(C96,SEARCH(" ",C96)+1,SEARCH("bag",C96)-4))</f>
        <v>dark lavender</v>
      </c>
      <c r="F96" t="str">
        <f>IFERROR(RIGHT(C96,LEN(C96)-SEARCH(",",C96)-1),"")</f>
        <v/>
      </c>
      <c r="G96">
        <f>IFERROR(INT(LEFT(F96,SEARCH(" ",F96))),0)</f>
        <v>0</v>
      </c>
      <c r="H96" t="str">
        <f>IFERROR(MID(F96,SEARCH(" ",F96)+1,SEARCH("bag",F96)-4),"")</f>
        <v/>
      </c>
      <c r="I96" t="str">
        <f>IFERROR(RIGHT(F96,LEN(F96)-SEARCH(",",F96)-1),"")</f>
        <v/>
      </c>
      <c r="J96">
        <f>IFERROR(INT(LEFT(I96,SEARCH(" ",I96))),0)</f>
        <v>0</v>
      </c>
      <c r="K96" t="str">
        <f>IFERROR(MID(I96,SEARCH(" ",I96)+1,SEARCH("bag",I96)-4),"")</f>
        <v/>
      </c>
      <c r="L96" t="str">
        <f>IFERROR(RIGHT(I96,LEN(I96)-SEARCH(",",I96)-1),"")</f>
        <v/>
      </c>
      <c r="M96">
        <f>IFERROR(INT(LEFT(L96,SEARCH(" ",L96))),0)</f>
        <v>0</v>
      </c>
      <c r="N96" t="str">
        <f>IFERROR(MID(L96,SEARCH(" ",L96)+1,SEARCH("bag",L96)-4),"")</f>
        <v/>
      </c>
      <c r="O96">
        <f t="shared" si="2"/>
        <v>564493</v>
      </c>
      <c r="P96">
        <f>IF(COUNTIF(C96:N96,"shiny gold")&gt;0,1,0)+IFERROR(VLOOKUP(E96,$B$2:$P$595,15,0),0)+IFERROR(VLOOKUP(H96,$B$2:$P$595,15,0),0)+IFERROR(VLOOKUP(K96,$B$2:$P$595,15,0),0)+IFERROR(VLOOKUP(N96,$B$2:$P$595,15,0),0)</f>
        <v>0</v>
      </c>
      <c r="Q96" t="str">
        <f>CONCATENATE(IF(COUNTIF(A96:N96,"shiny gold")&gt;0,"This Bag, ",""),IFERROR(IF(VLOOKUP(E96,$B$2:$P$595,15,0)&gt;0,E96,""),""),IFERROR(IF(VLOOKUP(H96,$B$2:$P$595,15,0)&gt;0,H96,""),""),IFERROR(IF(VLOOKUP(K96,$B$2:$P$595,15,0)&gt;0,K96,""),""),IFERROR(IF(VLOOKUP(N96,$B$2:$P$595,15,0)&gt;0,N96,""),""))</f>
        <v/>
      </c>
      <c r="S96">
        <f t="shared" si="3"/>
        <v>564492</v>
      </c>
    </row>
    <row r="97" spans="1:19">
      <c r="A97" s="2" t="s">
        <v>4605</v>
      </c>
      <c r="B97" t="str">
        <f>LEFT(A97,SEARCH("bag",A97)-2)</f>
        <v>posh green</v>
      </c>
      <c r="C97" t="str">
        <f>SUBSTITUTE(A97,_xlfn.CONCAT(B97," bags contain "),"")</f>
        <v>1 plaid plum bag, 3 drab maroon bags.</v>
      </c>
      <c r="D97">
        <f>IF(C97="no other bags.",0,INT(LEFT(C97,SEARCH(" ",C97))))</f>
        <v>1</v>
      </c>
      <c r="E97" t="str">
        <f>IF(C97="no other bags.","",MID(C97,SEARCH(" ",C97)+1,SEARCH("bag",C97)-4))</f>
        <v>plaid plum</v>
      </c>
      <c r="F97" t="str">
        <f>IFERROR(RIGHT(C97,LEN(C97)-SEARCH(",",C97)-1),"")</f>
        <v>3 drab maroon bags.</v>
      </c>
      <c r="G97">
        <f>IFERROR(INT(LEFT(F97,SEARCH(" ",F97))),0)</f>
        <v>3</v>
      </c>
      <c r="H97" t="str">
        <f>IFERROR(MID(F97,SEARCH(" ",F97)+1,SEARCH("bag",F97)-4),"")</f>
        <v>drab maroon</v>
      </c>
      <c r="I97" t="str">
        <f>IFERROR(RIGHT(F97,LEN(F97)-SEARCH(",",F97)-1),"")</f>
        <v/>
      </c>
      <c r="J97">
        <f>IFERROR(INT(LEFT(I97,SEARCH(" ",I97))),0)</f>
        <v>0</v>
      </c>
      <c r="K97" t="str">
        <f>IFERROR(MID(I97,SEARCH(" ",I97)+1,SEARCH("bag",I97)-4),"")</f>
        <v/>
      </c>
      <c r="L97" t="str">
        <f>IFERROR(RIGHT(I97,LEN(I97)-SEARCH(",",I97)-1),"")</f>
        <v/>
      </c>
      <c r="M97">
        <f>IFERROR(INT(LEFT(L97,SEARCH(" ",L97))),0)</f>
        <v>0</v>
      </c>
      <c r="N97" t="str">
        <f>IFERROR(MID(L97,SEARCH(" ",L97)+1,SEARCH("bag",L97)-4),"")</f>
        <v/>
      </c>
      <c r="O97">
        <f t="shared" si="2"/>
        <v>6819359</v>
      </c>
      <c r="P97">
        <f>IF(COUNTIF(C97:N97,"shiny gold")&gt;0,1,0)+IFERROR(VLOOKUP(E97,$B$2:$P$595,15,0),0)+IFERROR(VLOOKUP(H97,$B$2:$P$595,15,0),0)+IFERROR(VLOOKUP(K97,$B$2:$P$595,15,0),0)+IFERROR(VLOOKUP(N97,$B$2:$P$595,15,0),0)</f>
        <v>0</v>
      </c>
      <c r="Q97" t="str">
        <f>CONCATENATE(IF(COUNTIF(A97:N97,"shiny gold")&gt;0,"This Bag, ",""),IFERROR(IF(VLOOKUP(E97,$B$2:$P$595,15,0)&gt;0,E97,""),""),IFERROR(IF(VLOOKUP(H97,$B$2:$P$595,15,0)&gt;0,H97,""),""),IFERROR(IF(VLOOKUP(K97,$B$2:$P$595,15,0)&gt;0,K97,""),""),IFERROR(IF(VLOOKUP(N97,$B$2:$P$595,15,0)&gt;0,N97,""),""))</f>
        <v/>
      </c>
      <c r="S97">
        <f t="shared" si="3"/>
        <v>6819358</v>
      </c>
    </row>
    <row r="98" spans="1:19">
      <c r="A98" s="2" t="s">
        <v>4606</v>
      </c>
      <c r="B98" t="str">
        <f>LEFT(A98,SEARCH("bag",A98)-2)</f>
        <v>clear lavender</v>
      </c>
      <c r="C98" t="str">
        <f>SUBSTITUTE(A98,_xlfn.CONCAT(B98," bags contain "),"")</f>
        <v>1 vibrant purple bag, 4 pale orange bags.</v>
      </c>
      <c r="D98">
        <f>IF(C98="no other bags.",0,INT(LEFT(C98,SEARCH(" ",C98))))</f>
        <v>1</v>
      </c>
      <c r="E98" t="str">
        <f>IF(C98="no other bags.","",MID(C98,SEARCH(" ",C98)+1,SEARCH("bag",C98)-4))</f>
        <v>vibrant purple</v>
      </c>
      <c r="F98" t="str">
        <f>IFERROR(RIGHT(C98,LEN(C98)-SEARCH(",",C98)-1),"")</f>
        <v>4 pale orange bags.</v>
      </c>
      <c r="G98">
        <f>IFERROR(INT(LEFT(F98,SEARCH(" ",F98))),0)</f>
        <v>4</v>
      </c>
      <c r="H98" t="str">
        <f>IFERROR(MID(F98,SEARCH(" ",F98)+1,SEARCH("bag",F98)-4),"")</f>
        <v>pale orange</v>
      </c>
      <c r="I98" t="str">
        <f>IFERROR(RIGHT(F98,LEN(F98)-SEARCH(",",F98)-1),"")</f>
        <v/>
      </c>
      <c r="J98">
        <f>IFERROR(INT(LEFT(I98,SEARCH(" ",I98))),0)</f>
        <v>0</v>
      </c>
      <c r="K98" t="str">
        <f>IFERROR(MID(I98,SEARCH(" ",I98)+1,SEARCH("bag",I98)-4),"")</f>
        <v/>
      </c>
      <c r="L98" t="str">
        <f>IFERROR(RIGHT(I98,LEN(I98)-SEARCH(",",I98)-1),"")</f>
        <v/>
      </c>
      <c r="M98">
        <f>IFERROR(INT(LEFT(L98,SEARCH(" ",L98))),0)</f>
        <v>0</v>
      </c>
      <c r="N98" t="str">
        <f>IFERROR(MID(L98,SEARCH(" ",L98)+1,SEARCH("bag",L98)-4),"")</f>
        <v/>
      </c>
      <c r="O98">
        <f t="shared" si="2"/>
        <v>5195509</v>
      </c>
      <c r="P98">
        <f>IF(COUNTIF(C98:N98,"shiny gold")&gt;0,1,0)+IFERROR(VLOOKUP(E98,$B$2:$P$595,15,0),0)+IFERROR(VLOOKUP(H98,$B$2:$P$595,15,0),0)+IFERROR(VLOOKUP(K98,$B$2:$P$595,15,0),0)+IFERROR(VLOOKUP(N98,$B$2:$P$595,15,0),0)</f>
        <v>0</v>
      </c>
      <c r="Q98" t="str">
        <f>CONCATENATE(IF(COUNTIF(A98:N98,"shiny gold")&gt;0,"This Bag, ",""),IFERROR(IF(VLOOKUP(E98,$B$2:$P$595,15,0)&gt;0,E98,""),""),IFERROR(IF(VLOOKUP(H98,$B$2:$P$595,15,0)&gt;0,H98,""),""),IFERROR(IF(VLOOKUP(K98,$B$2:$P$595,15,0)&gt;0,K98,""),""),IFERROR(IF(VLOOKUP(N98,$B$2:$P$595,15,0)&gt;0,N98,""),""))</f>
        <v/>
      </c>
      <c r="S98">
        <f t="shared" si="3"/>
        <v>5195508</v>
      </c>
    </row>
    <row r="99" spans="1:19">
      <c r="A99" s="2" t="s">
        <v>4607</v>
      </c>
      <c r="B99" t="str">
        <f>LEFT(A99,SEARCH("bag",A99)-2)</f>
        <v>dim red</v>
      </c>
      <c r="C99" t="str">
        <f>SUBSTITUTE(A99,_xlfn.CONCAT(B99," bags contain "),"")</f>
        <v>1 posh coral bag, 5 pale yellow bags, 5 plaid aqua bags, 3 striped bronze bags.</v>
      </c>
      <c r="D99">
        <f>IF(C99="no other bags.",0,INT(LEFT(C99,SEARCH(" ",C99))))</f>
        <v>1</v>
      </c>
      <c r="E99" t="str">
        <f>IF(C99="no other bags.","",MID(C99,SEARCH(" ",C99)+1,SEARCH("bag",C99)-4))</f>
        <v>posh coral</v>
      </c>
      <c r="F99" t="str">
        <f>IFERROR(RIGHT(C99,LEN(C99)-SEARCH(",",C99)-1),"")</f>
        <v>5 pale yellow bags, 5 plaid aqua bags, 3 striped bronze bags.</v>
      </c>
      <c r="G99">
        <f>IFERROR(INT(LEFT(F99,SEARCH(" ",F99))),0)</f>
        <v>5</v>
      </c>
      <c r="H99" t="str">
        <f>IFERROR(MID(F99,SEARCH(" ",F99)+1,SEARCH("bag",F99)-4),"")</f>
        <v>pale yellow</v>
      </c>
      <c r="I99" t="str">
        <f>IFERROR(RIGHT(F99,LEN(F99)-SEARCH(",",F99)-1),"")</f>
        <v>5 plaid aqua bags, 3 striped bronze bags.</v>
      </c>
      <c r="J99">
        <f>IFERROR(INT(LEFT(I99,SEARCH(" ",I99))),0)</f>
        <v>5</v>
      </c>
      <c r="K99" t="str">
        <f>IFERROR(MID(I99,SEARCH(" ",I99)+1,SEARCH("bag",I99)-4),"")</f>
        <v>plaid aqua</v>
      </c>
      <c r="L99" t="str">
        <f>IFERROR(RIGHT(I99,LEN(I99)-SEARCH(",",I99)-1),"")</f>
        <v>3 striped bronze bags.</v>
      </c>
      <c r="M99">
        <f>IFERROR(INT(LEFT(L99,SEARCH(" ",L99))),0)</f>
        <v>3</v>
      </c>
      <c r="N99" t="str">
        <f>IFERROR(MID(L99,SEARCH(" ",L99)+1,SEARCH("bag",L99)-4),"")</f>
        <v>striped bronze</v>
      </c>
      <c r="O99">
        <f t="shared" si="2"/>
        <v>11331216</v>
      </c>
      <c r="P99">
        <f>IF(COUNTIF(C99:N99,"shiny gold")&gt;0,1,0)+IFERROR(VLOOKUP(E99,$B$2:$P$595,15,0),0)+IFERROR(VLOOKUP(H99,$B$2:$P$595,15,0),0)+IFERROR(VLOOKUP(K99,$B$2:$P$595,15,0),0)+IFERROR(VLOOKUP(N99,$B$2:$P$595,15,0),0)</f>
        <v>0</v>
      </c>
      <c r="Q99" t="str">
        <f>CONCATENATE(IF(COUNTIF(A99:N99,"shiny gold")&gt;0,"This Bag, ",""),IFERROR(IF(VLOOKUP(E99,$B$2:$P$595,15,0)&gt;0,E99,""),""),IFERROR(IF(VLOOKUP(H99,$B$2:$P$595,15,0)&gt;0,H99,""),""),IFERROR(IF(VLOOKUP(K99,$B$2:$P$595,15,0)&gt;0,K99,""),""),IFERROR(IF(VLOOKUP(N99,$B$2:$P$595,15,0)&gt;0,N99,""),""))</f>
        <v/>
      </c>
      <c r="S99">
        <f t="shared" si="3"/>
        <v>11331215</v>
      </c>
    </row>
    <row r="100" spans="1:19">
      <c r="A100" s="2" t="s">
        <v>4608</v>
      </c>
      <c r="B100" t="str">
        <f>LEFT(A100,SEARCH("bag",A100)-2)</f>
        <v>light violet</v>
      </c>
      <c r="C100" t="str">
        <f>SUBSTITUTE(A100,_xlfn.CONCAT(B100," bags contain "),"")</f>
        <v>no other bags.</v>
      </c>
      <c r="D100">
        <f>IF(C100="no other bags.",0,INT(LEFT(C100,SEARCH(" ",C100))))</f>
        <v>0</v>
      </c>
      <c r="E100" t="str">
        <f>IF(C100="no other bags.","",MID(C100,SEARCH(" ",C100)+1,SEARCH("bag",C100)-4))</f>
        <v/>
      </c>
      <c r="F100" t="str">
        <f>IFERROR(RIGHT(C100,LEN(C100)-SEARCH(",",C100)-1),"")</f>
        <v/>
      </c>
      <c r="G100">
        <f>IFERROR(INT(LEFT(F100,SEARCH(" ",F100))),0)</f>
        <v>0</v>
      </c>
      <c r="H100" t="str">
        <f>IFERROR(MID(F100,SEARCH(" ",F100)+1,SEARCH("bag",F100)-4),"")</f>
        <v/>
      </c>
      <c r="I100" t="str">
        <f>IFERROR(RIGHT(F100,LEN(F100)-SEARCH(",",F100)-1),"")</f>
        <v/>
      </c>
      <c r="J100">
        <f>IFERROR(INT(LEFT(I100,SEARCH(" ",I100))),0)</f>
        <v>0</v>
      </c>
      <c r="K100" t="str">
        <f>IFERROR(MID(I100,SEARCH(" ",I100)+1,SEARCH("bag",I100)-4),"")</f>
        <v/>
      </c>
      <c r="L100" t="str">
        <f>IFERROR(RIGHT(I100,LEN(I100)-SEARCH(",",I100)-1),"")</f>
        <v/>
      </c>
      <c r="M100">
        <f>IFERROR(INT(LEFT(L100,SEARCH(" ",L100))),0)</f>
        <v>0</v>
      </c>
      <c r="N100" t="str">
        <f>IFERROR(MID(L100,SEARCH(" ",L100)+1,SEARCH("bag",L100)-4),"")</f>
        <v/>
      </c>
      <c r="O100">
        <f t="shared" si="2"/>
        <v>1</v>
      </c>
      <c r="P100">
        <f>IF(COUNTIF(C100:N100,"shiny gold")&gt;0,1,0)+IFERROR(VLOOKUP(E100,$B$2:$P$595,15,0),0)+IFERROR(VLOOKUP(H100,$B$2:$P$595,15,0),0)+IFERROR(VLOOKUP(K100,$B$2:$P$595,15,0),0)+IFERROR(VLOOKUP(N100,$B$2:$P$595,15,0),0)</f>
        <v>0</v>
      </c>
      <c r="Q100" t="str">
        <f>CONCATENATE(IF(COUNTIF(A100:N100,"shiny gold")&gt;0,"This Bag, ",""),IFERROR(IF(VLOOKUP(E100,$B$2:$P$595,15,0)&gt;0,E100,""),""),IFERROR(IF(VLOOKUP(H100,$B$2:$P$595,15,0)&gt;0,H100,""),""),IFERROR(IF(VLOOKUP(K100,$B$2:$P$595,15,0)&gt;0,K100,""),""),IFERROR(IF(VLOOKUP(N100,$B$2:$P$595,15,0)&gt;0,N100,""),""))</f>
        <v/>
      </c>
      <c r="S100">
        <f t="shared" si="3"/>
        <v>0</v>
      </c>
    </row>
    <row r="101" spans="1:19">
      <c r="A101" s="2" t="s">
        <v>4609</v>
      </c>
      <c r="B101" t="str">
        <f>LEFT(A101,SEARCH("bag",A101)-2)</f>
        <v>dull aqua</v>
      </c>
      <c r="C101" t="str">
        <f>SUBSTITUTE(A101,_xlfn.CONCAT(B101," bags contain "),"")</f>
        <v>3 posh bronze bags, 2 muted plum bags.</v>
      </c>
      <c r="D101">
        <f>IF(C101="no other bags.",0,INT(LEFT(C101,SEARCH(" ",C101))))</f>
        <v>3</v>
      </c>
      <c r="E101" t="str">
        <f>IF(C101="no other bags.","",MID(C101,SEARCH(" ",C101)+1,SEARCH("bag",C101)-4))</f>
        <v>posh bronze</v>
      </c>
      <c r="F101" t="str">
        <f>IFERROR(RIGHT(C101,LEN(C101)-SEARCH(",",C101)-1),"")</f>
        <v>2 muted plum bags.</v>
      </c>
      <c r="G101">
        <f>IFERROR(INT(LEFT(F101,SEARCH(" ",F101))),0)</f>
        <v>2</v>
      </c>
      <c r="H101" t="str">
        <f>IFERROR(MID(F101,SEARCH(" ",F101)+1,SEARCH("bag",F101)-4),"")</f>
        <v>muted plum</v>
      </c>
      <c r="I101" t="str">
        <f>IFERROR(RIGHT(F101,LEN(F101)-SEARCH(",",F101)-1),"")</f>
        <v/>
      </c>
      <c r="J101">
        <f>IFERROR(INT(LEFT(I101,SEARCH(" ",I101))),0)</f>
        <v>0</v>
      </c>
      <c r="K101" t="str">
        <f>IFERROR(MID(I101,SEARCH(" ",I101)+1,SEARCH("bag",I101)-4),"")</f>
        <v/>
      </c>
      <c r="L101" t="str">
        <f>IFERROR(RIGHT(I101,LEN(I101)-SEARCH(",",I101)-1),"")</f>
        <v/>
      </c>
      <c r="M101">
        <f>IFERROR(INT(LEFT(L101,SEARCH(" ",L101))),0)</f>
        <v>0</v>
      </c>
      <c r="N101" t="str">
        <f>IFERROR(MID(L101,SEARCH(" ",L101)+1,SEARCH("bag",L101)-4),"")</f>
        <v/>
      </c>
      <c r="O101">
        <f t="shared" si="2"/>
        <v>2299742</v>
      </c>
      <c r="P101">
        <f>IF(COUNTIF(C101:N101,"shiny gold")&gt;0,1,0)+IFERROR(VLOOKUP(E101,$B$2:$P$595,15,0),0)+IFERROR(VLOOKUP(H101,$B$2:$P$595,15,0),0)+IFERROR(VLOOKUP(K101,$B$2:$P$595,15,0),0)+IFERROR(VLOOKUP(N101,$B$2:$P$595,15,0),0)</f>
        <v>1</v>
      </c>
      <c r="Q101" t="str">
        <f>CONCATENATE(IF(COUNTIF(A101:N101,"shiny gold")&gt;0,"This Bag, ",""),IFERROR(IF(VLOOKUP(E101,$B$2:$P$595,15,0)&gt;0,E101,""),""),IFERROR(IF(VLOOKUP(H101,$B$2:$P$595,15,0)&gt;0,H101,""),""),IFERROR(IF(VLOOKUP(K101,$B$2:$P$595,15,0)&gt;0,K101,""),""),IFERROR(IF(VLOOKUP(N101,$B$2:$P$595,15,0)&gt;0,N101,""),""))</f>
        <v>muted plum</v>
      </c>
      <c r="S101">
        <f t="shared" si="3"/>
        <v>2299741</v>
      </c>
    </row>
    <row r="102" spans="1:19">
      <c r="A102" s="2" t="s">
        <v>4610</v>
      </c>
      <c r="B102" t="str">
        <f>LEFT(A102,SEARCH("bag",A102)-2)</f>
        <v>faded beige</v>
      </c>
      <c r="C102" t="str">
        <f>SUBSTITUTE(A102,_xlfn.CONCAT(B102," bags contain "),"")</f>
        <v>5 vibrant orange bags, 5 clear magenta bags.</v>
      </c>
      <c r="D102">
        <f>IF(C102="no other bags.",0,INT(LEFT(C102,SEARCH(" ",C102))))</f>
        <v>5</v>
      </c>
      <c r="E102" t="str">
        <f>IF(C102="no other bags.","",MID(C102,SEARCH(" ",C102)+1,SEARCH("bag",C102)-4))</f>
        <v>vibrant orange</v>
      </c>
      <c r="F102" t="str">
        <f>IFERROR(RIGHT(C102,LEN(C102)-SEARCH(",",C102)-1),"")</f>
        <v>5 clear magenta bags.</v>
      </c>
      <c r="G102">
        <f>IFERROR(INT(LEFT(F102,SEARCH(" ",F102))),0)</f>
        <v>5</v>
      </c>
      <c r="H102" t="str">
        <f>IFERROR(MID(F102,SEARCH(" ",F102)+1,SEARCH("bag",F102)-4),"")</f>
        <v>clear magenta</v>
      </c>
      <c r="I102" t="str">
        <f>IFERROR(RIGHT(F102,LEN(F102)-SEARCH(",",F102)-1),"")</f>
        <v/>
      </c>
      <c r="J102">
        <f>IFERROR(INT(LEFT(I102,SEARCH(" ",I102))),0)</f>
        <v>0</v>
      </c>
      <c r="K102" t="str">
        <f>IFERROR(MID(I102,SEARCH(" ",I102)+1,SEARCH("bag",I102)-4),"")</f>
        <v/>
      </c>
      <c r="L102" t="str">
        <f>IFERROR(RIGHT(I102,LEN(I102)-SEARCH(",",I102)-1),"")</f>
        <v/>
      </c>
      <c r="M102">
        <f>IFERROR(INT(LEFT(L102,SEARCH(" ",L102))),0)</f>
        <v>0</v>
      </c>
      <c r="N102" t="str">
        <f>IFERROR(MID(L102,SEARCH(" ",L102)+1,SEARCH("bag",L102)-4),"")</f>
        <v/>
      </c>
      <c r="O102">
        <f t="shared" si="2"/>
        <v>110019951</v>
      </c>
      <c r="P102">
        <f>IF(COUNTIF(C102:N102,"shiny gold")&gt;0,1,0)+IFERROR(VLOOKUP(E102,$B$2:$P$595,15,0),0)+IFERROR(VLOOKUP(H102,$B$2:$P$595,15,0),0)+IFERROR(VLOOKUP(K102,$B$2:$P$595,15,0),0)+IFERROR(VLOOKUP(N102,$B$2:$P$595,15,0),0)</f>
        <v>1</v>
      </c>
      <c r="Q102" t="str">
        <f>CONCATENATE(IF(COUNTIF(A102:N102,"shiny gold")&gt;0,"This Bag, ",""),IFERROR(IF(VLOOKUP(E102,$B$2:$P$595,15,0)&gt;0,E102,""),""),IFERROR(IF(VLOOKUP(H102,$B$2:$P$595,15,0)&gt;0,H102,""),""),IFERROR(IF(VLOOKUP(K102,$B$2:$P$595,15,0)&gt;0,K102,""),""),IFERROR(IF(VLOOKUP(N102,$B$2:$P$595,15,0)&gt;0,N102,""),""))</f>
        <v>vibrant orange</v>
      </c>
      <c r="S102">
        <f t="shared" si="3"/>
        <v>110019950</v>
      </c>
    </row>
    <row r="103" spans="1:19">
      <c r="A103" s="2" t="s">
        <v>4611</v>
      </c>
      <c r="B103" t="str">
        <f>LEFT(A103,SEARCH("bag",A103)-2)</f>
        <v>vibrant black</v>
      </c>
      <c r="C103" t="str">
        <f>SUBSTITUTE(A103,_xlfn.CONCAT(B103," bags contain "),"")</f>
        <v>5 wavy orange bags.</v>
      </c>
      <c r="D103">
        <f>IF(C103="no other bags.",0,INT(LEFT(C103,SEARCH(" ",C103))))</f>
        <v>5</v>
      </c>
      <c r="E103" t="str">
        <f>IF(C103="no other bags.","",MID(C103,SEARCH(" ",C103)+1,SEARCH("bag",C103)-4))</f>
        <v>wavy orange</v>
      </c>
      <c r="F103" t="str">
        <f>IFERROR(RIGHT(C103,LEN(C103)-SEARCH(",",C103)-1),"")</f>
        <v/>
      </c>
      <c r="G103">
        <f>IFERROR(INT(LEFT(F103,SEARCH(" ",F103))),0)</f>
        <v>0</v>
      </c>
      <c r="H103" t="str">
        <f>IFERROR(MID(F103,SEARCH(" ",F103)+1,SEARCH("bag",F103)-4),"")</f>
        <v/>
      </c>
      <c r="I103" t="str">
        <f>IFERROR(RIGHT(F103,LEN(F103)-SEARCH(",",F103)-1),"")</f>
        <v/>
      </c>
      <c r="J103">
        <f>IFERROR(INT(LEFT(I103,SEARCH(" ",I103))),0)</f>
        <v>0</v>
      </c>
      <c r="K103" t="str">
        <f>IFERROR(MID(I103,SEARCH(" ",I103)+1,SEARCH("bag",I103)-4),"")</f>
        <v/>
      </c>
      <c r="L103" t="str">
        <f>IFERROR(RIGHT(I103,LEN(I103)-SEARCH(",",I103)-1),"")</f>
        <v/>
      </c>
      <c r="M103">
        <f>IFERROR(INT(LEFT(L103,SEARCH(" ",L103))),0)</f>
        <v>0</v>
      </c>
      <c r="N103" t="str">
        <f>IFERROR(MID(L103,SEARCH(" ",L103)+1,SEARCH("bag",L103)-4),"")</f>
        <v/>
      </c>
      <c r="O103">
        <f t="shared" si="2"/>
        <v>29844001</v>
      </c>
      <c r="P103">
        <f>IF(COUNTIF(C103:N103,"shiny gold")&gt;0,1,0)+IFERROR(VLOOKUP(E103,$B$2:$P$595,15,0),0)+IFERROR(VLOOKUP(H103,$B$2:$P$595,15,0),0)+IFERROR(VLOOKUP(K103,$B$2:$P$595,15,0),0)+IFERROR(VLOOKUP(N103,$B$2:$P$595,15,0),0)</f>
        <v>0</v>
      </c>
      <c r="Q103" t="str">
        <f>CONCATENATE(IF(COUNTIF(A103:N103,"shiny gold")&gt;0,"This Bag, ",""),IFERROR(IF(VLOOKUP(E103,$B$2:$P$595,15,0)&gt;0,E103,""),""),IFERROR(IF(VLOOKUP(H103,$B$2:$P$595,15,0)&gt;0,H103,""),""),IFERROR(IF(VLOOKUP(K103,$B$2:$P$595,15,0)&gt;0,K103,""),""),IFERROR(IF(VLOOKUP(N103,$B$2:$P$595,15,0)&gt;0,N103,""),""))</f>
        <v/>
      </c>
      <c r="S103">
        <f t="shared" si="3"/>
        <v>29844000</v>
      </c>
    </row>
    <row r="104" spans="1:19">
      <c r="A104" s="2" t="s">
        <v>4612</v>
      </c>
      <c r="B104" t="str">
        <f>LEFT(A104,SEARCH("bag",A104)-2)</f>
        <v>faded silver</v>
      </c>
      <c r="C104" t="str">
        <f>SUBSTITUTE(A104,_xlfn.CONCAT(B104," bags contain "),"")</f>
        <v>1 wavy olive bag.</v>
      </c>
      <c r="D104">
        <f>IF(C104="no other bags.",0,INT(LEFT(C104,SEARCH(" ",C104))))</f>
        <v>1</v>
      </c>
      <c r="E104" t="str">
        <f>IF(C104="no other bags.","",MID(C104,SEARCH(" ",C104)+1,SEARCH("bag",C104)-4))</f>
        <v>wavy olive</v>
      </c>
      <c r="F104" t="str">
        <f>IFERROR(RIGHT(C104,LEN(C104)-SEARCH(",",C104)-1),"")</f>
        <v/>
      </c>
      <c r="G104">
        <f>IFERROR(INT(LEFT(F104,SEARCH(" ",F104))),0)</f>
        <v>0</v>
      </c>
      <c r="H104" t="str">
        <f>IFERROR(MID(F104,SEARCH(" ",F104)+1,SEARCH("bag",F104)-4),"")</f>
        <v/>
      </c>
      <c r="I104" t="str">
        <f>IFERROR(RIGHT(F104,LEN(F104)-SEARCH(",",F104)-1),"")</f>
        <v/>
      </c>
      <c r="J104">
        <f>IFERROR(INT(LEFT(I104,SEARCH(" ",I104))),0)</f>
        <v>0</v>
      </c>
      <c r="K104" t="str">
        <f>IFERROR(MID(I104,SEARCH(" ",I104)+1,SEARCH("bag",I104)-4),"")</f>
        <v/>
      </c>
      <c r="L104" t="str">
        <f>IFERROR(RIGHT(I104,LEN(I104)-SEARCH(",",I104)-1),"")</f>
        <v/>
      </c>
      <c r="M104">
        <f>IFERROR(INT(LEFT(L104,SEARCH(" ",L104))),0)</f>
        <v>0</v>
      </c>
      <c r="N104" t="str">
        <f>IFERROR(MID(L104,SEARCH(" ",L104)+1,SEARCH("bag",L104)-4),"")</f>
        <v/>
      </c>
      <c r="O104">
        <f t="shared" si="2"/>
        <v>4315324</v>
      </c>
      <c r="P104">
        <f>IF(COUNTIF(C104:N104,"shiny gold")&gt;0,1,0)+IFERROR(VLOOKUP(E104,$B$2:$P$595,15,0),0)+IFERROR(VLOOKUP(H104,$B$2:$P$595,15,0),0)+IFERROR(VLOOKUP(K104,$B$2:$P$595,15,0),0)+IFERROR(VLOOKUP(N104,$B$2:$P$595,15,0),0)</f>
        <v>1</v>
      </c>
      <c r="Q104" t="str">
        <f>CONCATENATE(IF(COUNTIF(A104:N104,"shiny gold")&gt;0,"This Bag, ",""),IFERROR(IF(VLOOKUP(E104,$B$2:$P$595,15,0)&gt;0,E104,""),""),IFERROR(IF(VLOOKUP(H104,$B$2:$P$595,15,0)&gt;0,H104,""),""),IFERROR(IF(VLOOKUP(K104,$B$2:$P$595,15,0)&gt;0,K104,""),""),IFERROR(IF(VLOOKUP(N104,$B$2:$P$595,15,0)&gt;0,N104,""),""))</f>
        <v>wavy olive</v>
      </c>
      <c r="S104">
        <f t="shared" si="3"/>
        <v>4315323</v>
      </c>
    </row>
    <row r="105" spans="1:19">
      <c r="A105" s="2" t="s">
        <v>4613</v>
      </c>
      <c r="B105" t="str">
        <f>LEFT(A105,SEARCH("bag",A105)-2)</f>
        <v>dark brown</v>
      </c>
      <c r="C105" t="str">
        <f>SUBSTITUTE(A105,_xlfn.CONCAT(B105," bags contain "),"")</f>
        <v>3 light indigo bags, 1 muted salmon bag.</v>
      </c>
      <c r="D105">
        <f>IF(C105="no other bags.",0,INT(LEFT(C105,SEARCH(" ",C105))))</f>
        <v>3</v>
      </c>
      <c r="E105" t="str">
        <f>IF(C105="no other bags.","",MID(C105,SEARCH(" ",C105)+1,SEARCH("bag",C105)-4))</f>
        <v>light indigo</v>
      </c>
      <c r="F105" t="str">
        <f>IFERROR(RIGHT(C105,LEN(C105)-SEARCH(",",C105)-1),"")</f>
        <v>1 muted salmon bag.</v>
      </c>
      <c r="G105">
        <f>IFERROR(INT(LEFT(F105,SEARCH(" ",F105))),0)</f>
        <v>1</v>
      </c>
      <c r="H105" t="str">
        <f>IFERROR(MID(F105,SEARCH(" ",F105)+1,SEARCH("bag",F105)-4),"")</f>
        <v>muted salmon</v>
      </c>
      <c r="I105" t="str">
        <f>IFERROR(RIGHT(F105,LEN(F105)-SEARCH(",",F105)-1),"")</f>
        <v/>
      </c>
      <c r="J105">
        <f>IFERROR(INT(LEFT(I105,SEARCH(" ",I105))),0)</f>
        <v>0</v>
      </c>
      <c r="K105" t="str">
        <f>IFERROR(MID(I105,SEARCH(" ",I105)+1,SEARCH("bag",I105)-4),"")</f>
        <v/>
      </c>
      <c r="L105" t="str">
        <f>IFERROR(RIGHT(I105,LEN(I105)-SEARCH(",",I105)-1),"")</f>
        <v/>
      </c>
      <c r="M105">
        <f>IFERROR(INT(LEFT(L105,SEARCH(" ",L105))),0)</f>
        <v>0</v>
      </c>
      <c r="N105" t="str">
        <f>IFERROR(MID(L105,SEARCH(" ",L105)+1,SEARCH("bag",L105)-4),"")</f>
        <v/>
      </c>
      <c r="O105">
        <f t="shared" si="2"/>
        <v>125629276</v>
      </c>
      <c r="P105">
        <f>IF(COUNTIF(C105:N105,"shiny gold")&gt;0,1,0)+IFERROR(VLOOKUP(E105,$B$2:$P$595,15,0),0)+IFERROR(VLOOKUP(H105,$B$2:$P$595,15,0),0)+IFERROR(VLOOKUP(K105,$B$2:$P$595,15,0),0)+IFERROR(VLOOKUP(N105,$B$2:$P$595,15,0),0)</f>
        <v>0</v>
      </c>
      <c r="Q105" t="str">
        <f>CONCATENATE(IF(COUNTIF(A105:N105,"shiny gold")&gt;0,"This Bag, ",""),IFERROR(IF(VLOOKUP(E105,$B$2:$P$595,15,0)&gt;0,E105,""),""),IFERROR(IF(VLOOKUP(H105,$B$2:$P$595,15,0)&gt;0,H105,""),""),IFERROR(IF(VLOOKUP(K105,$B$2:$P$595,15,0)&gt;0,K105,""),""),IFERROR(IF(VLOOKUP(N105,$B$2:$P$595,15,0)&gt;0,N105,""),""))</f>
        <v/>
      </c>
      <c r="S105">
        <f t="shared" si="3"/>
        <v>125629275</v>
      </c>
    </row>
    <row r="106" spans="1:19">
      <c r="A106" s="2" t="s">
        <v>4614</v>
      </c>
      <c r="B106" t="str">
        <f>LEFT(A106,SEARCH("bag",A106)-2)</f>
        <v>mirrored green</v>
      </c>
      <c r="C106" t="str">
        <f>SUBSTITUTE(A106,_xlfn.CONCAT(B106," bags contain "),"")</f>
        <v>no other bags.</v>
      </c>
      <c r="D106">
        <f>IF(C106="no other bags.",0,INT(LEFT(C106,SEARCH(" ",C106))))</f>
        <v>0</v>
      </c>
      <c r="E106" t="str">
        <f>IF(C106="no other bags.","",MID(C106,SEARCH(" ",C106)+1,SEARCH("bag",C106)-4))</f>
        <v/>
      </c>
      <c r="F106" t="str">
        <f>IFERROR(RIGHT(C106,LEN(C106)-SEARCH(",",C106)-1),"")</f>
        <v/>
      </c>
      <c r="G106">
        <f>IFERROR(INT(LEFT(F106,SEARCH(" ",F106))),0)</f>
        <v>0</v>
      </c>
      <c r="H106" t="str">
        <f>IFERROR(MID(F106,SEARCH(" ",F106)+1,SEARCH("bag",F106)-4),"")</f>
        <v/>
      </c>
      <c r="I106" t="str">
        <f>IFERROR(RIGHT(F106,LEN(F106)-SEARCH(",",F106)-1),"")</f>
        <v/>
      </c>
      <c r="J106">
        <f>IFERROR(INT(LEFT(I106,SEARCH(" ",I106))),0)</f>
        <v>0</v>
      </c>
      <c r="K106" t="str">
        <f>IFERROR(MID(I106,SEARCH(" ",I106)+1,SEARCH("bag",I106)-4),"")</f>
        <v/>
      </c>
      <c r="L106" t="str">
        <f>IFERROR(RIGHT(I106,LEN(I106)-SEARCH(",",I106)-1),"")</f>
        <v/>
      </c>
      <c r="M106">
        <f>IFERROR(INT(LEFT(L106,SEARCH(" ",L106))),0)</f>
        <v>0</v>
      </c>
      <c r="N106" t="str">
        <f>IFERROR(MID(L106,SEARCH(" ",L106)+1,SEARCH("bag",L106)-4),"")</f>
        <v/>
      </c>
      <c r="O106">
        <f t="shared" si="2"/>
        <v>1</v>
      </c>
      <c r="P106">
        <f>IF(COUNTIF(C106:N106,"shiny gold")&gt;0,1,0)+IFERROR(VLOOKUP(E106,$B$2:$P$595,15,0),0)+IFERROR(VLOOKUP(H106,$B$2:$P$595,15,0),0)+IFERROR(VLOOKUP(K106,$B$2:$P$595,15,0),0)+IFERROR(VLOOKUP(N106,$B$2:$P$595,15,0),0)</f>
        <v>0</v>
      </c>
      <c r="Q106" t="str">
        <f>CONCATENATE(IF(COUNTIF(A106:N106,"shiny gold")&gt;0,"This Bag, ",""),IFERROR(IF(VLOOKUP(E106,$B$2:$P$595,15,0)&gt;0,E106,""),""),IFERROR(IF(VLOOKUP(H106,$B$2:$P$595,15,0)&gt;0,H106,""),""),IFERROR(IF(VLOOKUP(K106,$B$2:$P$595,15,0)&gt;0,K106,""),""),IFERROR(IF(VLOOKUP(N106,$B$2:$P$595,15,0)&gt;0,N106,""),""))</f>
        <v/>
      </c>
      <c r="S106">
        <f t="shared" si="3"/>
        <v>0</v>
      </c>
    </row>
    <row r="107" spans="1:19">
      <c r="A107" s="2" t="s">
        <v>4615</v>
      </c>
      <c r="B107" t="str">
        <f>LEFT(A107,SEARCH("bag",A107)-2)</f>
        <v>plaid tomato</v>
      </c>
      <c r="C107" t="str">
        <f>SUBSTITUTE(A107,_xlfn.CONCAT(B107," bags contain "),"")</f>
        <v>1 faded gray bag, 3 striped teal bags, 2 dotted beige bags, 2 dark coral bags.</v>
      </c>
      <c r="D107">
        <f>IF(C107="no other bags.",0,INT(LEFT(C107,SEARCH(" ",C107))))</f>
        <v>1</v>
      </c>
      <c r="E107" t="str">
        <f>IF(C107="no other bags.","",MID(C107,SEARCH(" ",C107)+1,SEARCH("bag",C107)-4))</f>
        <v>faded gray</v>
      </c>
      <c r="F107" t="str">
        <f>IFERROR(RIGHT(C107,LEN(C107)-SEARCH(",",C107)-1),"")</f>
        <v>3 striped teal bags, 2 dotted beige bags, 2 dark coral bags.</v>
      </c>
      <c r="G107">
        <f>IFERROR(INT(LEFT(F107,SEARCH(" ",F107))),0)</f>
        <v>3</v>
      </c>
      <c r="H107" t="str">
        <f>IFERROR(MID(F107,SEARCH(" ",F107)+1,SEARCH("bag",F107)-4),"")</f>
        <v>striped teal</v>
      </c>
      <c r="I107" t="str">
        <f>IFERROR(RIGHT(F107,LEN(F107)-SEARCH(",",F107)-1),"")</f>
        <v>2 dotted beige bags, 2 dark coral bags.</v>
      </c>
      <c r="J107">
        <f>IFERROR(INT(LEFT(I107,SEARCH(" ",I107))),0)</f>
        <v>2</v>
      </c>
      <c r="K107" t="str">
        <f>IFERROR(MID(I107,SEARCH(" ",I107)+1,SEARCH("bag",I107)-4),"")</f>
        <v>dotted beige</v>
      </c>
      <c r="L107" t="str">
        <f>IFERROR(RIGHT(I107,LEN(I107)-SEARCH(",",I107)-1),"")</f>
        <v>2 dark coral bags.</v>
      </c>
      <c r="M107">
        <f>IFERROR(INT(LEFT(L107,SEARCH(" ",L107))),0)</f>
        <v>2</v>
      </c>
      <c r="N107" t="str">
        <f>IFERROR(MID(L107,SEARCH(" ",L107)+1,SEARCH("bag",L107)-4),"")</f>
        <v>dark coral</v>
      </c>
      <c r="O107">
        <f t="shared" si="2"/>
        <v>884592</v>
      </c>
      <c r="P107">
        <f>IF(COUNTIF(C107:N107,"shiny gold")&gt;0,1,0)+IFERROR(VLOOKUP(E107,$B$2:$P$595,15,0),0)+IFERROR(VLOOKUP(H107,$B$2:$P$595,15,0),0)+IFERROR(VLOOKUP(K107,$B$2:$P$595,15,0),0)+IFERROR(VLOOKUP(N107,$B$2:$P$595,15,0),0)</f>
        <v>0</v>
      </c>
      <c r="Q107" t="str">
        <f>CONCATENATE(IF(COUNTIF(A107:N107,"shiny gold")&gt;0,"This Bag, ",""),IFERROR(IF(VLOOKUP(E107,$B$2:$P$595,15,0)&gt;0,E107,""),""),IFERROR(IF(VLOOKUP(H107,$B$2:$P$595,15,0)&gt;0,H107,""),""),IFERROR(IF(VLOOKUP(K107,$B$2:$P$595,15,0)&gt;0,K107,""),""),IFERROR(IF(VLOOKUP(N107,$B$2:$P$595,15,0)&gt;0,N107,""),""))</f>
        <v/>
      </c>
      <c r="S107">
        <f t="shared" si="3"/>
        <v>884591</v>
      </c>
    </row>
    <row r="108" spans="1:19">
      <c r="A108" s="2" t="s">
        <v>4616</v>
      </c>
      <c r="B108" t="str">
        <f>LEFT(A108,SEARCH("bag",A108)-2)</f>
        <v>faded salmon</v>
      </c>
      <c r="C108" t="str">
        <f>SUBSTITUTE(A108,_xlfn.CONCAT(B108," bags contain "),"")</f>
        <v>1 vibrant purple bag, 1 dark cyan bag, 3 muted maroon bags.</v>
      </c>
      <c r="D108">
        <f>IF(C108="no other bags.",0,INT(LEFT(C108,SEARCH(" ",C108))))</f>
        <v>1</v>
      </c>
      <c r="E108" t="str">
        <f>IF(C108="no other bags.","",MID(C108,SEARCH(" ",C108)+1,SEARCH("bag",C108)-4))</f>
        <v>vibrant purple</v>
      </c>
      <c r="F108" t="str">
        <f>IFERROR(RIGHT(C108,LEN(C108)-SEARCH(",",C108)-1),"")</f>
        <v>1 dark cyan bag, 3 muted maroon bags.</v>
      </c>
      <c r="G108">
        <f>IFERROR(INT(LEFT(F108,SEARCH(" ",F108))),0)</f>
        <v>1</v>
      </c>
      <c r="H108" t="str">
        <f>IFERROR(MID(F108,SEARCH(" ",F108)+1,SEARCH("bag",F108)-4),"")</f>
        <v>dark cyan</v>
      </c>
      <c r="I108" t="str">
        <f>IFERROR(RIGHT(F108,LEN(F108)-SEARCH(",",F108)-1),"")</f>
        <v>3 muted maroon bags.</v>
      </c>
      <c r="J108">
        <f>IFERROR(INT(LEFT(I108,SEARCH(" ",I108))),0)</f>
        <v>3</v>
      </c>
      <c r="K108" t="str">
        <f>IFERROR(MID(I108,SEARCH(" ",I108)+1,SEARCH("bag",I108)-4),"")</f>
        <v>muted maroon</v>
      </c>
      <c r="L108" t="str">
        <f>IFERROR(RIGHT(I108,LEN(I108)-SEARCH(",",I108)-1),"")</f>
        <v/>
      </c>
      <c r="M108">
        <f>IFERROR(INT(LEFT(L108,SEARCH(" ",L108))),0)</f>
        <v>0</v>
      </c>
      <c r="N108" t="str">
        <f>IFERROR(MID(L108,SEARCH(" ",L108)+1,SEARCH("bag",L108)-4),"")</f>
        <v/>
      </c>
      <c r="O108">
        <f t="shared" si="2"/>
        <v>6819730</v>
      </c>
      <c r="P108">
        <f>IF(COUNTIF(C108:N108,"shiny gold")&gt;0,1,0)+IFERROR(VLOOKUP(E108,$B$2:$P$595,15,0),0)+IFERROR(VLOOKUP(H108,$B$2:$P$595,15,0),0)+IFERROR(VLOOKUP(K108,$B$2:$P$595,15,0),0)+IFERROR(VLOOKUP(N108,$B$2:$P$595,15,0),0)</f>
        <v>1</v>
      </c>
      <c r="Q108" t="str">
        <f>CONCATENATE(IF(COUNTIF(A108:N108,"shiny gold")&gt;0,"This Bag, ",""),IFERROR(IF(VLOOKUP(E108,$B$2:$P$595,15,0)&gt;0,E108,""),""),IFERROR(IF(VLOOKUP(H108,$B$2:$P$595,15,0)&gt;0,H108,""),""),IFERROR(IF(VLOOKUP(K108,$B$2:$P$595,15,0)&gt;0,K108,""),""),IFERROR(IF(VLOOKUP(N108,$B$2:$P$595,15,0)&gt;0,N108,""),""))</f>
        <v>muted maroon</v>
      </c>
      <c r="S108">
        <f t="shared" si="3"/>
        <v>6819729</v>
      </c>
    </row>
    <row r="109" spans="1:19">
      <c r="A109" s="2" t="s">
        <v>4617</v>
      </c>
      <c r="B109" t="str">
        <f>LEFT(A109,SEARCH("bag",A109)-2)</f>
        <v>faded white</v>
      </c>
      <c r="C109" t="str">
        <f>SUBSTITUTE(A109,_xlfn.CONCAT(B109," bags contain "),"")</f>
        <v>1 mirrored tan bag, 2 pale fuchsia bags, 3 wavy gray bags, 3 plaid maroon bags.</v>
      </c>
      <c r="D109">
        <f>IF(C109="no other bags.",0,INT(LEFT(C109,SEARCH(" ",C109))))</f>
        <v>1</v>
      </c>
      <c r="E109" t="str">
        <f>IF(C109="no other bags.","",MID(C109,SEARCH(" ",C109)+1,SEARCH("bag",C109)-4))</f>
        <v>mirrored tan</v>
      </c>
      <c r="F109" t="str">
        <f>IFERROR(RIGHT(C109,LEN(C109)-SEARCH(",",C109)-1),"")</f>
        <v>2 pale fuchsia bags, 3 wavy gray bags, 3 plaid maroon bags.</v>
      </c>
      <c r="G109">
        <f>IFERROR(INT(LEFT(F109,SEARCH(" ",F109))),0)</f>
        <v>2</v>
      </c>
      <c r="H109" t="str">
        <f>IFERROR(MID(F109,SEARCH(" ",F109)+1,SEARCH("bag",F109)-4),"")</f>
        <v>pale fuchsia</v>
      </c>
      <c r="I109" t="str">
        <f>IFERROR(RIGHT(F109,LEN(F109)-SEARCH(",",F109)-1),"")</f>
        <v>3 wavy gray bags, 3 plaid maroon bags.</v>
      </c>
      <c r="J109">
        <f>IFERROR(INT(LEFT(I109,SEARCH(" ",I109))),0)</f>
        <v>3</v>
      </c>
      <c r="K109" t="str">
        <f>IFERROR(MID(I109,SEARCH(" ",I109)+1,SEARCH("bag",I109)-4),"")</f>
        <v>wavy gray</v>
      </c>
      <c r="L109" t="str">
        <f>IFERROR(RIGHT(I109,LEN(I109)-SEARCH(",",I109)-1),"")</f>
        <v>3 plaid maroon bags.</v>
      </c>
      <c r="M109">
        <f>IFERROR(INT(LEFT(L109,SEARCH(" ",L109))),0)</f>
        <v>3</v>
      </c>
      <c r="N109" t="str">
        <f>IFERROR(MID(L109,SEARCH(" ",L109)+1,SEARCH("bag",L109)-4),"")</f>
        <v>plaid maroon</v>
      </c>
      <c r="O109">
        <f t="shared" si="2"/>
        <v>5683087</v>
      </c>
      <c r="P109">
        <f>IF(COUNTIF(C109:N109,"shiny gold")&gt;0,1,0)+IFERROR(VLOOKUP(E109,$B$2:$P$595,15,0),0)+IFERROR(VLOOKUP(H109,$B$2:$P$595,15,0),0)+IFERROR(VLOOKUP(K109,$B$2:$P$595,15,0),0)+IFERROR(VLOOKUP(N109,$B$2:$P$595,15,0),0)</f>
        <v>1</v>
      </c>
      <c r="Q109" t="str">
        <f>CONCATENATE(IF(COUNTIF(A109:N109,"shiny gold")&gt;0,"This Bag, ",""),IFERROR(IF(VLOOKUP(E109,$B$2:$P$595,15,0)&gt;0,E109,""),""),IFERROR(IF(VLOOKUP(H109,$B$2:$P$595,15,0)&gt;0,H109,""),""),IFERROR(IF(VLOOKUP(K109,$B$2:$P$595,15,0)&gt;0,K109,""),""),IFERROR(IF(VLOOKUP(N109,$B$2:$P$595,15,0)&gt;0,N109,""),""))</f>
        <v>wavy gray</v>
      </c>
      <c r="S109">
        <f t="shared" si="3"/>
        <v>5683086</v>
      </c>
    </row>
    <row r="110" spans="1:19">
      <c r="A110" s="2" t="s">
        <v>4618</v>
      </c>
      <c r="B110" t="str">
        <f>LEFT(A110,SEARCH("bag",A110)-2)</f>
        <v>posh crimson</v>
      </c>
      <c r="C110" t="str">
        <f>SUBSTITUTE(A110,_xlfn.CONCAT(B110," bags contain "),"")</f>
        <v>2 dull tan bags, 4 striped silver bags, 1 clear fuchsia bag.</v>
      </c>
      <c r="D110">
        <f>IF(C110="no other bags.",0,INT(LEFT(C110,SEARCH(" ",C110))))</f>
        <v>2</v>
      </c>
      <c r="E110" t="str">
        <f>IF(C110="no other bags.","",MID(C110,SEARCH(" ",C110)+1,SEARCH("bag",C110)-4))</f>
        <v>dull tan</v>
      </c>
      <c r="F110" t="str">
        <f>IFERROR(RIGHT(C110,LEN(C110)-SEARCH(",",C110)-1),"")</f>
        <v>4 striped silver bags, 1 clear fuchsia bag.</v>
      </c>
      <c r="G110">
        <f>IFERROR(INT(LEFT(F110,SEARCH(" ",F110))),0)</f>
        <v>4</v>
      </c>
      <c r="H110" t="str">
        <f>IFERROR(MID(F110,SEARCH(" ",F110)+1,SEARCH("bag",F110)-4),"")</f>
        <v>striped silver</v>
      </c>
      <c r="I110" t="str">
        <f>IFERROR(RIGHT(F110,LEN(F110)-SEARCH(",",F110)-1),"")</f>
        <v>1 clear fuchsia bag.</v>
      </c>
      <c r="J110">
        <f>IFERROR(INT(LEFT(I110,SEARCH(" ",I110))),0)</f>
        <v>1</v>
      </c>
      <c r="K110" t="str">
        <f>IFERROR(MID(I110,SEARCH(" ",I110)+1,SEARCH("bag",I110)-4),"")</f>
        <v>clear fuchsia</v>
      </c>
      <c r="L110" t="str">
        <f>IFERROR(RIGHT(I110,LEN(I110)-SEARCH(",",I110)-1),"")</f>
        <v/>
      </c>
      <c r="M110">
        <f>IFERROR(INT(LEFT(L110,SEARCH(" ",L110))),0)</f>
        <v>0</v>
      </c>
      <c r="N110" t="str">
        <f>IFERROR(MID(L110,SEARCH(" ",L110)+1,SEARCH("bag",L110)-4),"")</f>
        <v/>
      </c>
      <c r="O110">
        <f t="shared" si="2"/>
        <v>26064</v>
      </c>
      <c r="P110">
        <f>IF(COUNTIF(C110:N110,"shiny gold")&gt;0,1,0)+IFERROR(VLOOKUP(E110,$B$2:$P$595,15,0),0)+IFERROR(VLOOKUP(H110,$B$2:$P$595,15,0),0)+IFERROR(VLOOKUP(K110,$B$2:$P$595,15,0),0)+IFERROR(VLOOKUP(N110,$B$2:$P$595,15,0),0)</f>
        <v>0</v>
      </c>
      <c r="Q110" t="str">
        <f>CONCATENATE(IF(COUNTIF(A110:N110,"shiny gold")&gt;0,"This Bag, ",""),IFERROR(IF(VLOOKUP(E110,$B$2:$P$595,15,0)&gt;0,E110,""),""),IFERROR(IF(VLOOKUP(H110,$B$2:$P$595,15,0)&gt;0,H110,""),""),IFERROR(IF(VLOOKUP(K110,$B$2:$P$595,15,0)&gt;0,K110,""),""),IFERROR(IF(VLOOKUP(N110,$B$2:$P$595,15,0)&gt;0,N110,""),""))</f>
        <v/>
      </c>
      <c r="S110">
        <f t="shared" si="3"/>
        <v>26063</v>
      </c>
    </row>
    <row r="111" spans="1:19">
      <c r="A111" s="2" t="s">
        <v>4619</v>
      </c>
      <c r="B111" t="str">
        <f>LEFT(A111,SEARCH("bag",A111)-2)</f>
        <v>striped silver</v>
      </c>
      <c r="C111" t="str">
        <f>SUBSTITUTE(A111,_xlfn.CONCAT(B111," bags contain "),"")</f>
        <v>5 dull tan bags, 3 striped blue bags, 1 dark silver bag, 1 clear green bag.</v>
      </c>
      <c r="D111">
        <f>IF(C111="no other bags.",0,INT(LEFT(C111,SEARCH(" ",C111))))</f>
        <v>5</v>
      </c>
      <c r="E111" t="str">
        <f>IF(C111="no other bags.","",MID(C111,SEARCH(" ",C111)+1,SEARCH("bag",C111)-4))</f>
        <v>dull tan</v>
      </c>
      <c r="F111" t="str">
        <f>IFERROR(RIGHT(C111,LEN(C111)-SEARCH(",",C111)-1),"")</f>
        <v>3 striped blue bags, 1 dark silver bag, 1 clear green bag.</v>
      </c>
      <c r="G111">
        <f>IFERROR(INT(LEFT(F111,SEARCH(" ",F111))),0)</f>
        <v>3</v>
      </c>
      <c r="H111" t="str">
        <f>IFERROR(MID(F111,SEARCH(" ",F111)+1,SEARCH("bag",F111)-4),"")</f>
        <v>striped blue</v>
      </c>
      <c r="I111" t="str">
        <f>IFERROR(RIGHT(F111,LEN(F111)-SEARCH(",",F111)-1),"")</f>
        <v>1 dark silver bag, 1 clear green bag.</v>
      </c>
      <c r="J111">
        <f>IFERROR(INT(LEFT(I111,SEARCH(" ",I111))),0)</f>
        <v>1</v>
      </c>
      <c r="K111" t="str">
        <f>IFERROR(MID(I111,SEARCH(" ",I111)+1,SEARCH("bag",I111)-4),"")</f>
        <v>dark silver</v>
      </c>
      <c r="L111" t="str">
        <f>IFERROR(RIGHT(I111,LEN(I111)-SEARCH(",",I111)-1),"")</f>
        <v>1 clear green bag.</v>
      </c>
      <c r="M111">
        <f>IFERROR(INT(LEFT(L111,SEARCH(" ",L111))),0)</f>
        <v>1</v>
      </c>
      <c r="N111" t="str">
        <f>IFERROR(MID(L111,SEARCH(" ",L111)+1,SEARCH("bag",L111)-4),"")</f>
        <v>clear green</v>
      </c>
      <c r="O111">
        <f t="shared" si="2"/>
        <v>4978</v>
      </c>
      <c r="P111">
        <f>IF(COUNTIF(C111:N111,"shiny gold")&gt;0,1,0)+IFERROR(VLOOKUP(E111,$B$2:$P$595,15,0),0)+IFERROR(VLOOKUP(H111,$B$2:$P$595,15,0),0)+IFERROR(VLOOKUP(K111,$B$2:$P$595,15,0),0)+IFERROR(VLOOKUP(N111,$B$2:$P$595,15,0),0)</f>
        <v>0</v>
      </c>
      <c r="Q111" t="str">
        <f>CONCATENATE(IF(COUNTIF(A111:N111,"shiny gold")&gt;0,"This Bag, ",""),IFERROR(IF(VLOOKUP(E111,$B$2:$P$595,15,0)&gt;0,E111,""),""),IFERROR(IF(VLOOKUP(H111,$B$2:$P$595,15,0)&gt;0,H111,""),""),IFERROR(IF(VLOOKUP(K111,$B$2:$P$595,15,0)&gt;0,K111,""),""),IFERROR(IF(VLOOKUP(N111,$B$2:$P$595,15,0)&gt;0,N111,""),""))</f>
        <v/>
      </c>
      <c r="S111">
        <f t="shared" si="3"/>
        <v>4977</v>
      </c>
    </row>
    <row r="112" spans="1:19">
      <c r="A112" s="2" t="s">
        <v>4620</v>
      </c>
      <c r="B112" t="str">
        <f>LEFT(A112,SEARCH("bag",A112)-2)</f>
        <v>dim green</v>
      </c>
      <c r="C112" t="str">
        <f>SUBSTITUTE(A112,_xlfn.CONCAT(B112," bags contain "),"")</f>
        <v>1 striped coral bag, 3 plaid gray bags, 4 clear green bags, 3 drab indigo bags.</v>
      </c>
      <c r="D112">
        <f>IF(C112="no other bags.",0,INT(LEFT(C112,SEARCH(" ",C112))))</f>
        <v>1</v>
      </c>
      <c r="E112" t="str">
        <f>IF(C112="no other bags.","",MID(C112,SEARCH(" ",C112)+1,SEARCH("bag",C112)-4))</f>
        <v>striped coral</v>
      </c>
      <c r="F112" t="str">
        <f>IFERROR(RIGHT(C112,LEN(C112)-SEARCH(",",C112)-1),"")</f>
        <v>3 plaid gray bags, 4 clear green bags, 3 drab indigo bags.</v>
      </c>
      <c r="G112">
        <f>IFERROR(INT(LEFT(F112,SEARCH(" ",F112))),0)</f>
        <v>3</v>
      </c>
      <c r="H112" t="str">
        <f>IFERROR(MID(F112,SEARCH(" ",F112)+1,SEARCH("bag",F112)-4),"")</f>
        <v>plaid gray</v>
      </c>
      <c r="I112" t="str">
        <f>IFERROR(RIGHT(F112,LEN(F112)-SEARCH(",",F112)-1),"")</f>
        <v>4 clear green bags, 3 drab indigo bags.</v>
      </c>
      <c r="J112">
        <f>IFERROR(INT(LEFT(I112,SEARCH(" ",I112))),0)</f>
        <v>4</v>
      </c>
      <c r="K112" t="str">
        <f>IFERROR(MID(I112,SEARCH(" ",I112)+1,SEARCH("bag",I112)-4),"")</f>
        <v>clear green</v>
      </c>
      <c r="L112" t="str">
        <f>IFERROR(RIGHT(I112,LEN(I112)-SEARCH(",",I112)-1),"")</f>
        <v>3 drab indigo bags.</v>
      </c>
      <c r="M112">
        <f>IFERROR(INT(LEFT(L112,SEARCH(" ",L112))),0)</f>
        <v>3</v>
      </c>
      <c r="N112" t="str">
        <f>IFERROR(MID(L112,SEARCH(" ",L112)+1,SEARCH("bag",L112)-4),"")</f>
        <v>drab indigo</v>
      </c>
      <c r="O112">
        <f t="shared" si="2"/>
        <v>285157145</v>
      </c>
      <c r="P112">
        <f>IF(COUNTIF(C112:N112,"shiny gold")&gt;0,1,0)+IFERROR(VLOOKUP(E112,$B$2:$P$595,15,0),0)+IFERROR(VLOOKUP(H112,$B$2:$P$595,15,0),0)+IFERROR(VLOOKUP(K112,$B$2:$P$595,15,0),0)+IFERROR(VLOOKUP(N112,$B$2:$P$595,15,0),0)</f>
        <v>0</v>
      </c>
      <c r="Q112" t="str">
        <f>CONCATENATE(IF(COUNTIF(A112:N112,"shiny gold")&gt;0,"This Bag, ",""),IFERROR(IF(VLOOKUP(E112,$B$2:$P$595,15,0)&gt;0,E112,""),""),IFERROR(IF(VLOOKUP(H112,$B$2:$P$595,15,0)&gt;0,H112,""),""),IFERROR(IF(VLOOKUP(K112,$B$2:$P$595,15,0)&gt;0,K112,""),""),IFERROR(IF(VLOOKUP(N112,$B$2:$P$595,15,0)&gt;0,N112,""),""))</f>
        <v/>
      </c>
      <c r="S112">
        <f t="shared" si="3"/>
        <v>285157144</v>
      </c>
    </row>
    <row r="113" spans="1:19">
      <c r="A113" s="2" t="s">
        <v>4621</v>
      </c>
      <c r="B113" t="str">
        <f>LEFT(A113,SEARCH("bag",A113)-2)</f>
        <v>shiny gold</v>
      </c>
      <c r="C113" t="str">
        <f>SUBSTITUTE(A113,_xlfn.CONCAT(B113," bags contain "),"")</f>
        <v>2 dark chartreuse bags, 2 bright silver bags, 1 striped bronze bag, 2 pale maroon bags.</v>
      </c>
      <c r="D113">
        <f>IF(C113="no other bags.",0,INT(LEFT(C113,SEARCH(" ",C113))))</f>
        <v>2</v>
      </c>
      <c r="E113" t="str">
        <f>IF(C113="no other bags.","",MID(C113,SEARCH(" ",C113)+1,SEARCH("bag",C113)-4))</f>
        <v>dark chartreuse</v>
      </c>
      <c r="F113" t="str">
        <f>IFERROR(RIGHT(C113,LEN(C113)-SEARCH(",",C113)-1),"")</f>
        <v>2 bright silver bags, 1 striped bronze bag, 2 pale maroon bags.</v>
      </c>
      <c r="G113">
        <f>IFERROR(INT(LEFT(F113,SEARCH(" ",F113))),0)</f>
        <v>2</v>
      </c>
      <c r="H113" t="str">
        <f>IFERROR(MID(F113,SEARCH(" ",F113)+1,SEARCH("bag",F113)-4),"")</f>
        <v>bright silver</v>
      </c>
      <c r="I113" t="str">
        <f>IFERROR(RIGHT(F113,LEN(F113)-SEARCH(",",F113)-1),"")</f>
        <v>1 striped bronze bag, 2 pale maroon bags.</v>
      </c>
      <c r="J113">
        <f>IFERROR(INT(LEFT(I113,SEARCH(" ",I113))),0)</f>
        <v>1</v>
      </c>
      <c r="K113" t="str">
        <f>IFERROR(MID(I113,SEARCH(" ",I113)+1,SEARCH("bag",I113)-4),"")</f>
        <v>striped bronze</v>
      </c>
      <c r="L113" t="str">
        <f>IFERROR(RIGHT(I113,LEN(I113)-SEARCH(",",I113)-1),"")</f>
        <v>2 pale maroon bags.</v>
      </c>
      <c r="M113">
        <f>IFERROR(INT(LEFT(L113,SEARCH(" ",L113))),0)</f>
        <v>2</v>
      </c>
      <c r="N113" t="str">
        <f>IFERROR(MID(L113,SEARCH(" ",L113)+1,SEARCH("bag",L113)-4),"")</f>
        <v>pale maroon</v>
      </c>
      <c r="O113">
        <f t="shared" si="2"/>
        <v>54804</v>
      </c>
      <c r="P113">
        <f>IF(COUNTIF(C113:N113,"shiny gold")&gt;0,1,0)+IFERROR(VLOOKUP(E113,$B$2:$P$595,15,0),0)+IFERROR(VLOOKUP(H113,$B$2:$P$595,15,0),0)+IFERROR(VLOOKUP(K113,$B$2:$P$595,15,0),0)+IFERROR(VLOOKUP(N113,$B$2:$P$595,15,0),0)</f>
        <v>0</v>
      </c>
      <c r="Q113" t="str">
        <f>CONCATENATE(IF(COUNTIF(A113:N113,"shiny gold")&gt;0,"This Bag, ",""),IFERROR(IF(VLOOKUP(E113,$B$2:$P$595,15,0)&gt;0,E113,""),""),IFERROR(IF(VLOOKUP(H113,$B$2:$P$595,15,0)&gt;0,H113,""),""),IFERROR(IF(VLOOKUP(K113,$B$2:$P$595,15,0)&gt;0,K113,""),""),IFERROR(IF(VLOOKUP(N113,$B$2:$P$595,15,0)&gt;0,N113,""),""))</f>
        <v xml:space="preserve">This Bag, </v>
      </c>
      <c r="S113">
        <f t="shared" si="3"/>
        <v>54803</v>
      </c>
    </row>
    <row r="114" spans="1:19">
      <c r="A114" s="2" t="s">
        <v>4622</v>
      </c>
      <c r="B114" t="str">
        <f>LEFT(A114,SEARCH("bag",A114)-2)</f>
        <v>wavy coral</v>
      </c>
      <c r="C114" t="str">
        <f>SUBSTITUTE(A114,_xlfn.CONCAT(B114," bags contain "),"")</f>
        <v>1 clear magenta bag.</v>
      </c>
      <c r="D114">
        <f>IF(C114="no other bags.",0,INT(LEFT(C114,SEARCH(" ",C114))))</f>
        <v>1</v>
      </c>
      <c r="E114" t="str">
        <f>IF(C114="no other bags.","",MID(C114,SEARCH(" ",C114)+1,SEARCH("bag",C114)-4))</f>
        <v>clear magenta</v>
      </c>
      <c r="F114" t="str">
        <f>IFERROR(RIGHT(C114,LEN(C114)-SEARCH(",",C114)-1),"")</f>
        <v/>
      </c>
      <c r="G114">
        <f>IFERROR(INT(LEFT(F114,SEARCH(" ",F114))),0)</f>
        <v>0</v>
      </c>
      <c r="H114" t="str">
        <f>IFERROR(MID(F114,SEARCH(" ",F114)+1,SEARCH("bag",F114)-4),"")</f>
        <v/>
      </c>
      <c r="I114" t="str">
        <f>IFERROR(RIGHT(F114,LEN(F114)-SEARCH(",",F114)-1),"")</f>
        <v/>
      </c>
      <c r="J114">
        <f>IFERROR(INT(LEFT(I114,SEARCH(" ",I114))),0)</f>
        <v>0</v>
      </c>
      <c r="K114" t="str">
        <f>IFERROR(MID(I114,SEARCH(" ",I114)+1,SEARCH("bag",I114)-4),"")</f>
        <v/>
      </c>
      <c r="L114" t="str">
        <f>IFERROR(RIGHT(I114,LEN(I114)-SEARCH(",",I114)-1),"")</f>
        <v/>
      </c>
      <c r="M114">
        <f>IFERROR(INT(LEFT(L114,SEARCH(" ",L114))),0)</f>
        <v>0</v>
      </c>
      <c r="N114" t="str">
        <f>IFERROR(MID(L114,SEARCH(" ",L114)+1,SEARCH("bag",L114)-4),"")</f>
        <v/>
      </c>
      <c r="O114">
        <f t="shared" si="2"/>
        <v>20699715</v>
      </c>
      <c r="P114">
        <f>IF(COUNTIF(C114:N114,"shiny gold")&gt;0,1,0)+IFERROR(VLOOKUP(E114,$B$2:$P$595,15,0),0)+IFERROR(VLOOKUP(H114,$B$2:$P$595,15,0),0)+IFERROR(VLOOKUP(K114,$B$2:$P$595,15,0),0)+IFERROR(VLOOKUP(N114,$B$2:$P$595,15,0),0)</f>
        <v>0</v>
      </c>
      <c r="Q114" t="str">
        <f>CONCATENATE(IF(COUNTIF(A114:N114,"shiny gold")&gt;0,"This Bag, ",""),IFERROR(IF(VLOOKUP(E114,$B$2:$P$595,15,0)&gt;0,E114,""),""),IFERROR(IF(VLOOKUP(H114,$B$2:$P$595,15,0)&gt;0,H114,""),""),IFERROR(IF(VLOOKUP(K114,$B$2:$P$595,15,0)&gt;0,K114,""),""),IFERROR(IF(VLOOKUP(N114,$B$2:$P$595,15,0)&gt;0,N114,""),""))</f>
        <v/>
      </c>
      <c r="S114">
        <f t="shared" si="3"/>
        <v>20699714</v>
      </c>
    </row>
    <row r="115" spans="1:19">
      <c r="A115" s="2" t="s">
        <v>4623</v>
      </c>
      <c r="B115" t="str">
        <f>LEFT(A115,SEARCH("bag",A115)-2)</f>
        <v>bright white</v>
      </c>
      <c r="C115" t="str">
        <f>SUBSTITUTE(A115,_xlfn.CONCAT(B115," bags contain "),"")</f>
        <v>4 dim teal bags, 4 plaid violet bags, 5 dotted chartreuse bags.</v>
      </c>
      <c r="D115">
        <f>IF(C115="no other bags.",0,INT(LEFT(C115,SEARCH(" ",C115))))</f>
        <v>4</v>
      </c>
      <c r="E115" t="str">
        <f>IF(C115="no other bags.","",MID(C115,SEARCH(" ",C115)+1,SEARCH("bag",C115)-4))</f>
        <v>dim teal</v>
      </c>
      <c r="F115" t="str">
        <f>IFERROR(RIGHT(C115,LEN(C115)-SEARCH(",",C115)-1),"")</f>
        <v>4 plaid violet bags, 5 dotted chartreuse bags.</v>
      </c>
      <c r="G115">
        <f>IFERROR(INT(LEFT(F115,SEARCH(" ",F115))),0)</f>
        <v>4</v>
      </c>
      <c r="H115" t="str">
        <f>IFERROR(MID(F115,SEARCH(" ",F115)+1,SEARCH("bag",F115)-4),"")</f>
        <v>plaid violet</v>
      </c>
      <c r="I115" t="str">
        <f>IFERROR(RIGHT(F115,LEN(F115)-SEARCH(",",F115)-1),"")</f>
        <v>5 dotted chartreuse bags.</v>
      </c>
      <c r="J115">
        <f>IFERROR(INT(LEFT(I115,SEARCH(" ",I115))),0)</f>
        <v>5</v>
      </c>
      <c r="K115" t="str">
        <f>IFERROR(MID(I115,SEARCH(" ",I115)+1,SEARCH("bag",I115)-4),"")</f>
        <v>dotted chartreuse</v>
      </c>
      <c r="L115" t="str">
        <f>IFERROR(RIGHT(I115,LEN(I115)-SEARCH(",",I115)-1),"")</f>
        <v/>
      </c>
      <c r="M115">
        <f>IFERROR(INT(LEFT(L115,SEARCH(" ",L115))),0)</f>
        <v>0</v>
      </c>
      <c r="N115" t="str">
        <f>IFERROR(MID(L115,SEARCH(" ",L115)+1,SEARCH("bag",L115)-4),"")</f>
        <v/>
      </c>
      <c r="O115">
        <f t="shared" si="2"/>
        <v>9583907</v>
      </c>
      <c r="P115">
        <f>IF(COUNTIF(C115:N115,"shiny gold")&gt;0,1,0)+IFERROR(VLOOKUP(E115,$B$2:$P$595,15,0),0)+IFERROR(VLOOKUP(H115,$B$2:$P$595,15,0),0)+IFERROR(VLOOKUP(K115,$B$2:$P$595,15,0),0)+IFERROR(VLOOKUP(N115,$B$2:$P$595,15,0),0)</f>
        <v>1</v>
      </c>
      <c r="Q115" t="str">
        <f>CONCATENATE(IF(COUNTIF(A115:N115,"shiny gold")&gt;0,"This Bag, ",""),IFERROR(IF(VLOOKUP(E115,$B$2:$P$595,15,0)&gt;0,E115,""),""),IFERROR(IF(VLOOKUP(H115,$B$2:$P$595,15,0)&gt;0,H115,""),""),IFERROR(IF(VLOOKUP(K115,$B$2:$P$595,15,0)&gt;0,K115,""),""),IFERROR(IF(VLOOKUP(N115,$B$2:$P$595,15,0)&gt;0,N115,""),""))</f>
        <v>dim teal</v>
      </c>
      <c r="S115">
        <f t="shared" si="3"/>
        <v>9583906</v>
      </c>
    </row>
    <row r="116" spans="1:19">
      <c r="A116" s="2" t="s">
        <v>4624</v>
      </c>
      <c r="B116" t="str">
        <f>LEFT(A116,SEARCH("bag",A116)-2)</f>
        <v>dull lime</v>
      </c>
      <c r="C116" t="str">
        <f>SUBSTITUTE(A116,_xlfn.CONCAT(B116," bags contain "),"")</f>
        <v>5 vibrant salmon bags, 1 wavy fuchsia bag.</v>
      </c>
      <c r="D116">
        <f>IF(C116="no other bags.",0,INT(LEFT(C116,SEARCH(" ",C116))))</f>
        <v>5</v>
      </c>
      <c r="E116" t="str">
        <f>IF(C116="no other bags.","",MID(C116,SEARCH(" ",C116)+1,SEARCH("bag",C116)-4))</f>
        <v>vibrant salmon</v>
      </c>
      <c r="F116" t="str">
        <f>IFERROR(RIGHT(C116,LEN(C116)-SEARCH(",",C116)-1),"")</f>
        <v>1 wavy fuchsia bag.</v>
      </c>
      <c r="G116">
        <f>IFERROR(INT(LEFT(F116,SEARCH(" ",F116))),0)</f>
        <v>1</v>
      </c>
      <c r="H116" t="str">
        <f>IFERROR(MID(F116,SEARCH(" ",F116)+1,SEARCH("bag",F116)-4),"")</f>
        <v>wavy fuchsia</v>
      </c>
      <c r="I116" t="str">
        <f>IFERROR(RIGHT(F116,LEN(F116)-SEARCH(",",F116)-1),"")</f>
        <v/>
      </c>
      <c r="J116">
        <f>IFERROR(INT(LEFT(I116,SEARCH(" ",I116))),0)</f>
        <v>0</v>
      </c>
      <c r="K116" t="str">
        <f>IFERROR(MID(I116,SEARCH(" ",I116)+1,SEARCH("bag",I116)-4),"")</f>
        <v/>
      </c>
      <c r="L116" t="str">
        <f>IFERROR(RIGHT(I116,LEN(I116)-SEARCH(",",I116)-1),"")</f>
        <v/>
      </c>
      <c r="M116">
        <f>IFERROR(INT(LEFT(L116,SEARCH(" ",L116))),0)</f>
        <v>0</v>
      </c>
      <c r="N116" t="str">
        <f>IFERROR(MID(L116,SEARCH(" ",L116)+1,SEARCH("bag",L116)-4),"")</f>
        <v/>
      </c>
      <c r="O116">
        <f t="shared" si="2"/>
        <v>2694987</v>
      </c>
      <c r="P116">
        <f>IF(COUNTIF(C116:N116,"shiny gold")&gt;0,1,0)+IFERROR(VLOOKUP(E116,$B$2:$P$595,15,0),0)+IFERROR(VLOOKUP(H116,$B$2:$P$595,15,0),0)+IFERROR(VLOOKUP(K116,$B$2:$P$595,15,0),0)+IFERROR(VLOOKUP(N116,$B$2:$P$595,15,0),0)</f>
        <v>0</v>
      </c>
      <c r="Q116" t="str">
        <f>CONCATENATE(IF(COUNTIF(A116:N116,"shiny gold")&gt;0,"This Bag, ",""),IFERROR(IF(VLOOKUP(E116,$B$2:$P$595,15,0)&gt;0,E116,""),""),IFERROR(IF(VLOOKUP(H116,$B$2:$P$595,15,0)&gt;0,H116,""),""),IFERROR(IF(VLOOKUP(K116,$B$2:$P$595,15,0)&gt;0,K116,""),""),IFERROR(IF(VLOOKUP(N116,$B$2:$P$595,15,0)&gt;0,N116,""),""))</f>
        <v/>
      </c>
      <c r="S116">
        <f t="shared" si="3"/>
        <v>2694986</v>
      </c>
    </row>
    <row r="117" spans="1:19">
      <c r="A117" s="2" t="s">
        <v>4625</v>
      </c>
      <c r="B117" t="str">
        <f>LEFT(A117,SEARCH("bag",A117)-2)</f>
        <v>dark red</v>
      </c>
      <c r="C117" t="str">
        <f>SUBSTITUTE(A117,_xlfn.CONCAT(B117," bags contain "),"")</f>
        <v>2 mirrored gray bags, 5 drab tomato bags, 1 faded purple bag.</v>
      </c>
      <c r="D117">
        <f>IF(C117="no other bags.",0,INT(LEFT(C117,SEARCH(" ",C117))))</f>
        <v>2</v>
      </c>
      <c r="E117" t="str">
        <f>IF(C117="no other bags.","",MID(C117,SEARCH(" ",C117)+1,SEARCH("bag",C117)-4))</f>
        <v>mirrored gray</v>
      </c>
      <c r="F117" t="str">
        <f>IFERROR(RIGHT(C117,LEN(C117)-SEARCH(",",C117)-1),"")</f>
        <v>5 drab tomato bags, 1 faded purple bag.</v>
      </c>
      <c r="G117">
        <f>IFERROR(INT(LEFT(F117,SEARCH(" ",F117))),0)</f>
        <v>5</v>
      </c>
      <c r="H117" t="str">
        <f>IFERROR(MID(F117,SEARCH(" ",F117)+1,SEARCH("bag",F117)-4),"")</f>
        <v>drab tomato</v>
      </c>
      <c r="I117" t="str">
        <f>IFERROR(RIGHT(F117,LEN(F117)-SEARCH(",",F117)-1),"")</f>
        <v>1 faded purple bag.</v>
      </c>
      <c r="J117">
        <f>IFERROR(INT(LEFT(I117,SEARCH(" ",I117))),0)</f>
        <v>1</v>
      </c>
      <c r="K117" t="str">
        <f>IFERROR(MID(I117,SEARCH(" ",I117)+1,SEARCH("bag",I117)-4),"")</f>
        <v>faded purple</v>
      </c>
      <c r="L117" t="str">
        <f>IFERROR(RIGHT(I117,LEN(I117)-SEARCH(",",I117)-1),"")</f>
        <v/>
      </c>
      <c r="M117">
        <f>IFERROR(INT(LEFT(L117,SEARCH(" ",L117))),0)</f>
        <v>0</v>
      </c>
      <c r="N117" t="str">
        <f>IFERROR(MID(L117,SEARCH(" ",L117)+1,SEARCH("bag",L117)-4),"")</f>
        <v/>
      </c>
      <c r="O117">
        <f t="shared" si="2"/>
        <v>91345</v>
      </c>
      <c r="P117">
        <f>IF(COUNTIF(C117:N117,"shiny gold")&gt;0,1,0)+IFERROR(VLOOKUP(E117,$B$2:$P$595,15,0),0)+IFERROR(VLOOKUP(H117,$B$2:$P$595,15,0),0)+IFERROR(VLOOKUP(K117,$B$2:$P$595,15,0),0)+IFERROR(VLOOKUP(N117,$B$2:$P$595,15,0),0)</f>
        <v>0</v>
      </c>
      <c r="Q117" t="str">
        <f>CONCATENATE(IF(COUNTIF(A117:N117,"shiny gold")&gt;0,"This Bag, ",""),IFERROR(IF(VLOOKUP(E117,$B$2:$P$595,15,0)&gt;0,E117,""),""),IFERROR(IF(VLOOKUP(H117,$B$2:$P$595,15,0)&gt;0,H117,""),""),IFERROR(IF(VLOOKUP(K117,$B$2:$P$595,15,0)&gt;0,K117,""),""),IFERROR(IF(VLOOKUP(N117,$B$2:$P$595,15,0)&gt;0,N117,""),""))</f>
        <v/>
      </c>
      <c r="S117">
        <f t="shared" si="3"/>
        <v>91344</v>
      </c>
    </row>
    <row r="118" spans="1:19">
      <c r="A118" s="2" t="s">
        <v>4626</v>
      </c>
      <c r="B118" t="str">
        <f>LEFT(A118,SEARCH("bag",A118)-2)</f>
        <v>mirrored cyan</v>
      </c>
      <c r="C118" t="str">
        <f>SUBSTITUTE(A118,_xlfn.CONCAT(B118," bags contain "),"")</f>
        <v>5 bright cyan bags.</v>
      </c>
      <c r="D118">
        <f>IF(C118="no other bags.",0,INT(LEFT(C118,SEARCH(" ",C118))))</f>
        <v>5</v>
      </c>
      <c r="E118" t="str">
        <f>IF(C118="no other bags.","",MID(C118,SEARCH(" ",C118)+1,SEARCH("bag",C118)-4))</f>
        <v>bright cyan</v>
      </c>
      <c r="F118" t="str">
        <f>IFERROR(RIGHT(C118,LEN(C118)-SEARCH(",",C118)-1),"")</f>
        <v/>
      </c>
      <c r="G118">
        <f>IFERROR(INT(LEFT(F118,SEARCH(" ",F118))),0)</f>
        <v>0</v>
      </c>
      <c r="H118" t="str">
        <f>IFERROR(MID(F118,SEARCH(" ",F118)+1,SEARCH("bag",F118)-4),"")</f>
        <v/>
      </c>
      <c r="I118" t="str">
        <f>IFERROR(RIGHT(F118,LEN(F118)-SEARCH(",",F118)-1),"")</f>
        <v/>
      </c>
      <c r="J118">
        <f>IFERROR(INT(LEFT(I118,SEARCH(" ",I118))),0)</f>
        <v>0</v>
      </c>
      <c r="K118" t="str">
        <f>IFERROR(MID(I118,SEARCH(" ",I118)+1,SEARCH("bag",I118)-4),"")</f>
        <v/>
      </c>
      <c r="L118" t="str">
        <f>IFERROR(RIGHT(I118,LEN(I118)-SEARCH(",",I118)-1),"")</f>
        <v/>
      </c>
      <c r="M118">
        <f>IFERROR(INT(LEFT(L118,SEARCH(" ",L118))),0)</f>
        <v>0</v>
      </c>
      <c r="N118" t="str">
        <f>IFERROR(MID(L118,SEARCH(" ",L118)+1,SEARCH("bag",L118)-4),"")</f>
        <v/>
      </c>
      <c r="O118">
        <f t="shared" si="2"/>
        <v>49741401</v>
      </c>
      <c r="P118">
        <f>IF(COUNTIF(C118:N118,"shiny gold")&gt;0,1,0)+IFERROR(VLOOKUP(E118,$B$2:$P$595,15,0),0)+IFERROR(VLOOKUP(H118,$B$2:$P$595,15,0),0)+IFERROR(VLOOKUP(K118,$B$2:$P$595,15,0),0)+IFERROR(VLOOKUP(N118,$B$2:$P$595,15,0),0)</f>
        <v>2</v>
      </c>
      <c r="Q118" t="str">
        <f>CONCATENATE(IF(COUNTIF(A118:N118,"shiny gold")&gt;0,"This Bag, ",""),IFERROR(IF(VLOOKUP(E118,$B$2:$P$595,15,0)&gt;0,E118,""),""),IFERROR(IF(VLOOKUP(H118,$B$2:$P$595,15,0)&gt;0,H118,""),""),IFERROR(IF(VLOOKUP(K118,$B$2:$P$595,15,0)&gt;0,K118,""),""),IFERROR(IF(VLOOKUP(N118,$B$2:$P$595,15,0)&gt;0,N118,""),""))</f>
        <v>bright cyan</v>
      </c>
      <c r="S118">
        <f t="shared" si="3"/>
        <v>49741400</v>
      </c>
    </row>
    <row r="119" spans="1:19">
      <c r="A119" s="2" t="s">
        <v>4627</v>
      </c>
      <c r="B119" t="str">
        <f>LEFT(A119,SEARCH("bag",A119)-2)</f>
        <v>dim blue</v>
      </c>
      <c r="C119" t="str">
        <f>SUBSTITUTE(A119,_xlfn.CONCAT(B119," bags contain "),"")</f>
        <v>3 dull beige bags, 3 shiny white bags, 4 posh purple bags.</v>
      </c>
      <c r="D119">
        <f>IF(C119="no other bags.",0,INT(LEFT(C119,SEARCH(" ",C119))))</f>
        <v>3</v>
      </c>
      <c r="E119" t="str">
        <f>IF(C119="no other bags.","",MID(C119,SEARCH(" ",C119)+1,SEARCH("bag",C119)-4))</f>
        <v>dull beige</v>
      </c>
      <c r="F119" t="str">
        <f>IFERROR(RIGHT(C119,LEN(C119)-SEARCH(",",C119)-1),"")</f>
        <v>3 shiny white bags, 4 posh purple bags.</v>
      </c>
      <c r="G119">
        <f>IFERROR(INT(LEFT(F119,SEARCH(" ",F119))),0)</f>
        <v>3</v>
      </c>
      <c r="H119" t="str">
        <f>IFERROR(MID(F119,SEARCH(" ",F119)+1,SEARCH("bag",F119)-4),"")</f>
        <v>shiny white</v>
      </c>
      <c r="I119" t="str">
        <f>IFERROR(RIGHT(F119,LEN(F119)-SEARCH(",",F119)-1),"")</f>
        <v>4 posh purple bags.</v>
      </c>
      <c r="J119">
        <f>IFERROR(INT(LEFT(I119,SEARCH(" ",I119))),0)</f>
        <v>4</v>
      </c>
      <c r="K119" t="str">
        <f>IFERROR(MID(I119,SEARCH(" ",I119)+1,SEARCH("bag",I119)-4),"")</f>
        <v>posh purple</v>
      </c>
      <c r="L119" t="str">
        <f>IFERROR(RIGHT(I119,LEN(I119)-SEARCH(",",I119)-1),"")</f>
        <v/>
      </c>
      <c r="M119">
        <f>IFERROR(INT(LEFT(L119,SEARCH(" ",L119))),0)</f>
        <v>0</v>
      </c>
      <c r="N119" t="str">
        <f>IFERROR(MID(L119,SEARCH(" ",L119)+1,SEARCH("bag",L119)-4),"")</f>
        <v/>
      </c>
      <c r="O119">
        <f t="shared" si="2"/>
        <v>270561</v>
      </c>
      <c r="P119">
        <f>IF(COUNTIF(C119:N119,"shiny gold")&gt;0,1,0)+IFERROR(VLOOKUP(E119,$B$2:$P$595,15,0),0)+IFERROR(VLOOKUP(H119,$B$2:$P$595,15,0),0)+IFERROR(VLOOKUP(K119,$B$2:$P$595,15,0),0)+IFERROR(VLOOKUP(N119,$B$2:$P$595,15,0),0)</f>
        <v>0</v>
      </c>
      <c r="Q119" t="str">
        <f>CONCATENATE(IF(COUNTIF(A119:N119,"shiny gold")&gt;0,"This Bag, ",""),IFERROR(IF(VLOOKUP(E119,$B$2:$P$595,15,0)&gt;0,E119,""),""),IFERROR(IF(VLOOKUP(H119,$B$2:$P$595,15,0)&gt;0,H119,""),""),IFERROR(IF(VLOOKUP(K119,$B$2:$P$595,15,0)&gt;0,K119,""),""),IFERROR(IF(VLOOKUP(N119,$B$2:$P$595,15,0)&gt;0,N119,""),""))</f>
        <v/>
      </c>
      <c r="S119">
        <f t="shared" si="3"/>
        <v>270560</v>
      </c>
    </row>
    <row r="120" spans="1:19">
      <c r="A120" s="2" t="s">
        <v>4628</v>
      </c>
      <c r="B120" t="str">
        <f>LEFT(A120,SEARCH("bag",A120)-2)</f>
        <v>pale teal</v>
      </c>
      <c r="C120" t="str">
        <f>SUBSTITUTE(A120,_xlfn.CONCAT(B120," bags contain "),"")</f>
        <v>3 striped tomato bags, 1 plaid plum bag, 5 mirrored green bags, 1 striped blue bag.</v>
      </c>
      <c r="D120">
        <f>IF(C120="no other bags.",0,INT(LEFT(C120,SEARCH(" ",C120))))</f>
        <v>3</v>
      </c>
      <c r="E120" t="str">
        <f>IF(C120="no other bags.","",MID(C120,SEARCH(" ",C120)+1,SEARCH("bag",C120)-4))</f>
        <v>striped tomato</v>
      </c>
      <c r="F120" t="str">
        <f>IFERROR(RIGHT(C120,LEN(C120)-SEARCH(",",C120)-1),"")</f>
        <v>1 plaid plum bag, 5 mirrored green bags, 1 striped blue bag.</v>
      </c>
      <c r="G120">
        <f>IFERROR(INT(LEFT(F120,SEARCH(" ",F120))),0)</f>
        <v>1</v>
      </c>
      <c r="H120" t="str">
        <f>IFERROR(MID(F120,SEARCH(" ",F120)+1,SEARCH("bag",F120)-4),"")</f>
        <v>plaid plum</v>
      </c>
      <c r="I120" t="str">
        <f>IFERROR(RIGHT(F120,LEN(F120)-SEARCH(",",F120)-1),"")</f>
        <v>5 mirrored green bags, 1 striped blue bag.</v>
      </c>
      <c r="J120">
        <f>IFERROR(INT(LEFT(I120,SEARCH(" ",I120))),0)</f>
        <v>5</v>
      </c>
      <c r="K120" t="str">
        <f>IFERROR(MID(I120,SEARCH(" ",I120)+1,SEARCH("bag",I120)-4),"")</f>
        <v>mirrored green</v>
      </c>
      <c r="L120" t="str">
        <f>IFERROR(RIGHT(I120,LEN(I120)-SEARCH(",",I120)-1),"")</f>
        <v>1 striped blue bag.</v>
      </c>
      <c r="M120">
        <f>IFERROR(INT(LEFT(L120,SEARCH(" ",L120))),0)</f>
        <v>1</v>
      </c>
      <c r="N120" t="str">
        <f>IFERROR(MID(L120,SEARCH(" ",L120)+1,SEARCH("bag",L120)-4),"")</f>
        <v>striped blue</v>
      </c>
      <c r="O120">
        <f t="shared" si="2"/>
        <v>11</v>
      </c>
      <c r="P120">
        <f>IF(COUNTIF(C120:N120,"shiny gold")&gt;0,1,0)+IFERROR(VLOOKUP(E120,$B$2:$P$595,15,0),0)+IFERROR(VLOOKUP(H120,$B$2:$P$595,15,0),0)+IFERROR(VLOOKUP(K120,$B$2:$P$595,15,0),0)+IFERROR(VLOOKUP(N120,$B$2:$P$595,15,0),0)</f>
        <v>0</v>
      </c>
      <c r="Q120" t="str">
        <f>CONCATENATE(IF(COUNTIF(A120:N120,"shiny gold")&gt;0,"This Bag, ",""),IFERROR(IF(VLOOKUP(E120,$B$2:$P$595,15,0)&gt;0,E120,""),""),IFERROR(IF(VLOOKUP(H120,$B$2:$P$595,15,0)&gt;0,H120,""),""),IFERROR(IF(VLOOKUP(K120,$B$2:$P$595,15,0)&gt;0,K120,""),""),IFERROR(IF(VLOOKUP(N120,$B$2:$P$595,15,0)&gt;0,N120,""),""))</f>
        <v/>
      </c>
      <c r="S120">
        <f t="shared" si="3"/>
        <v>10</v>
      </c>
    </row>
    <row r="121" spans="1:19">
      <c r="A121" s="2" t="s">
        <v>4629</v>
      </c>
      <c r="B121" t="str">
        <f>LEFT(A121,SEARCH("bag",A121)-2)</f>
        <v>posh silver</v>
      </c>
      <c r="C121" t="str">
        <f>SUBSTITUTE(A121,_xlfn.CONCAT(B121," bags contain "),"")</f>
        <v>1 light violet bag, 3 dull blue bags.</v>
      </c>
      <c r="D121">
        <f>IF(C121="no other bags.",0,INT(LEFT(C121,SEARCH(" ",C121))))</f>
        <v>1</v>
      </c>
      <c r="E121" t="str">
        <f>IF(C121="no other bags.","",MID(C121,SEARCH(" ",C121)+1,SEARCH("bag",C121)-4))</f>
        <v>light violet</v>
      </c>
      <c r="F121" t="str">
        <f>IFERROR(RIGHT(C121,LEN(C121)-SEARCH(",",C121)-1),"")</f>
        <v>3 dull blue bags.</v>
      </c>
      <c r="G121">
        <f>IFERROR(INT(LEFT(F121,SEARCH(" ",F121))),0)</f>
        <v>3</v>
      </c>
      <c r="H121" t="str">
        <f>IFERROR(MID(F121,SEARCH(" ",F121)+1,SEARCH("bag",F121)-4),"")</f>
        <v>dull blue</v>
      </c>
      <c r="I121" t="str">
        <f>IFERROR(RIGHT(F121,LEN(F121)-SEARCH(",",F121)-1),"")</f>
        <v/>
      </c>
      <c r="J121">
        <f>IFERROR(INT(LEFT(I121,SEARCH(" ",I121))),0)</f>
        <v>0</v>
      </c>
      <c r="K121" t="str">
        <f>IFERROR(MID(I121,SEARCH(" ",I121)+1,SEARCH("bag",I121)-4),"")</f>
        <v/>
      </c>
      <c r="L121" t="str">
        <f>IFERROR(RIGHT(I121,LEN(I121)-SEARCH(",",I121)-1),"")</f>
        <v/>
      </c>
      <c r="M121">
        <f>IFERROR(INT(LEFT(L121,SEARCH(" ",L121))),0)</f>
        <v>0</v>
      </c>
      <c r="N121" t="str">
        <f>IFERROR(MID(L121,SEARCH(" ",L121)+1,SEARCH("bag",L121)-4),"")</f>
        <v/>
      </c>
      <c r="O121">
        <f t="shared" si="2"/>
        <v>4577</v>
      </c>
      <c r="P121">
        <f>IF(COUNTIF(C121:N121,"shiny gold")&gt;0,1,0)+IFERROR(VLOOKUP(E121,$B$2:$P$595,15,0),0)+IFERROR(VLOOKUP(H121,$B$2:$P$595,15,0),0)+IFERROR(VLOOKUP(K121,$B$2:$P$595,15,0),0)+IFERROR(VLOOKUP(N121,$B$2:$P$595,15,0),0)</f>
        <v>0</v>
      </c>
      <c r="Q121" t="str">
        <f>CONCATENATE(IF(COUNTIF(A121:N121,"shiny gold")&gt;0,"This Bag, ",""),IFERROR(IF(VLOOKUP(E121,$B$2:$P$595,15,0)&gt;0,E121,""),""),IFERROR(IF(VLOOKUP(H121,$B$2:$P$595,15,0)&gt;0,H121,""),""),IFERROR(IF(VLOOKUP(K121,$B$2:$P$595,15,0)&gt;0,K121,""),""),IFERROR(IF(VLOOKUP(N121,$B$2:$P$595,15,0)&gt;0,N121,""),""))</f>
        <v/>
      </c>
      <c r="S121">
        <f t="shared" si="3"/>
        <v>4576</v>
      </c>
    </row>
    <row r="122" spans="1:19">
      <c r="A122" s="2" t="s">
        <v>4630</v>
      </c>
      <c r="B122" t="str">
        <f>LEFT(A122,SEARCH("bag",A122)-2)</f>
        <v>faded black</v>
      </c>
      <c r="C122" t="str">
        <f>SUBSTITUTE(A122,_xlfn.CONCAT(B122," bags contain "),"")</f>
        <v>2 bright tomato bags, 1 striped teal bag, 1 dim maroon bag.</v>
      </c>
      <c r="D122">
        <f>IF(C122="no other bags.",0,INT(LEFT(C122,SEARCH(" ",C122))))</f>
        <v>2</v>
      </c>
      <c r="E122" t="str">
        <f>IF(C122="no other bags.","",MID(C122,SEARCH(" ",C122)+1,SEARCH("bag",C122)-4))</f>
        <v>bright tomato</v>
      </c>
      <c r="F122" t="str">
        <f>IFERROR(RIGHT(C122,LEN(C122)-SEARCH(",",C122)-1),"")</f>
        <v>1 striped teal bag, 1 dim maroon bag.</v>
      </c>
      <c r="G122">
        <f>IFERROR(INT(LEFT(F122,SEARCH(" ",F122))),0)</f>
        <v>1</v>
      </c>
      <c r="H122" t="str">
        <f>IFERROR(MID(F122,SEARCH(" ",F122)+1,SEARCH("bag",F122)-4),"")</f>
        <v>striped teal</v>
      </c>
      <c r="I122" t="str">
        <f>IFERROR(RIGHT(F122,LEN(F122)-SEARCH(",",F122)-1),"")</f>
        <v>1 dim maroon bag.</v>
      </c>
      <c r="J122">
        <f>IFERROR(INT(LEFT(I122,SEARCH(" ",I122))),0)</f>
        <v>1</v>
      </c>
      <c r="K122" t="str">
        <f>IFERROR(MID(I122,SEARCH(" ",I122)+1,SEARCH("bag",I122)-4),"")</f>
        <v>dim maroon</v>
      </c>
      <c r="L122" t="str">
        <f>IFERROR(RIGHT(I122,LEN(I122)-SEARCH(",",I122)-1),"")</f>
        <v/>
      </c>
      <c r="M122">
        <f>IFERROR(INT(LEFT(L122,SEARCH(" ",L122))),0)</f>
        <v>0</v>
      </c>
      <c r="N122" t="str">
        <f>IFERROR(MID(L122,SEARCH(" ",L122)+1,SEARCH("bag",L122)-4),"")</f>
        <v/>
      </c>
      <c r="O122">
        <f t="shared" si="2"/>
        <v>568</v>
      </c>
      <c r="P122">
        <f>IF(COUNTIF(C122:N122,"shiny gold")&gt;0,1,0)+IFERROR(VLOOKUP(E122,$B$2:$P$595,15,0),0)+IFERROR(VLOOKUP(H122,$B$2:$P$595,15,0),0)+IFERROR(VLOOKUP(K122,$B$2:$P$595,15,0),0)+IFERROR(VLOOKUP(N122,$B$2:$P$595,15,0),0)</f>
        <v>0</v>
      </c>
      <c r="Q122" t="str">
        <f>CONCATENATE(IF(COUNTIF(A122:N122,"shiny gold")&gt;0,"This Bag, ",""),IFERROR(IF(VLOOKUP(E122,$B$2:$P$595,15,0)&gt;0,E122,""),""),IFERROR(IF(VLOOKUP(H122,$B$2:$P$595,15,0)&gt;0,H122,""),""),IFERROR(IF(VLOOKUP(K122,$B$2:$P$595,15,0)&gt;0,K122,""),""),IFERROR(IF(VLOOKUP(N122,$B$2:$P$595,15,0)&gt;0,N122,""),""))</f>
        <v/>
      </c>
      <c r="S122">
        <f t="shared" si="3"/>
        <v>567</v>
      </c>
    </row>
    <row r="123" spans="1:19">
      <c r="A123" s="2" t="s">
        <v>4631</v>
      </c>
      <c r="B123" t="str">
        <f>LEFT(A123,SEARCH("bag",A123)-2)</f>
        <v>posh plum</v>
      </c>
      <c r="C123" t="str">
        <f>SUBSTITUTE(A123,_xlfn.CONCAT(B123," bags contain "),"")</f>
        <v>5 faded gray bags.</v>
      </c>
      <c r="D123">
        <f>IF(C123="no other bags.",0,INT(LEFT(C123,SEARCH(" ",C123))))</f>
        <v>5</v>
      </c>
      <c r="E123" t="str">
        <f>IF(C123="no other bags.","",MID(C123,SEARCH(" ",C123)+1,SEARCH("bag",C123)-4))</f>
        <v>faded gray</v>
      </c>
      <c r="F123" t="str">
        <f>IFERROR(RIGHT(C123,LEN(C123)-SEARCH(",",C123)-1),"")</f>
        <v/>
      </c>
      <c r="G123">
        <f>IFERROR(INT(LEFT(F123,SEARCH(" ",F123))),0)</f>
        <v>0</v>
      </c>
      <c r="H123" t="str">
        <f>IFERROR(MID(F123,SEARCH(" ",F123)+1,SEARCH("bag",F123)-4),"")</f>
        <v/>
      </c>
      <c r="I123" t="str">
        <f>IFERROR(RIGHT(F123,LEN(F123)-SEARCH(",",F123)-1),"")</f>
        <v/>
      </c>
      <c r="J123">
        <f>IFERROR(INT(LEFT(I123,SEARCH(" ",I123))),0)</f>
        <v>0</v>
      </c>
      <c r="K123" t="str">
        <f>IFERROR(MID(I123,SEARCH(" ",I123)+1,SEARCH("bag",I123)-4),"")</f>
        <v/>
      </c>
      <c r="L123" t="str">
        <f>IFERROR(RIGHT(I123,LEN(I123)-SEARCH(",",I123)-1),"")</f>
        <v/>
      </c>
      <c r="M123">
        <f>IFERROR(INT(LEFT(L123,SEARCH(" ",L123))),0)</f>
        <v>0</v>
      </c>
      <c r="N123" t="str">
        <f>IFERROR(MID(L123,SEARCH(" ",L123)+1,SEARCH("bag",L123)-4),"")</f>
        <v/>
      </c>
      <c r="O123">
        <f t="shared" si="2"/>
        <v>46</v>
      </c>
      <c r="P123">
        <f>IF(COUNTIF(C123:N123,"shiny gold")&gt;0,1,0)+IFERROR(VLOOKUP(E123,$B$2:$P$595,15,0),0)+IFERROR(VLOOKUP(H123,$B$2:$P$595,15,0),0)+IFERROR(VLOOKUP(K123,$B$2:$P$595,15,0),0)+IFERROR(VLOOKUP(N123,$B$2:$P$595,15,0),0)</f>
        <v>0</v>
      </c>
      <c r="Q123" t="str">
        <f>CONCATENATE(IF(COUNTIF(A123:N123,"shiny gold")&gt;0,"This Bag, ",""),IFERROR(IF(VLOOKUP(E123,$B$2:$P$595,15,0)&gt;0,E123,""),""),IFERROR(IF(VLOOKUP(H123,$B$2:$P$595,15,0)&gt;0,H123,""),""),IFERROR(IF(VLOOKUP(K123,$B$2:$P$595,15,0)&gt;0,K123,""),""),IFERROR(IF(VLOOKUP(N123,$B$2:$P$595,15,0)&gt;0,N123,""),""))</f>
        <v/>
      </c>
      <c r="S123">
        <f t="shared" si="3"/>
        <v>45</v>
      </c>
    </row>
    <row r="124" spans="1:19">
      <c r="A124" s="2" t="s">
        <v>4632</v>
      </c>
      <c r="B124" t="str">
        <f>LEFT(A124,SEARCH("bag",A124)-2)</f>
        <v>striped beige</v>
      </c>
      <c r="C124" t="str">
        <f>SUBSTITUTE(A124,_xlfn.CONCAT(B124," bags contain "),"")</f>
        <v>4 dotted fuchsia bags, 1 pale teal bag, 5 shiny cyan bags, 5 striped indigo bags.</v>
      </c>
      <c r="D124">
        <f>IF(C124="no other bags.",0,INT(LEFT(C124,SEARCH(" ",C124))))</f>
        <v>4</v>
      </c>
      <c r="E124" t="str">
        <f>IF(C124="no other bags.","",MID(C124,SEARCH(" ",C124)+1,SEARCH("bag",C124)-4))</f>
        <v>dotted fuchsia</v>
      </c>
      <c r="F124" t="str">
        <f>IFERROR(RIGHT(C124,LEN(C124)-SEARCH(",",C124)-1),"")</f>
        <v>1 pale teal bag, 5 shiny cyan bags, 5 striped indigo bags.</v>
      </c>
      <c r="G124">
        <f>IFERROR(INT(LEFT(F124,SEARCH(" ",F124))),0)</f>
        <v>1</v>
      </c>
      <c r="H124" t="str">
        <f>IFERROR(MID(F124,SEARCH(" ",F124)+1,SEARCH("bag",F124)-4),"")</f>
        <v>pale teal</v>
      </c>
      <c r="I124" t="str">
        <f>IFERROR(RIGHT(F124,LEN(F124)-SEARCH(",",F124)-1),"")</f>
        <v>5 shiny cyan bags, 5 striped indigo bags.</v>
      </c>
      <c r="J124">
        <f>IFERROR(INT(LEFT(I124,SEARCH(" ",I124))),0)</f>
        <v>5</v>
      </c>
      <c r="K124" t="str">
        <f>IFERROR(MID(I124,SEARCH(" ",I124)+1,SEARCH("bag",I124)-4),"")</f>
        <v>shiny cyan</v>
      </c>
      <c r="L124" t="str">
        <f>IFERROR(RIGHT(I124,LEN(I124)-SEARCH(",",I124)-1),"")</f>
        <v>5 striped indigo bags.</v>
      </c>
      <c r="M124">
        <f>IFERROR(INT(LEFT(L124,SEARCH(" ",L124))),0)</f>
        <v>5</v>
      </c>
      <c r="N124" t="str">
        <f>IFERROR(MID(L124,SEARCH(" ",L124)+1,SEARCH("bag",L124)-4),"")</f>
        <v>striped indigo</v>
      </c>
      <c r="O124">
        <f t="shared" si="2"/>
        <v>502572</v>
      </c>
      <c r="P124">
        <f>IF(COUNTIF(C124:N124,"shiny gold")&gt;0,1,0)+IFERROR(VLOOKUP(E124,$B$2:$P$595,15,0),0)+IFERROR(VLOOKUP(H124,$B$2:$P$595,15,0),0)+IFERROR(VLOOKUP(K124,$B$2:$P$595,15,0),0)+IFERROR(VLOOKUP(N124,$B$2:$P$595,15,0),0)</f>
        <v>0</v>
      </c>
      <c r="Q124" t="str">
        <f>CONCATENATE(IF(COUNTIF(A124:N124,"shiny gold")&gt;0,"This Bag, ",""),IFERROR(IF(VLOOKUP(E124,$B$2:$P$595,15,0)&gt;0,E124,""),""),IFERROR(IF(VLOOKUP(H124,$B$2:$P$595,15,0)&gt;0,H124,""),""),IFERROR(IF(VLOOKUP(K124,$B$2:$P$595,15,0)&gt;0,K124,""),""),IFERROR(IF(VLOOKUP(N124,$B$2:$P$595,15,0)&gt;0,N124,""),""))</f>
        <v/>
      </c>
      <c r="S124">
        <f t="shared" si="3"/>
        <v>502571</v>
      </c>
    </row>
    <row r="125" spans="1:19">
      <c r="A125" s="2" t="s">
        <v>4633</v>
      </c>
      <c r="B125" t="str">
        <f>LEFT(A125,SEARCH("bag",A125)-2)</f>
        <v>striped indigo</v>
      </c>
      <c r="C125" t="str">
        <f>SUBSTITUTE(A125,_xlfn.CONCAT(B125," bags contain "),"")</f>
        <v>4 muted olive bags, 1 dotted silver bag, 3 clear fuchsia bags, 3 dull orange bags.</v>
      </c>
      <c r="D125">
        <f>IF(C125="no other bags.",0,INT(LEFT(C125,SEARCH(" ",C125))))</f>
        <v>4</v>
      </c>
      <c r="E125" t="str">
        <f>IF(C125="no other bags.","",MID(C125,SEARCH(" ",C125)+1,SEARCH("bag",C125)-4))</f>
        <v>muted olive</v>
      </c>
      <c r="F125" t="str">
        <f>IFERROR(RIGHT(C125,LEN(C125)-SEARCH(",",C125)-1),"")</f>
        <v>1 dotted silver bag, 3 clear fuchsia bags, 3 dull orange bags.</v>
      </c>
      <c r="G125">
        <f>IFERROR(INT(LEFT(F125,SEARCH(" ",F125))),0)</f>
        <v>1</v>
      </c>
      <c r="H125" t="str">
        <f>IFERROR(MID(F125,SEARCH(" ",F125)+1,SEARCH("bag",F125)-4),"")</f>
        <v>dotted silver</v>
      </c>
      <c r="I125" t="str">
        <f>IFERROR(RIGHT(F125,LEN(F125)-SEARCH(",",F125)-1),"")</f>
        <v>3 clear fuchsia bags, 3 dull orange bags.</v>
      </c>
      <c r="J125">
        <f>IFERROR(INT(LEFT(I125,SEARCH(" ",I125))),0)</f>
        <v>3</v>
      </c>
      <c r="K125" t="str">
        <f>IFERROR(MID(I125,SEARCH(" ",I125)+1,SEARCH("bag",I125)-4),"")</f>
        <v>clear fuchsia</v>
      </c>
      <c r="L125" t="str">
        <f>IFERROR(RIGHT(I125,LEN(I125)-SEARCH(",",I125)-1),"")</f>
        <v>3 dull orange bags.</v>
      </c>
      <c r="M125">
        <f>IFERROR(INT(LEFT(L125,SEARCH(" ",L125))),0)</f>
        <v>3</v>
      </c>
      <c r="N125" t="str">
        <f>IFERROR(MID(L125,SEARCH(" ",L125)+1,SEARCH("bag",L125)-4),"")</f>
        <v>dull orange</v>
      </c>
      <c r="O125">
        <f t="shared" si="2"/>
        <v>64703</v>
      </c>
      <c r="P125">
        <f>IF(COUNTIF(C125:N125,"shiny gold")&gt;0,1,0)+IFERROR(VLOOKUP(E125,$B$2:$P$595,15,0),0)+IFERROR(VLOOKUP(H125,$B$2:$P$595,15,0),0)+IFERROR(VLOOKUP(K125,$B$2:$P$595,15,0),0)+IFERROR(VLOOKUP(N125,$B$2:$P$595,15,0),0)</f>
        <v>0</v>
      </c>
      <c r="Q125" t="str">
        <f>CONCATENATE(IF(COUNTIF(A125:N125,"shiny gold")&gt;0,"This Bag, ",""),IFERROR(IF(VLOOKUP(E125,$B$2:$P$595,15,0)&gt;0,E125,""),""),IFERROR(IF(VLOOKUP(H125,$B$2:$P$595,15,0)&gt;0,H125,""),""),IFERROR(IF(VLOOKUP(K125,$B$2:$P$595,15,0)&gt;0,K125,""),""),IFERROR(IF(VLOOKUP(N125,$B$2:$P$595,15,0)&gt;0,N125,""),""))</f>
        <v/>
      </c>
      <c r="S125">
        <f t="shared" si="3"/>
        <v>64702</v>
      </c>
    </row>
    <row r="126" spans="1:19">
      <c r="A126" s="2" t="s">
        <v>4634</v>
      </c>
      <c r="B126" t="str">
        <f>LEFT(A126,SEARCH("bag",A126)-2)</f>
        <v>dull black</v>
      </c>
      <c r="C126" t="str">
        <f>SUBSTITUTE(A126,_xlfn.CONCAT(B126," bags contain "),"")</f>
        <v>4 dark gold bags, 4 dark tan bags, 2 pale orange bags, 2 light gold bags.</v>
      </c>
      <c r="D126">
        <f>IF(C126="no other bags.",0,INT(LEFT(C126,SEARCH(" ",C126))))</f>
        <v>4</v>
      </c>
      <c r="E126" t="str">
        <f>IF(C126="no other bags.","",MID(C126,SEARCH(" ",C126)+1,SEARCH("bag",C126)-4))</f>
        <v>dark gold</v>
      </c>
      <c r="F126" t="str">
        <f>IFERROR(RIGHT(C126,LEN(C126)-SEARCH(",",C126)-1),"")</f>
        <v>4 dark tan bags, 2 pale orange bags, 2 light gold bags.</v>
      </c>
      <c r="G126">
        <f>IFERROR(INT(LEFT(F126,SEARCH(" ",F126))),0)</f>
        <v>4</v>
      </c>
      <c r="H126" t="str">
        <f>IFERROR(MID(F126,SEARCH(" ",F126)+1,SEARCH("bag",F126)-4),"")</f>
        <v>dark tan</v>
      </c>
      <c r="I126" t="str">
        <f>IFERROR(RIGHT(F126,LEN(F126)-SEARCH(",",F126)-1),"")</f>
        <v>2 pale orange bags, 2 light gold bags.</v>
      </c>
      <c r="J126">
        <f>IFERROR(INT(LEFT(I126,SEARCH(" ",I126))),0)</f>
        <v>2</v>
      </c>
      <c r="K126" t="str">
        <f>IFERROR(MID(I126,SEARCH(" ",I126)+1,SEARCH("bag",I126)-4),"")</f>
        <v>pale orange</v>
      </c>
      <c r="L126" t="str">
        <f>IFERROR(RIGHT(I126,LEN(I126)-SEARCH(",",I126)-1),"")</f>
        <v>2 light gold bags.</v>
      </c>
      <c r="M126">
        <f>IFERROR(INT(LEFT(L126,SEARCH(" ",L126))),0)</f>
        <v>2</v>
      </c>
      <c r="N126" t="str">
        <f>IFERROR(MID(L126,SEARCH(" ",L126)+1,SEARCH("bag",L126)-4),"")</f>
        <v>light gold</v>
      </c>
      <c r="O126">
        <f t="shared" si="2"/>
        <v>978193</v>
      </c>
      <c r="P126">
        <f>IF(COUNTIF(C126:N126,"shiny gold")&gt;0,1,0)+IFERROR(VLOOKUP(E126,$B$2:$P$595,15,0),0)+IFERROR(VLOOKUP(H126,$B$2:$P$595,15,0),0)+IFERROR(VLOOKUP(K126,$B$2:$P$595,15,0),0)+IFERROR(VLOOKUP(N126,$B$2:$P$595,15,0),0)</f>
        <v>1</v>
      </c>
      <c r="Q126" t="str">
        <f>CONCATENATE(IF(COUNTIF(A126:N126,"shiny gold")&gt;0,"This Bag, ",""),IFERROR(IF(VLOOKUP(E126,$B$2:$P$595,15,0)&gt;0,E126,""),""),IFERROR(IF(VLOOKUP(H126,$B$2:$P$595,15,0)&gt;0,H126,""),""),IFERROR(IF(VLOOKUP(K126,$B$2:$P$595,15,0)&gt;0,K126,""),""),IFERROR(IF(VLOOKUP(N126,$B$2:$P$595,15,0)&gt;0,N126,""),""))</f>
        <v>light gold</v>
      </c>
      <c r="S126">
        <f t="shared" si="3"/>
        <v>978192</v>
      </c>
    </row>
    <row r="127" spans="1:19">
      <c r="A127" s="2" t="s">
        <v>4635</v>
      </c>
      <c r="B127" t="str">
        <f>LEFT(A127,SEARCH("bag",A127)-2)</f>
        <v>dark yellow</v>
      </c>
      <c r="C127" t="str">
        <f>SUBSTITUTE(A127,_xlfn.CONCAT(B127," bags contain "),"")</f>
        <v>3 posh teal bags.</v>
      </c>
      <c r="D127">
        <f>IF(C127="no other bags.",0,INT(LEFT(C127,SEARCH(" ",C127))))</f>
        <v>3</v>
      </c>
      <c r="E127" t="str">
        <f>IF(C127="no other bags.","",MID(C127,SEARCH(" ",C127)+1,SEARCH("bag",C127)-4))</f>
        <v>posh teal</v>
      </c>
      <c r="F127" t="str">
        <f>IFERROR(RIGHT(C127,LEN(C127)-SEARCH(",",C127)-1),"")</f>
        <v/>
      </c>
      <c r="G127">
        <f>IFERROR(INT(LEFT(F127,SEARCH(" ",F127))),0)</f>
        <v>0</v>
      </c>
      <c r="H127" t="str">
        <f>IFERROR(MID(F127,SEARCH(" ",F127)+1,SEARCH("bag",F127)-4),"")</f>
        <v/>
      </c>
      <c r="I127" t="str">
        <f>IFERROR(RIGHT(F127,LEN(F127)-SEARCH(",",F127)-1),"")</f>
        <v/>
      </c>
      <c r="J127">
        <f>IFERROR(INT(LEFT(I127,SEARCH(" ",I127))),0)</f>
        <v>0</v>
      </c>
      <c r="K127" t="str">
        <f>IFERROR(MID(I127,SEARCH(" ",I127)+1,SEARCH("bag",I127)-4),"")</f>
        <v/>
      </c>
      <c r="L127" t="str">
        <f>IFERROR(RIGHT(I127,LEN(I127)-SEARCH(",",I127)-1),"")</f>
        <v/>
      </c>
      <c r="M127">
        <f>IFERROR(INT(LEFT(L127,SEARCH(" ",L127))),0)</f>
        <v>0</v>
      </c>
      <c r="N127" t="str">
        <f>IFERROR(MID(L127,SEARCH(" ",L127)+1,SEARCH("bag",L127)-4),"")</f>
        <v/>
      </c>
      <c r="O127">
        <f t="shared" si="2"/>
        <v>253653826</v>
      </c>
      <c r="P127">
        <f>IF(COUNTIF(C127:N127,"shiny gold")&gt;0,1,0)+IFERROR(VLOOKUP(E127,$B$2:$P$595,15,0),0)+IFERROR(VLOOKUP(H127,$B$2:$P$595,15,0),0)+IFERROR(VLOOKUP(K127,$B$2:$P$595,15,0),0)+IFERROR(VLOOKUP(N127,$B$2:$P$595,15,0),0)</f>
        <v>0</v>
      </c>
      <c r="Q127" t="str">
        <f>CONCATENATE(IF(COUNTIF(A127:N127,"shiny gold")&gt;0,"This Bag, ",""),IFERROR(IF(VLOOKUP(E127,$B$2:$P$595,15,0)&gt;0,E127,""),""),IFERROR(IF(VLOOKUP(H127,$B$2:$P$595,15,0)&gt;0,H127,""),""),IFERROR(IF(VLOOKUP(K127,$B$2:$P$595,15,0)&gt;0,K127,""),""),IFERROR(IF(VLOOKUP(N127,$B$2:$P$595,15,0)&gt;0,N127,""),""))</f>
        <v/>
      </c>
      <c r="S127">
        <f t="shared" si="3"/>
        <v>253653825</v>
      </c>
    </row>
    <row r="128" spans="1:19">
      <c r="A128" s="2" t="s">
        <v>4636</v>
      </c>
      <c r="B128" t="str">
        <f>LEFT(A128,SEARCH("bag",A128)-2)</f>
        <v>vibrant gold</v>
      </c>
      <c r="C128" t="str">
        <f>SUBSTITUTE(A128,_xlfn.CONCAT(B128," bags contain "),"")</f>
        <v>3 dull cyan bags, 1 mirrored maroon bag.</v>
      </c>
      <c r="D128">
        <f>IF(C128="no other bags.",0,INT(LEFT(C128,SEARCH(" ",C128))))</f>
        <v>3</v>
      </c>
      <c r="E128" t="str">
        <f>IF(C128="no other bags.","",MID(C128,SEARCH(" ",C128)+1,SEARCH("bag",C128)-4))</f>
        <v>dull cyan</v>
      </c>
      <c r="F128" t="str">
        <f>IFERROR(RIGHT(C128,LEN(C128)-SEARCH(",",C128)-1),"")</f>
        <v>1 mirrored maroon bag.</v>
      </c>
      <c r="G128">
        <f>IFERROR(INT(LEFT(F128,SEARCH(" ",F128))),0)</f>
        <v>1</v>
      </c>
      <c r="H128" t="str">
        <f>IFERROR(MID(F128,SEARCH(" ",F128)+1,SEARCH("bag",F128)-4),"")</f>
        <v>mirrored maroon</v>
      </c>
      <c r="I128" t="str">
        <f>IFERROR(RIGHT(F128,LEN(F128)-SEARCH(",",F128)-1),"")</f>
        <v/>
      </c>
      <c r="J128">
        <f>IFERROR(INT(LEFT(I128,SEARCH(" ",I128))),0)</f>
        <v>0</v>
      </c>
      <c r="K128" t="str">
        <f>IFERROR(MID(I128,SEARCH(" ",I128)+1,SEARCH("bag",I128)-4),"")</f>
        <v/>
      </c>
      <c r="L128" t="str">
        <f>IFERROR(RIGHT(I128,LEN(I128)-SEARCH(",",I128)-1),"")</f>
        <v/>
      </c>
      <c r="M128">
        <f>IFERROR(INT(LEFT(L128,SEARCH(" ",L128))),0)</f>
        <v>0</v>
      </c>
      <c r="N128" t="str">
        <f>IFERROR(MID(L128,SEARCH(" ",L128)+1,SEARCH("bag",L128)-4),"")</f>
        <v/>
      </c>
      <c r="O128">
        <f t="shared" si="2"/>
        <v>1034363</v>
      </c>
      <c r="P128">
        <f>IF(COUNTIF(C128:N128,"shiny gold")&gt;0,1,0)+IFERROR(VLOOKUP(E128,$B$2:$P$595,15,0),0)+IFERROR(VLOOKUP(H128,$B$2:$P$595,15,0),0)+IFERROR(VLOOKUP(K128,$B$2:$P$595,15,0),0)+IFERROR(VLOOKUP(N128,$B$2:$P$595,15,0),0)</f>
        <v>1</v>
      </c>
      <c r="Q128" t="str">
        <f>CONCATENATE(IF(COUNTIF(A128:N128,"shiny gold")&gt;0,"This Bag, ",""),IFERROR(IF(VLOOKUP(E128,$B$2:$P$595,15,0)&gt;0,E128,""),""),IFERROR(IF(VLOOKUP(H128,$B$2:$P$595,15,0)&gt;0,H128,""),""),IFERROR(IF(VLOOKUP(K128,$B$2:$P$595,15,0)&gt;0,K128,""),""),IFERROR(IF(VLOOKUP(N128,$B$2:$P$595,15,0)&gt;0,N128,""),""))</f>
        <v>mirrored maroon</v>
      </c>
      <c r="S128">
        <f t="shared" si="3"/>
        <v>1034362</v>
      </c>
    </row>
    <row r="129" spans="1:19">
      <c r="A129" s="2" t="s">
        <v>4637</v>
      </c>
      <c r="B129" t="str">
        <f>LEFT(A129,SEARCH("bag",A129)-2)</f>
        <v>dull gray</v>
      </c>
      <c r="C129" t="str">
        <f>SUBSTITUTE(A129,_xlfn.CONCAT(B129," bags contain "),"")</f>
        <v>5 plaid plum bags, 4 mirrored aqua bags.</v>
      </c>
      <c r="D129">
        <f>IF(C129="no other bags.",0,INT(LEFT(C129,SEARCH(" ",C129))))</f>
        <v>5</v>
      </c>
      <c r="E129" t="str">
        <f>IF(C129="no other bags.","",MID(C129,SEARCH(" ",C129)+1,SEARCH("bag",C129)-4))</f>
        <v>plaid plum</v>
      </c>
      <c r="F129" t="str">
        <f>IFERROR(RIGHT(C129,LEN(C129)-SEARCH(",",C129)-1),"")</f>
        <v>4 mirrored aqua bags.</v>
      </c>
      <c r="G129">
        <f>IFERROR(INT(LEFT(F129,SEARCH(" ",F129))),0)</f>
        <v>4</v>
      </c>
      <c r="H129" t="str">
        <f>IFERROR(MID(F129,SEARCH(" ",F129)+1,SEARCH("bag",F129)-4),"")</f>
        <v>mirrored aqua</v>
      </c>
      <c r="I129" t="str">
        <f>IFERROR(RIGHT(F129,LEN(F129)-SEARCH(",",F129)-1),"")</f>
        <v/>
      </c>
      <c r="J129">
        <f>IFERROR(INT(LEFT(I129,SEARCH(" ",I129))),0)</f>
        <v>0</v>
      </c>
      <c r="K129" t="str">
        <f>IFERROR(MID(I129,SEARCH(" ",I129)+1,SEARCH("bag",I129)-4),"")</f>
        <v/>
      </c>
      <c r="L129" t="str">
        <f>IFERROR(RIGHT(I129,LEN(I129)-SEARCH(",",I129)-1),"")</f>
        <v/>
      </c>
      <c r="M129">
        <f>IFERROR(INT(LEFT(L129,SEARCH(" ",L129))),0)</f>
        <v>0</v>
      </c>
      <c r="N129" t="str">
        <f>IFERROR(MID(L129,SEARCH(" ",L129)+1,SEARCH("bag",L129)-4),"")</f>
        <v/>
      </c>
      <c r="O129">
        <f t="shared" si="2"/>
        <v>9362</v>
      </c>
      <c r="P129">
        <f>IF(COUNTIF(C129:N129,"shiny gold")&gt;0,1,0)+IFERROR(VLOOKUP(E129,$B$2:$P$595,15,0),0)+IFERROR(VLOOKUP(H129,$B$2:$P$595,15,0),0)+IFERROR(VLOOKUP(K129,$B$2:$P$595,15,0),0)+IFERROR(VLOOKUP(N129,$B$2:$P$595,15,0),0)</f>
        <v>0</v>
      </c>
      <c r="Q129" t="str">
        <f>CONCATENATE(IF(COUNTIF(A129:N129,"shiny gold")&gt;0,"This Bag, ",""),IFERROR(IF(VLOOKUP(E129,$B$2:$P$595,15,0)&gt;0,E129,""),""),IFERROR(IF(VLOOKUP(H129,$B$2:$P$595,15,0)&gt;0,H129,""),""),IFERROR(IF(VLOOKUP(K129,$B$2:$P$595,15,0)&gt;0,K129,""),""),IFERROR(IF(VLOOKUP(N129,$B$2:$P$595,15,0)&gt;0,N129,""),""))</f>
        <v/>
      </c>
      <c r="S129">
        <f t="shared" si="3"/>
        <v>9361</v>
      </c>
    </row>
    <row r="130" spans="1:19">
      <c r="A130" s="2" t="s">
        <v>4638</v>
      </c>
      <c r="B130" t="str">
        <f>LEFT(A130,SEARCH("bag",A130)-2)</f>
        <v>muted chartreuse</v>
      </c>
      <c r="C130" t="str">
        <f>SUBSTITUTE(A130,_xlfn.CONCAT(B130," bags contain "),"")</f>
        <v>4 dull blue bags, 1 dull tan bag, 2 light green bags, 4 mirrored green bags.</v>
      </c>
      <c r="D130">
        <f>IF(C130="no other bags.",0,INT(LEFT(C130,SEARCH(" ",C130))))</f>
        <v>4</v>
      </c>
      <c r="E130" t="str">
        <f>IF(C130="no other bags.","",MID(C130,SEARCH(" ",C130)+1,SEARCH("bag",C130)-4))</f>
        <v>dull blue</v>
      </c>
      <c r="F130" t="str">
        <f>IFERROR(RIGHT(C130,LEN(C130)-SEARCH(",",C130)-1),"")</f>
        <v>1 dull tan bag, 2 light green bags, 4 mirrored green bags.</v>
      </c>
      <c r="G130">
        <f>IFERROR(INT(LEFT(F130,SEARCH(" ",F130))),0)</f>
        <v>1</v>
      </c>
      <c r="H130" t="str">
        <f>IFERROR(MID(F130,SEARCH(" ",F130)+1,SEARCH("bag",F130)-4),"")</f>
        <v>dull tan</v>
      </c>
      <c r="I130" t="str">
        <f>IFERROR(RIGHT(F130,LEN(F130)-SEARCH(",",F130)-1),"")</f>
        <v>2 light green bags, 4 mirrored green bags.</v>
      </c>
      <c r="J130">
        <f>IFERROR(INT(LEFT(I130,SEARCH(" ",I130))),0)</f>
        <v>2</v>
      </c>
      <c r="K130" t="str">
        <f>IFERROR(MID(I130,SEARCH(" ",I130)+1,SEARCH("bag",I130)-4),"")</f>
        <v>light green</v>
      </c>
      <c r="L130" t="str">
        <f>IFERROR(RIGHT(I130,LEN(I130)-SEARCH(",",I130)-1),"")</f>
        <v>4 mirrored green bags.</v>
      </c>
      <c r="M130">
        <f>IFERROR(INT(LEFT(L130,SEARCH(" ",L130))),0)</f>
        <v>4</v>
      </c>
      <c r="N130" t="str">
        <f>IFERROR(MID(L130,SEARCH(" ",L130)+1,SEARCH("bag",L130)-4),"")</f>
        <v>mirrored green</v>
      </c>
      <c r="O130">
        <f t="shared" si="2"/>
        <v>471559</v>
      </c>
      <c r="P130">
        <f>IF(COUNTIF(C130:N130,"shiny gold")&gt;0,1,0)+IFERROR(VLOOKUP(E130,$B$2:$P$595,15,0),0)+IFERROR(VLOOKUP(H130,$B$2:$P$595,15,0),0)+IFERROR(VLOOKUP(K130,$B$2:$P$595,15,0),0)+IFERROR(VLOOKUP(N130,$B$2:$P$595,15,0),0)</f>
        <v>0</v>
      </c>
      <c r="Q130" t="str">
        <f>CONCATENATE(IF(COUNTIF(A130:N130,"shiny gold")&gt;0,"This Bag, ",""),IFERROR(IF(VLOOKUP(E130,$B$2:$P$595,15,0)&gt;0,E130,""),""),IFERROR(IF(VLOOKUP(H130,$B$2:$P$595,15,0)&gt;0,H130,""),""),IFERROR(IF(VLOOKUP(K130,$B$2:$P$595,15,0)&gt;0,K130,""),""),IFERROR(IF(VLOOKUP(N130,$B$2:$P$595,15,0)&gt;0,N130,""),""))</f>
        <v/>
      </c>
      <c r="S130">
        <f t="shared" si="3"/>
        <v>471558</v>
      </c>
    </row>
    <row r="131" spans="1:19">
      <c r="A131" s="2" t="s">
        <v>4639</v>
      </c>
      <c r="B131" t="str">
        <f>LEFT(A131,SEARCH("bag",A131)-2)</f>
        <v>dim maroon</v>
      </c>
      <c r="C131" t="str">
        <f>SUBSTITUTE(A131,_xlfn.CONCAT(B131," bags contain "),"")</f>
        <v>1 striped teal bag.</v>
      </c>
      <c r="D131">
        <f>IF(C131="no other bags.",0,INT(LEFT(C131,SEARCH(" ",C131))))</f>
        <v>1</v>
      </c>
      <c r="E131" t="str">
        <f>IF(C131="no other bags.","",MID(C131,SEARCH(" ",C131)+1,SEARCH("bag",C131)-4))</f>
        <v>striped teal</v>
      </c>
      <c r="F131" t="str">
        <f>IFERROR(RIGHT(C131,LEN(C131)-SEARCH(",",C131)-1),"")</f>
        <v/>
      </c>
      <c r="G131">
        <f>IFERROR(INT(LEFT(F131,SEARCH(" ",F131))),0)</f>
        <v>0</v>
      </c>
      <c r="H131" t="str">
        <f>IFERROR(MID(F131,SEARCH(" ",F131)+1,SEARCH("bag",F131)-4),"")</f>
        <v/>
      </c>
      <c r="I131" t="str">
        <f>IFERROR(RIGHT(F131,LEN(F131)-SEARCH(",",F131)-1),"")</f>
        <v/>
      </c>
      <c r="J131">
        <f>IFERROR(INT(LEFT(I131,SEARCH(" ",I131))),0)</f>
        <v>0</v>
      </c>
      <c r="K131" t="str">
        <f>IFERROR(MID(I131,SEARCH(" ",I131)+1,SEARCH("bag",I131)-4),"")</f>
        <v/>
      </c>
      <c r="L131" t="str">
        <f>IFERROR(RIGHT(I131,LEN(I131)-SEARCH(",",I131)-1),"")</f>
        <v/>
      </c>
      <c r="M131">
        <f>IFERROR(INT(LEFT(L131,SEARCH(" ",L131))),0)</f>
        <v>0</v>
      </c>
      <c r="N131" t="str">
        <f>IFERROR(MID(L131,SEARCH(" ",L131)+1,SEARCH("bag",L131)-4),"")</f>
        <v/>
      </c>
      <c r="O131">
        <f t="shared" ref="O131:O194" si="4">1+IFERROR(VLOOKUP(E131,$B$2:$O$595,14,0)*D131,0)+IFERROR(VLOOKUP(H131,$B$2:$O$595,14,0)*G131,0)+IFERROR(VLOOKUP(K131,$B$2:$O$595,14,0)*J131,0)+IFERROR(VLOOKUP(N131,$B$2:$O$595,14,0)*M131,0)</f>
        <v>13</v>
      </c>
      <c r="P131">
        <f>IF(COUNTIF(C131:N131,"shiny gold")&gt;0,1,0)+IFERROR(VLOOKUP(E131,$B$2:$P$595,15,0),0)+IFERROR(VLOOKUP(H131,$B$2:$P$595,15,0),0)+IFERROR(VLOOKUP(K131,$B$2:$P$595,15,0),0)+IFERROR(VLOOKUP(N131,$B$2:$P$595,15,0),0)</f>
        <v>0</v>
      </c>
      <c r="Q131" t="str">
        <f>CONCATENATE(IF(COUNTIF(A131:N131,"shiny gold")&gt;0,"This Bag, ",""),IFERROR(IF(VLOOKUP(E131,$B$2:$P$595,15,0)&gt;0,E131,""),""),IFERROR(IF(VLOOKUP(H131,$B$2:$P$595,15,0)&gt;0,H131,""),""),IFERROR(IF(VLOOKUP(K131,$B$2:$P$595,15,0)&gt;0,K131,""),""),IFERROR(IF(VLOOKUP(N131,$B$2:$P$595,15,0)&gt;0,N131,""),""))</f>
        <v/>
      </c>
      <c r="S131">
        <f t="shared" ref="S131:S194" si="5">O131-1</f>
        <v>12</v>
      </c>
    </row>
    <row r="132" spans="1:19">
      <c r="A132" s="2" t="s">
        <v>4640</v>
      </c>
      <c r="B132" t="str">
        <f>LEFT(A132,SEARCH("bag",A132)-2)</f>
        <v>bright orange</v>
      </c>
      <c r="C132" t="str">
        <f>SUBSTITUTE(A132,_xlfn.CONCAT(B132," bags contain "),"")</f>
        <v>3 muted maroon bags, 5 muted tomato bags, 4 striped maroon bags, 1 faded gray bag.</v>
      </c>
      <c r="D132">
        <f>IF(C132="no other bags.",0,INT(LEFT(C132,SEARCH(" ",C132))))</f>
        <v>3</v>
      </c>
      <c r="E132" t="str">
        <f>IF(C132="no other bags.","",MID(C132,SEARCH(" ",C132)+1,SEARCH("bag",C132)-4))</f>
        <v>muted maroon</v>
      </c>
      <c r="F132" t="str">
        <f>IFERROR(RIGHT(C132,LEN(C132)-SEARCH(",",C132)-1),"")</f>
        <v>5 muted tomato bags, 4 striped maroon bags, 1 faded gray bag.</v>
      </c>
      <c r="G132">
        <f>IFERROR(INT(LEFT(F132,SEARCH(" ",F132))),0)</f>
        <v>5</v>
      </c>
      <c r="H132" t="str">
        <f>IFERROR(MID(F132,SEARCH(" ",F132)+1,SEARCH("bag",F132)-4),"")</f>
        <v>muted tomato</v>
      </c>
      <c r="I132" t="str">
        <f>IFERROR(RIGHT(F132,LEN(F132)-SEARCH(",",F132)-1),"")</f>
        <v>4 striped maroon bags, 1 faded gray bag.</v>
      </c>
      <c r="J132">
        <f>IFERROR(INT(LEFT(I132,SEARCH(" ",I132))),0)</f>
        <v>4</v>
      </c>
      <c r="K132" t="str">
        <f>IFERROR(MID(I132,SEARCH(" ",I132)+1,SEARCH("bag",I132)-4),"")</f>
        <v>striped maroon</v>
      </c>
      <c r="L132" t="str">
        <f>IFERROR(RIGHT(I132,LEN(I132)-SEARCH(",",I132)-1),"")</f>
        <v>1 faded gray bag.</v>
      </c>
      <c r="M132">
        <f>IFERROR(INT(LEFT(L132,SEARCH(" ",L132))),0)</f>
        <v>1</v>
      </c>
      <c r="N132" t="str">
        <f>IFERROR(MID(L132,SEARCH(" ",L132)+1,SEARCH("bag",L132)-4),"")</f>
        <v>faded gray</v>
      </c>
      <c r="O132">
        <f t="shared" si="4"/>
        <v>26759952</v>
      </c>
      <c r="P132">
        <f>IF(COUNTIF(C132:N132,"shiny gold")&gt;0,1,0)+IFERROR(VLOOKUP(E132,$B$2:$P$595,15,0),0)+IFERROR(VLOOKUP(H132,$B$2:$P$595,15,0),0)+IFERROR(VLOOKUP(K132,$B$2:$P$595,15,0),0)+IFERROR(VLOOKUP(N132,$B$2:$P$595,15,0),0)</f>
        <v>1</v>
      </c>
      <c r="Q132" t="str">
        <f>CONCATENATE(IF(COUNTIF(A132:N132,"shiny gold")&gt;0,"This Bag, ",""),IFERROR(IF(VLOOKUP(E132,$B$2:$P$595,15,0)&gt;0,E132,""),""),IFERROR(IF(VLOOKUP(H132,$B$2:$P$595,15,0)&gt;0,H132,""),""),IFERROR(IF(VLOOKUP(K132,$B$2:$P$595,15,0)&gt;0,K132,""),""),IFERROR(IF(VLOOKUP(N132,$B$2:$P$595,15,0)&gt;0,N132,""),""))</f>
        <v>muted maroon</v>
      </c>
      <c r="S132">
        <f t="shared" si="5"/>
        <v>26759951</v>
      </c>
    </row>
    <row r="133" spans="1:19">
      <c r="A133" s="2" t="s">
        <v>4641</v>
      </c>
      <c r="B133" t="str">
        <f>LEFT(A133,SEARCH("bag",A133)-2)</f>
        <v>faded orange</v>
      </c>
      <c r="C133" t="str">
        <f>SUBSTITUTE(A133,_xlfn.CONCAT(B133," bags contain "),"")</f>
        <v>3 posh lime bags, 1 clear purple bag, 4 dotted magenta bags.</v>
      </c>
      <c r="D133">
        <f>IF(C133="no other bags.",0,INT(LEFT(C133,SEARCH(" ",C133))))</f>
        <v>3</v>
      </c>
      <c r="E133" t="str">
        <f>IF(C133="no other bags.","",MID(C133,SEARCH(" ",C133)+1,SEARCH("bag",C133)-4))</f>
        <v>posh lime</v>
      </c>
      <c r="F133" t="str">
        <f>IFERROR(RIGHT(C133,LEN(C133)-SEARCH(",",C133)-1),"")</f>
        <v>1 clear purple bag, 4 dotted magenta bags.</v>
      </c>
      <c r="G133">
        <f>IFERROR(INT(LEFT(F133,SEARCH(" ",F133))),0)</f>
        <v>1</v>
      </c>
      <c r="H133" t="str">
        <f>IFERROR(MID(F133,SEARCH(" ",F133)+1,SEARCH("bag",F133)-4),"")</f>
        <v>clear purple</v>
      </c>
      <c r="I133" t="str">
        <f>IFERROR(RIGHT(F133,LEN(F133)-SEARCH(",",F133)-1),"")</f>
        <v>4 dotted magenta bags.</v>
      </c>
      <c r="J133">
        <f>IFERROR(INT(LEFT(I133,SEARCH(" ",I133))),0)</f>
        <v>4</v>
      </c>
      <c r="K133" t="str">
        <f>IFERROR(MID(I133,SEARCH(" ",I133)+1,SEARCH("bag",I133)-4),"")</f>
        <v>dotted magenta</v>
      </c>
      <c r="L133" t="str">
        <f>IFERROR(RIGHT(I133,LEN(I133)-SEARCH(",",I133)-1),"")</f>
        <v/>
      </c>
      <c r="M133">
        <f>IFERROR(INT(LEFT(L133,SEARCH(" ",L133))),0)</f>
        <v>0</v>
      </c>
      <c r="N133" t="str">
        <f>IFERROR(MID(L133,SEARCH(" ",L133)+1,SEARCH("bag",L133)-4),"")</f>
        <v/>
      </c>
      <c r="O133">
        <f t="shared" si="4"/>
        <v>397773630</v>
      </c>
      <c r="P133">
        <f>IF(COUNTIF(C133:N133,"shiny gold")&gt;0,1,0)+IFERROR(VLOOKUP(E133,$B$2:$P$595,15,0),0)+IFERROR(VLOOKUP(H133,$B$2:$P$595,15,0),0)+IFERROR(VLOOKUP(K133,$B$2:$P$595,15,0),0)+IFERROR(VLOOKUP(N133,$B$2:$P$595,15,0),0)</f>
        <v>0</v>
      </c>
      <c r="Q133" t="str">
        <f>CONCATENATE(IF(COUNTIF(A133:N133,"shiny gold")&gt;0,"This Bag, ",""),IFERROR(IF(VLOOKUP(E133,$B$2:$P$595,15,0)&gt;0,E133,""),""),IFERROR(IF(VLOOKUP(H133,$B$2:$P$595,15,0)&gt;0,H133,""),""),IFERROR(IF(VLOOKUP(K133,$B$2:$P$595,15,0)&gt;0,K133,""),""),IFERROR(IF(VLOOKUP(N133,$B$2:$P$595,15,0)&gt;0,N133,""),""))</f>
        <v/>
      </c>
      <c r="S133">
        <f t="shared" si="5"/>
        <v>397773629</v>
      </c>
    </row>
    <row r="134" spans="1:19">
      <c r="A134" s="2" t="s">
        <v>4642</v>
      </c>
      <c r="B134" t="str">
        <f>LEFT(A134,SEARCH("bag",A134)-2)</f>
        <v>dotted red</v>
      </c>
      <c r="C134" t="str">
        <f>SUBSTITUTE(A134,_xlfn.CONCAT(B134," bags contain "),"")</f>
        <v>4 plaid tan bags, 1 dull tan bag, 2 posh beige bags, 5 bright turquoise bags.</v>
      </c>
      <c r="D134">
        <f>IF(C134="no other bags.",0,INT(LEFT(C134,SEARCH(" ",C134))))</f>
        <v>4</v>
      </c>
      <c r="E134" t="str">
        <f>IF(C134="no other bags.","",MID(C134,SEARCH(" ",C134)+1,SEARCH("bag",C134)-4))</f>
        <v>plaid tan</v>
      </c>
      <c r="F134" t="str">
        <f>IFERROR(RIGHT(C134,LEN(C134)-SEARCH(",",C134)-1),"")</f>
        <v>1 dull tan bag, 2 posh beige bags, 5 bright turquoise bags.</v>
      </c>
      <c r="G134">
        <f>IFERROR(INT(LEFT(F134,SEARCH(" ",F134))),0)</f>
        <v>1</v>
      </c>
      <c r="H134" t="str">
        <f>IFERROR(MID(F134,SEARCH(" ",F134)+1,SEARCH("bag",F134)-4),"")</f>
        <v>dull tan</v>
      </c>
      <c r="I134" t="str">
        <f>IFERROR(RIGHT(F134,LEN(F134)-SEARCH(",",F134)-1),"")</f>
        <v>2 posh beige bags, 5 bright turquoise bags.</v>
      </c>
      <c r="J134">
        <f>IFERROR(INT(LEFT(I134,SEARCH(" ",I134))),0)</f>
        <v>2</v>
      </c>
      <c r="K134" t="str">
        <f>IFERROR(MID(I134,SEARCH(" ",I134)+1,SEARCH("bag",I134)-4),"")</f>
        <v>posh beige</v>
      </c>
      <c r="L134" t="str">
        <f>IFERROR(RIGHT(I134,LEN(I134)-SEARCH(",",I134)-1),"")</f>
        <v>5 bright turquoise bags.</v>
      </c>
      <c r="M134">
        <f>IFERROR(INT(LEFT(L134,SEARCH(" ",L134))),0)</f>
        <v>5</v>
      </c>
      <c r="N134" t="str">
        <f>IFERROR(MID(L134,SEARCH(" ",L134)+1,SEARCH("bag",L134)-4),"")</f>
        <v>bright turquoise</v>
      </c>
      <c r="O134">
        <f t="shared" si="4"/>
        <v>1492341436</v>
      </c>
      <c r="P134">
        <f>IF(COUNTIF(C134:N134,"shiny gold")&gt;0,1,0)+IFERROR(VLOOKUP(E134,$B$2:$P$595,15,0),0)+IFERROR(VLOOKUP(H134,$B$2:$P$595,15,0),0)+IFERROR(VLOOKUP(K134,$B$2:$P$595,15,0),0)+IFERROR(VLOOKUP(N134,$B$2:$P$595,15,0),0)</f>
        <v>0</v>
      </c>
      <c r="Q134" t="str">
        <f>CONCATENATE(IF(COUNTIF(A134:N134,"shiny gold")&gt;0,"This Bag, ",""),IFERROR(IF(VLOOKUP(E134,$B$2:$P$595,15,0)&gt;0,E134,""),""),IFERROR(IF(VLOOKUP(H134,$B$2:$P$595,15,0)&gt;0,H134,""),""),IFERROR(IF(VLOOKUP(K134,$B$2:$P$595,15,0)&gt;0,K134,""),""),IFERROR(IF(VLOOKUP(N134,$B$2:$P$595,15,0)&gt;0,N134,""),""))</f>
        <v/>
      </c>
      <c r="S134">
        <f t="shared" si="5"/>
        <v>1492341435</v>
      </c>
    </row>
    <row r="135" spans="1:19">
      <c r="A135" s="2" t="s">
        <v>4643</v>
      </c>
      <c r="B135" t="str">
        <f>LEFT(A135,SEARCH("bag",A135)-2)</f>
        <v>dotted orange</v>
      </c>
      <c r="C135" t="str">
        <f>SUBSTITUTE(A135,_xlfn.CONCAT(B135," bags contain "),"")</f>
        <v>4 bright black bags.</v>
      </c>
      <c r="D135">
        <f>IF(C135="no other bags.",0,INT(LEFT(C135,SEARCH(" ",C135))))</f>
        <v>4</v>
      </c>
      <c r="E135" t="str">
        <f>IF(C135="no other bags.","",MID(C135,SEARCH(" ",C135)+1,SEARCH("bag",C135)-4))</f>
        <v>bright black</v>
      </c>
      <c r="F135" t="str">
        <f>IFERROR(RIGHT(C135,LEN(C135)-SEARCH(",",C135)-1),"")</f>
        <v/>
      </c>
      <c r="G135">
        <f>IFERROR(INT(LEFT(F135,SEARCH(" ",F135))),0)</f>
        <v>0</v>
      </c>
      <c r="H135" t="str">
        <f>IFERROR(MID(F135,SEARCH(" ",F135)+1,SEARCH("bag",F135)-4),"")</f>
        <v/>
      </c>
      <c r="I135" t="str">
        <f>IFERROR(RIGHT(F135,LEN(F135)-SEARCH(",",F135)-1),"")</f>
        <v/>
      </c>
      <c r="J135">
        <f>IFERROR(INT(LEFT(I135,SEARCH(" ",I135))),0)</f>
        <v>0</v>
      </c>
      <c r="K135" t="str">
        <f>IFERROR(MID(I135,SEARCH(" ",I135)+1,SEARCH("bag",I135)-4),"")</f>
        <v/>
      </c>
      <c r="L135" t="str">
        <f>IFERROR(RIGHT(I135,LEN(I135)-SEARCH(",",I135)-1),"")</f>
        <v/>
      </c>
      <c r="M135">
        <f>IFERROR(INT(LEFT(L135,SEARCH(" ",L135))),0)</f>
        <v>0</v>
      </c>
      <c r="N135" t="str">
        <f>IFERROR(MID(L135,SEARCH(" ",L135)+1,SEARCH("bag",L135)-4),"")</f>
        <v/>
      </c>
      <c r="O135">
        <f t="shared" si="4"/>
        <v>68953</v>
      </c>
      <c r="P135">
        <f>IF(COUNTIF(C135:N135,"shiny gold")&gt;0,1,0)+IFERROR(VLOOKUP(E135,$B$2:$P$595,15,0),0)+IFERROR(VLOOKUP(H135,$B$2:$P$595,15,0),0)+IFERROR(VLOOKUP(K135,$B$2:$P$595,15,0),0)+IFERROR(VLOOKUP(N135,$B$2:$P$595,15,0),0)</f>
        <v>0</v>
      </c>
      <c r="Q135" t="str">
        <f>CONCATENATE(IF(COUNTIF(A135:N135,"shiny gold")&gt;0,"This Bag, ",""),IFERROR(IF(VLOOKUP(E135,$B$2:$P$595,15,0)&gt;0,E135,""),""),IFERROR(IF(VLOOKUP(H135,$B$2:$P$595,15,0)&gt;0,H135,""),""),IFERROR(IF(VLOOKUP(K135,$B$2:$P$595,15,0)&gt;0,K135,""),""),IFERROR(IF(VLOOKUP(N135,$B$2:$P$595,15,0)&gt;0,N135,""),""))</f>
        <v/>
      </c>
      <c r="S135">
        <f t="shared" si="5"/>
        <v>68952</v>
      </c>
    </row>
    <row r="136" spans="1:19">
      <c r="A136" s="2" t="s">
        <v>4644</v>
      </c>
      <c r="B136" t="str">
        <f>LEFT(A136,SEARCH("bag",A136)-2)</f>
        <v>wavy plum</v>
      </c>
      <c r="C136" t="str">
        <f>SUBSTITUTE(A136,_xlfn.CONCAT(B136," bags contain "),"")</f>
        <v>3 dull plum bags, 3 dotted cyan bags.</v>
      </c>
      <c r="D136">
        <f>IF(C136="no other bags.",0,INT(LEFT(C136,SEARCH(" ",C136))))</f>
        <v>3</v>
      </c>
      <c r="E136" t="str">
        <f>IF(C136="no other bags.","",MID(C136,SEARCH(" ",C136)+1,SEARCH("bag",C136)-4))</f>
        <v>dull plum</v>
      </c>
      <c r="F136" t="str">
        <f>IFERROR(RIGHT(C136,LEN(C136)-SEARCH(",",C136)-1),"")</f>
        <v>3 dotted cyan bags.</v>
      </c>
      <c r="G136">
        <f>IFERROR(INT(LEFT(F136,SEARCH(" ",F136))),0)</f>
        <v>3</v>
      </c>
      <c r="H136" t="str">
        <f>IFERROR(MID(F136,SEARCH(" ",F136)+1,SEARCH("bag",F136)-4),"")</f>
        <v>dotted cyan</v>
      </c>
      <c r="I136" t="str">
        <f>IFERROR(RIGHT(F136,LEN(F136)-SEARCH(",",F136)-1),"")</f>
        <v/>
      </c>
      <c r="J136">
        <f>IFERROR(INT(LEFT(I136,SEARCH(" ",I136))),0)</f>
        <v>0</v>
      </c>
      <c r="K136" t="str">
        <f>IFERROR(MID(I136,SEARCH(" ",I136)+1,SEARCH("bag",I136)-4),"")</f>
        <v/>
      </c>
      <c r="L136" t="str">
        <f>IFERROR(RIGHT(I136,LEN(I136)-SEARCH(",",I136)-1),"")</f>
        <v/>
      </c>
      <c r="M136">
        <f>IFERROR(INT(LEFT(L136,SEARCH(" ",L136))),0)</f>
        <v>0</v>
      </c>
      <c r="N136" t="str">
        <f>IFERROR(MID(L136,SEARCH(" ",L136)+1,SEARCH("bag",L136)-4),"")</f>
        <v/>
      </c>
      <c r="O136">
        <f t="shared" si="4"/>
        <v>90843472</v>
      </c>
      <c r="P136">
        <f>IF(COUNTIF(C136:N136,"shiny gold")&gt;0,1,0)+IFERROR(VLOOKUP(E136,$B$2:$P$595,15,0),0)+IFERROR(VLOOKUP(H136,$B$2:$P$595,15,0),0)+IFERROR(VLOOKUP(K136,$B$2:$P$595,15,0),0)+IFERROR(VLOOKUP(N136,$B$2:$P$595,15,0),0)</f>
        <v>0</v>
      </c>
      <c r="Q136" t="str">
        <f>CONCATENATE(IF(COUNTIF(A136:N136,"shiny gold")&gt;0,"This Bag, ",""),IFERROR(IF(VLOOKUP(E136,$B$2:$P$595,15,0)&gt;0,E136,""),""),IFERROR(IF(VLOOKUP(H136,$B$2:$P$595,15,0)&gt;0,H136,""),""),IFERROR(IF(VLOOKUP(K136,$B$2:$P$595,15,0)&gt;0,K136,""),""),IFERROR(IF(VLOOKUP(N136,$B$2:$P$595,15,0)&gt;0,N136,""),""))</f>
        <v/>
      </c>
      <c r="S136">
        <f t="shared" si="5"/>
        <v>90843471</v>
      </c>
    </row>
    <row r="137" spans="1:19">
      <c r="A137" s="2" t="s">
        <v>4645</v>
      </c>
      <c r="B137" t="str">
        <f>LEFT(A137,SEARCH("bag",A137)-2)</f>
        <v>clear turquoise</v>
      </c>
      <c r="C137" t="str">
        <f>SUBSTITUTE(A137,_xlfn.CONCAT(B137," bags contain "),"")</f>
        <v>2 striped blue bags, 4 wavy plum bags, 2 dark olive bags, 2 striped maroon bags.</v>
      </c>
      <c r="D137">
        <f>IF(C137="no other bags.",0,INT(LEFT(C137,SEARCH(" ",C137))))</f>
        <v>2</v>
      </c>
      <c r="E137" t="str">
        <f>IF(C137="no other bags.","",MID(C137,SEARCH(" ",C137)+1,SEARCH("bag",C137)-4))</f>
        <v>striped blue</v>
      </c>
      <c r="F137" t="str">
        <f>IFERROR(RIGHT(C137,LEN(C137)-SEARCH(",",C137)-1),"")</f>
        <v>4 wavy plum bags, 2 dark olive bags, 2 striped maroon bags.</v>
      </c>
      <c r="G137">
        <f>IFERROR(INT(LEFT(F137,SEARCH(" ",F137))),0)</f>
        <v>4</v>
      </c>
      <c r="H137" t="str">
        <f>IFERROR(MID(F137,SEARCH(" ",F137)+1,SEARCH("bag",F137)-4),"")</f>
        <v>wavy plum</v>
      </c>
      <c r="I137" t="str">
        <f>IFERROR(RIGHT(F137,LEN(F137)-SEARCH(",",F137)-1),"")</f>
        <v>2 dark olive bags, 2 striped maroon bags.</v>
      </c>
      <c r="J137">
        <f>IFERROR(INT(LEFT(I137,SEARCH(" ",I137))),0)</f>
        <v>2</v>
      </c>
      <c r="K137" t="str">
        <f>IFERROR(MID(I137,SEARCH(" ",I137)+1,SEARCH("bag",I137)-4),"")</f>
        <v>dark olive</v>
      </c>
      <c r="L137" t="str">
        <f>IFERROR(RIGHT(I137,LEN(I137)-SEARCH(",",I137)-1),"")</f>
        <v>2 striped maroon bags.</v>
      </c>
      <c r="M137">
        <f>IFERROR(INT(LEFT(L137,SEARCH(" ",L137))),0)</f>
        <v>2</v>
      </c>
      <c r="N137" t="str">
        <f>IFERROR(MID(L137,SEARCH(" ",L137)+1,SEARCH("bag",L137)-4),"")</f>
        <v>striped maroon</v>
      </c>
      <c r="O137">
        <f t="shared" si="4"/>
        <v>462381403</v>
      </c>
      <c r="P137">
        <f>IF(COUNTIF(C137:N137,"shiny gold")&gt;0,1,0)+IFERROR(VLOOKUP(E137,$B$2:$P$595,15,0),0)+IFERROR(VLOOKUP(H137,$B$2:$P$595,15,0),0)+IFERROR(VLOOKUP(K137,$B$2:$P$595,15,0),0)+IFERROR(VLOOKUP(N137,$B$2:$P$595,15,0),0)</f>
        <v>0</v>
      </c>
      <c r="Q137" t="str">
        <f>CONCATENATE(IF(COUNTIF(A137:N137,"shiny gold")&gt;0,"This Bag, ",""),IFERROR(IF(VLOOKUP(E137,$B$2:$P$595,15,0)&gt;0,E137,""),""),IFERROR(IF(VLOOKUP(H137,$B$2:$P$595,15,0)&gt;0,H137,""),""),IFERROR(IF(VLOOKUP(K137,$B$2:$P$595,15,0)&gt;0,K137,""),""),IFERROR(IF(VLOOKUP(N137,$B$2:$P$595,15,0)&gt;0,N137,""),""))</f>
        <v/>
      </c>
      <c r="S137">
        <f t="shared" si="5"/>
        <v>462381402</v>
      </c>
    </row>
    <row r="138" spans="1:19">
      <c r="A138" s="2" t="s">
        <v>4646</v>
      </c>
      <c r="B138" t="str">
        <f>LEFT(A138,SEARCH("bag",A138)-2)</f>
        <v>wavy chartreuse</v>
      </c>
      <c r="C138" t="str">
        <f>SUBSTITUTE(A138,_xlfn.CONCAT(B138," bags contain "),"")</f>
        <v>3 shiny yellow bags.</v>
      </c>
      <c r="D138">
        <f>IF(C138="no other bags.",0,INT(LEFT(C138,SEARCH(" ",C138))))</f>
        <v>3</v>
      </c>
      <c r="E138" t="str">
        <f>IF(C138="no other bags.","",MID(C138,SEARCH(" ",C138)+1,SEARCH("bag",C138)-4))</f>
        <v>shiny yellow</v>
      </c>
      <c r="F138" t="str">
        <f>IFERROR(RIGHT(C138,LEN(C138)-SEARCH(",",C138)-1),"")</f>
        <v/>
      </c>
      <c r="G138">
        <f>IFERROR(INT(LEFT(F138,SEARCH(" ",F138))),0)</f>
        <v>0</v>
      </c>
      <c r="H138" t="str">
        <f>IFERROR(MID(F138,SEARCH(" ",F138)+1,SEARCH("bag",F138)-4),"")</f>
        <v/>
      </c>
      <c r="I138" t="str">
        <f>IFERROR(RIGHT(F138,LEN(F138)-SEARCH(",",F138)-1),"")</f>
        <v/>
      </c>
      <c r="J138">
        <f>IFERROR(INT(LEFT(I138,SEARCH(" ",I138))),0)</f>
        <v>0</v>
      </c>
      <c r="K138" t="str">
        <f>IFERROR(MID(I138,SEARCH(" ",I138)+1,SEARCH("bag",I138)-4),"")</f>
        <v/>
      </c>
      <c r="L138" t="str">
        <f>IFERROR(RIGHT(I138,LEN(I138)-SEARCH(",",I138)-1),"")</f>
        <v/>
      </c>
      <c r="M138">
        <f>IFERROR(INT(LEFT(L138,SEARCH(" ",L138))),0)</f>
        <v>0</v>
      </c>
      <c r="N138" t="str">
        <f>IFERROR(MID(L138,SEARCH(" ",L138)+1,SEARCH("bag",L138)-4),"")</f>
        <v/>
      </c>
      <c r="O138">
        <f t="shared" si="4"/>
        <v>1981978</v>
      </c>
      <c r="P138">
        <f>IF(COUNTIF(C138:N138,"shiny gold")&gt;0,1,0)+IFERROR(VLOOKUP(E138,$B$2:$P$595,15,0),0)+IFERROR(VLOOKUP(H138,$B$2:$P$595,15,0),0)+IFERROR(VLOOKUP(K138,$B$2:$P$595,15,0),0)+IFERROR(VLOOKUP(N138,$B$2:$P$595,15,0),0)</f>
        <v>0</v>
      </c>
      <c r="Q138" t="str">
        <f>CONCATENATE(IF(COUNTIF(A138:N138,"shiny gold")&gt;0,"This Bag, ",""),IFERROR(IF(VLOOKUP(E138,$B$2:$P$595,15,0)&gt;0,E138,""),""),IFERROR(IF(VLOOKUP(H138,$B$2:$P$595,15,0)&gt;0,H138,""),""),IFERROR(IF(VLOOKUP(K138,$B$2:$P$595,15,0)&gt;0,K138,""),""),IFERROR(IF(VLOOKUP(N138,$B$2:$P$595,15,0)&gt;0,N138,""),""))</f>
        <v/>
      </c>
      <c r="S138">
        <f t="shared" si="5"/>
        <v>1981977</v>
      </c>
    </row>
    <row r="139" spans="1:19">
      <c r="A139" s="2" t="s">
        <v>4647</v>
      </c>
      <c r="B139" t="str">
        <f>LEFT(A139,SEARCH("bag",A139)-2)</f>
        <v>muted turquoise</v>
      </c>
      <c r="C139" t="str">
        <f>SUBSTITUTE(A139,_xlfn.CONCAT(B139," bags contain "),"")</f>
        <v>2 plaid indigo bags.</v>
      </c>
      <c r="D139">
        <f>IF(C139="no other bags.",0,INT(LEFT(C139,SEARCH(" ",C139))))</f>
        <v>2</v>
      </c>
      <c r="E139" t="str">
        <f>IF(C139="no other bags.","",MID(C139,SEARCH(" ",C139)+1,SEARCH("bag",C139)-4))</f>
        <v>plaid indigo</v>
      </c>
      <c r="F139" t="str">
        <f>IFERROR(RIGHT(C139,LEN(C139)-SEARCH(",",C139)-1),"")</f>
        <v/>
      </c>
      <c r="G139">
        <f>IFERROR(INT(LEFT(F139,SEARCH(" ",F139))),0)</f>
        <v>0</v>
      </c>
      <c r="H139" t="str">
        <f>IFERROR(MID(F139,SEARCH(" ",F139)+1,SEARCH("bag",F139)-4),"")</f>
        <v/>
      </c>
      <c r="I139" t="str">
        <f>IFERROR(RIGHT(F139,LEN(F139)-SEARCH(",",F139)-1),"")</f>
        <v/>
      </c>
      <c r="J139">
        <f>IFERROR(INT(LEFT(I139,SEARCH(" ",I139))),0)</f>
        <v>0</v>
      </c>
      <c r="K139" t="str">
        <f>IFERROR(MID(I139,SEARCH(" ",I139)+1,SEARCH("bag",I139)-4),"")</f>
        <v/>
      </c>
      <c r="L139" t="str">
        <f>IFERROR(RIGHT(I139,LEN(I139)-SEARCH(",",I139)-1),"")</f>
        <v/>
      </c>
      <c r="M139">
        <f>IFERROR(INT(LEFT(L139,SEARCH(" ",L139))),0)</f>
        <v>0</v>
      </c>
      <c r="N139" t="str">
        <f>IFERROR(MID(L139,SEARCH(" ",L139)+1,SEARCH("bag",L139)-4),"")</f>
        <v/>
      </c>
      <c r="O139">
        <f t="shared" si="4"/>
        <v>439211</v>
      </c>
      <c r="P139">
        <f>IF(COUNTIF(C139:N139,"shiny gold")&gt;0,1,0)+IFERROR(VLOOKUP(E139,$B$2:$P$595,15,0),0)+IFERROR(VLOOKUP(H139,$B$2:$P$595,15,0),0)+IFERROR(VLOOKUP(K139,$B$2:$P$595,15,0),0)+IFERROR(VLOOKUP(N139,$B$2:$P$595,15,0),0)</f>
        <v>1</v>
      </c>
      <c r="Q139" t="str">
        <f>CONCATENATE(IF(COUNTIF(A139:N139,"shiny gold")&gt;0,"This Bag, ",""),IFERROR(IF(VLOOKUP(E139,$B$2:$P$595,15,0)&gt;0,E139,""),""),IFERROR(IF(VLOOKUP(H139,$B$2:$P$595,15,0)&gt;0,H139,""),""),IFERROR(IF(VLOOKUP(K139,$B$2:$P$595,15,0)&gt;0,K139,""),""),IFERROR(IF(VLOOKUP(N139,$B$2:$P$595,15,0)&gt;0,N139,""),""))</f>
        <v>plaid indigo</v>
      </c>
      <c r="S139">
        <f t="shared" si="5"/>
        <v>439210</v>
      </c>
    </row>
    <row r="140" spans="1:19">
      <c r="A140" s="2" t="s">
        <v>4648</v>
      </c>
      <c r="B140" t="str">
        <f>LEFT(A140,SEARCH("bag",A140)-2)</f>
        <v>dotted bronze</v>
      </c>
      <c r="C140" t="str">
        <f>SUBSTITUTE(A140,_xlfn.CONCAT(B140," bags contain "),"")</f>
        <v>2 pale red bags, 3 dull lavender bags, 4 striped crimson bags.</v>
      </c>
      <c r="D140">
        <f>IF(C140="no other bags.",0,INT(LEFT(C140,SEARCH(" ",C140))))</f>
        <v>2</v>
      </c>
      <c r="E140" t="str">
        <f>IF(C140="no other bags.","",MID(C140,SEARCH(" ",C140)+1,SEARCH("bag",C140)-4))</f>
        <v>pale red</v>
      </c>
      <c r="F140" t="str">
        <f>IFERROR(RIGHT(C140,LEN(C140)-SEARCH(",",C140)-1),"")</f>
        <v>3 dull lavender bags, 4 striped crimson bags.</v>
      </c>
      <c r="G140">
        <f>IFERROR(INT(LEFT(F140,SEARCH(" ",F140))),0)</f>
        <v>3</v>
      </c>
      <c r="H140" t="str">
        <f>IFERROR(MID(F140,SEARCH(" ",F140)+1,SEARCH("bag",F140)-4),"")</f>
        <v>dull lavender</v>
      </c>
      <c r="I140" t="str">
        <f>IFERROR(RIGHT(F140,LEN(F140)-SEARCH(",",F140)-1),"")</f>
        <v>4 striped crimson bags.</v>
      </c>
      <c r="J140">
        <f>IFERROR(INT(LEFT(I140,SEARCH(" ",I140))),0)</f>
        <v>4</v>
      </c>
      <c r="K140" t="str">
        <f>IFERROR(MID(I140,SEARCH(" ",I140)+1,SEARCH("bag",I140)-4),"")</f>
        <v>striped crimson</v>
      </c>
      <c r="L140" t="str">
        <f>IFERROR(RIGHT(I140,LEN(I140)-SEARCH(",",I140)-1),"")</f>
        <v/>
      </c>
      <c r="M140">
        <f>IFERROR(INT(LEFT(L140,SEARCH(" ",L140))),0)</f>
        <v>0</v>
      </c>
      <c r="N140" t="str">
        <f>IFERROR(MID(L140,SEARCH(" ",L140)+1,SEARCH("bag",L140)-4),"")</f>
        <v/>
      </c>
      <c r="O140">
        <f t="shared" si="4"/>
        <v>31242042</v>
      </c>
      <c r="P140">
        <f>IF(COUNTIF(C140:N140,"shiny gold")&gt;0,1,0)+IFERROR(VLOOKUP(E140,$B$2:$P$595,15,0),0)+IFERROR(VLOOKUP(H140,$B$2:$P$595,15,0),0)+IFERROR(VLOOKUP(K140,$B$2:$P$595,15,0),0)+IFERROR(VLOOKUP(N140,$B$2:$P$595,15,0),0)</f>
        <v>0</v>
      </c>
      <c r="Q140" t="str">
        <f>CONCATENATE(IF(COUNTIF(A140:N140,"shiny gold")&gt;0,"This Bag, ",""),IFERROR(IF(VLOOKUP(E140,$B$2:$P$595,15,0)&gt;0,E140,""),""),IFERROR(IF(VLOOKUP(H140,$B$2:$P$595,15,0)&gt;0,H140,""),""),IFERROR(IF(VLOOKUP(K140,$B$2:$P$595,15,0)&gt;0,K140,""),""),IFERROR(IF(VLOOKUP(N140,$B$2:$P$595,15,0)&gt;0,N140,""),""))</f>
        <v/>
      </c>
      <c r="S140">
        <f t="shared" si="5"/>
        <v>31242041</v>
      </c>
    </row>
    <row r="141" spans="1:19">
      <c r="A141" s="2" t="s">
        <v>4649</v>
      </c>
      <c r="B141" t="str">
        <f>LEFT(A141,SEARCH("bag",A141)-2)</f>
        <v>clear black</v>
      </c>
      <c r="C141" t="str">
        <f>SUBSTITUTE(A141,_xlfn.CONCAT(B141," bags contain "),"")</f>
        <v>3 striped plum bags, 3 plaid violet bags, 3 shiny chartreuse bags, 4 bright tomato bags.</v>
      </c>
      <c r="D141">
        <f>IF(C141="no other bags.",0,INT(LEFT(C141,SEARCH(" ",C141))))</f>
        <v>3</v>
      </c>
      <c r="E141" t="str">
        <f>IF(C141="no other bags.","",MID(C141,SEARCH(" ",C141)+1,SEARCH("bag",C141)-4))</f>
        <v>striped plum</v>
      </c>
      <c r="F141" t="str">
        <f>IFERROR(RIGHT(C141,LEN(C141)-SEARCH(",",C141)-1),"")</f>
        <v>3 plaid violet bags, 3 shiny chartreuse bags, 4 bright tomato bags.</v>
      </c>
      <c r="G141">
        <f>IFERROR(INT(LEFT(F141,SEARCH(" ",F141))),0)</f>
        <v>3</v>
      </c>
      <c r="H141" t="str">
        <f>IFERROR(MID(F141,SEARCH(" ",F141)+1,SEARCH("bag",F141)-4),"")</f>
        <v>plaid violet</v>
      </c>
      <c r="I141" t="str">
        <f>IFERROR(RIGHT(F141,LEN(F141)-SEARCH(",",F141)-1),"")</f>
        <v>3 shiny chartreuse bags, 4 bright tomato bags.</v>
      </c>
      <c r="J141">
        <f>IFERROR(INT(LEFT(I141,SEARCH(" ",I141))),0)</f>
        <v>3</v>
      </c>
      <c r="K141" t="str">
        <f>IFERROR(MID(I141,SEARCH(" ",I141)+1,SEARCH("bag",I141)-4),"")</f>
        <v>shiny chartreuse</v>
      </c>
      <c r="L141" t="str">
        <f>IFERROR(RIGHT(I141,LEN(I141)-SEARCH(",",I141)-1),"")</f>
        <v>4 bright tomato bags.</v>
      </c>
      <c r="M141">
        <f>IFERROR(INT(LEFT(L141,SEARCH(" ",L141))),0)</f>
        <v>4</v>
      </c>
      <c r="N141" t="str">
        <f>IFERROR(MID(L141,SEARCH(" ",L141)+1,SEARCH("bag",L141)-4),"")</f>
        <v>bright tomato</v>
      </c>
      <c r="O141">
        <f t="shared" si="4"/>
        <v>232250</v>
      </c>
      <c r="P141">
        <f>IF(COUNTIF(C141:N141,"shiny gold")&gt;0,1,0)+IFERROR(VLOOKUP(E141,$B$2:$P$595,15,0),0)+IFERROR(VLOOKUP(H141,$B$2:$P$595,15,0),0)+IFERROR(VLOOKUP(K141,$B$2:$P$595,15,0),0)+IFERROR(VLOOKUP(N141,$B$2:$P$595,15,0),0)</f>
        <v>0</v>
      </c>
      <c r="Q141" t="str">
        <f>CONCATENATE(IF(COUNTIF(A141:N141,"shiny gold")&gt;0,"This Bag, ",""),IFERROR(IF(VLOOKUP(E141,$B$2:$P$595,15,0)&gt;0,E141,""),""),IFERROR(IF(VLOOKUP(H141,$B$2:$P$595,15,0)&gt;0,H141,""),""),IFERROR(IF(VLOOKUP(K141,$B$2:$P$595,15,0)&gt;0,K141,""),""),IFERROR(IF(VLOOKUP(N141,$B$2:$P$595,15,0)&gt;0,N141,""),""))</f>
        <v/>
      </c>
      <c r="S141">
        <f t="shared" si="5"/>
        <v>232249</v>
      </c>
    </row>
    <row r="142" spans="1:19">
      <c r="A142" s="2" t="s">
        <v>4650</v>
      </c>
      <c r="B142" t="str">
        <f>LEFT(A142,SEARCH("bag",A142)-2)</f>
        <v>shiny brown</v>
      </c>
      <c r="C142" t="str">
        <f>SUBSTITUTE(A142,_xlfn.CONCAT(B142," bags contain "),"")</f>
        <v>5 posh lime bags, 1 posh bronze bag, 4 wavy brown bags.</v>
      </c>
      <c r="D142">
        <f>IF(C142="no other bags.",0,INT(LEFT(C142,SEARCH(" ",C142))))</f>
        <v>5</v>
      </c>
      <c r="E142" t="str">
        <f>IF(C142="no other bags.","",MID(C142,SEARCH(" ",C142)+1,SEARCH("bag",C142)-4))</f>
        <v>posh lime</v>
      </c>
      <c r="F142" t="str">
        <f>IFERROR(RIGHT(C142,LEN(C142)-SEARCH(",",C142)-1),"")</f>
        <v>1 posh bronze bag, 4 wavy brown bags.</v>
      </c>
      <c r="G142">
        <f>IFERROR(INT(LEFT(F142,SEARCH(" ",F142))),0)</f>
        <v>1</v>
      </c>
      <c r="H142" t="str">
        <f>IFERROR(MID(F142,SEARCH(" ",F142)+1,SEARCH("bag",F142)-4),"")</f>
        <v>posh bronze</v>
      </c>
      <c r="I142" t="str">
        <f>IFERROR(RIGHT(F142,LEN(F142)-SEARCH(",",F142)-1),"")</f>
        <v>4 wavy brown bags.</v>
      </c>
      <c r="J142">
        <f>IFERROR(INT(LEFT(I142,SEARCH(" ",I142))),0)</f>
        <v>4</v>
      </c>
      <c r="K142" t="str">
        <f>IFERROR(MID(I142,SEARCH(" ",I142)+1,SEARCH("bag",I142)-4),"")</f>
        <v>wavy brown</v>
      </c>
      <c r="L142" t="str">
        <f>IFERROR(RIGHT(I142,LEN(I142)-SEARCH(",",I142)-1),"")</f>
        <v/>
      </c>
      <c r="M142">
        <f>IFERROR(INT(LEFT(L142,SEARCH(" ",L142))),0)</f>
        <v>0</v>
      </c>
      <c r="N142" t="str">
        <f>IFERROR(MID(L142,SEARCH(" ",L142)+1,SEARCH("bag",L142)-4),"")</f>
        <v/>
      </c>
      <c r="O142">
        <f t="shared" si="4"/>
        <v>4245554609</v>
      </c>
      <c r="P142">
        <f>IF(COUNTIF(C142:N142,"shiny gold")&gt;0,1,0)+IFERROR(VLOOKUP(E142,$B$2:$P$595,15,0),0)+IFERROR(VLOOKUP(H142,$B$2:$P$595,15,0),0)+IFERROR(VLOOKUP(K142,$B$2:$P$595,15,0),0)+IFERROR(VLOOKUP(N142,$B$2:$P$595,15,0),0)</f>
        <v>1</v>
      </c>
      <c r="Q142" t="str">
        <f>CONCATENATE(IF(COUNTIF(A142:N142,"shiny gold")&gt;0,"This Bag, ",""),IFERROR(IF(VLOOKUP(E142,$B$2:$P$595,15,0)&gt;0,E142,""),""),IFERROR(IF(VLOOKUP(H142,$B$2:$P$595,15,0)&gt;0,H142,""),""),IFERROR(IF(VLOOKUP(K142,$B$2:$P$595,15,0)&gt;0,K142,""),""),IFERROR(IF(VLOOKUP(N142,$B$2:$P$595,15,0)&gt;0,N142,""),""))</f>
        <v>wavy brown</v>
      </c>
      <c r="S142">
        <f t="shared" si="5"/>
        <v>4245554608</v>
      </c>
    </row>
    <row r="143" spans="1:19">
      <c r="A143" s="2" t="s">
        <v>4651</v>
      </c>
      <c r="B143" t="str">
        <f>LEFT(A143,SEARCH("bag",A143)-2)</f>
        <v>posh bronze</v>
      </c>
      <c r="C143" t="str">
        <f>SUBSTITUTE(A143,_xlfn.CONCAT(B143," bags contain "),"")</f>
        <v>1 mirrored gray bag, 2 bright plum bags, 5 dark gold bags.</v>
      </c>
      <c r="D143">
        <f>IF(C143="no other bags.",0,INT(LEFT(C143,SEARCH(" ",C143))))</f>
        <v>1</v>
      </c>
      <c r="E143" t="str">
        <f>IF(C143="no other bags.","",MID(C143,SEARCH(" ",C143)+1,SEARCH("bag",C143)-4))</f>
        <v>mirrored gray</v>
      </c>
      <c r="F143" t="str">
        <f>IFERROR(RIGHT(C143,LEN(C143)-SEARCH(",",C143)-1),"")</f>
        <v>2 bright plum bags, 5 dark gold bags.</v>
      </c>
      <c r="G143">
        <f>IFERROR(INT(LEFT(F143,SEARCH(" ",F143))),0)</f>
        <v>2</v>
      </c>
      <c r="H143" t="str">
        <f>IFERROR(MID(F143,SEARCH(" ",F143)+1,SEARCH("bag",F143)-4),"")</f>
        <v>bright plum</v>
      </c>
      <c r="I143" t="str">
        <f>IFERROR(RIGHT(F143,LEN(F143)-SEARCH(",",F143)-1),"")</f>
        <v>5 dark gold bags.</v>
      </c>
      <c r="J143">
        <f>IFERROR(INT(LEFT(I143,SEARCH(" ",I143))),0)</f>
        <v>5</v>
      </c>
      <c r="K143" t="str">
        <f>IFERROR(MID(I143,SEARCH(" ",I143)+1,SEARCH("bag",I143)-4),"")</f>
        <v>dark gold</v>
      </c>
      <c r="L143" t="str">
        <f>IFERROR(RIGHT(I143,LEN(I143)-SEARCH(",",I143)-1),"")</f>
        <v/>
      </c>
      <c r="M143">
        <f>IFERROR(INT(LEFT(L143,SEARCH(" ",L143))),0)</f>
        <v>0</v>
      </c>
      <c r="N143" t="str">
        <f>IFERROR(MID(L143,SEARCH(" ",L143)+1,SEARCH("bag",L143)-4),"")</f>
        <v/>
      </c>
      <c r="O143">
        <f t="shared" si="4"/>
        <v>31187</v>
      </c>
      <c r="P143">
        <f>IF(COUNTIF(C143:N143,"shiny gold")&gt;0,1,0)+IFERROR(VLOOKUP(E143,$B$2:$P$595,15,0),0)+IFERROR(VLOOKUP(H143,$B$2:$P$595,15,0),0)+IFERROR(VLOOKUP(K143,$B$2:$P$595,15,0),0)+IFERROR(VLOOKUP(N143,$B$2:$P$595,15,0),0)</f>
        <v>0</v>
      </c>
      <c r="Q143" t="str">
        <f>CONCATENATE(IF(COUNTIF(A143:N143,"shiny gold")&gt;0,"This Bag, ",""),IFERROR(IF(VLOOKUP(E143,$B$2:$P$595,15,0)&gt;0,E143,""),""),IFERROR(IF(VLOOKUP(H143,$B$2:$P$595,15,0)&gt;0,H143,""),""),IFERROR(IF(VLOOKUP(K143,$B$2:$P$595,15,0)&gt;0,K143,""),""),IFERROR(IF(VLOOKUP(N143,$B$2:$P$595,15,0)&gt;0,N143,""),""))</f>
        <v/>
      </c>
      <c r="S143">
        <f t="shared" si="5"/>
        <v>31186</v>
      </c>
    </row>
    <row r="144" spans="1:19">
      <c r="A144" s="2" t="s">
        <v>4652</v>
      </c>
      <c r="B144" t="str">
        <f>LEFT(A144,SEARCH("bag",A144)-2)</f>
        <v>dark crimson</v>
      </c>
      <c r="C144" t="str">
        <f>SUBSTITUTE(A144,_xlfn.CONCAT(B144," bags contain "),"")</f>
        <v>4 wavy orange bags, 4 wavy green bags, 1 muted brown bag, 2 dotted purple bags.</v>
      </c>
      <c r="D144">
        <f>IF(C144="no other bags.",0,INT(LEFT(C144,SEARCH(" ",C144))))</f>
        <v>4</v>
      </c>
      <c r="E144" t="str">
        <f>IF(C144="no other bags.","",MID(C144,SEARCH(" ",C144)+1,SEARCH("bag",C144)-4))</f>
        <v>wavy orange</v>
      </c>
      <c r="F144" t="str">
        <f>IFERROR(RIGHT(C144,LEN(C144)-SEARCH(",",C144)-1),"")</f>
        <v>4 wavy green bags, 1 muted brown bag, 2 dotted purple bags.</v>
      </c>
      <c r="G144">
        <f>IFERROR(INT(LEFT(F144,SEARCH(" ",F144))),0)</f>
        <v>4</v>
      </c>
      <c r="H144" t="str">
        <f>IFERROR(MID(F144,SEARCH(" ",F144)+1,SEARCH("bag",F144)-4),"")</f>
        <v>wavy green</v>
      </c>
      <c r="I144" t="str">
        <f>IFERROR(RIGHT(F144,LEN(F144)-SEARCH(",",F144)-1),"")</f>
        <v>1 muted brown bag, 2 dotted purple bags.</v>
      </c>
      <c r="J144">
        <f>IFERROR(INT(LEFT(I144,SEARCH(" ",I144))),0)</f>
        <v>1</v>
      </c>
      <c r="K144" t="str">
        <f>IFERROR(MID(I144,SEARCH(" ",I144)+1,SEARCH("bag",I144)-4),"")</f>
        <v>muted brown</v>
      </c>
      <c r="L144" t="str">
        <f>IFERROR(RIGHT(I144,LEN(I144)-SEARCH(",",I144)-1),"")</f>
        <v>2 dotted purple bags.</v>
      </c>
      <c r="M144">
        <f>IFERROR(INT(LEFT(L144,SEARCH(" ",L144))),0)</f>
        <v>2</v>
      </c>
      <c r="N144" t="str">
        <f>IFERROR(MID(L144,SEARCH(" ",L144)+1,SEARCH("bag",L144)-4),"")</f>
        <v>dotted purple</v>
      </c>
      <c r="O144">
        <f t="shared" si="4"/>
        <v>269549036</v>
      </c>
      <c r="P144">
        <f>IF(COUNTIF(C144:N144,"shiny gold")&gt;0,1,0)+IFERROR(VLOOKUP(E144,$B$2:$P$595,15,0),0)+IFERROR(VLOOKUP(H144,$B$2:$P$595,15,0),0)+IFERROR(VLOOKUP(K144,$B$2:$P$595,15,0),0)+IFERROR(VLOOKUP(N144,$B$2:$P$595,15,0),0)</f>
        <v>0</v>
      </c>
      <c r="Q144" t="str">
        <f>CONCATENATE(IF(COUNTIF(A144:N144,"shiny gold")&gt;0,"This Bag, ",""),IFERROR(IF(VLOOKUP(E144,$B$2:$P$595,15,0)&gt;0,E144,""),""),IFERROR(IF(VLOOKUP(H144,$B$2:$P$595,15,0)&gt;0,H144,""),""),IFERROR(IF(VLOOKUP(K144,$B$2:$P$595,15,0)&gt;0,K144,""),""),IFERROR(IF(VLOOKUP(N144,$B$2:$P$595,15,0)&gt;0,N144,""),""))</f>
        <v/>
      </c>
      <c r="S144">
        <f t="shared" si="5"/>
        <v>269549035</v>
      </c>
    </row>
    <row r="145" spans="1:19">
      <c r="A145" s="2" t="s">
        <v>4653</v>
      </c>
      <c r="B145" t="str">
        <f>LEFT(A145,SEARCH("bag",A145)-2)</f>
        <v>faded red</v>
      </c>
      <c r="C145" t="str">
        <f>SUBSTITUTE(A145,_xlfn.CONCAT(B145," bags contain "),"")</f>
        <v>2 plaid violet bags, 5 dull orange bags, 1 mirrored tomato bag, 3 dim aqua bags.</v>
      </c>
      <c r="D145">
        <f>IF(C145="no other bags.",0,INT(LEFT(C145,SEARCH(" ",C145))))</f>
        <v>2</v>
      </c>
      <c r="E145" t="str">
        <f>IF(C145="no other bags.","",MID(C145,SEARCH(" ",C145)+1,SEARCH("bag",C145)-4))</f>
        <v>plaid violet</v>
      </c>
      <c r="F145" t="str">
        <f>IFERROR(RIGHT(C145,LEN(C145)-SEARCH(",",C145)-1),"")</f>
        <v>5 dull orange bags, 1 mirrored tomato bag, 3 dim aqua bags.</v>
      </c>
      <c r="G145">
        <f>IFERROR(INT(LEFT(F145,SEARCH(" ",F145))),0)</f>
        <v>5</v>
      </c>
      <c r="H145" t="str">
        <f>IFERROR(MID(F145,SEARCH(" ",F145)+1,SEARCH("bag",F145)-4),"")</f>
        <v>dull orange</v>
      </c>
      <c r="I145" t="str">
        <f>IFERROR(RIGHT(F145,LEN(F145)-SEARCH(",",F145)-1),"")</f>
        <v>1 mirrored tomato bag, 3 dim aqua bags.</v>
      </c>
      <c r="J145">
        <f>IFERROR(INT(LEFT(I145,SEARCH(" ",I145))),0)</f>
        <v>1</v>
      </c>
      <c r="K145" t="str">
        <f>IFERROR(MID(I145,SEARCH(" ",I145)+1,SEARCH("bag",I145)-4),"")</f>
        <v>mirrored tomato</v>
      </c>
      <c r="L145" t="str">
        <f>IFERROR(RIGHT(I145,LEN(I145)-SEARCH(",",I145)-1),"")</f>
        <v>3 dim aqua bags.</v>
      </c>
      <c r="M145">
        <f>IFERROR(INT(LEFT(L145,SEARCH(" ",L145))),0)</f>
        <v>3</v>
      </c>
      <c r="N145" t="str">
        <f>IFERROR(MID(L145,SEARCH(" ",L145)+1,SEARCH("bag",L145)-4),"")</f>
        <v>dim aqua</v>
      </c>
      <c r="O145">
        <f t="shared" si="4"/>
        <v>67778</v>
      </c>
      <c r="P145">
        <f>IF(COUNTIF(C145:N145,"shiny gold")&gt;0,1,0)+IFERROR(VLOOKUP(E145,$B$2:$P$595,15,0),0)+IFERROR(VLOOKUP(H145,$B$2:$P$595,15,0),0)+IFERROR(VLOOKUP(K145,$B$2:$P$595,15,0),0)+IFERROR(VLOOKUP(N145,$B$2:$P$595,15,0),0)</f>
        <v>0</v>
      </c>
      <c r="Q145" t="str">
        <f>CONCATENATE(IF(COUNTIF(A145:N145,"shiny gold")&gt;0,"This Bag, ",""),IFERROR(IF(VLOOKUP(E145,$B$2:$P$595,15,0)&gt;0,E145,""),""),IFERROR(IF(VLOOKUP(H145,$B$2:$P$595,15,0)&gt;0,H145,""),""),IFERROR(IF(VLOOKUP(K145,$B$2:$P$595,15,0)&gt;0,K145,""),""),IFERROR(IF(VLOOKUP(N145,$B$2:$P$595,15,0)&gt;0,N145,""),""))</f>
        <v/>
      </c>
      <c r="S145">
        <f t="shared" si="5"/>
        <v>67777</v>
      </c>
    </row>
    <row r="146" spans="1:19">
      <c r="A146" s="2" t="s">
        <v>4654</v>
      </c>
      <c r="B146" t="str">
        <f>LEFT(A146,SEARCH("bag",A146)-2)</f>
        <v>drab purple</v>
      </c>
      <c r="C146" t="str">
        <f>SUBSTITUTE(A146,_xlfn.CONCAT(B146," bags contain "),"")</f>
        <v>1 posh violet bag, 1 dotted cyan bag, 3 muted magenta bags, 2 wavy black bags.</v>
      </c>
      <c r="D146">
        <f>IF(C146="no other bags.",0,INT(LEFT(C146,SEARCH(" ",C146))))</f>
        <v>1</v>
      </c>
      <c r="E146" t="str">
        <f>IF(C146="no other bags.","",MID(C146,SEARCH(" ",C146)+1,SEARCH("bag",C146)-4))</f>
        <v>posh violet</v>
      </c>
      <c r="F146" t="str">
        <f>IFERROR(RIGHT(C146,LEN(C146)-SEARCH(",",C146)-1),"")</f>
        <v>1 dotted cyan bag, 3 muted magenta bags, 2 wavy black bags.</v>
      </c>
      <c r="G146">
        <f>IFERROR(INT(LEFT(F146,SEARCH(" ",F146))),0)</f>
        <v>1</v>
      </c>
      <c r="H146" t="str">
        <f>IFERROR(MID(F146,SEARCH(" ",F146)+1,SEARCH("bag",F146)-4),"")</f>
        <v>dotted cyan</v>
      </c>
      <c r="I146" t="str">
        <f>IFERROR(RIGHT(F146,LEN(F146)-SEARCH(",",F146)-1),"")</f>
        <v>3 muted magenta bags, 2 wavy black bags.</v>
      </c>
      <c r="J146">
        <f>IFERROR(INT(LEFT(I146,SEARCH(" ",I146))),0)</f>
        <v>3</v>
      </c>
      <c r="K146" t="str">
        <f>IFERROR(MID(I146,SEARCH(" ",I146)+1,SEARCH("bag",I146)-4),"")</f>
        <v>muted magenta</v>
      </c>
      <c r="L146" t="str">
        <f>IFERROR(RIGHT(I146,LEN(I146)-SEARCH(",",I146)-1),"")</f>
        <v>2 wavy black bags.</v>
      </c>
      <c r="M146">
        <f>IFERROR(INT(LEFT(L146,SEARCH(" ",L146))),0)</f>
        <v>2</v>
      </c>
      <c r="N146" t="str">
        <f>IFERROR(MID(L146,SEARCH(" ",L146)+1,SEARCH("bag",L146)-4),"")</f>
        <v>wavy black</v>
      </c>
      <c r="O146">
        <f t="shared" si="4"/>
        <v>1492423</v>
      </c>
      <c r="P146">
        <f>IF(COUNTIF(C146:N146,"shiny gold")&gt;0,1,0)+IFERROR(VLOOKUP(E146,$B$2:$P$595,15,0),0)+IFERROR(VLOOKUP(H146,$B$2:$P$595,15,0),0)+IFERROR(VLOOKUP(K146,$B$2:$P$595,15,0),0)+IFERROR(VLOOKUP(N146,$B$2:$P$595,15,0),0)</f>
        <v>0</v>
      </c>
      <c r="Q146" t="str">
        <f>CONCATENATE(IF(COUNTIF(A146:N146,"shiny gold")&gt;0,"This Bag, ",""),IFERROR(IF(VLOOKUP(E146,$B$2:$P$595,15,0)&gt;0,E146,""),""),IFERROR(IF(VLOOKUP(H146,$B$2:$P$595,15,0)&gt;0,H146,""),""),IFERROR(IF(VLOOKUP(K146,$B$2:$P$595,15,0)&gt;0,K146,""),""),IFERROR(IF(VLOOKUP(N146,$B$2:$P$595,15,0)&gt;0,N146,""),""))</f>
        <v/>
      </c>
      <c r="S146">
        <f t="shared" si="5"/>
        <v>1492422</v>
      </c>
    </row>
    <row r="147" spans="1:19">
      <c r="A147" s="2" t="s">
        <v>4655</v>
      </c>
      <c r="B147" t="str">
        <f>LEFT(A147,SEARCH("bag",A147)-2)</f>
        <v>dotted beige</v>
      </c>
      <c r="C147" t="str">
        <f>SUBSTITUTE(A147,_xlfn.CONCAT(B147," bags contain "),"")</f>
        <v>4 shiny green bags, 5 striped maroon bags.</v>
      </c>
      <c r="D147">
        <f>IF(C147="no other bags.",0,INT(LEFT(C147,SEARCH(" ",C147))))</f>
        <v>4</v>
      </c>
      <c r="E147" t="str">
        <f>IF(C147="no other bags.","",MID(C147,SEARCH(" ",C147)+1,SEARCH("bag",C147)-4))</f>
        <v>shiny green</v>
      </c>
      <c r="F147" t="str">
        <f>IFERROR(RIGHT(C147,LEN(C147)-SEARCH(",",C147)-1),"")</f>
        <v>5 striped maroon bags.</v>
      </c>
      <c r="G147">
        <f>IFERROR(INT(LEFT(F147,SEARCH(" ",F147))),0)</f>
        <v>5</v>
      </c>
      <c r="H147" t="str">
        <f>IFERROR(MID(F147,SEARCH(" ",F147)+1,SEARCH("bag",F147)-4),"")</f>
        <v>striped maroon</v>
      </c>
      <c r="I147" t="str">
        <f>IFERROR(RIGHT(F147,LEN(F147)-SEARCH(",",F147)-1),"")</f>
        <v/>
      </c>
      <c r="J147">
        <f>IFERROR(INT(LEFT(I147,SEARCH(" ",I147))),0)</f>
        <v>0</v>
      </c>
      <c r="K147" t="str">
        <f>IFERROR(MID(I147,SEARCH(" ",I147)+1,SEARCH("bag",I147)-4),"")</f>
        <v/>
      </c>
      <c r="L147" t="str">
        <f>IFERROR(RIGHT(I147,LEN(I147)-SEARCH(",",I147)-1),"")</f>
        <v/>
      </c>
      <c r="M147">
        <f>IFERROR(INT(LEFT(L147,SEARCH(" ",L147))),0)</f>
        <v>0</v>
      </c>
      <c r="N147" t="str">
        <f>IFERROR(MID(L147,SEARCH(" ",L147)+1,SEARCH("bag",L147)-4),"")</f>
        <v/>
      </c>
      <c r="O147">
        <f t="shared" si="4"/>
        <v>349592</v>
      </c>
      <c r="P147">
        <f>IF(COUNTIF(C147:N147,"shiny gold")&gt;0,1,0)+IFERROR(VLOOKUP(E147,$B$2:$P$595,15,0),0)+IFERROR(VLOOKUP(H147,$B$2:$P$595,15,0),0)+IFERROR(VLOOKUP(K147,$B$2:$P$595,15,0),0)+IFERROR(VLOOKUP(N147,$B$2:$P$595,15,0),0)</f>
        <v>0</v>
      </c>
      <c r="Q147" t="str">
        <f>CONCATENATE(IF(COUNTIF(A147:N147,"shiny gold")&gt;0,"This Bag, ",""),IFERROR(IF(VLOOKUP(E147,$B$2:$P$595,15,0)&gt;0,E147,""),""),IFERROR(IF(VLOOKUP(H147,$B$2:$P$595,15,0)&gt;0,H147,""),""),IFERROR(IF(VLOOKUP(K147,$B$2:$P$595,15,0)&gt;0,K147,""),""),IFERROR(IF(VLOOKUP(N147,$B$2:$P$595,15,0)&gt;0,N147,""),""))</f>
        <v/>
      </c>
      <c r="S147">
        <f t="shared" si="5"/>
        <v>349591</v>
      </c>
    </row>
    <row r="148" spans="1:19">
      <c r="A148" s="2" t="s">
        <v>4656</v>
      </c>
      <c r="B148" t="str">
        <f>LEFT(A148,SEARCH("bag",A148)-2)</f>
        <v>dim magenta</v>
      </c>
      <c r="C148" t="str">
        <f>SUBSTITUTE(A148,_xlfn.CONCAT(B148," bags contain "),"")</f>
        <v>1 dull violet bag, 3 striped tomato bags.</v>
      </c>
      <c r="D148">
        <f>IF(C148="no other bags.",0,INT(LEFT(C148,SEARCH(" ",C148))))</f>
        <v>1</v>
      </c>
      <c r="E148" t="str">
        <f>IF(C148="no other bags.","",MID(C148,SEARCH(" ",C148)+1,SEARCH("bag",C148)-4))</f>
        <v>dull violet</v>
      </c>
      <c r="F148" t="str">
        <f>IFERROR(RIGHT(C148,LEN(C148)-SEARCH(",",C148)-1),"")</f>
        <v>3 striped tomato bags.</v>
      </c>
      <c r="G148">
        <f>IFERROR(INT(LEFT(F148,SEARCH(" ",F148))),0)</f>
        <v>3</v>
      </c>
      <c r="H148" t="str">
        <f>IFERROR(MID(F148,SEARCH(" ",F148)+1,SEARCH("bag",F148)-4),"")</f>
        <v>striped tomato</v>
      </c>
      <c r="I148" t="str">
        <f>IFERROR(RIGHT(F148,LEN(F148)-SEARCH(",",F148)-1),"")</f>
        <v/>
      </c>
      <c r="J148">
        <f>IFERROR(INT(LEFT(I148,SEARCH(" ",I148))),0)</f>
        <v>0</v>
      </c>
      <c r="K148" t="str">
        <f>IFERROR(MID(I148,SEARCH(" ",I148)+1,SEARCH("bag",I148)-4),"")</f>
        <v/>
      </c>
      <c r="L148" t="str">
        <f>IFERROR(RIGHT(I148,LEN(I148)-SEARCH(",",I148)-1),"")</f>
        <v/>
      </c>
      <c r="M148">
        <f>IFERROR(INT(LEFT(L148,SEARCH(" ",L148))),0)</f>
        <v>0</v>
      </c>
      <c r="N148" t="str">
        <f>IFERROR(MID(L148,SEARCH(" ",L148)+1,SEARCH("bag",L148)-4),"")</f>
        <v/>
      </c>
      <c r="O148">
        <f t="shared" si="4"/>
        <v>5</v>
      </c>
      <c r="P148">
        <f>IF(COUNTIF(C148:N148,"shiny gold")&gt;0,1,0)+IFERROR(VLOOKUP(E148,$B$2:$P$595,15,0),0)+IFERROR(VLOOKUP(H148,$B$2:$P$595,15,0),0)+IFERROR(VLOOKUP(K148,$B$2:$P$595,15,0),0)+IFERROR(VLOOKUP(N148,$B$2:$P$595,15,0),0)</f>
        <v>0</v>
      </c>
      <c r="Q148" t="str">
        <f>CONCATENATE(IF(COUNTIF(A148:N148,"shiny gold")&gt;0,"This Bag, ",""),IFERROR(IF(VLOOKUP(E148,$B$2:$P$595,15,0)&gt;0,E148,""),""),IFERROR(IF(VLOOKUP(H148,$B$2:$P$595,15,0)&gt;0,H148,""),""),IFERROR(IF(VLOOKUP(K148,$B$2:$P$595,15,0)&gt;0,K148,""),""),IFERROR(IF(VLOOKUP(N148,$B$2:$P$595,15,0)&gt;0,N148,""),""))</f>
        <v/>
      </c>
      <c r="S148">
        <f t="shared" si="5"/>
        <v>4</v>
      </c>
    </row>
    <row r="149" spans="1:19">
      <c r="A149" s="2" t="s">
        <v>4657</v>
      </c>
      <c r="B149" t="str">
        <f>LEFT(A149,SEARCH("bag",A149)-2)</f>
        <v>striped white</v>
      </c>
      <c r="C149" t="str">
        <f>SUBSTITUTE(A149,_xlfn.CONCAT(B149," bags contain "),"")</f>
        <v>4 dim maroon bags.</v>
      </c>
      <c r="D149">
        <f>IF(C149="no other bags.",0,INT(LEFT(C149,SEARCH(" ",C149))))</f>
        <v>4</v>
      </c>
      <c r="E149" t="str">
        <f>IF(C149="no other bags.","",MID(C149,SEARCH(" ",C149)+1,SEARCH("bag",C149)-4))</f>
        <v>dim maroon</v>
      </c>
      <c r="F149" t="str">
        <f>IFERROR(RIGHT(C149,LEN(C149)-SEARCH(",",C149)-1),"")</f>
        <v/>
      </c>
      <c r="G149">
        <f>IFERROR(INT(LEFT(F149,SEARCH(" ",F149))),0)</f>
        <v>0</v>
      </c>
      <c r="H149" t="str">
        <f>IFERROR(MID(F149,SEARCH(" ",F149)+1,SEARCH("bag",F149)-4),"")</f>
        <v/>
      </c>
      <c r="I149" t="str">
        <f>IFERROR(RIGHT(F149,LEN(F149)-SEARCH(",",F149)-1),"")</f>
        <v/>
      </c>
      <c r="J149">
        <f>IFERROR(INT(LEFT(I149,SEARCH(" ",I149))),0)</f>
        <v>0</v>
      </c>
      <c r="K149" t="str">
        <f>IFERROR(MID(I149,SEARCH(" ",I149)+1,SEARCH("bag",I149)-4),"")</f>
        <v/>
      </c>
      <c r="L149" t="str">
        <f>IFERROR(RIGHT(I149,LEN(I149)-SEARCH(",",I149)-1),"")</f>
        <v/>
      </c>
      <c r="M149">
        <f>IFERROR(INT(LEFT(L149,SEARCH(" ",L149))),0)</f>
        <v>0</v>
      </c>
      <c r="N149" t="str">
        <f>IFERROR(MID(L149,SEARCH(" ",L149)+1,SEARCH("bag",L149)-4),"")</f>
        <v/>
      </c>
      <c r="O149">
        <f t="shared" si="4"/>
        <v>53</v>
      </c>
      <c r="P149">
        <f>IF(COUNTIF(C149:N149,"shiny gold")&gt;0,1,0)+IFERROR(VLOOKUP(E149,$B$2:$P$595,15,0),0)+IFERROR(VLOOKUP(H149,$B$2:$P$595,15,0),0)+IFERROR(VLOOKUP(K149,$B$2:$P$595,15,0),0)+IFERROR(VLOOKUP(N149,$B$2:$P$595,15,0),0)</f>
        <v>0</v>
      </c>
      <c r="Q149" t="str">
        <f>CONCATENATE(IF(COUNTIF(A149:N149,"shiny gold")&gt;0,"This Bag, ",""),IFERROR(IF(VLOOKUP(E149,$B$2:$P$595,15,0)&gt;0,E149,""),""),IFERROR(IF(VLOOKUP(H149,$B$2:$P$595,15,0)&gt;0,H149,""),""),IFERROR(IF(VLOOKUP(K149,$B$2:$P$595,15,0)&gt;0,K149,""),""),IFERROR(IF(VLOOKUP(N149,$B$2:$P$595,15,0)&gt;0,N149,""),""))</f>
        <v/>
      </c>
      <c r="S149">
        <f t="shared" si="5"/>
        <v>52</v>
      </c>
    </row>
    <row r="150" spans="1:19">
      <c r="A150" s="2" t="s">
        <v>4658</v>
      </c>
      <c r="B150" t="str">
        <f>LEFT(A150,SEARCH("bag",A150)-2)</f>
        <v>vibrant tan</v>
      </c>
      <c r="C150" t="str">
        <f>SUBSTITUTE(A150,_xlfn.CONCAT(B150," bags contain "),"")</f>
        <v>1 bright lime bag, 3 faded black bags, 3 bright olive bags.</v>
      </c>
      <c r="D150">
        <f>IF(C150="no other bags.",0,INT(LEFT(C150,SEARCH(" ",C150))))</f>
        <v>1</v>
      </c>
      <c r="E150" t="str">
        <f>IF(C150="no other bags.","",MID(C150,SEARCH(" ",C150)+1,SEARCH("bag",C150)-4))</f>
        <v>bright lime</v>
      </c>
      <c r="F150" t="str">
        <f>IFERROR(RIGHT(C150,LEN(C150)-SEARCH(",",C150)-1),"")</f>
        <v>3 faded black bags, 3 bright olive bags.</v>
      </c>
      <c r="G150">
        <f>IFERROR(INT(LEFT(F150,SEARCH(" ",F150))),0)</f>
        <v>3</v>
      </c>
      <c r="H150" t="str">
        <f>IFERROR(MID(F150,SEARCH(" ",F150)+1,SEARCH("bag",F150)-4),"")</f>
        <v>faded black</v>
      </c>
      <c r="I150" t="str">
        <f>IFERROR(RIGHT(F150,LEN(F150)-SEARCH(",",F150)-1),"")</f>
        <v>3 bright olive bags.</v>
      </c>
      <c r="J150">
        <f>IFERROR(INT(LEFT(I150,SEARCH(" ",I150))),0)</f>
        <v>3</v>
      </c>
      <c r="K150" t="str">
        <f>IFERROR(MID(I150,SEARCH(" ",I150)+1,SEARCH("bag",I150)-4),"")</f>
        <v>bright olive</v>
      </c>
      <c r="L150" t="str">
        <f>IFERROR(RIGHT(I150,LEN(I150)-SEARCH(",",I150)-1),"")</f>
        <v/>
      </c>
      <c r="M150">
        <f>IFERROR(INT(LEFT(L150,SEARCH(" ",L150))),0)</f>
        <v>0</v>
      </c>
      <c r="N150" t="str">
        <f>IFERROR(MID(L150,SEARCH(" ",L150)+1,SEARCH("bag",L150)-4),"")</f>
        <v/>
      </c>
      <c r="O150">
        <f t="shared" si="4"/>
        <v>23159541</v>
      </c>
      <c r="P150">
        <f>IF(COUNTIF(C150:N150,"shiny gold")&gt;0,1,0)+IFERROR(VLOOKUP(E150,$B$2:$P$595,15,0),0)+IFERROR(VLOOKUP(H150,$B$2:$P$595,15,0),0)+IFERROR(VLOOKUP(K150,$B$2:$P$595,15,0),0)+IFERROR(VLOOKUP(N150,$B$2:$P$595,15,0),0)</f>
        <v>2</v>
      </c>
      <c r="Q150" t="str">
        <f>CONCATENATE(IF(COUNTIF(A150:N150,"shiny gold")&gt;0,"This Bag, ",""),IFERROR(IF(VLOOKUP(E150,$B$2:$P$595,15,0)&gt;0,E150,""),""),IFERROR(IF(VLOOKUP(H150,$B$2:$P$595,15,0)&gt;0,H150,""),""),IFERROR(IF(VLOOKUP(K150,$B$2:$P$595,15,0)&gt;0,K150,""),""),IFERROR(IF(VLOOKUP(N150,$B$2:$P$595,15,0)&gt;0,N150,""),""))</f>
        <v>bright limebright olive</v>
      </c>
      <c r="S150">
        <f t="shared" si="5"/>
        <v>23159540</v>
      </c>
    </row>
    <row r="151" spans="1:19">
      <c r="A151" s="2" t="s">
        <v>4659</v>
      </c>
      <c r="B151" t="str">
        <f>LEFT(A151,SEARCH("bag",A151)-2)</f>
        <v>bright olive</v>
      </c>
      <c r="C151" t="str">
        <f>SUBSTITUTE(A151,_xlfn.CONCAT(B151," bags contain "),"")</f>
        <v>5 drab orange bags, 2 drab black bags, 4 muted salmon bags.</v>
      </c>
      <c r="D151">
        <f>IF(C151="no other bags.",0,INT(LEFT(C151,SEARCH(" ",C151))))</f>
        <v>5</v>
      </c>
      <c r="E151" t="str">
        <f>IF(C151="no other bags.","",MID(C151,SEARCH(" ",C151)+1,SEARCH("bag",C151)-4))</f>
        <v>drab orange</v>
      </c>
      <c r="F151" t="str">
        <f>IFERROR(RIGHT(C151,LEN(C151)-SEARCH(",",C151)-1),"")</f>
        <v>2 drab black bags, 4 muted salmon bags.</v>
      </c>
      <c r="G151">
        <f>IFERROR(INT(LEFT(F151,SEARCH(" ",F151))),0)</f>
        <v>2</v>
      </c>
      <c r="H151" t="str">
        <f>IFERROR(MID(F151,SEARCH(" ",F151)+1,SEARCH("bag",F151)-4),"")</f>
        <v>drab black</v>
      </c>
      <c r="I151" t="str">
        <f>IFERROR(RIGHT(F151,LEN(F151)-SEARCH(",",F151)-1),"")</f>
        <v>4 muted salmon bags.</v>
      </c>
      <c r="J151">
        <f>IFERROR(INT(LEFT(I151,SEARCH(" ",I151))),0)</f>
        <v>4</v>
      </c>
      <c r="K151" t="str">
        <f>IFERROR(MID(I151,SEARCH(" ",I151)+1,SEARCH("bag",I151)-4),"")</f>
        <v>muted salmon</v>
      </c>
      <c r="L151" t="str">
        <f>IFERROR(RIGHT(I151,LEN(I151)-SEARCH(",",I151)-1),"")</f>
        <v/>
      </c>
      <c r="M151">
        <f>IFERROR(INT(LEFT(L151,SEARCH(" ",L151))),0)</f>
        <v>0</v>
      </c>
      <c r="N151" t="str">
        <f>IFERROR(MID(L151,SEARCH(" ",L151)+1,SEARCH("bag",L151)-4),"")</f>
        <v/>
      </c>
      <c r="O151">
        <f t="shared" si="4"/>
        <v>4757604</v>
      </c>
      <c r="P151">
        <f>IF(COUNTIF(C151:N151,"shiny gold")&gt;0,1,0)+IFERROR(VLOOKUP(E151,$B$2:$P$595,15,0),0)+IFERROR(VLOOKUP(H151,$B$2:$P$595,15,0),0)+IFERROR(VLOOKUP(K151,$B$2:$P$595,15,0),0)+IFERROR(VLOOKUP(N151,$B$2:$P$595,15,0),0)</f>
        <v>1</v>
      </c>
      <c r="Q151" t="str">
        <f>CONCATENATE(IF(COUNTIF(A151:N151,"shiny gold")&gt;0,"This Bag, ",""),IFERROR(IF(VLOOKUP(E151,$B$2:$P$595,15,0)&gt;0,E151,""),""),IFERROR(IF(VLOOKUP(H151,$B$2:$P$595,15,0)&gt;0,H151,""),""),IFERROR(IF(VLOOKUP(K151,$B$2:$P$595,15,0)&gt;0,K151,""),""),IFERROR(IF(VLOOKUP(N151,$B$2:$P$595,15,0)&gt;0,N151,""),""))</f>
        <v>drab black</v>
      </c>
      <c r="S151">
        <f t="shared" si="5"/>
        <v>4757603</v>
      </c>
    </row>
    <row r="152" spans="1:19">
      <c r="A152" s="2" t="s">
        <v>4660</v>
      </c>
      <c r="B152" t="str">
        <f>LEFT(A152,SEARCH("bag",A152)-2)</f>
        <v>dark white</v>
      </c>
      <c r="C152" t="str">
        <f>SUBSTITUTE(A152,_xlfn.CONCAT(B152," bags contain "),"")</f>
        <v>2 mirrored beige bags, 1 bright teal bag, 2 posh beige bags.</v>
      </c>
      <c r="D152">
        <f>IF(C152="no other bags.",0,INT(LEFT(C152,SEARCH(" ",C152))))</f>
        <v>2</v>
      </c>
      <c r="E152" t="str">
        <f>IF(C152="no other bags.","",MID(C152,SEARCH(" ",C152)+1,SEARCH("bag",C152)-4))</f>
        <v>mirrored beige</v>
      </c>
      <c r="F152" t="str">
        <f>IFERROR(RIGHT(C152,LEN(C152)-SEARCH(",",C152)-1),"")</f>
        <v>1 bright teal bag, 2 posh beige bags.</v>
      </c>
      <c r="G152">
        <f>IFERROR(INT(LEFT(F152,SEARCH(" ",F152))),0)</f>
        <v>1</v>
      </c>
      <c r="H152" t="str">
        <f>IFERROR(MID(F152,SEARCH(" ",F152)+1,SEARCH("bag",F152)-4),"")</f>
        <v>bright teal</v>
      </c>
      <c r="I152" t="str">
        <f>IFERROR(RIGHT(F152,LEN(F152)-SEARCH(",",F152)-1),"")</f>
        <v>2 posh beige bags.</v>
      </c>
      <c r="J152">
        <f>IFERROR(INT(LEFT(I152,SEARCH(" ",I152))),0)</f>
        <v>2</v>
      </c>
      <c r="K152" t="str">
        <f>IFERROR(MID(I152,SEARCH(" ",I152)+1,SEARCH("bag",I152)-4),"")</f>
        <v>posh beige</v>
      </c>
      <c r="L152" t="str">
        <f>IFERROR(RIGHT(I152,LEN(I152)-SEARCH(",",I152)-1),"")</f>
        <v/>
      </c>
      <c r="M152">
        <f>IFERROR(INT(LEFT(L152,SEARCH(" ",L152))),0)</f>
        <v>0</v>
      </c>
      <c r="N152" t="str">
        <f>IFERROR(MID(L152,SEARCH(" ",L152)+1,SEARCH("bag",L152)-4),"")</f>
        <v/>
      </c>
      <c r="O152">
        <f t="shared" si="4"/>
        <v>1918258</v>
      </c>
      <c r="P152">
        <f>IF(COUNTIF(C152:N152,"shiny gold")&gt;0,1,0)+IFERROR(VLOOKUP(E152,$B$2:$P$595,15,0),0)+IFERROR(VLOOKUP(H152,$B$2:$P$595,15,0),0)+IFERROR(VLOOKUP(K152,$B$2:$P$595,15,0),0)+IFERROR(VLOOKUP(N152,$B$2:$P$595,15,0),0)</f>
        <v>0</v>
      </c>
      <c r="Q152" t="str">
        <f>CONCATENATE(IF(COUNTIF(A152:N152,"shiny gold")&gt;0,"This Bag, ",""),IFERROR(IF(VLOOKUP(E152,$B$2:$P$595,15,0)&gt;0,E152,""),""),IFERROR(IF(VLOOKUP(H152,$B$2:$P$595,15,0)&gt;0,H152,""),""),IFERROR(IF(VLOOKUP(K152,$B$2:$P$595,15,0)&gt;0,K152,""),""),IFERROR(IF(VLOOKUP(N152,$B$2:$P$595,15,0)&gt;0,N152,""),""))</f>
        <v/>
      </c>
      <c r="S152">
        <f t="shared" si="5"/>
        <v>1918257</v>
      </c>
    </row>
    <row r="153" spans="1:19">
      <c r="A153" s="2" t="s">
        <v>4661</v>
      </c>
      <c r="B153" t="str">
        <f>LEFT(A153,SEARCH("bag",A153)-2)</f>
        <v>pale gold</v>
      </c>
      <c r="C153" t="str">
        <f>SUBSTITUTE(A153,_xlfn.CONCAT(B153," bags contain "),"")</f>
        <v>5 dark orange bags.</v>
      </c>
      <c r="D153">
        <f>IF(C153="no other bags.",0,INT(LEFT(C153,SEARCH(" ",C153))))</f>
        <v>5</v>
      </c>
      <c r="E153" t="str">
        <f>IF(C153="no other bags.","",MID(C153,SEARCH(" ",C153)+1,SEARCH("bag",C153)-4))</f>
        <v>dark orange</v>
      </c>
      <c r="F153" t="str">
        <f>IFERROR(RIGHT(C153,LEN(C153)-SEARCH(",",C153)-1),"")</f>
        <v/>
      </c>
      <c r="G153">
        <f>IFERROR(INT(LEFT(F153,SEARCH(" ",F153))),0)</f>
        <v>0</v>
      </c>
      <c r="H153" t="str">
        <f>IFERROR(MID(F153,SEARCH(" ",F153)+1,SEARCH("bag",F153)-4),"")</f>
        <v/>
      </c>
      <c r="I153" t="str">
        <f>IFERROR(RIGHT(F153,LEN(F153)-SEARCH(",",F153)-1),"")</f>
        <v/>
      </c>
      <c r="J153">
        <f>IFERROR(INT(LEFT(I153,SEARCH(" ",I153))),0)</f>
        <v>0</v>
      </c>
      <c r="K153" t="str">
        <f>IFERROR(MID(I153,SEARCH(" ",I153)+1,SEARCH("bag",I153)-4),"")</f>
        <v/>
      </c>
      <c r="L153" t="str">
        <f>IFERROR(RIGHT(I153,LEN(I153)-SEARCH(",",I153)-1),"")</f>
        <v/>
      </c>
      <c r="M153">
        <f>IFERROR(INT(LEFT(L153,SEARCH(" ",L153))),0)</f>
        <v>0</v>
      </c>
      <c r="N153" t="str">
        <f>IFERROR(MID(L153,SEARCH(" ",L153)+1,SEARCH("bag",L153)-4),"")</f>
        <v/>
      </c>
      <c r="O153">
        <f t="shared" si="4"/>
        <v>15703338671</v>
      </c>
      <c r="P153">
        <f>IF(COUNTIF(C153:N153,"shiny gold")&gt;0,1,0)+IFERROR(VLOOKUP(E153,$B$2:$P$595,15,0),0)+IFERROR(VLOOKUP(H153,$B$2:$P$595,15,0),0)+IFERROR(VLOOKUP(K153,$B$2:$P$595,15,0),0)+IFERROR(VLOOKUP(N153,$B$2:$P$595,15,0),0)</f>
        <v>3</v>
      </c>
      <c r="Q153" t="str">
        <f>CONCATENATE(IF(COUNTIF(A153:N153,"shiny gold")&gt;0,"This Bag, ",""),IFERROR(IF(VLOOKUP(E153,$B$2:$P$595,15,0)&gt;0,E153,""),""),IFERROR(IF(VLOOKUP(H153,$B$2:$P$595,15,0)&gt;0,H153,""),""),IFERROR(IF(VLOOKUP(K153,$B$2:$P$595,15,0)&gt;0,K153,""),""),IFERROR(IF(VLOOKUP(N153,$B$2:$P$595,15,0)&gt;0,N153,""),""))</f>
        <v>dark orange</v>
      </c>
      <c r="S153">
        <f t="shared" si="5"/>
        <v>15703338670</v>
      </c>
    </row>
    <row r="154" spans="1:19">
      <c r="A154" s="2" t="s">
        <v>4662</v>
      </c>
      <c r="B154" t="str">
        <f>LEFT(A154,SEARCH("bag",A154)-2)</f>
        <v>vibrant indigo</v>
      </c>
      <c r="C154" t="str">
        <f>SUBSTITUTE(A154,_xlfn.CONCAT(B154," bags contain "),"")</f>
        <v>1 muted purple bag.</v>
      </c>
      <c r="D154">
        <f>IF(C154="no other bags.",0,INT(LEFT(C154,SEARCH(" ",C154))))</f>
        <v>1</v>
      </c>
      <c r="E154" t="str">
        <f>IF(C154="no other bags.","",MID(C154,SEARCH(" ",C154)+1,SEARCH("bag",C154)-4))</f>
        <v>muted purple</v>
      </c>
      <c r="F154" t="str">
        <f>IFERROR(RIGHT(C154,LEN(C154)-SEARCH(",",C154)-1),"")</f>
        <v/>
      </c>
      <c r="G154">
        <f>IFERROR(INT(LEFT(F154,SEARCH(" ",F154))),0)</f>
        <v>0</v>
      </c>
      <c r="H154" t="str">
        <f>IFERROR(MID(F154,SEARCH(" ",F154)+1,SEARCH("bag",F154)-4),"")</f>
        <v/>
      </c>
      <c r="I154" t="str">
        <f>IFERROR(RIGHT(F154,LEN(F154)-SEARCH(",",F154)-1),"")</f>
        <v/>
      </c>
      <c r="J154">
        <f>IFERROR(INT(LEFT(I154,SEARCH(" ",I154))),0)</f>
        <v>0</v>
      </c>
      <c r="K154" t="str">
        <f>IFERROR(MID(I154,SEARCH(" ",I154)+1,SEARCH("bag",I154)-4),"")</f>
        <v/>
      </c>
      <c r="L154" t="str">
        <f>IFERROR(RIGHT(I154,LEN(I154)-SEARCH(",",I154)-1),"")</f>
        <v/>
      </c>
      <c r="M154">
        <f>IFERROR(INT(LEFT(L154,SEARCH(" ",L154))),0)</f>
        <v>0</v>
      </c>
      <c r="N154" t="str">
        <f>IFERROR(MID(L154,SEARCH(" ",L154)+1,SEARCH("bag",L154)-4),"")</f>
        <v/>
      </c>
      <c r="O154">
        <f t="shared" si="4"/>
        <v>29022548</v>
      </c>
      <c r="P154">
        <f>IF(COUNTIF(C154:N154,"shiny gold")&gt;0,1,0)+IFERROR(VLOOKUP(E154,$B$2:$P$595,15,0),0)+IFERROR(VLOOKUP(H154,$B$2:$P$595,15,0),0)+IFERROR(VLOOKUP(K154,$B$2:$P$595,15,0),0)+IFERROR(VLOOKUP(N154,$B$2:$P$595,15,0),0)</f>
        <v>1</v>
      </c>
      <c r="Q154" t="str">
        <f>CONCATENATE(IF(COUNTIF(A154:N154,"shiny gold")&gt;0,"This Bag, ",""),IFERROR(IF(VLOOKUP(E154,$B$2:$P$595,15,0)&gt;0,E154,""),""),IFERROR(IF(VLOOKUP(H154,$B$2:$P$595,15,0)&gt;0,H154,""),""),IFERROR(IF(VLOOKUP(K154,$B$2:$P$595,15,0)&gt;0,K154,""),""),IFERROR(IF(VLOOKUP(N154,$B$2:$P$595,15,0)&gt;0,N154,""),""))</f>
        <v>muted purple</v>
      </c>
      <c r="S154">
        <f t="shared" si="5"/>
        <v>29022547</v>
      </c>
    </row>
    <row r="155" spans="1:19">
      <c r="A155" s="2" t="s">
        <v>4663</v>
      </c>
      <c r="B155" t="str">
        <f>LEFT(A155,SEARCH("bag",A155)-2)</f>
        <v>faded turquoise</v>
      </c>
      <c r="C155" t="str">
        <f>SUBSTITUTE(A155,_xlfn.CONCAT(B155," bags contain "),"")</f>
        <v>5 pale indigo bags.</v>
      </c>
      <c r="D155">
        <f>IF(C155="no other bags.",0,INT(LEFT(C155,SEARCH(" ",C155))))</f>
        <v>5</v>
      </c>
      <c r="E155" t="str">
        <f>IF(C155="no other bags.","",MID(C155,SEARCH(" ",C155)+1,SEARCH("bag",C155)-4))</f>
        <v>pale indigo</v>
      </c>
      <c r="F155" t="str">
        <f>IFERROR(RIGHT(C155,LEN(C155)-SEARCH(",",C155)-1),"")</f>
        <v/>
      </c>
      <c r="G155">
        <f>IFERROR(INT(LEFT(F155,SEARCH(" ",F155))),0)</f>
        <v>0</v>
      </c>
      <c r="H155" t="str">
        <f>IFERROR(MID(F155,SEARCH(" ",F155)+1,SEARCH("bag",F155)-4),"")</f>
        <v/>
      </c>
      <c r="I155" t="str">
        <f>IFERROR(RIGHT(F155,LEN(F155)-SEARCH(",",F155)-1),"")</f>
        <v/>
      </c>
      <c r="J155">
        <f>IFERROR(INT(LEFT(I155,SEARCH(" ",I155))),0)</f>
        <v>0</v>
      </c>
      <c r="K155" t="str">
        <f>IFERROR(MID(I155,SEARCH(" ",I155)+1,SEARCH("bag",I155)-4),"")</f>
        <v/>
      </c>
      <c r="L155" t="str">
        <f>IFERROR(RIGHT(I155,LEN(I155)-SEARCH(",",I155)-1),"")</f>
        <v/>
      </c>
      <c r="M155">
        <f>IFERROR(INT(LEFT(L155,SEARCH(" ",L155))),0)</f>
        <v>0</v>
      </c>
      <c r="N155" t="str">
        <f>IFERROR(MID(L155,SEARCH(" ",L155)+1,SEARCH("bag",L155)-4),"")</f>
        <v/>
      </c>
      <c r="O155">
        <f t="shared" si="4"/>
        <v>651</v>
      </c>
      <c r="P155">
        <f>IF(COUNTIF(C155:N155,"shiny gold")&gt;0,1,0)+IFERROR(VLOOKUP(E155,$B$2:$P$595,15,0),0)+IFERROR(VLOOKUP(H155,$B$2:$P$595,15,0),0)+IFERROR(VLOOKUP(K155,$B$2:$P$595,15,0),0)+IFERROR(VLOOKUP(N155,$B$2:$P$595,15,0),0)</f>
        <v>0</v>
      </c>
      <c r="Q155" t="str">
        <f>CONCATENATE(IF(COUNTIF(A155:N155,"shiny gold")&gt;0,"This Bag, ",""),IFERROR(IF(VLOOKUP(E155,$B$2:$P$595,15,0)&gt;0,E155,""),""),IFERROR(IF(VLOOKUP(H155,$B$2:$P$595,15,0)&gt;0,H155,""),""),IFERROR(IF(VLOOKUP(K155,$B$2:$P$595,15,0)&gt;0,K155,""),""),IFERROR(IF(VLOOKUP(N155,$B$2:$P$595,15,0)&gt;0,N155,""),""))</f>
        <v/>
      </c>
      <c r="S155">
        <f t="shared" si="5"/>
        <v>650</v>
      </c>
    </row>
    <row r="156" spans="1:19">
      <c r="A156" s="2" t="s">
        <v>4664</v>
      </c>
      <c r="B156" t="str">
        <f>LEFT(A156,SEARCH("bag",A156)-2)</f>
        <v>faded bronze</v>
      </c>
      <c r="C156" t="str">
        <f>SUBSTITUTE(A156,_xlfn.CONCAT(B156," bags contain "),"")</f>
        <v>1 clear magenta bag, 4 faded gold bags.</v>
      </c>
      <c r="D156">
        <f>IF(C156="no other bags.",0,INT(LEFT(C156,SEARCH(" ",C156))))</f>
        <v>1</v>
      </c>
      <c r="E156" t="str">
        <f>IF(C156="no other bags.","",MID(C156,SEARCH(" ",C156)+1,SEARCH("bag",C156)-4))</f>
        <v>clear magenta</v>
      </c>
      <c r="F156" t="str">
        <f>IFERROR(RIGHT(C156,LEN(C156)-SEARCH(",",C156)-1),"")</f>
        <v>4 faded gold bags.</v>
      </c>
      <c r="G156">
        <f>IFERROR(INT(LEFT(F156,SEARCH(" ",F156))),0)</f>
        <v>4</v>
      </c>
      <c r="H156" t="str">
        <f>IFERROR(MID(F156,SEARCH(" ",F156)+1,SEARCH("bag",F156)-4),"")</f>
        <v>faded gold</v>
      </c>
      <c r="I156" t="str">
        <f>IFERROR(RIGHT(F156,LEN(F156)-SEARCH(",",F156)-1),"")</f>
        <v/>
      </c>
      <c r="J156">
        <f>IFERROR(INT(LEFT(I156,SEARCH(" ",I156))),0)</f>
        <v>0</v>
      </c>
      <c r="K156" t="str">
        <f>IFERROR(MID(I156,SEARCH(" ",I156)+1,SEARCH("bag",I156)-4),"")</f>
        <v/>
      </c>
      <c r="L156" t="str">
        <f>IFERROR(RIGHT(I156,LEN(I156)-SEARCH(",",I156)-1),"")</f>
        <v/>
      </c>
      <c r="M156">
        <f>IFERROR(INT(LEFT(L156,SEARCH(" ",L156))),0)</f>
        <v>0</v>
      </c>
      <c r="N156" t="str">
        <f>IFERROR(MID(L156,SEARCH(" ",L156)+1,SEARCH("bag",L156)-4),"")</f>
        <v/>
      </c>
      <c r="O156">
        <f t="shared" si="4"/>
        <v>20938079</v>
      </c>
      <c r="P156">
        <f>IF(COUNTIF(C156:N156,"shiny gold")&gt;0,1,0)+IFERROR(VLOOKUP(E156,$B$2:$P$595,15,0),0)+IFERROR(VLOOKUP(H156,$B$2:$P$595,15,0),0)+IFERROR(VLOOKUP(K156,$B$2:$P$595,15,0),0)+IFERROR(VLOOKUP(N156,$B$2:$P$595,15,0),0)</f>
        <v>0</v>
      </c>
      <c r="Q156" t="str">
        <f>CONCATENATE(IF(COUNTIF(A156:N156,"shiny gold")&gt;0,"This Bag, ",""),IFERROR(IF(VLOOKUP(E156,$B$2:$P$595,15,0)&gt;0,E156,""),""),IFERROR(IF(VLOOKUP(H156,$B$2:$P$595,15,0)&gt;0,H156,""),""),IFERROR(IF(VLOOKUP(K156,$B$2:$P$595,15,0)&gt;0,K156,""),""),IFERROR(IF(VLOOKUP(N156,$B$2:$P$595,15,0)&gt;0,N156,""),""))</f>
        <v/>
      </c>
      <c r="S156">
        <f t="shared" si="5"/>
        <v>20938078</v>
      </c>
    </row>
    <row r="157" spans="1:19">
      <c r="A157" s="2" t="s">
        <v>4665</v>
      </c>
      <c r="B157" t="str">
        <f>LEFT(A157,SEARCH("bag",A157)-2)</f>
        <v>shiny gray</v>
      </c>
      <c r="C157" t="str">
        <f>SUBSTITUTE(A157,_xlfn.CONCAT(B157," bags contain "),"")</f>
        <v>3 striped crimson bags, 2 dim brown bags, 3 drab red bags.</v>
      </c>
      <c r="D157">
        <f>IF(C157="no other bags.",0,INT(LEFT(C157,SEARCH(" ",C157))))</f>
        <v>3</v>
      </c>
      <c r="E157" t="str">
        <f>IF(C157="no other bags.","",MID(C157,SEARCH(" ",C157)+1,SEARCH("bag",C157)-4))</f>
        <v>striped crimson</v>
      </c>
      <c r="F157" t="str">
        <f>IFERROR(RIGHT(C157,LEN(C157)-SEARCH(",",C157)-1),"")</f>
        <v>2 dim brown bags, 3 drab red bags.</v>
      </c>
      <c r="G157">
        <f>IFERROR(INT(LEFT(F157,SEARCH(" ",F157))),0)</f>
        <v>2</v>
      </c>
      <c r="H157" t="str">
        <f>IFERROR(MID(F157,SEARCH(" ",F157)+1,SEARCH("bag",F157)-4),"")</f>
        <v>dim brown</v>
      </c>
      <c r="I157" t="str">
        <f>IFERROR(RIGHT(F157,LEN(F157)-SEARCH(",",F157)-1),"")</f>
        <v>3 drab red bags.</v>
      </c>
      <c r="J157">
        <f>IFERROR(INT(LEFT(I157,SEARCH(" ",I157))),0)</f>
        <v>3</v>
      </c>
      <c r="K157" t="str">
        <f>IFERROR(MID(I157,SEARCH(" ",I157)+1,SEARCH("bag",I157)-4),"")</f>
        <v>drab red</v>
      </c>
      <c r="L157" t="str">
        <f>IFERROR(RIGHT(I157,LEN(I157)-SEARCH(",",I157)-1),"")</f>
        <v/>
      </c>
      <c r="M157">
        <f>IFERROR(INT(LEFT(L157,SEARCH(" ",L157))),0)</f>
        <v>0</v>
      </c>
      <c r="N157" t="str">
        <f>IFERROR(MID(L157,SEARCH(" ",L157)+1,SEARCH("bag",L157)-4),"")</f>
        <v/>
      </c>
      <c r="O157">
        <f t="shared" si="4"/>
        <v>17738</v>
      </c>
      <c r="P157">
        <f>IF(COUNTIF(C157:N157,"shiny gold")&gt;0,1,0)+IFERROR(VLOOKUP(E157,$B$2:$P$595,15,0),0)+IFERROR(VLOOKUP(H157,$B$2:$P$595,15,0),0)+IFERROR(VLOOKUP(K157,$B$2:$P$595,15,0),0)+IFERROR(VLOOKUP(N157,$B$2:$P$595,15,0),0)</f>
        <v>0</v>
      </c>
      <c r="Q157" t="str">
        <f>CONCATENATE(IF(COUNTIF(A157:N157,"shiny gold")&gt;0,"This Bag, ",""),IFERROR(IF(VLOOKUP(E157,$B$2:$P$595,15,0)&gt;0,E157,""),""),IFERROR(IF(VLOOKUP(H157,$B$2:$P$595,15,0)&gt;0,H157,""),""),IFERROR(IF(VLOOKUP(K157,$B$2:$P$595,15,0)&gt;0,K157,""),""),IFERROR(IF(VLOOKUP(N157,$B$2:$P$595,15,0)&gt;0,N157,""),""))</f>
        <v/>
      </c>
      <c r="S157">
        <f t="shared" si="5"/>
        <v>17737</v>
      </c>
    </row>
    <row r="158" spans="1:19">
      <c r="A158" s="2" t="s">
        <v>4666</v>
      </c>
      <c r="B158" t="str">
        <f>LEFT(A158,SEARCH("bag",A158)-2)</f>
        <v>mirrored magenta</v>
      </c>
      <c r="C158" t="str">
        <f>SUBSTITUTE(A158,_xlfn.CONCAT(B158," bags contain "),"")</f>
        <v>3 wavy maroon bags, 2 pale beige bags.</v>
      </c>
      <c r="D158">
        <f>IF(C158="no other bags.",0,INT(LEFT(C158,SEARCH(" ",C158))))</f>
        <v>3</v>
      </c>
      <c r="E158" t="str">
        <f>IF(C158="no other bags.","",MID(C158,SEARCH(" ",C158)+1,SEARCH("bag",C158)-4))</f>
        <v>wavy maroon</v>
      </c>
      <c r="F158" t="str">
        <f>IFERROR(RIGHT(C158,LEN(C158)-SEARCH(",",C158)-1),"")</f>
        <v>2 pale beige bags.</v>
      </c>
      <c r="G158">
        <f>IFERROR(INT(LEFT(F158,SEARCH(" ",F158))),0)</f>
        <v>2</v>
      </c>
      <c r="H158" t="str">
        <f>IFERROR(MID(F158,SEARCH(" ",F158)+1,SEARCH("bag",F158)-4),"")</f>
        <v>pale beige</v>
      </c>
      <c r="I158" t="str">
        <f>IFERROR(RIGHT(F158,LEN(F158)-SEARCH(",",F158)-1),"")</f>
        <v/>
      </c>
      <c r="J158">
        <f>IFERROR(INT(LEFT(I158,SEARCH(" ",I158))),0)</f>
        <v>0</v>
      </c>
      <c r="K158" t="str">
        <f>IFERROR(MID(I158,SEARCH(" ",I158)+1,SEARCH("bag",I158)-4),"")</f>
        <v/>
      </c>
      <c r="L158" t="str">
        <f>IFERROR(RIGHT(I158,LEN(I158)-SEARCH(",",I158)-1),"")</f>
        <v/>
      </c>
      <c r="M158">
        <f>IFERROR(INT(LEFT(L158,SEARCH(" ",L158))),0)</f>
        <v>0</v>
      </c>
      <c r="N158" t="str">
        <f>IFERROR(MID(L158,SEARCH(" ",L158)+1,SEARCH("bag",L158)-4),"")</f>
        <v/>
      </c>
      <c r="O158">
        <f t="shared" si="4"/>
        <v>77064</v>
      </c>
      <c r="P158">
        <f>IF(COUNTIF(C158:N158,"shiny gold")&gt;0,1,0)+IFERROR(VLOOKUP(E158,$B$2:$P$595,15,0),0)+IFERROR(VLOOKUP(H158,$B$2:$P$595,15,0),0)+IFERROR(VLOOKUP(K158,$B$2:$P$595,15,0),0)+IFERROR(VLOOKUP(N158,$B$2:$P$595,15,0),0)</f>
        <v>0</v>
      </c>
      <c r="Q158" t="str">
        <f>CONCATENATE(IF(COUNTIF(A158:N158,"shiny gold")&gt;0,"This Bag, ",""),IFERROR(IF(VLOOKUP(E158,$B$2:$P$595,15,0)&gt;0,E158,""),""),IFERROR(IF(VLOOKUP(H158,$B$2:$P$595,15,0)&gt;0,H158,""),""),IFERROR(IF(VLOOKUP(K158,$B$2:$P$595,15,0)&gt;0,K158,""),""),IFERROR(IF(VLOOKUP(N158,$B$2:$P$595,15,0)&gt;0,N158,""),""))</f>
        <v/>
      </c>
      <c r="S158">
        <f t="shared" si="5"/>
        <v>77063</v>
      </c>
    </row>
    <row r="159" spans="1:19">
      <c r="A159" s="2" t="s">
        <v>4667</v>
      </c>
      <c r="B159" t="str">
        <f>LEFT(A159,SEARCH("bag",A159)-2)</f>
        <v>muted lime</v>
      </c>
      <c r="C159" t="str">
        <f>SUBSTITUTE(A159,_xlfn.CONCAT(B159," bags contain "),"")</f>
        <v>4 clear beige bags, 5 vibrant chartreuse bags, 1 dark turquoise bag, 5 dim crimson bags.</v>
      </c>
      <c r="D159">
        <f>IF(C159="no other bags.",0,INT(LEFT(C159,SEARCH(" ",C159))))</f>
        <v>4</v>
      </c>
      <c r="E159" t="str">
        <f>IF(C159="no other bags.","",MID(C159,SEARCH(" ",C159)+1,SEARCH("bag",C159)-4))</f>
        <v>clear beige</v>
      </c>
      <c r="F159" t="str">
        <f>IFERROR(RIGHT(C159,LEN(C159)-SEARCH(",",C159)-1),"")</f>
        <v>5 vibrant chartreuse bags, 1 dark turquoise bag, 5 dim crimson bags.</v>
      </c>
      <c r="G159">
        <f>IFERROR(INT(LEFT(F159,SEARCH(" ",F159))),0)</f>
        <v>5</v>
      </c>
      <c r="H159" t="str">
        <f>IFERROR(MID(F159,SEARCH(" ",F159)+1,SEARCH("bag",F159)-4),"")</f>
        <v>vibrant chartreuse</v>
      </c>
      <c r="I159" t="str">
        <f>IFERROR(RIGHT(F159,LEN(F159)-SEARCH(",",F159)-1),"")</f>
        <v>1 dark turquoise bag, 5 dim crimson bags.</v>
      </c>
      <c r="J159">
        <f>IFERROR(INT(LEFT(I159,SEARCH(" ",I159))),0)</f>
        <v>1</v>
      </c>
      <c r="K159" t="str">
        <f>IFERROR(MID(I159,SEARCH(" ",I159)+1,SEARCH("bag",I159)-4),"")</f>
        <v>dark turquoise</v>
      </c>
      <c r="L159" t="str">
        <f>IFERROR(RIGHT(I159,LEN(I159)-SEARCH(",",I159)-1),"")</f>
        <v>5 dim crimson bags.</v>
      </c>
      <c r="M159">
        <f>IFERROR(INT(LEFT(L159,SEARCH(" ",L159))),0)</f>
        <v>5</v>
      </c>
      <c r="N159" t="str">
        <f>IFERROR(MID(L159,SEARCH(" ",L159)+1,SEARCH("bag",L159)-4),"")</f>
        <v>dim crimson</v>
      </c>
      <c r="O159">
        <f t="shared" si="4"/>
        <v>12055</v>
      </c>
      <c r="P159">
        <f>IF(COUNTIF(C159:N159,"shiny gold")&gt;0,1,0)+IFERROR(VLOOKUP(E159,$B$2:$P$595,15,0),0)+IFERROR(VLOOKUP(H159,$B$2:$P$595,15,0),0)+IFERROR(VLOOKUP(K159,$B$2:$P$595,15,0),0)+IFERROR(VLOOKUP(N159,$B$2:$P$595,15,0),0)</f>
        <v>0</v>
      </c>
      <c r="Q159" t="str">
        <f>CONCATENATE(IF(COUNTIF(A159:N159,"shiny gold")&gt;0,"This Bag, ",""),IFERROR(IF(VLOOKUP(E159,$B$2:$P$595,15,0)&gt;0,E159,""),""),IFERROR(IF(VLOOKUP(H159,$B$2:$P$595,15,0)&gt;0,H159,""),""),IFERROR(IF(VLOOKUP(K159,$B$2:$P$595,15,0)&gt;0,K159,""),""),IFERROR(IF(VLOOKUP(N159,$B$2:$P$595,15,0)&gt;0,N159,""),""))</f>
        <v/>
      </c>
      <c r="S159">
        <f t="shared" si="5"/>
        <v>12054</v>
      </c>
    </row>
    <row r="160" spans="1:19">
      <c r="A160" s="2" t="s">
        <v>4668</v>
      </c>
      <c r="B160" t="str">
        <f>LEFT(A160,SEARCH("bag",A160)-2)</f>
        <v>vibrant crimson</v>
      </c>
      <c r="C160" t="str">
        <f>SUBSTITUTE(A160,_xlfn.CONCAT(B160," bags contain "),"")</f>
        <v>1 dotted fuchsia bag, 1 pale tomato bag, 4 dark turquoise bags.</v>
      </c>
      <c r="D160">
        <f>IF(C160="no other bags.",0,INT(LEFT(C160,SEARCH(" ",C160))))</f>
        <v>1</v>
      </c>
      <c r="E160" t="str">
        <f>IF(C160="no other bags.","",MID(C160,SEARCH(" ",C160)+1,SEARCH("bag",C160)-4))</f>
        <v>dotted fuchsia</v>
      </c>
      <c r="F160" t="str">
        <f>IFERROR(RIGHT(C160,LEN(C160)-SEARCH(",",C160)-1),"")</f>
        <v>1 pale tomato bag, 4 dark turquoise bags.</v>
      </c>
      <c r="G160">
        <f>IFERROR(INT(LEFT(F160,SEARCH(" ",F160))),0)</f>
        <v>1</v>
      </c>
      <c r="H160" t="str">
        <f>IFERROR(MID(F160,SEARCH(" ",F160)+1,SEARCH("bag",F160)-4),"")</f>
        <v>pale tomato</v>
      </c>
      <c r="I160" t="str">
        <f>IFERROR(RIGHT(F160,LEN(F160)-SEARCH(",",F160)-1),"")</f>
        <v>4 dark turquoise bags.</v>
      </c>
      <c r="J160">
        <f>IFERROR(INT(LEFT(I160,SEARCH(" ",I160))),0)</f>
        <v>4</v>
      </c>
      <c r="K160" t="str">
        <f>IFERROR(MID(I160,SEARCH(" ",I160)+1,SEARCH("bag",I160)-4),"")</f>
        <v>dark turquoise</v>
      </c>
      <c r="L160" t="str">
        <f>IFERROR(RIGHT(I160,LEN(I160)-SEARCH(",",I160)-1),"")</f>
        <v/>
      </c>
      <c r="M160">
        <f>IFERROR(INT(LEFT(L160,SEARCH(" ",L160))),0)</f>
        <v>0</v>
      </c>
      <c r="N160" t="str">
        <f>IFERROR(MID(L160,SEARCH(" ",L160)+1,SEARCH("bag",L160)-4),"")</f>
        <v/>
      </c>
      <c r="O160">
        <f t="shared" si="4"/>
        <v>36076</v>
      </c>
      <c r="P160">
        <f>IF(COUNTIF(C160:N160,"shiny gold")&gt;0,1,0)+IFERROR(VLOOKUP(E160,$B$2:$P$595,15,0),0)+IFERROR(VLOOKUP(H160,$B$2:$P$595,15,0),0)+IFERROR(VLOOKUP(K160,$B$2:$P$595,15,0),0)+IFERROR(VLOOKUP(N160,$B$2:$P$595,15,0),0)</f>
        <v>0</v>
      </c>
      <c r="Q160" t="str">
        <f>CONCATENATE(IF(COUNTIF(A160:N160,"shiny gold")&gt;0,"This Bag, ",""),IFERROR(IF(VLOOKUP(E160,$B$2:$P$595,15,0)&gt;0,E160,""),""),IFERROR(IF(VLOOKUP(H160,$B$2:$P$595,15,0)&gt;0,H160,""),""),IFERROR(IF(VLOOKUP(K160,$B$2:$P$595,15,0)&gt;0,K160,""),""),IFERROR(IF(VLOOKUP(N160,$B$2:$P$595,15,0)&gt;0,N160,""),""))</f>
        <v/>
      </c>
      <c r="S160">
        <f t="shared" si="5"/>
        <v>36075</v>
      </c>
    </row>
    <row r="161" spans="1:19">
      <c r="A161" s="2" t="s">
        <v>4669</v>
      </c>
      <c r="B161" t="str">
        <f>LEFT(A161,SEARCH("bag",A161)-2)</f>
        <v>vibrant cyan</v>
      </c>
      <c r="C161" t="str">
        <f>SUBSTITUTE(A161,_xlfn.CONCAT(B161," bags contain "),"")</f>
        <v>4 mirrored brown bags, 3 wavy green bags.</v>
      </c>
      <c r="D161">
        <f>IF(C161="no other bags.",0,INT(LEFT(C161,SEARCH(" ",C161))))</f>
        <v>4</v>
      </c>
      <c r="E161" t="str">
        <f>IF(C161="no other bags.","",MID(C161,SEARCH(" ",C161)+1,SEARCH("bag",C161)-4))</f>
        <v>mirrored brown</v>
      </c>
      <c r="F161" t="str">
        <f>IFERROR(RIGHT(C161,LEN(C161)-SEARCH(",",C161)-1),"")</f>
        <v>3 wavy green bags.</v>
      </c>
      <c r="G161">
        <f>IFERROR(INT(LEFT(F161,SEARCH(" ",F161))),0)</f>
        <v>3</v>
      </c>
      <c r="H161" t="str">
        <f>IFERROR(MID(F161,SEARCH(" ",F161)+1,SEARCH("bag",F161)-4),"")</f>
        <v>wavy green</v>
      </c>
      <c r="I161" t="str">
        <f>IFERROR(RIGHT(F161,LEN(F161)-SEARCH(",",F161)-1),"")</f>
        <v/>
      </c>
      <c r="J161">
        <f>IFERROR(INT(LEFT(I161,SEARCH(" ",I161))),0)</f>
        <v>0</v>
      </c>
      <c r="K161" t="str">
        <f>IFERROR(MID(I161,SEARCH(" ",I161)+1,SEARCH("bag",I161)-4),"")</f>
        <v/>
      </c>
      <c r="L161" t="str">
        <f>IFERROR(RIGHT(I161,LEN(I161)-SEARCH(",",I161)-1),"")</f>
        <v/>
      </c>
      <c r="M161">
        <f>IFERROR(INT(LEFT(L161,SEARCH(" ",L161))),0)</f>
        <v>0</v>
      </c>
      <c r="N161" t="str">
        <f>IFERROR(MID(L161,SEARCH(" ",L161)+1,SEARCH("bag",L161)-4),"")</f>
        <v/>
      </c>
      <c r="O161">
        <f t="shared" si="4"/>
        <v>144412</v>
      </c>
      <c r="P161">
        <f>IF(COUNTIF(C161:N161,"shiny gold")&gt;0,1,0)+IFERROR(VLOOKUP(E161,$B$2:$P$595,15,0),0)+IFERROR(VLOOKUP(H161,$B$2:$P$595,15,0),0)+IFERROR(VLOOKUP(K161,$B$2:$P$595,15,0),0)+IFERROR(VLOOKUP(N161,$B$2:$P$595,15,0),0)</f>
        <v>0</v>
      </c>
      <c r="Q161" t="str">
        <f>CONCATENATE(IF(COUNTIF(A161:N161,"shiny gold")&gt;0,"This Bag, ",""),IFERROR(IF(VLOOKUP(E161,$B$2:$P$595,15,0)&gt;0,E161,""),""),IFERROR(IF(VLOOKUP(H161,$B$2:$P$595,15,0)&gt;0,H161,""),""),IFERROR(IF(VLOOKUP(K161,$B$2:$P$595,15,0)&gt;0,K161,""),""),IFERROR(IF(VLOOKUP(N161,$B$2:$P$595,15,0)&gt;0,N161,""),""))</f>
        <v/>
      </c>
      <c r="S161">
        <f t="shared" si="5"/>
        <v>144411</v>
      </c>
    </row>
    <row r="162" spans="1:19">
      <c r="A162" s="2" t="s">
        <v>4670</v>
      </c>
      <c r="B162" t="str">
        <f>LEFT(A162,SEARCH("bag",A162)-2)</f>
        <v>pale orange</v>
      </c>
      <c r="C162" t="str">
        <f>SUBSTITUTE(A162,_xlfn.CONCAT(B162," bags contain "),"")</f>
        <v>1 pale gray bag, 2 wavy green bags, 5 plaid plum bags.</v>
      </c>
      <c r="D162">
        <f>IF(C162="no other bags.",0,INT(LEFT(C162,SEARCH(" ",C162))))</f>
        <v>1</v>
      </c>
      <c r="E162" t="str">
        <f>IF(C162="no other bags.","",MID(C162,SEARCH(" ",C162)+1,SEARCH("bag",C162)-4))</f>
        <v>pale gray</v>
      </c>
      <c r="F162" t="str">
        <f>IFERROR(RIGHT(C162,LEN(C162)-SEARCH(",",C162)-1),"")</f>
        <v>2 wavy green bags, 5 plaid plum bags.</v>
      </c>
      <c r="G162">
        <f>IFERROR(INT(LEFT(F162,SEARCH(" ",F162))),0)</f>
        <v>2</v>
      </c>
      <c r="H162" t="str">
        <f>IFERROR(MID(F162,SEARCH(" ",F162)+1,SEARCH("bag",F162)-4),"")</f>
        <v>wavy green</v>
      </c>
      <c r="I162" t="str">
        <f>IFERROR(RIGHT(F162,LEN(F162)-SEARCH(",",F162)-1),"")</f>
        <v>5 plaid plum bags.</v>
      </c>
      <c r="J162">
        <f>IFERROR(INT(LEFT(I162,SEARCH(" ",I162))),0)</f>
        <v>5</v>
      </c>
      <c r="K162" t="str">
        <f>IFERROR(MID(I162,SEARCH(" ",I162)+1,SEARCH("bag",I162)-4),"")</f>
        <v>plaid plum</v>
      </c>
      <c r="L162" t="str">
        <f>IFERROR(RIGHT(I162,LEN(I162)-SEARCH(",",I162)-1),"")</f>
        <v/>
      </c>
      <c r="M162">
        <f>IFERROR(INT(LEFT(L162,SEARCH(" ",L162))),0)</f>
        <v>0</v>
      </c>
      <c r="N162" t="str">
        <f>IFERROR(MID(L162,SEARCH(" ",L162)+1,SEARCH("bag",L162)-4),"")</f>
        <v/>
      </c>
      <c r="O162">
        <f t="shared" si="4"/>
        <v>2959</v>
      </c>
      <c r="P162">
        <f>IF(COUNTIF(C162:N162,"shiny gold")&gt;0,1,0)+IFERROR(VLOOKUP(E162,$B$2:$P$595,15,0),0)+IFERROR(VLOOKUP(H162,$B$2:$P$595,15,0),0)+IFERROR(VLOOKUP(K162,$B$2:$P$595,15,0),0)+IFERROR(VLOOKUP(N162,$B$2:$P$595,15,0),0)</f>
        <v>0</v>
      </c>
      <c r="Q162" t="str">
        <f>CONCATENATE(IF(COUNTIF(A162:N162,"shiny gold")&gt;0,"This Bag, ",""),IFERROR(IF(VLOOKUP(E162,$B$2:$P$595,15,0)&gt;0,E162,""),""),IFERROR(IF(VLOOKUP(H162,$B$2:$P$595,15,0)&gt;0,H162,""),""),IFERROR(IF(VLOOKUP(K162,$B$2:$P$595,15,0)&gt;0,K162,""),""),IFERROR(IF(VLOOKUP(N162,$B$2:$P$595,15,0)&gt;0,N162,""),""))</f>
        <v/>
      </c>
      <c r="S162">
        <f t="shared" si="5"/>
        <v>2958</v>
      </c>
    </row>
    <row r="163" spans="1:19">
      <c r="A163" s="2" t="s">
        <v>4671</v>
      </c>
      <c r="B163" t="str">
        <f>LEFT(A163,SEARCH("bag",A163)-2)</f>
        <v>vibrant maroon</v>
      </c>
      <c r="C163" t="str">
        <f>SUBSTITUTE(A163,_xlfn.CONCAT(B163," bags contain "),"")</f>
        <v>3 bright red bags.</v>
      </c>
      <c r="D163">
        <f>IF(C163="no other bags.",0,INT(LEFT(C163,SEARCH(" ",C163))))</f>
        <v>3</v>
      </c>
      <c r="E163" t="str">
        <f>IF(C163="no other bags.","",MID(C163,SEARCH(" ",C163)+1,SEARCH("bag",C163)-4))</f>
        <v>bright red</v>
      </c>
      <c r="F163" t="str">
        <f>IFERROR(RIGHT(C163,LEN(C163)-SEARCH(",",C163)-1),"")</f>
        <v/>
      </c>
      <c r="G163">
        <f>IFERROR(INT(LEFT(F163,SEARCH(" ",F163))),0)</f>
        <v>0</v>
      </c>
      <c r="H163" t="str">
        <f>IFERROR(MID(F163,SEARCH(" ",F163)+1,SEARCH("bag",F163)-4),"")</f>
        <v/>
      </c>
      <c r="I163" t="str">
        <f>IFERROR(RIGHT(F163,LEN(F163)-SEARCH(",",F163)-1),"")</f>
        <v/>
      </c>
      <c r="J163">
        <f>IFERROR(INT(LEFT(I163,SEARCH(" ",I163))),0)</f>
        <v>0</v>
      </c>
      <c r="K163" t="str">
        <f>IFERROR(MID(I163,SEARCH(" ",I163)+1,SEARCH("bag",I163)-4),"")</f>
        <v/>
      </c>
      <c r="L163" t="str">
        <f>IFERROR(RIGHT(I163,LEN(I163)-SEARCH(",",I163)-1),"")</f>
        <v/>
      </c>
      <c r="M163">
        <f>IFERROR(INT(LEFT(L163,SEARCH(" ",L163))),0)</f>
        <v>0</v>
      </c>
      <c r="N163" t="str">
        <f>IFERROR(MID(L163,SEARCH(" ",L163)+1,SEARCH("bag",L163)-4),"")</f>
        <v/>
      </c>
      <c r="O163">
        <f t="shared" si="4"/>
        <v>2191</v>
      </c>
      <c r="P163">
        <f>IF(COUNTIF(C163:N163,"shiny gold")&gt;0,1,0)+IFERROR(VLOOKUP(E163,$B$2:$P$595,15,0),0)+IFERROR(VLOOKUP(H163,$B$2:$P$595,15,0),0)+IFERROR(VLOOKUP(K163,$B$2:$P$595,15,0),0)+IFERROR(VLOOKUP(N163,$B$2:$P$595,15,0),0)</f>
        <v>0</v>
      </c>
      <c r="Q163" t="str">
        <f>CONCATENATE(IF(COUNTIF(A163:N163,"shiny gold")&gt;0,"This Bag, ",""),IFERROR(IF(VLOOKUP(E163,$B$2:$P$595,15,0)&gt;0,E163,""),""),IFERROR(IF(VLOOKUP(H163,$B$2:$P$595,15,0)&gt;0,H163,""),""),IFERROR(IF(VLOOKUP(K163,$B$2:$P$595,15,0)&gt;0,K163,""),""),IFERROR(IF(VLOOKUP(N163,$B$2:$P$595,15,0)&gt;0,N163,""),""))</f>
        <v/>
      </c>
      <c r="S163">
        <f t="shared" si="5"/>
        <v>2190</v>
      </c>
    </row>
    <row r="164" spans="1:19">
      <c r="A164" s="2" t="s">
        <v>4672</v>
      </c>
      <c r="B164" t="str">
        <f>LEFT(A164,SEARCH("bag",A164)-2)</f>
        <v>light bronze</v>
      </c>
      <c r="C164" t="str">
        <f>SUBSTITUTE(A164,_xlfn.CONCAT(B164," bags contain "),"")</f>
        <v>1 dull blue bag, 2 posh crimson bags, 5 drab magenta bags.</v>
      </c>
      <c r="D164">
        <f>IF(C164="no other bags.",0,INT(LEFT(C164,SEARCH(" ",C164))))</f>
        <v>1</v>
      </c>
      <c r="E164" t="str">
        <f>IF(C164="no other bags.","",MID(C164,SEARCH(" ",C164)+1,SEARCH("bag",C164)-4))</f>
        <v>dull blue</v>
      </c>
      <c r="F164" t="str">
        <f>IFERROR(RIGHT(C164,LEN(C164)-SEARCH(",",C164)-1),"")</f>
        <v>2 posh crimson bags, 5 drab magenta bags.</v>
      </c>
      <c r="G164">
        <f>IFERROR(INT(LEFT(F164,SEARCH(" ",F164))),0)</f>
        <v>2</v>
      </c>
      <c r="H164" t="str">
        <f>IFERROR(MID(F164,SEARCH(" ",F164)+1,SEARCH("bag",F164)-4),"")</f>
        <v>posh crimson</v>
      </c>
      <c r="I164" t="str">
        <f>IFERROR(RIGHT(F164,LEN(F164)-SEARCH(",",F164)-1),"")</f>
        <v>5 drab magenta bags.</v>
      </c>
      <c r="J164">
        <f>IFERROR(INT(LEFT(I164,SEARCH(" ",I164))),0)</f>
        <v>5</v>
      </c>
      <c r="K164" t="str">
        <f>IFERROR(MID(I164,SEARCH(" ",I164)+1,SEARCH("bag",I164)-4),"")</f>
        <v>drab magenta</v>
      </c>
      <c r="L164" t="str">
        <f>IFERROR(RIGHT(I164,LEN(I164)-SEARCH(",",I164)-1),"")</f>
        <v/>
      </c>
      <c r="M164">
        <f>IFERROR(INT(LEFT(L164,SEARCH(" ",L164))),0)</f>
        <v>0</v>
      </c>
      <c r="N164" t="str">
        <f>IFERROR(MID(L164,SEARCH(" ",L164)+1,SEARCH("bag",L164)-4),"")</f>
        <v/>
      </c>
      <c r="O164">
        <f t="shared" si="4"/>
        <v>53659</v>
      </c>
      <c r="P164">
        <f>IF(COUNTIF(C164:N164,"shiny gold")&gt;0,1,0)+IFERROR(VLOOKUP(E164,$B$2:$P$595,15,0),0)+IFERROR(VLOOKUP(H164,$B$2:$P$595,15,0),0)+IFERROR(VLOOKUP(K164,$B$2:$P$595,15,0),0)+IFERROR(VLOOKUP(N164,$B$2:$P$595,15,0),0)</f>
        <v>0</v>
      </c>
      <c r="Q164" t="str">
        <f>CONCATENATE(IF(COUNTIF(A164:N164,"shiny gold")&gt;0,"This Bag, ",""),IFERROR(IF(VLOOKUP(E164,$B$2:$P$595,15,0)&gt;0,E164,""),""),IFERROR(IF(VLOOKUP(H164,$B$2:$P$595,15,0)&gt;0,H164,""),""),IFERROR(IF(VLOOKUP(K164,$B$2:$P$595,15,0)&gt;0,K164,""),""),IFERROR(IF(VLOOKUP(N164,$B$2:$P$595,15,0)&gt;0,N164,""),""))</f>
        <v/>
      </c>
      <c r="S164">
        <f t="shared" si="5"/>
        <v>53658</v>
      </c>
    </row>
    <row r="165" spans="1:19">
      <c r="A165" s="2" t="s">
        <v>4673</v>
      </c>
      <c r="B165" t="str">
        <f>LEFT(A165,SEARCH("bag",A165)-2)</f>
        <v>dim beige</v>
      </c>
      <c r="C165" t="str">
        <f>SUBSTITUTE(A165,_xlfn.CONCAT(B165," bags contain "),"")</f>
        <v>4 shiny yellow bags, 4 muted lavender bags.</v>
      </c>
      <c r="D165">
        <f>IF(C165="no other bags.",0,INT(LEFT(C165,SEARCH(" ",C165))))</f>
        <v>4</v>
      </c>
      <c r="E165" t="str">
        <f>IF(C165="no other bags.","",MID(C165,SEARCH(" ",C165)+1,SEARCH("bag",C165)-4))</f>
        <v>shiny yellow</v>
      </c>
      <c r="F165" t="str">
        <f>IFERROR(RIGHT(C165,LEN(C165)-SEARCH(",",C165)-1),"")</f>
        <v>4 muted lavender bags.</v>
      </c>
      <c r="G165">
        <f>IFERROR(INT(LEFT(F165,SEARCH(" ",F165))),0)</f>
        <v>4</v>
      </c>
      <c r="H165" t="str">
        <f>IFERROR(MID(F165,SEARCH(" ",F165)+1,SEARCH("bag",F165)-4),"")</f>
        <v>muted lavender</v>
      </c>
      <c r="I165" t="str">
        <f>IFERROR(RIGHT(F165,LEN(F165)-SEARCH(",",F165)-1),"")</f>
        <v/>
      </c>
      <c r="J165">
        <f>IFERROR(INT(LEFT(I165,SEARCH(" ",I165))),0)</f>
        <v>0</v>
      </c>
      <c r="K165" t="str">
        <f>IFERROR(MID(I165,SEARCH(" ",I165)+1,SEARCH("bag",I165)-4),"")</f>
        <v/>
      </c>
      <c r="L165" t="str">
        <f>IFERROR(RIGHT(I165,LEN(I165)-SEARCH(",",I165)-1),"")</f>
        <v/>
      </c>
      <c r="M165">
        <f>IFERROR(INT(LEFT(L165,SEARCH(" ",L165))),0)</f>
        <v>0</v>
      </c>
      <c r="N165" t="str">
        <f>IFERROR(MID(L165,SEARCH(" ",L165)+1,SEARCH("bag",L165)-4),"")</f>
        <v/>
      </c>
      <c r="O165">
        <f t="shared" si="4"/>
        <v>2662553</v>
      </c>
      <c r="P165">
        <f>IF(COUNTIF(C165:N165,"shiny gold")&gt;0,1,0)+IFERROR(VLOOKUP(E165,$B$2:$P$595,15,0),0)+IFERROR(VLOOKUP(H165,$B$2:$P$595,15,0),0)+IFERROR(VLOOKUP(K165,$B$2:$P$595,15,0),0)+IFERROR(VLOOKUP(N165,$B$2:$P$595,15,0),0)</f>
        <v>0</v>
      </c>
      <c r="Q165" t="str">
        <f>CONCATENATE(IF(COUNTIF(A165:N165,"shiny gold")&gt;0,"This Bag, ",""),IFERROR(IF(VLOOKUP(E165,$B$2:$P$595,15,0)&gt;0,E165,""),""),IFERROR(IF(VLOOKUP(H165,$B$2:$P$595,15,0)&gt;0,H165,""),""),IFERROR(IF(VLOOKUP(K165,$B$2:$P$595,15,0)&gt;0,K165,""),""),IFERROR(IF(VLOOKUP(N165,$B$2:$P$595,15,0)&gt;0,N165,""),""))</f>
        <v/>
      </c>
      <c r="S165">
        <f t="shared" si="5"/>
        <v>2662552</v>
      </c>
    </row>
    <row r="166" spans="1:19">
      <c r="A166" s="2" t="s">
        <v>4674</v>
      </c>
      <c r="B166" t="str">
        <f>LEFT(A166,SEARCH("bag",A166)-2)</f>
        <v>pale black</v>
      </c>
      <c r="C166" t="str">
        <f>SUBSTITUTE(A166,_xlfn.CONCAT(B166," bags contain "),"")</f>
        <v>5 mirrored fuchsia bags, 4 striped salmon bags, 2 dark turquoise bags, 4 dotted orange bags.</v>
      </c>
      <c r="D166">
        <f>IF(C166="no other bags.",0,INT(LEFT(C166,SEARCH(" ",C166))))</f>
        <v>5</v>
      </c>
      <c r="E166" t="str">
        <f>IF(C166="no other bags.","",MID(C166,SEARCH(" ",C166)+1,SEARCH("bag",C166)-4))</f>
        <v>mirrored fuchsia</v>
      </c>
      <c r="F166" t="str">
        <f>IFERROR(RIGHT(C166,LEN(C166)-SEARCH(",",C166)-1),"")</f>
        <v>4 striped salmon bags, 2 dark turquoise bags, 4 dotted orange bags.</v>
      </c>
      <c r="G166">
        <f>IFERROR(INT(LEFT(F166,SEARCH(" ",F166))),0)</f>
        <v>4</v>
      </c>
      <c r="H166" t="str">
        <f>IFERROR(MID(F166,SEARCH(" ",F166)+1,SEARCH("bag",F166)-4),"")</f>
        <v>striped salmon</v>
      </c>
      <c r="I166" t="str">
        <f>IFERROR(RIGHT(F166,LEN(F166)-SEARCH(",",F166)-1),"")</f>
        <v>2 dark turquoise bags, 4 dotted orange bags.</v>
      </c>
      <c r="J166">
        <f>IFERROR(INT(LEFT(I166,SEARCH(" ",I166))),0)</f>
        <v>2</v>
      </c>
      <c r="K166" t="str">
        <f>IFERROR(MID(I166,SEARCH(" ",I166)+1,SEARCH("bag",I166)-4),"")</f>
        <v>dark turquoise</v>
      </c>
      <c r="L166" t="str">
        <f>IFERROR(RIGHT(I166,LEN(I166)-SEARCH(",",I166)-1),"")</f>
        <v>4 dotted orange bags.</v>
      </c>
      <c r="M166">
        <f>IFERROR(INT(LEFT(L166,SEARCH(" ",L166))),0)</f>
        <v>4</v>
      </c>
      <c r="N166" t="str">
        <f>IFERROR(MID(L166,SEARCH(" ",L166)+1,SEARCH("bag",L166)-4),"")</f>
        <v>dotted orange</v>
      </c>
      <c r="O166">
        <f t="shared" si="4"/>
        <v>316166</v>
      </c>
      <c r="P166">
        <f>IF(COUNTIF(C166:N166,"shiny gold")&gt;0,1,0)+IFERROR(VLOOKUP(E166,$B$2:$P$595,15,0),0)+IFERROR(VLOOKUP(H166,$B$2:$P$595,15,0),0)+IFERROR(VLOOKUP(K166,$B$2:$P$595,15,0),0)+IFERROR(VLOOKUP(N166,$B$2:$P$595,15,0),0)</f>
        <v>0</v>
      </c>
      <c r="Q166" t="str">
        <f>CONCATENATE(IF(COUNTIF(A166:N166,"shiny gold")&gt;0,"This Bag, ",""),IFERROR(IF(VLOOKUP(E166,$B$2:$P$595,15,0)&gt;0,E166,""),""),IFERROR(IF(VLOOKUP(H166,$B$2:$P$595,15,0)&gt;0,H166,""),""),IFERROR(IF(VLOOKUP(K166,$B$2:$P$595,15,0)&gt;0,K166,""),""),IFERROR(IF(VLOOKUP(N166,$B$2:$P$595,15,0)&gt;0,N166,""),""))</f>
        <v/>
      </c>
      <c r="S166">
        <f t="shared" si="5"/>
        <v>316165</v>
      </c>
    </row>
    <row r="167" spans="1:19">
      <c r="A167" s="2" t="s">
        <v>4675</v>
      </c>
      <c r="B167" t="str">
        <f>LEFT(A167,SEARCH("bag",A167)-2)</f>
        <v>dark turquoise</v>
      </c>
      <c r="C167" t="str">
        <f>SUBSTITUTE(A167,_xlfn.CONCAT(B167," bags contain "),"")</f>
        <v>2 striped purple bags, 5 bright teal bags.</v>
      </c>
      <c r="D167">
        <f>IF(C167="no other bags.",0,INT(LEFT(C167,SEARCH(" ",C167))))</f>
        <v>2</v>
      </c>
      <c r="E167" t="str">
        <f>IF(C167="no other bags.","",MID(C167,SEARCH(" ",C167)+1,SEARCH("bag",C167)-4))</f>
        <v>striped purple</v>
      </c>
      <c r="F167" t="str">
        <f>IFERROR(RIGHT(C167,LEN(C167)-SEARCH(",",C167)-1),"")</f>
        <v>5 bright teal bags.</v>
      </c>
      <c r="G167">
        <f>IFERROR(INT(LEFT(F167,SEARCH(" ",F167))),0)</f>
        <v>5</v>
      </c>
      <c r="H167" t="str">
        <f>IFERROR(MID(F167,SEARCH(" ",F167)+1,SEARCH("bag",F167)-4),"")</f>
        <v>bright teal</v>
      </c>
      <c r="I167" t="str">
        <f>IFERROR(RIGHT(F167,LEN(F167)-SEARCH(",",F167)-1),"")</f>
        <v/>
      </c>
      <c r="J167">
        <f>IFERROR(INT(LEFT(I167,SEARCH(" ",I167))),0)</f>
        <v>0</v>
      </c>
      <c r="K167" t="str">
        <f>IFERROR(MID(I167,SEARCH(" ",I167)+1,SEARCH("bag",I167)-4),"")</f>
        <v/>
      </c>
      <c r="L167" t="str">
        <f>IFERROR(RIGHT(I167,LEN(I167)-SEARCH(",",I167)-1),"")</f>
        <v/>
      </c>
      <c r="M167">
        <f>IFERROR(INT(LEFT(L167,SEARCH(" ",L167))),0)</f>
        <v>0</v>
      </c>
      <c r="N167" t="str">
        <f>IFERROR(MID(L167,SEARCH(" ",L167)+1,SEARCH("bag",L167)-4),"")</f>
        <v/>
      </c>
      <c r="O167">
        <f t="shared" si="4"/>
        <v>124</v>
      </c>
      <c r="P167">
        <f>IF(COUNTIF(C167:N167,"shiny gold")&gt;0,1,0)+IFERROR(VLOOKUP(E167,$B$2:$P$595,15,0),0)+IFERROR(VLOOKUP(H167,$B$2:$P$595,15,0),0)+IFERROR(VLOOKUP(K167,$B$2:$P$595,15,0),0)+IFERROR(VLOOKUP(N167,$B$2:$P$595,15,0),0)</f>
        <v>0</v>
      </c>
      <c r="Q167" t="str">
        <f>CONCATENATE(IF(COUNTIF(A167:N167,"shiny gold")&gt;0,"This Bag, ",""),IFERROR(IF(VLOOKUP(E167,$B$2:$P$595,15,0)&gt;0,E167,""),""),IFERROR(IF(VLOOKUP(H167,$B$2:$P$595,15,0)&gt;0,H167,""),""),IFERROR(IF(VLOOKUP(K167,$B$2:$P$595,15,0)&gt;0,K167,""),""),IFERROR(IF(VLOOKUP(N167,$B$2:$P$595,15,0)&gt;0,N167,""),""))</f>
        <v/>
      </c>
      <c r="S167">
        <f t="shared" si="5"/>
        <v>123</v>
      </c>
    </row>
    <row r="168" spans="1:19">
      <c r="A168" s="2" t="s">
        <v>4676</v>
      </c>
      <c r="B168" t="str">
        <f>LEFT(A168,SEARCH("bag",A168)-2)</f>
        <v>drab crimson</v>
      </c>
      <c r="C168" t="str">
        <f>SUBSTITUTE(A168,_xlfn.CONCAT(B168," bags contain "),"")</f>
        <v>1 faded turquoise bag, 4 vibrant crimson bags.</v>
      </c>
      <c r="D168">
        <f>IF(C168="no other bags.",0,INT(LEFT(C168,SEARCH(" ",C168))))</f>
        <v>1</v>
      </c>
      <c r="E168" t="str">
        <f>IF(C168="no other bags.","",MID(C168,SEARCH(" ",C168)+1,SEARCH("bag",C168)-4))</f>
        <v>faded turquoise</v>
      </c>
      <c r="F168" t="str">
        <f>IFERROR(RIGHT(C168,LEN(C168)-SEARCH(",",C168)-1),"")</f>
        <v>4 vibrant crimson bags.</v>
      </c>
      <c r="G168">
        <f>IFERROR(INT(LEFT(F168,SEARCH(" ",F168))),0)</f>
        <v>4</v>
      </c>
      <c r="H168" t="str">
        <f>IFERROR(MID(F168,SEARCH(" ",F168)+1,SEARCH("bag",F168)-4),"")</f>
        <v>vibrant crimson</v>
      </c>
      <c r="I168" t="str">
        <f>IFERROR(RIGHT(F168,LEN(F168)-SEARCH(",",F168)-1),"")</f>
        <v/>
      </c>
      <c r="J168">
        <f>IFERROR(INT(LEFT(I168,SEARCH(" ",I168))),0)</f>
        <v>0</v>
      </c>
      <c r="K168" t="str">
        <f>IFERROR(MID(I168,SEARCH(" ",I168)+1,SEARCH("bag",I168)-4),"")</f>
        <v/>
      </c>
      <c r="L168" t="str">
        <f>IFERROR(RIGHT(I168,LEN(I168)-SEARCH(",",I168)-1),"")</f>
        <v/>
      </c>
      <c r="M168">
        <f>IFERROR(INT(LEFT(L168,SEARCH(" ",L168))),0)</f>
        <v>0</v>
      </c>
      <c r="N168" t="str">
        <f>IFERROR(MID(L168,SEARCH(" ",L168)+1,SEARCH("bag",L168)-4),"")</f>
        <v/>
      </c>
      <c r="O168">
        <f t="shared" si="4"/>
        <v>144956</v>
      </c>
      <c r="P168">
        <f>IF(COUNTIF(C168:N168,"shiny gold")&gt;0,1,0)+IFERROR(VLOOKUP(E168,$B$2:$P$595,15,0),0)+IFERROR(VLOOKUP(H168,$B$2:$P$595,15,0),0)+IFERROR(VLOOKUP(K168,$B$2:$P$595,15,0),0)+IFERROR(VLOOKUP(N168,$B$2:$P$595,15,0),0)</f>
        <v>0</v>
      </c>
      <c r="Q168" t="str">
        <f>CONCATENATE(IF(COUNTIF(A168:N168,"shiny gold")&gt;0,"This Bag, ",""),IFERROR(IF(VLOOKUP(E168,$B$2:$P$595,15,0)&gt;0,E168,""),""),IFERROR(IF(VLOOKUP(H168,$B$2:$P$595,15,0)&gt;0,H168,""),""),IFERROR(IF(VLOOKUP(K168,$B$2:$P$595,15,0)&gt;0,K168,""),""),IFERROR(IF(VLOOKUP(N168,$B$2:$P$595,15,0)&gt;0,N168,""),""))</f>
        <v/>
      </c>
      <c r="S168">
        <f t="shared" si="5"/>
        <v>144955</v>
      </c>
    </row>
    <row r="169" spans="1:19">
      <c r="A169" s="2" t="s">
        <v>4677</v>
      </c>
      <c r="B169" t="str">
        <f>LEFT(A169,SEARCH("bag",A169)-2)</f>
        <v>pale maroon</v>
      </c>
      <c r="C169" t="str">
        <f>SUBSTITUTE(A169,_xlfn.CONCAT(B169," bags contain "),"")</f>
        <v>3 dull violet bags.</v>
      </c>
      <c r="D169">
        <f>IF(C169="no other bags.",0,INT(LEFT(C169,SEARCH(" ",C169))))</f>
        <v>3</v>
      </c>
      <c r="E169" t="str">
        <f>IF(C169="no other bags.","",MID(C169,SEARCH(" ",C169)+1,SEARCH("bag",C169)-4))</f>
        <v>dull violet</v>
      </c>
      <c r="F169" t="str">
        <f>IFERROR(RIGHT(C169,LEN(C169)-SEARCH(",",C169)-1),"")</f>
        <v/>
      </c>
      <c r="G169">
        <f>IFERROR(INT(LEFT(F169,SEARCH(" ",F169))),0)</f>
        <v>0</v>
      </c>
      <c r="H169" t="str">
        <f>IFERROR(MID(F169,SEARCH(" ",F169)+1,SEARCH("bag",F169)-4),"")</f>
        <v/>
      </c>
      <c r="I169" t="str">
        <f>IFERROR(RIGHT(F169,LEN(F169)-SEARCH(",",F169)-1),"")</f>
        <v/>
      </c>
      <c r="J169">
        <f>IFERROR(INT(LEFT(I169,SEARCH(" ",I169))),0)</f>
        <v>0</v>
      </c>
      <c r="K169" t="str">
        <f>IFERROR(MID(I169,SEARCH(" ",I169)+1,SEARCH("bag",I169)-4),"")</f>
        <v/>
      </c>
      <c r="L169" t="str">
        <f>IFERROR(RIGHT(I169,LEN(I169)-SEARCH(",",I169)-1),"")</f>
        <v/>
      </c>
      <c r="M169">
        <f>IFERROR(INT(LEFT(L169,SEARCH(" ",L169))),0)</f>
        <v>0</v>
      </c>
      <c r="N169" t="str">
        <f>IFERROR(MID(L169,SEARCH(" ",L169)+1,SEARCH("bag",L169)-4),"")</f>
        <v/>
      </c>
      <c r="O169">
        <f t="shared" si="4"/>
        <v>4</v>
      </c>
      <c r="P169">
        <f>IF(COUNTIF(C169:N169,"shiny gold")&gt;0,1,0)+IFERROR(VLOOKUP(E169,$B$2:$P$595,15,0),0)+IFERROR(VLOOKUP(H169,$B$2:$P$595,15,0),0)+IFERROR(VLOOKUP(K169,$B$2:$P$595,15,0),0)+IFERROR(VLOOKUP(N169,$B$2:$P$595,15,0),0)</f>
        <v>0</v>
      </c>
      <c r="Q169" t="str">
        <f>CONCATENATE(IF(COUNTIF(A169:N169,"shiny gold")&gt;0,"This Bag, ",""),IFERROR(IF(VLOOKUP(E169,$B$2:$P$595,15,0)&gt;0,E169,""),""),IFERROR(IF(VLOOKUP(H169,$B$2:$P$595,15,0)&gt;0,H169,""),""),IFERROR(IF(VLOOKUP(K169,$B$2:$P$595,15,0)&gt;0,K169,""),""),IFERROR(IF(VLOOKUP(N169,$B$2:$P$595,15,0)&gt;0,N169,""),""))</f>
        <v/>
      </c>
      <c r="S169">
        <f t="shared" si="5"/>
        <v>3</v>
      </c>
    </row>
    <row r="170" spans="1:19">
      <c r="A170" s="2" t="s">
        <v>4678</v>
      </c>
      <c r="B170" t="str">
        <f>LEFT(A170,SEARCH("bag",A170)-2)</f>
        <v>bright salmon</v>
      </c>
      <c r="C170" t="str">
        <f>SUBSTITUTE(A170,_xlfn.CONCAT(B170," bags contain "),"")</f>
        <v>5 pale lime bags, 4 bright cyan bags.</v>
      </c>
      <c r="D170">
        <f>IF(C170="no other bags.",0,INT(LEFT(C170,SEARCH(" ",C170))))</f>
        <v>5</v>
      </c>
      <c r="E170" t="str">
        <f>IF(C170="no other bags.","",MID(C170,SEARCH(" ",C170)+1,SEARCH("bag",C170)-4))</f>
        <v>pale lime</v>
      </c>
      <c r="F170" t="str">
        <f>IFERROR(RIGHT(C170,LEN(C170)-SEARCH(",",C170)-1),"")</f>
        <v>4 bright cyan bags.</v>
      </c>
      <c r="G170">
        <f>IFERROR(INT(LEFT(F170,SEARCH(" ",F170))),0)</f>
        <v>4</v>
      </c>
      <c r="H170" t="str">
        <f>IFERROR(MID(F170,SEARCH(" ",F170)+1,SEARCH("bag",F170)-4),"")</f>
        <v>bright cyan</v>
      </c>
      <c r="I170" t="str">
        <f>IFERROR(RIGHT(F170,LEN(F170)-SEARCH(",",F170)-1),"")</f>
        <v/>
      </c>
      <c r="J170">
        <f>IFERROR(INT(LEFT(I170,SEARCH(" ",I170))),0)</f>
        <v>0</v>
      </c>
      <c r="K170" t="str">
        <f>IFERROR(MID(I170,SEARCH(" ",I170)+1,SEARCH("bag",I170)-4),"")</f>
        <v/>
      </c>
      <c r="L170" t="str">
        <f>IFERROR(RIGHT(I170,LEN(I170)-SEARCH(",",I170)-1),"")</f>
        <v/>
      </c>
      <c r="M170">
        <f>IFERROR(INT(LEFT(L170,SEARCH(" ",L170))),0)</f>
        <v>0</v>
      </c>
      <c r="N170" t="str">
        <f>IFERROR(MID(L170,SEARCH(" ",L170)+1,SEARCH("bag",L170)-4),"")</f>
        <v/>
      </c>
      <c r="O170">
        <f t="shared" si="4"/>
        <v>48827041</v>
      </c>
      <c r="P170">
        <f>IF(COUNTIF(C170:N170,"shiny gold")&gt;0,1,0)+IFERROR(VLOOKUP(E170,$B$2:$P$595,15,0),0)+IFERROR(VLOOKUP(H170,$B$2:$P$595,15,0),0)+IFERROR(VLOOKUP(K170,$B$2:$P$595,15,0),0)+IFERROR(VLOOKUP(N170,$B$2:$P$595,15,0),0)</f>
        <v>2</v>
      </c>
      <c r="Q170" t="str">
        <f>CONCATENATE(IF(COUNTIF(A170:N170,"shiny gold")&gt;0,"This Bag, ",""),IFERROR(IF(VLOOKUP(E170,$B$2:$P$595,15,0)&gt;0,E170,""),""),IFERROR(IF(VLOOKUP(H170,$B$2:$P$595,15,0)&gt;0,H170,""),""),IFERROR(IF(VLOOKUP(K170,$B$2:$P$595,15,0)&gt;0,K170,""),""),IFERROR(IF(VLOOKUP(N170,$B$2:$P$595,15,0)&gt;0,N170,""),""))</f>
        <v>bright cyan</v>
      </c>
      <c r="S170">
        <f t="shared" si="5"/>
        <v>48827040</v>
      </c>
    </row>
    <row r="171" spans="1:19">
      <c r="A171" s="2" t="s">
        <v>4679</v>
      </c>
      <c r="B171" t="str">
        <f>LEFT(A171,SEARCH("bag",A171)-2)</f>
        <v>dull beige</v>
      </c>
      <c r="C171" t="str">
        <f>SUBSTITUTE(A171,_xlfn.CONCAT(B171," bags contain "),"")</f>
        <v>3 striped tomato bags, 3 dotted black bags.</v>
      </c>
      <c r="D171">
        <f>IF(C171="no other bags.",0,INT(LEFT(C171,SEARCH(" ",C171))))</f>
        <v>3</v>
      </c>
      <c r="E171" t="str">
        <f>IF(C171="no other bags.","",MID(C171,SEARCH(" ",C171)+1,SEARCH("bag",C171)-4))</f>
        <v>striped tomato</v>
      </c>
      <c r="F171" t="str">
        <f>IFERROR(RIGHT(C171,LEN(C171)-SEARCH(",",C171)-1),"")</f>
        <v>3 dotted black bags.</v>
      </c>
      <c r="G171">
        <f>IFERROR(INT(LEFT(F171,SEARCH(" ",F171))),0)</f>
        <v>3</v>
      </c>
      <c r="H171" t="str">
        <f>IFERROR(MID(F171,SEARCH(" ",F171)+1,SEARCH("bag",F171)-4),"")</f>
        <v>dotted black</v>
      </c>
      <c r="I171" t="str">
        <f>IFERROR(RIGHT(F171,LEN(F171)-SEARCH(",",F171)-1),"")</f>
        <v/>
      </c>
      <c r="J171">
        <f>IFERROR(INT(LEFT(I171,SEARCH(" ",I171))),0)</f>
        <v>0</v>
      </c>
      <c r="K171" t="str">
        <f>IFERROR(MID(I171,SEARCH(" ",I171)+1,SEARCH("bag",I171)-4),"")</f>
        <v/>
      </c>
      <c r="L171" t="str">
        <f>IFERROR(RIGHT(I171,LEN(I171)-SEARCH(",",I171)-1),"")</f>
        <v/>
      </c>
      <c r="M171">
        <f>IFERROR(INT(LEFT(L171,SEARCH(" ",L171))),0)</f>
        <v>0</v>
      </c>
      <c r="N171" t="str">
        <f>IFERROR(MID(L171,SEARCH(" ",L171)+1,SEARCH("bag",L171)-4),"")</f>
        <v/>
      </c>
      <c r="O171">
        <f t="shared" si="4"/>
        <v>84979</v>
      </c>
      <c r="P171">
        <f>IF(COUNTIF(C171:N171,"shiny gold")&gt;0,1,0)+IFERROR(VLOOKUP(E171,$B$2:$P$595,15,0),0)+IFERROR(VLOOKUP(H171,$B$2:$P$595,15,0),0)+IFERROR(VLOOKUP(K171,$B$2:$P$595,15,0),0)+IFERROR(VLOOKUP(N171,$B$2:$P$595,15,0),0)</f>
        <v>0</v>
      </c>
      <c r="Q171" t="str">
        <f>CONCATENATE(IF(COUNTIF(A171:N171,"shiny gold")&gt;0,"This Bag, ",""),IFERROR(IF(VLOOKUP(E171,$B$2:$P$595,15,0)&gt;0,E171,""),""),IFERROR(IF(VLOOKUP(H171,$B$2:$P$595,15,0)&gt;0,H171,""),""),IFERROR(IF(VLOOKUP(K171,$B$2:$P$595,15,0)&gt;0,K171,""),""),IFERROR(IF(VLOOKUP(N171,$B$2:$P$595,15,0)&gt;0,N171,""),""))</f>
        <v/>
      </c>
      <c r="S171">
        <f t="shared" si="5"/>
        <v>84978</v>
      </c>
    </row>
    <row r="172" spans="1:19">
      <c r="A172" s="2" t="s">
        <v>4680</v>
      </c>
      <c r="B172" t="str">
        <f>LEFT(A172,SEARCH("bag",A172)-2)</f>
        <v>clear fuchsia</v>
      </c>
      <c r="C172" t="str">
        <f>SUBSTITUTE(A172,_xlfn.CONCAT(B172," bags contain "),"")</f>
        <v>4 shiny white bags, 1 mirrored fuchsia bag, 4 drab violet bags, 1 pale magenta bag.</v>
      </c>
      <c r="D172">
        <f>IF(C172="no other bags.",0,INT(LEFT(C172,SEARCH(" ",C172))))</f>
        <v>4</v>
      </c>
      <c r="E172" t="str">
        <f>IF(C172="no other bags.","",MID(C172,SEARCH(" ",C172)+1,SEARCH("bag",C172)-4))</f>
        <v>shiny white</v>
      </c>
      <c r="F172" t="str">
        <f>IFERROR(RIGHT(C172,LEN(C172)-SEARCH(",",C172)-1),"")</f>
        <v>1 mirrored fuchsia bag, 4 drab violet bags, 1 pale magenta bag.</v>
      </c>
      <c r="G172">
        <f>IFERROR(INT(LEFT(F172,SEARCH(" ",F172))),0)</f>
        <v>1</v>
      </c>
      <c r="H172" t="str">
        <f>IFERROR(MID(F172,SEARCH(" ",F172)+1,SEARCH("bag",F172)-4),"")</f>
        <v>mirrored fuchsia</v>
      </c>
      <c r="I172" t="str">
        <f>IFERROR(RIGHT(F172,LEN(F172)-SEARCH(",",F172)-1),"")</f>
        <v>4 drab violet bags, 1 pale magenta bag.</v>
      </c>
      <c r="J172">
        <f>IFERROR(INT(LEFT(I172,SEARCH(" ",I172))),0)</f>
        <v>4</v>
      </c>
      <c r="K172" t="str">
        <f>IFERROR(MID(I172,SEARCH(" ",I172)+1,SEARCH("bag",I172)-4),"")</f>
        <v>drab violet</v>
      </c>
      <c r="L172" t="str">
        <f>IFERROR(RIGHT(I172,LEN(I172)-SEARCH(",",I172)-1),"")</f>
        <v>1 pale magenta bag.</v>
      </c>
      <c r="M172">
        <f>IFERROR(INT(LEFT(L172,SEARCH(" ",L172))),0)</f>
        <v>1</v>
      </c>
      <c r="N172" t="str">
        <f>IFERROR(MID(L172,SEARCH(" ",L172)+1,SEARCH("bag",L172)-4),"")</f>
        <v>pale magenta</v>
      </c>
      <c r="O172">
        <f t="shared" si="4"/>
        <v>4191</v>
      </c>
      <c r="P172">
        <f>IF(COUNTIF(C172:N172,"shiny gold")&gt;0,1,0)+IFERROR(VLOOKUP(E172,$B$2:$P$595,15,0),0)+IFERROR(VLOOKUP(H172,$B$2:$P$595,15,0),0)+IFERROR(VLOOKUP(K172,$B$2:$P$595,15,0),0)+IFERROR(VLOOKUP(N172,$B$2:$P$595,15,0),0)</f>
        <v>0</v>
      </c>
      <c r="Q172" t="str">
        <f>CONCATENATE(IF(COUNTIF(A172:N172,"shiny gold")&gt;0,"This Bag, ",""),IFERROR(IF(VLOOKUP(E172,$B$2:$P$595,15,0)&gt;0,E172,""),""),IFERROR(IF(VLOOKUP(H172,$B$2:$P$595,15,0)&gt;0,H172,""),""),IFERROR(IF(VLOOKUP(K172,$B$2:$P$595,15,0)&gt;0,K172,""),""),IFERROR(IF(VLOOKUP(N172,$B$2:$P$595,15,0)&gt;0,N172,""),""))</f>
        <v/>
      </c>
      <c r="S172">
        <f t="shared" si="5"/>
        <v>4190</v>
      </c>
    </row>
    <row r="173" spans="1:19">
      <c r="A173" s="2" t="s">
        <v>4681</v>
      </c>
      <c r="B173" t="str">
        <f>LEFT(A173,SEARCH("bag",A173)-2)</f>
        <v>wavy gold</v>
      </c>
      <c r="C173" t="str">
        <f>SUBSTITUTE(A173,_xlfn.CONCAT(B173," bags contain "),"")</f>
        <v>1 vibrant black bag, 2 dotted indigo bags, 5 faded silver bags, 1 muted cyan bag.</v>
      </c>
      <c r="D173">
        <f>IF(C173="no other bags.",0,INT(LEFT(C173,SEARCH(" ",C173))))</f>
        <v>1</v>
      </c>
      <c r="E173" t="str">
        <f>IF(C173="no other bags.","",MID(C173,SEARCH(" ",C173)+1,SEARCH("bag",C173)-4))</f>
        <v>vibrant black</v>
      </c>
      <c r="F173" t="str">
        <f>IFERROR(RIGHT(C173,LEN(C173)-SEARCH(",",C173)-1),"")</f>
        <v>2 dotted indigo bags, 5 faded silver bags, 1 muted cyan bag.</v>
      </c>
      <c r="G173">
        <f>IFERROR(INT(LEFT(F173,SEARCH(" ",F173))),0)</f>
        <v>2</v>
      </c>
      <c r="H173" t="str">
        <f>IFERROR(MID(F173,SEARCH(" ",F173)+1,SEARCH("bag",F173)-4),"")</f>
        <v>dotted indigo</v>
      </c>
      <c r="I173" t="str">
        <f>IFERROR(RIGHT(F173,LEN(F173)-SEARCH(",",F173)-1),"")</f>
        <v>5 faded silver bags, 1 muted cyan bag.</v>
      </c>
      <c r="J173">
        <f>IFERROR(INT(LEFT(I173,SEARCH(" ",I173))),0)</f>
        <v>5</v>
      </c>
      <c r="K173" t="str">
        <f>IFERROR(MID(I173,SEARCH(" ",I173)+1,SEARCH("bag",I173)-4),"")</f>
        <v>faded silver</v>
      </c>
      <c r="L173" t="str">
        <f>IFERROR(RIGHT(I173,LEN(I173)-SEARCH(",",I173)-1),"")</f>
        <v>1 muted cyan bag.</v>
      </c>
      <c r="M173">
        <f>IFERROR(INT(LEFT(L173,SEARCH(" ",L173))),0)</f>
        <v>1</v>
      </c>
      <c r="N173" t="str">
        <f>IFERROR(MID(L173,SEARCH(" ",L173)+1,SEARCH("bag",L173)-4),"")</f>
        <v>muted cyan</v>
      </c>
      <c r="O173">
        <f t="shared" si="4"/>
        <v>51723172</v>
      </c>
      <c r="P173">
        <f>IF(COUNTIF(C173:N173,"shiny gold")&gt;0,1,0)+IFERROR(VLOOKUP(E173,$B$2:$P$595,15,0),0)+IFERROR(VLOOKUP(H173,$B$2:$P$595,15,0),0)+IFERROR(VLOOKUP(K173,$B$2:$P$595,15,0),0)+IFERROR(VLOOKUP(N173,$B$2:$P$595,15,0),0)</f>
        <v>1</v>
      </c>
      <c r="Q173" t="str">
        <f>CONCATENATE(IF(COUNTIF(A173:N173,"shiny gold")&gt;0,"This Bag, ",""),IFERROR(IF(VLOOKUP(E173,$B$2:$P$595,15,0)&gt;0,E173,""),""),IFERROR(IF(VLOOKUP(H173,$B$2:$P$595,15,0)&gt;0,H173,""),""),IFERROR(IF(VLOOKUP(K173,$B$2:$P$595,15,0)&gt;0,K173,""),""),IFERROR(IF(VLOOKUP(N173,$B$2:$P$595,15,0)&gt;0,N173,""),""))</f>
        <v>faded silver</v>
      </c>
      <c r="S173">
        <f t="shared" si="5"/>
        <v>51723171</v>
      </c>
    </row>
    <row r="174" spans="1:19">
      <c r="A174" s="2" t="s">
        <v>4682</v>
      </c>
      <c r="B174" t="str">
        <f>LEFT(A174,SEARCH("bag",A174)-2)</f>
        <v>plaid maroon</v>
      </c>
      <c r="C174" t="str">
        <f>SUBSTITUTE(A174,_xlfn.CONCAT(B174," bags contain "),"")</f>
        <v>3 bright silver bags, 5 mirrored coral bags.</v>
      </c>
      <c r="D174">
        <f>IF(C174="no other bags.",0,INT(LEFT(C174,SEARCH(" ",C174))))</f>
        <v>3</v>
      </c>
      <c r="E174" t="str">
        <f>IF(C174="no other bags.","",MID(C174,SEARCH(" ",C174)+1,SEARCH("bag",C174)-4))</f>
        <v>bright silver</v>
      </c>
      <c r="F174" t="str">
        <f>IFERROR(RIGHT(C174,LEN(C174)-SEARCH(",",C174)-1),"")</f>
        <v>5 mirrored coral bags.</v>
      </c>
      <c r="G174">
        <f>IFERROR(INT(LEFT(F174,SEARCH(" ",F174))),0)</f>
        <v>5</v>
      </c>
      <c r="H174" t="str">
        <f>IFERROR(MID(F174,SEARCH(" ",F174)+1,SEARCH("bag",F174)-4),"")</f>
        <v>mirrored coral</v>
      </c>
      <c r="I174" t="str">
        <f>IFERROR(RIGHT(F174,LEN(F174)-SEARCH(",",F174)-1),"")</f>
        <v/>
      </c>
      <c r="J174">
        <f>IFERROR(INT(LEFT(I174,SEARCH(" ",I174))),0)</f>
        <v>0</v>
      </c>
      <c r="K174" t="str">
        <f>IFERROR(MID(I174,SEARCH(" ",I174)+1,SEARCH("bag",I174)-4),"")</f>
        <v/>
      </c>
      <c r="L174" t="str">
        <f>IFERROR(RIGHT(I174,LEN(I174)-SEARCH(",",I174)-1),"")</f>
        <v/>
      </c>
      <c r="M174">
        <f>IFERROR(INT(LEFT(L174,SEARCH(" ",L174))),0)</f>
        <v>0</v>
      </c>
      <c r="N174" t="str">
        <f>IFERROR(MID(L174,SEARCH(" ",L174)+1,SEARCH("bag",L174)-4),"")</f>
        <v/>
      </c>
      <c r="O174">
        <f t="shared" si="4"/>
        <v>178355</v>
      </c>
      <c r="P174">
        <f>IF(COUNTIF(C174:N174,"shiny gold")&gt;0,1,0)+IFERROR(VLOOKUP(E174,$B$2:$P$595,15,0),0)+IFERROR(VLOOKUP(H174,$B$2:$P$595,15,0),0)+IFERROR(VLOOKUP(K174,$B$2:$P$595,15,0),0)+IFERROR(VLOOKUP(N174,$B$2:$P$595,15,0),0)</f>
        <v>0</v>
      </c>
      <c r="Q174" t="str">
        <f>CONCATENATE(IF(COUNTIF(A174:N174,"shiny gold")&gt;0,"This Bag, ",""),IFERROR(IF(VLOOKUP(E174,$B$2:$P$595,15,0)&gt;0,E174,""),""),IFERROR(IF(VLOOKUP(H174,$B$2:$P$595,15,0)&gt;0,H174,""),""),IFERROR(IF(VLOOKUP(K174,$B$2:$P$595,15,0)&gt;0,K174,""),""),IFERROR(IF(VLOOKUP(N174,$B$2:$P$595,15,0)&gt;0,N174,""),""))</f>
        <v/>
      </c>
      <c r="S174">
        <f t="shared" si="5"/>
        <v>178354</v>
      </c>
    </row>
    <row r="175" spans="1:19">
      <c r="A175" s="2" t="s">
        <v>4683</v>
      </c>
      <c r="B175" t="str">
        <f>LEFT(A175,SEARCH("bag",A175)-2)</f>
        <v>dim cyan</v>
      </c>
      <c r="C175" t="str">
        <f>SUBSTITUTE(A175,_xlfn.CONCAT(B175," bags contain "),"")</f>
        <v>3 muted white bags, 2 wavy maroon bags.</v>
      </c>
      <c r="D175">
        <f>IF(C175="no other bags.",0,INT(LEFT(C175,SEARCH(" ",C175))))</f>
        <v>3</v>
      </c>
      <c r="E175" t="str">
        <f>IF(C175="no other bags.","",MID(C175,SEARCH(" ",C175)+1,SEARCH("bag",C175)-4))</f>
        <v>muted white</v>
      </c>
      <c r="F175" t="str">
        <f>IFERROR(RIGHT(C175,LEN(C175)-SEARCH(",",C175)-1),"")</f>
        <v>2 wavy maroon bags.</v>
      </c>
      <c r="G175">
        <f>IFERROR(INT(LEFT(F175,SEARCH(" ",F175))),0)</f>
        <v>2</v>
      </c>
      <c r="H175" t="str">
        <f>IFERROR(MID(F175,SEARCH(" ",F175)+1,SEARCH("bag",F175)-4),"")</f>
        <v>wavy maroon</v>
      </c>
      <c r="I175" t="str">
        <f>IFERROR(RIGHT(F175,LEN(F175)-SEARCH(",",F175)-1),"")</f>
        <v/>
      </c>
      <c r="J175">
        <f>IFERROR(INT(LEFT(I175,SEARCH(" ",I175))),0)</f>
        <v>0</v>
      </c>
      <c r="K175" t="str">
        <f>IFERROR(MID(I175,SEARCH(" ",I175)+1,SEARCH("bag",I175)-4),"")</f>
        <v/>
      </c>
      <c r="L175" t="str">
        <f>IFERROR(RIGHT(I175,LEN(I175)-SEARCH(",",I175)-1),"")</f>
        <v/>
      </c>
      <c r="M175">
        <f>IFERROR(INT(LEFT(L175,SEARCH(" ",L175))),0)</f>
        <v>0</v>
      </c>
      <c r="N175" t="str">
        <f>IFERROR(MID(L175,SEARCH(" ",L175)+1,SEARCH("bag",L175)-4),"")</f>
        <v/>
      </c>
      <c r="O175">
        <f t="shared" si="4"/>
        <v>132351863</v>
      </c>
      <c r="P175">
        <f>IF(COUNTIF(C175:N175,"shiny gold")&gt;0,1,0)+IFERROR(VLOOKUP(E175,$B$2:$P$595,15,0),0)+IFERROR(VLOOKUP(H175,$B$2:$P$595,15,0),0)+IFERROR(VLOOKUP(K175,$B$2:$P$595,15,0),0)+IFERROR(VLOOKUP(N175,$B$2:$P$595,15,0),0)</f>
        <v>1</v>
      </c>
      <c r="Q175" t="str">
        <f>CONCATENATE(IF(COUNTIF(A175:N175,"shiny gold")&gt;0,"This Bag, ",""),IFERROR(IF(VLOOKUP(E175,$B$2:$P$595,15,0)&gt;0,E175,""),""),IFERROR(IF(VLOOKUP(H175,$B$2:$P$595,15,0)&gt;0,H175,""),""),IFERROR(IF(VLOOKUP(K175,$B$2:$P$595,15,0)&gt;0,K175,""),""),IFERROR(IF(VLOOKUP(N175,$B$2:$P$595,15,0)&gt;0,N175,""),""))</f>
        <v>muted white</v>
      </c>
      <c r="S175">
        <f t="shared" si="5"/>
        <v>132351862</v>
      </c>
    </row>
    <row r="176" spans="1:19">
      <c r="A176" s="2" t="s">
        <v>4684</v>
      </c>
      <c r="B176" t="str">
        <f>LEFT(A176,SEARCH("bag",A176)-2)</f>
        <v>wavy purple</v>
      </c>
      <c r="C176" t="str">
        <f>SUBSTITUTE(A176,_xlfn.CONCAT(B176," bags contain "),"")</f>
        <v>4 bright teal bags, 4 dull turquoise bags, 2 vibrant aqua bags.</v>
      </c>
      <c r="D176">
        <f>IF(C176="no other bags.",0,INT(LEFT(C176,SEARCH(" ",C176))))</f>
        <v>4</v>
      </c>
      <c r="E176" t="str">
        <f>IF(C176="no other bags.","",MID(C176,SEARCH(" ",C176)+1,SEARCH("bag",C176)-4))</f>
        <v>bright teal</v>
      </c>
      <c r="F176" t="str">
        <f>IFERROR(RIGHT(C176,LEN(C176)-SEARCH(",",C176)-1),"")</f>
        <v>4 dull turquoise bags, 2 vibrant aqua bags.</v>
      </c>
      <c r="G176">
        <f>IFERROR(INT(LEFT(F176,SEARCH(" ",F176))),0)</f>
        <v>4</v>
      </c>
      <c r="H176" t="str">
        <f>IFERROR(MID(F176,SEARCH(" ",F176)+1,SEARCH("bag",F176)-4),"")</f>
        <v>dull turquoise</v>
      </c>
      <c r="I176" t="str">
        <f>IFERROR(RIGHT(F176,LEN(F176)-SEARCH(",",F176)-1),"")</f>
        <v>2 vibrant aqua bags.</v>
      </c>
      <c r="J176">
        <f>IFERROR(INT(LEFT(I176,SEARCH(" ",I176))),0)</f>
        <v>2</v>
      </c>
      <c r="K176" t="str">
        <f>IFERROR(MID(I176,SEARCH(" ",I176)+1,SEARCH("bag",I176)-4),"")</f>
        <v>vibrant aqua</v>
      </c>
      <c r="L176" t="str">
        <f>IFERROR(RIGHT(I176,LEN(I176)-SEARCH(",",I176)-1),"")</f>
        <v/>
      </c>
      <c r="M176">
        <f>IFERROR(INT(LEFT(L176,SEARCH(" ",L176))),0)</f>
        <v>0</v>
      </c>
      <c r="N176" t="str">
        <f>IFERROR(MID(L176,SEARCH(" ",L176)+1,SEARCH("bag",L176)-4),"")</f>
        <v/>
      </c>
      <c r="O176">
        <f t="shared" si="4"/>
        <v>17887887</v>
      </c>
      <c r="P176">
        <f>IF(COUNTIF(C176:N176,"shiny gold")&gt;0,1,0)+IFERROR(VLOOKUP(E176,$B$2:$P$595,15,0),0)+IFERROR(VLOOKUP(H176,$B$2:$P$595,15,0),0)+IFERROR(VLOOKUP(K176,$B$2:$P$595,15,0),0)+IFERROR(VLOOKUP(N176,$B$2:$P$595,15,0),0)</f>
        <v>0</v>
      </c>
      <c r="Q176" t="str">
        <f>CONCATENATE(IF(COUNTIF(A176:N176,"shiny gold")&gt;0,"This Bag, ",""),IFERROR(IF(VLOOKUP(E176,$B$2:$P$595,15,0)&gt;0,E176,""),""),IFERROR(IF(VLOOKUP(H176,$B$2:$P$595,15,0)&gt;0,H176,""),""),IFERROR(IF(VLOOKUP(K176,$B$2:$P$595,15,0)&gt;0,K176,""),""),IFERROR(IF(VLOOKUP(N176,$B$2:$P$595,15,0)&gt;0,N176,""),""))</f>
        <v/>
      </c>
      <c r="S176">
        <f t="shared" si="5"/>
        <v>17887886</v>
      </c>
    </row>
    <row r="177" spans="1:19">
      <c r="A177" s="2" t="s">
        <v>4685</v>
      </c>
      <c r="B177" t="str">
        <f>LEFT(A177,SEARCH("bag",A177)-2)</f>
        <v>muted cyan</v>
      </c>
      <c r="C177" t="str">
        <f>SUBSTITUTE(A177,_xlfn.CONCAT(B177," bags contain "),"")</f>
        <v>3 muted olive bags, 3 dim brown bags, 4 striped indigo bags.</v>
      </c>
      <c r="D177">
        <f>IF(C177="no other bags.",0,INT(LEFT(C177,SEARCH(" ",C177))))</f>
        <v>3</v>
      </c>
      <c r="E177" t="str">
        <f>IF(C177="no other bags.","",MID(C177,SEARCH(" ",C177)+1,SEARCH("bag",C177)-4))</f>
        <v>muted olive</v>
      </c>
      <c r="F177" t="str">
        <f>IFERROR(RIGHT(C177,LEN(C177)-SEARCH(",",C177)-1),"")</f>
        <v>3 dim brown bags, 4 striped indigo bags.</v>
      </c>
      <c r="G177">
        <f>IFERROR(INT(LEFT(F177,SEARCH(" ",F177))),0)</f>
        <v>3</v>
      </c>
      <c r="H177" t="str">
        <f>IFERROR(MID(F177,SEARCH(" ",F177)+1,SEARCH("bag",F177)-4),"")</f>
        <v>dim brown</v>
      </c>
      <c r="I177" t="str">
        <f>IFERROR(RIGHT(F177,LEN(F177)-SEARCH(",",F177)-1),"")</f>
        <v>4 striped indigo bags.</v>
      </c>
      <c r="J177">
        <f>IFERROR(INT(LEFT(I177,SEARCH(" ",I177))),0)</f>
        <v>4</v>
      </c>
      <c r="K177" t="str">
        <f>IFERROR(MID(I177,SEARCH(" ",I177)+1,SEARCH("bag",I177)-4),"")</f>
        <v>striped indigo</v>
      </c>
      <c r="L177" t="str">
        <f>IFERROR(RIGHT(I177,LEN(I177)-SEARCH(",",I177)-1),"")</f>
        <v/>
      </c>
      <c r="M177">
        <f>IFERROR(INT(LEFT(L177,SEARCH(" ",L177))),0)</f>
        <v>0</v>
      </c>
      <c r="N177" t="str">
        <f>IFERROR(MID(L177,SEARCH(" ",L177)+1,SEARCH("bag",L177)-4),"")</f>
        <v/>
      </c>
      <c r="O177">
        <f t="shared" si="4"/>
        <v>293394</v>
      </c>
      <c r="P177">
        <f>IF(COUNTIF(C177:N177,"shiny gold")&gt;0,1,0)+IFERROR(VLOOKUP(E177,$B$2:$P$595,15,0),0)+IFERROR(VLOOKUP(H177,$B$2:$P$595,15,0),0)+IFERROR(VLOOKUP(K177,$B$2:$P$595,15,0),0)+IFERROR(VLOOKUP(N177,$B$2:$P$595,15,0),0)</f>
        <v>0</v>
      </c>
      <c r="Q177" t="str">
        <f>CONCATENATE(IF(COUNTIF(A177:N177,"shiny gold")&gt;0,"This Bag, ",""),IFERROR(IF(VLOOKUP(E177,$B$2:$P$595,15,0)&gt;0,E177,""),""),IFERROR(IF(VLOOKUP(H177,$B$2:$P$595,15,0)&gt;0,H177,""),""),IFERROR(IF(VLOOKUP(K177,$B$2:$P$595,15,0)&gt;0,K177,""),""),IFERROR(IF(VLOOKUP(N177,$B$2:$P$595,15,0)&gt;0,N177,""),""))</f>
        <v/>
      </c>
      <c r="S177">
        <f t="shared" si="5"/>
        <v>293393</v>
      </c>
    </row>
    <row r="178" spans="1:19">
      <c r="A178" s="2" t="s">
        <v>4686</v>
      </c>
      <c r="B178" t="str">
        <f>LEFT(A178,SEARCH("bag",A178)-2)</f>
        <v>striped olive</v>
      </c>
      <c r="C178" t="str">
        <f>SUBSTITUTE(A178,_xlfn.CONCAT(B178," bags contain "),"")</f>
        <v>2 clear blue bags, 2 plaid indigo bags, 3 faded blue bags, 3 bright tomato bags.</v>
      </c>
      <c r="D178">
        <f>IF(C178="no other bags.",0,INT(LEFT(C178,SEARCH(" ",C178))))</f>
        <v>2</v>
      </c>
      <c r="E178" t="str">
        <f>IF(C178="no other bags.","",MID(C178,SEARCH(" ",C178)+1,SEARCH("bag",C178)-4))</f>
        <v>clear blue</v>
      </c>
      <c r="F178" t="str">
        <f>IFERROR(RIGHT(C178,LEN(C178)-SEARCH(",",C178)-1),"")</f>
        <v>2 plaid indigo bags, 3 faded blue bags, 3 bright tomato bags.</v>
      </c>
      <c r="G178">
        <f>IFERROR(INT(LEFT(F178,SEARCH(" ",F178))),0)</f>
        <v>2</v>
      </c>
      <c r="H178" t="str">
        <f>IFERROR(MID(F178,SEARCH(" ",F178)+1,SEARCH("bag",F178)-4),"")</f>
        <v>plaid indigo</v>
      </c>
      <c r="I178" t="str">
        <f>IFERROR(RIGHT(F178,LEN(F178)-SEARCH(",",F178)-1),"")</f>
        <v>3 faded blue bags, 3 bright tomato bags.</v>
      </c>
      <c r="J178">
        <f>IFERROR(INT(LEFT(I178,SEARCH(" ",I178))),0)</f>
        <v>3</v>
      </c>
      <c r="K178" t="str">
        <f>IFERROR(MID(I178,SEARCH(" ",I178)+1,SEARCH("bag",I178)-4),"")</f>
        <v>faded blue</v>
      </c>
      <c r="L178" t="str">
        <f>IFERROR(RIGHT(I178,LEN(I178)-SEARCH(",",I178)-1),"")</f>
        <v>3 bright tomato bags.</v>
      </c>
      <c r="M178">
        <f>IFERROR(INT(LEFT(L178,SEARCH(" ",L178))),0)</f>
        <v>3</v>
      </c>
      <c r="N178" t="str">
        <f>IFERROR(MID(L178,SEARCH(" ",L178)+1,SEARCH("bag",L178)-4),"")</f>
        <v>bright tomato</v>
      </c>
      <c r="O178">
        <f t="shared" si="4"/>
        <v>440407</v>
      </c>
      <c r="P178">
        <f>IF(COUNTIF(C178:N178,"shiny gold")&gt;0,1,0)+IFERROR(VLOOKUP(E178,$B$2:$P$595,15,0),0)+IFERROR(VLOOKUP(H178,$B$2:$P$595,15,0),0)+IFERROR(VLOOKUP(K178,$B$2:$P$595,15,0),0)+IFERROR(VLOOKUP(N178,$B$2:$P$595,15,0),0)</f>
        <v>1</v>
      </c>
      <c r="Q178" t="str">
        <f>CONCATENATE(IF(COUNTIF(A178:N178,"shiny gold")&gt;0,"This Bag, ",""),IFERROR(IF(VLOOKUP(E178,$B$2:$P$595,15,0)&gt;0,E178,""),""),IFERROR(IF(VLOOKUP(H178,$B$2:$P$595,15,0)&gt;0,H178,""),""),IFERROR(IF(VLOOKUP(K178,$B$2:$P$595,15,0)&gt;0,K178,""),""),IFERROR(IF(VLOOKUP(N178,$B$2:$P$595,15,0)&gt;0,N178,""),""))</f>
        <v>plaid indigo</v>
      </c>
      <c r="S178">
        <f t="shared" si="5"/>
        <v>440406</v>
      </c>
    </row>
    <row r="179" spans="1:19">
      <c r="A179" s="2" t="s">
        <v>4687</v>
      </c>
      <c r="B179" t="str">
        <f>LEFT(A179,SEARCH("bag",A179)-2)</f>
        <v>plaid orange</v>
      </c>
      <c r="C179" t="str">
        <f>SUBSTITUTE(A179,_xlfn.CONCAT(B179," bags contain "),"")</f>
        <v>2 bright indigo bags, 2 vibrant blue bags, 5 light gray bags, 3 faded tomato bags.</v>
      </c>
      <c r="D179">
        <f>IF(C179="no other bags.",0,INT(LEFT(C179,SEARCH(" ",C179))))</f>
        <v>2</v>
      </c>
      <c r="E179" t="str">
        <f>IF(C179="no other bags.","",MID(C179,SEARCH(" ",C179)+1,SEARCH("bag",C179)-4))</f>
        <v>bright indigo</v>
      </c>
      <c r="F179" t="str">
        <f>IFERROR(RIGHT(C179,LEN(C179)-SEARCH(",",C179)-1),"")</f>
        <v>2 vibrant blue bags, 5 light gray bags, 3 faded tomato bags.</v>
      </c>
      <c r="G179">
        <f>IFERROR(INT(LEFT(F179,SEARCH(" ",F179))),0)</f>
        <v>2</v>
      </c>
      <c r="H179" t="str">
        <f>IFERROR(MID(F179,SEARCH(" ",F179)+1,SEARCH("bag",F179)-4),"")</f>
        <v>vibrant blue</v>
      </c>
      <c r="I179" t="str">
        <f>IFERROR(RIGHT(F179,LEN(F179)-SEARCH(",",F179)-1),"")</f>
        <v>5 light gray bags, 3 faded tomato bags.</v>
      </c>
      <c r="J179">
        <f>IFERROR(INT(LEFT(I179,SEARCH(" ",I179))),0)</f>
        <v>5</v>
      </c>
      <c r="K179" t="str">
        <f>IFERROR(MID(I179,SEARCH(" ",I179)+1,SEARCH("bag",I179)-4),"")</f>
        <v>light gray</v>
      </c>
      <c r="L179" t="str">
        <f>IFERROR(RIGHT(I179,LEN(I179)-SEARCH(",",I179)-1),"")</f>
        <v>3 faded tomato bags.</v>
      </c>
      <c r="M179">
        <f>IFERROR(INT(LEFT(L179,SEARCH(" ",L179))),0)</f>
        <v>3</v>
      </c>
      <c r="N179" t="str">
        <f>IFERROR(MID(L179,SEARCH(" ",L179)+1,SEARCH("bag",L179)-4),"")</f>
        <v>faded tomato</v>
      </c>
      <c r="O179">
        <f t="shared" si="4"/>
        <v>29808446</v>
      </c>
      <c r="P179">
        <f>IF(COUNTIF(C179:N179,"shiny gold")&gt;0,1,0)+IFERROR(VLOOKUP(E179,$B$2:$P$595,15,0),0)+IFERROR(VLOOKUP(H179,$B$2:$P$595,15,0),0)+IFERROR(VLOOKUP(K179,$B$2:$P$595,15,0),0)+IFERROR(VLOOKUP(N179,$B$2:$P$595,15,0),0)</f>
        <v>1</v>
      </c>
      <c r="Q179" t="str">
        <f>CONCATENATE(IF(COUNTIF(A179:N179,"shiny gold")&gt;0,"This Bag, ",""),IFERROR(IF(VLOOKUP(E179,$B$2:$P$595,15,0)&gt;0,E179,""),""),IFERROR(IF(VLOOKUP(H179,$B$2:$P$595,15,0)&gt;0,H179,""),""),IFERROR(IF(VLOOKUP(K179,$B$2:$P$595,15,0)&gt;0,K179,""),""),IFERROR(IF(VLOOKUP(N179,$B$2:$P$595,15,0)&gt;0,N179,""),""))</f>
        <v>light gray</v>
      </c>
      <c r="S179">
        <f t="shared" si="5"/>
        <v>29808445</v>
      </c>
    </row>
    <row r="180" spans="1:19">
      <c r="A180" s="2" t="s">
        <v>4688</v>
      </c>
      <c r="B180" t="str">
        <f>LEFT(A180,SEARCH("bag",A180)-2)</f>
        <v>striped plum</v>
      </c>
      <c r="C180" t="str">
        <f>SUBSTITUTE(A180,_xlfn.CONCAT(B180," bags contain "),"")</f>
        <v>5 posh gold bags, 5 bright bronze bags, 2 clear gold bags, 2 dark lime bags.</v>
      </c>
      <c r="D180">
        <f>IF(C180="no other bags.",0,INT(LEFT(C180,SEARCH(" ",C180))))</f>
        <v>5</v>
      </c>
      <c r="E180" t="str">
        <f>IF(C180="no other bags.","",MID(C180,SEARCH(" ",C180)+1,SEARCH("bag",C180)-4))</f>
        <v>posh gold</v>
      </c>
      <c r="F180" t="str">
        <f>IFERROR(RIGHT(C180,LEN(C180)-SEARCH(",",C180)-1),"")</f>
        <v>5 bright bronze bags, 2 clear gold bags, 2 dark lime bags.</v>
      </c>
      <c r="G180">
        <f>IFERROR(INT(LEFT(F180,SEARCH(" ",F180))),0)</f>
        <v>5</v>
      </c>
      <c r="H180" t="str">
        <f>IFERROR(MID(F180,SEARCH(" ",F180)+1,SEARCH("bag",F180)-4),"")</f>
        <v>bright bronze</v>
      </c>
      <c r="I180" t="str">
        <f>IFERROR(RIGHT(F180,LEN(F180)-SEARCH(",",F180)-1),"")</f>
        <v>2 clear gold bags, 2 dark lime bags.</v>
      </c>
      <c r="J180">
        <f>IFERROR(INT(LEFT(I180,SEARCH(" ",I180))),0)</f>
        <v>2</v>
      </c>
      <c r="K180" t="str">
        <f>IFERROR(MID(I180,SEARCH(" ",I180)+1,SEARCH("bag",I180)-4),"")</f>
        <v>clear gold</v>
      </c>
      <c r="L180" t="str">
        <f>IFERROR(RIGHT(I180,LEN(I180)-SEARCH(",",I180)-1),"")</f>
        <v>2 dark lime bags.</v>
      </c>
      <c r="M180">
        <f>IFERROR(INT(LEFT(L180,SEARCH(" ",L180))),0)</f>
        <v>2</v>
      </c>
      <c r="N180" t="str">
        <f>IFERROR(MID(L180,SEARCH(" ",L180)+1,SEARCH("bag",L180)-4),"")</f>
        <v>dark lime</v>
      </c>
      <c r="O180">
        <f t="shared" si="4"/>
        <v>74103</v>
      </c>
      <c r="P180">
        <f>IF(COUNTIF(C180:N180,"shiny gold")&gt;0,1,0)+IFERROR(VLOOKUP(E180,$B$2:$P$595,15,0),0)+IFERROR(VLOOKUP(H180,$B$2:$P$595,15,0),0)+IFERROR(VLOOKUP(K180,$B$2:$P$595,15,0),0)+IFERROR(VLOOKUP(N180,$B$2:$P$595,15,0),0)</f>
        <v>0</v>
      </c>
      <c r="Q180" t="str">
        <f>CONCATENATE(IF(COUNTIF(A180:N180,"shiny gold")&gt;0,"This Bag, ",""),IFERROR(IF(VLOOKUP(E180,$B$2:$P$595,15,0)&gt;0,E180,""),""),IFERROR(IF(VLOOKUP(H180,$B$2:$P$595,15,0)&gt;0,H180,""),""),IFERROR(IF(VLOOKUP(K180,$B$2:$P$595,15,0)&gt;0,K180,""),""),IFERROR(IF(VLOOKUP(N180,$B$2:$P$595,15,0)&gt;0,N180,""),""))</f>
        <v/>
      </c>
      <c r="S180">
        <f t="shared" si="5"/>
        <v>74102</v>
      </c>
    </row>
    <row r="181" spans="1:19">
      <c r="A181" s="2" t="s">
        <v>4689</v>
      </c>
      <c r="B181" t="str">
        <f>LEFT(A181,SEARCH("bag",A181)-2)</f>
        <v>dim crimson</v>
      </c>
      <c r="C181" t="str">
        <f>SUBSTITUTE(A181,_xlfn.CONCAT(B181," bags contain "),"")</f>
        <v>4 posh tan bags.</v>
      </c>
      <c r="D181">
        <f>IF(C181="no other bags.",0,INT(LEFT(C181,SEARCH(" ",C181))))</f>
        <v>4</v>
      </c>
      <c r="E181" t="str">
        <f>IF(C181="no other bags.","",MID(C181,SEARCH(" ",C181)+1,SEARCH("bag",C181)-4))</f>
        <v>posh tan</v>
      </c>
      <c r="F181" t="str">
        <f>IFERROR(RIGHT(C181,LEN(C181)-SEARCH(",",C181)-1),"")</f>
        <v/>
      </c>
      <c r="G181">
        <f>IFERROR(INT(LEFT(F181,SEARCH(" ",F181))),0)</f>
        <v>0</v>
      </c>
      <c r="H181" t="str">
        <f>IFERROR(MID(F181,SEARCH(" ",F181)+1,SEARCH("bag",F181)-4),"")</f>
        <v/>
      </c>
      <c r="I181" t="str">
        <f>IFERROR(RIGHT(F181,LEN(F181)-SEARCH(",",F181)-1),"")</f>
        <v/>
      </c>
      <c r="J181">
        <f>IFERROR(INT(LEFT(I181,SEARCH(" ",I181))),0)</f>
        <v>0</v>
      </c>
      <c r="K181" t="str">
        <f>IFERROR(MID(I181,SEARCH(" ",I181)+1,SEARCH("bag",I181)-4),"")</f>
        <v/>
      </c>
      <c r="L181" t="str">
        <f>IFERROR(RIGHT(I181,LEN(I181)-SEARCH(",",I181)-1),"")</f>
        <v/>
      </c>
      <c r="M181">
        <f>IFERROR(INT(LEFT(L181,SEARCH(" ",L181))),0)</f>
        <v>0</v>
      </c>
      <c r="N181" t="str">
        <f>IFERROR(MID(L181,SEARCH(" ",L181)+1,SEARCH("bag",L181)-4),"")</f>
        <v/>
      </c>
      <c r="O181">
        <f t="shared" si="4"/>
        <v>825</v>
      </c>
      <c r="P181">
        <f>IF(COUNTIF(C181:N181,"shiny gold")&gt;0,1,0)+IFERROR(VLOOKUP(E181,$B$2:$P$595,15,0),0)+IFERROR(VLOOKUP(H181,$B$2:$P$595,15,0),0)+IFERROR(VLOOKUP(K181,$B$2:$P$595,15,0),0)+IFERROR(VLOOKUP(N181,$B$2:$P$595,15,0),0)</f>
        <v>0</v>
      </c>
      <c r="Q181" t="str">
        <f>CONCATENATE(IF(COUNTIF(A181:N181,"shiny gold")&gt;0,"This Bag, ",""),IFERROR(IF(VLOOKUP(E181,$B$2:$P$595,15,0)&gt;0,E181,""),""),IFERROR(IF(VLOOKUP(H181,$B$2:$P$595,15,0)&gt;0,H181,""),""),IFERROR(IF(VLOOKUP(K181,$B$2:$P$595,15,0)&gt;0,K181,""),""),IFERROR(IF(VLOOKUP(N181,$B$2:$P$595,15,0)&gt;0,N181,""),""))</f>
        <v/>
      </c>
      <c r="S181">
        <f t="shared" si="5"/>
        <v>824</v>
      </c>
    </row>
    <row r="182" spans="1:19">
      <c r="A182" s="2" t="s">
        <v>4690</v>
      </c>
      <c r="B182" t="str">
        <f>LEFT(A182,SEARCH("bag",A182)-2)</f>
        <v>drab aqua</v>
      </c>
      <c r="C182" t="str">
        <f>SUBSTITUTE(A182,_xlfn.CONCAT(B182," bags contain "),"")</f>
        <v>3 mirrored lime bags, 4 pale salmon bags, 2 wavy coral bags, 4 light brown bags.</v>
      </c>
      <c r="D182">
        <f>IF(C182="no other bags.",0,INT(LEFT(C182,SEARCH(" ",C182))))</f>
        <v>3</v>
      </c>
      <c r="E182" t="str">
        <f>IF(C182="no other bags.","",MID(C182,SEARCH(" ",C182)+1,SEARCH("bag",C182)-4))</f>
        <v>mirrored lime</v>
      </c>
      <c r="F182" t="str">
        <f>IFERROR(RIGHT(C182,LEN(C182)-SEARCH(",",C182)-1),"")</f>
        <v>4 pale salmon bags, 2 wavy coral bags, 4 light brown bags.</v>
      </c>
      <c r="G182">
        <f>IFERROR(INT(LEFT(F182,SEARCH(" ",F182))),0)</f>
        <v>4</v>
      </c>
      <c r="H182" t="str">
        <f>IFERROR(MID(F182,SEARCH(" ",F182)+1,SEARCH("bag",F182)-4),"")</f>
        <v>pale salmon</v>
      </c>
      <c r="I182" t="str">
        <f>IFERROR(RIGHT(F182,LEN(F182)-SEARCH(",",F182)-1),"")</f>
        <v>2 wavy coral bags, 4 light brown bags.</v>
      </c>
      <c r="J182">
        <f>IFERROR(INT(LEFT(I182,SEARCH(" ",I182))),0)</f>
        <v>2</v>
      </c>
      <c r="K182" t="str">
        <f>IFERROR(MID(I182,SEARCH(" ",I182)+1,SEARCH("bag",I182)-4),"")</f>
        <v>wavy coral</v>
      </c>
      <c r="L182" t="str">
        <f>IFERROR(RIGHT(I182,LEN(I182)-SEARCH(",",I182)-1),"")</f>
        <v>4 light brown bags.</v>
      </c>
      <c r="M182">
        <f>IFERROR(INT(LEFT(L182,SEARCH(" ",L182))),0)</f>
        <v>4</v>
      </c>
      <c r="N182" t="str">
        <f>IFERROR(MID(L182,SEARCH(" ",L182)+1,SEARCH("bag",L182)-4),"")</f>
        <v>light brown</v>
      </c>
      <c r="O182">
        <f t="shared" si="4"/>
        <v>95937749224</v>
      </c>
      <c r="P182">
        <f>IF(COUNTIF(C182:N182,"shiny gold")&gt;0,1,0)+IFERROR(VLOOKUP(E182,$B$2:$P$595,15,0),0)+IFERROR(VLOOKUP(H182,$B$2:$P$595,15,0),0)+IFERROR(VLOOKUP(K182,$B$2:$P$595,15,0),0)+IFERROR(VLOOKUP(N182,$B$2:$P$595,15,0),0)</f>
        <v>3</v>
      </c>
      <c r="Q182" t="str">
        <f>CONCATENATE(IF(COUNTIF(A182:N182,"shiny gold")&gt;0,"This Bag, ",""),IFERROR(IF(VLOOKUP(E182,$B$2:$P$595,15,0)&gt;0,E182,""),""),IFERROR(IF(VLOOKUP(H182,$B$2:$P$595,15,0)&gt;0,H182,""),""),IFERROR(IF(VLOOKUP(K182,$B$2:$P$595,15,0)&gt;0,K182,""),""),IFERROR(IF(VLOOKUP(N182,$B$2:$P$595,15,0)&gt;0,N182,""),""))</f>
        <v>light brown</v>
      </c>
      <c r="S182">
        <f t="shared" si="5"/>
        <v>95937749223</v>
      </c>
    </row>
    <row r="183" spans="1:19">
      <c r="A183" s="2" t="s">
        <v>4691</v>
      </c>
      <c r="B183" t="str">
        <f>LEFT(A183,SEARCH("bag",A183)-2)</f>
        <v>bright silver</v>
      </c>
      <c r="C183" t="str">
        <f>SUBSTITUTE(A183,_xlfn.CONCAT(B183," bags contain "),"")</f>
        <v>4 muted salmon bags, 2 striped salmon bags, 5 shiny turquoise bags.</v>
      </c>
      <c r="D183">
        <f>IF(C183="no other bags.",0,INT(LEFT(C183,SEARCH(" ",C183))))</f>
        <v>4</v>
      </c>
      <c r="E183" t="str">
        <f>IF(C183="no other bags.","",MID(C183,SEARCH(" ",C183)+1,SEARCH("bag",C183)-4))</f>
        <v>muted salmon</v>
      </c>
      <c r="F183" t="str">
        <f>IFERROR(RIGHT(C183,LEN(C183)-SEARCH(",",C183)-1),"")</f>
        <v>2 striped salmon bags, 5 shiny turquoise bags.</v>
      </c>
      <c r="G183">
        <f>IFERROR(INT(LEFT(F183,SEARCH(" ",F183))),0)</f>
        <v>2</v>
      </c>
      <c r="H183" t="str">
        <f>IFERROR(MID(F183,SEARCH(" ",F183)+1,SEARCH("bag",F183)-4),"")</f>
        <v>striped salmon</v>
      </c>
      <c r="I183" t="str">
        <f>IFERROR(RIGHT(F183,LEN(F183)-SEARCH(",",F183)-1),"")</f>
        <v>5 shiny turquoise bags.</v>
      </c>
      <c r="J183">
        <f>IFERROR(INT(LEFT(I183,SEARCH(" ",I183))),0)</f>
        <v>5</v>
      </c>
      <c r="K183" t="str">
        <f>IFERROR(MID(I183,SEARCH(" ",I183)+1,SEARCH("bag",I183)-4),"")</f>
        <v>shiny turquoise</v>
      </c>
      <c r="L183" t="str">
        <f>IFERROR(RIGHT(I183,LEN(I183)-SEARCH(",",I183)-1),"")</f>
        <v/>
      </c>
      <c r="M183">
        <f>IFERROR(INT(LEFT(L183,SEARCH(" ",L183))),0)</f>
        <v>0</v>
      </c>
      <c r="N183" t="str">
        <f>IFERROR(MID(L183,SEARCH(" ",L183)+1,SEARCH("bag",L183)-4),"")</f>
        <v/>
      </c>
      <c r="O183">
        <f t="shared" si="4"/>
        <v>27333</v>
      </c>
      <c r="P183">
        <f>IF(COUNTIF(C183:N183,"shiny gold")&gt;0,1,0)+IFERROR(VLOOKUP(E183,$B$2:$P$595,15,0),0)+IFERROR(VLOOKUP(H183,$B$2:$P$595,15,0),0)+IFERROR(VLOOKUP(K183,$B$2:$P$595,15,0),0)+IFERROR(VLOOKUP(N183,$B$2:$P$595,15,0),0)</f>
        <v>0</v>
      </c>
      <c r="Q183" t="str">
        <f>CONCATENATE(IF(COUNTIF(A183:N183,"shiny gold")&gt;0,"This Bag, ",""),IFERROR(IF(VLOOKUP(E183,$B$2:$P$595,15,0)&gt;0,E183,""),""),IFERROR(IF(VLOOKUP(H183,$B$2:$P$595,15,0)&gt;0,H183,""),""),IFERROR(IF(VLOOKUP(K183,$B$2:$P$595,15,0)&gt;0,K183,""),""),IFERROR(IF(VLOOKUP(N183,$B$2:$P$595,15,0)&gt;0,N183,""),""))</f>
        <v/>
      </c>
      <c r="S183">
        <f t="shared" si="5"/>
        <v>27332</v>
      </c>
    </row>
    <row r="184" spans="1:19">
      <c r="A184" s="2" t="s">
        <v>4692</v>
      </c>
      <c r="B184" t="str">
        <f>LEFT(A184,SEARCH("bag",A184)-2)</f>
        <v>shiny beige</v>
      </c>
      <c r="C184" t="str">
        <f>SUBSTITUTE(A184,_xlfn.CONCAT(B184," bags contain "),"")</f>
        <v>2 light plum bags, 4 dim maroon bags, 3 pale brown bags, 1 pale maroon bag.</v>
      </c>
      <c r="D184">
        <f>IF(C184="no other bags.",0,INT(LEFT(C184,SEARCH(" ",C184))))</f>
        <v>2</v>
      </c>
      <c r="E184" t="str">
        <f>IF(C184="no other bags.","",MID(C184,SEARCH(" ",C184)+1,SEARCH("bag",C184)-4))</f>
        <v>light plum</v>
      </c>
      <c r="F184" t="str">
        <f>IFERROR(RIGHT(C184,LEN(C184)-SEARCH(",",C184)-1),"")</f>
        <v>4 dim maroon bags, 3 pale brown bags, 1 pale maroon bag.</v>
      </c>
      <c r="G184">
        <f>IFERROR(INT(LEFT(F184,SEARCH(" ",F184))),0)</f>
        <v>4</v>
      </c>
      <c r="H184" t="str">
        <f>IFERROR(MID(F184,SEARCH(" ",F184)+1,SEARCH("bag",F184)-4),"")</f>
        <v>dim maroon</v>
      </c>
      <c r="I184" t="str">
        <f>IFERROR(RIGHT(F184,LEN(F184)-SEARCH(",",F184)-1),"")</f>
        <v>3 pale brown bags, 1 pale maroon bag.</v>
      </c>
      <c r="J184">
        <f>IFERROR(INT(LEFT(I184,SEARCH(" ",I184))),0)</f>
        <v>3</v>
      </c>
      <c r="K184" t="str">
        <f>IFERROR(MID(I184,SEARCH(" ",I184)+1,SEARCH("bag",I184)-4),"")</f>
        <v>pale brown</v>
      </c>
      <c r="L184" t="str">
        <f>IFERROR(RIGHT(I184,LEN(I184)-SEARCH(",",I184)-1),"")</f>
        <v>1 pale maroon bag.</v>
      </c>
      <c r="M184">
        <f>IFERROR(INT(LEFT(L184,SEARCH(" ",L184))),0)</f>
        <v>1</v>
      </c>
      <c r="N184" t="str">
        <f>IFERROR(MID(L184,SEARCH(" ",L184)+1,SEARCH("bag",L184)-4),"")</f>
        <v>pale maroon</v>
      </c>
      <c r="O184">
        <f t="shared" si="4"/>
        <v>91658</v>
      </c>
      <c r="P184">
        <f>IF(COUNTIF(C184:N184,"shiny gold")&gt;0,1,0)+IFERROR(VLOOKUP(E184,$B$2:$P$595,15,0),0)+IFERROR(VLOOKUP(H184,$B$2:$P$595,15,0),0)+IFERROR(VLOOKUP(K184,$B$2:$P$595,15,0),0)+IFERROR(VLOOKUP(N184,$B$2:$P$595,15,0),0)</f>
        <v>0</v>
      </c>
      <c r="Q184" t="str">
        <f>CONCATENATE(IF(COUNTIF(A184:N184,"shiny gold")&gt;0,"This Bag, ",""),IFERROR(IF(VLOOKUP(E184,$B$2:$P$595,15,0)&gt;0,E184,""),""),IFERROR(IF(VLOOKUP(H184,$B$2:$P$595,15,0)&gt;0,H184,""),""),IFERROR(IF(VLOOKUP(K184,$B$2:$P$595,15,0)&gt;0,K184,""),""),IFERROR(IF(VLOOKUP(N184,$B$2:$P$595,15,0)&gt;0,N184,""),""))</f>
        <v/>
      </c>
      <c r="S184">
        <f t="shared" si="5"/>
        <v>91657</v>
      </c>
    </row>
    <row r="185" spans="1:19">
      <c r="A185" s="2" t="s">
        <v>4693</v>
      </c>
      <c r="B185" t="str">
        <f>LEFT(A185,SEARCH("bag",A185)-2)</f>
        <v>shiny tan</v>
      </c>
      <c r="C185" t="str">
        <f>SUBSTITUTE(A185,_xlfn.CONCAT(B185," bags contain "),"")</f>
        <v>4 posh chartreuse bags, 3 dim tan bags, 2 pale green bags, 5 light tomato bags.</v>
      </c>
      <c r="D185">
        <f>IF(C185="no other bags.",0,INT(LEFT(C185,SEARCH(" ",C185))))</f>
        <v>4</v>
      </c>
      <c r="E185" t="str">
        <f>IF(C185="no other bags.","",MID(C185,SEARCH(" ",C185)+1,SEARCH("bag",C185)-4))</f>
        <v>posh chartreuse</v>
      </c>
      <c r="F185" t="str">
        <f>IFERROR(RIGHT(C185,LEN(C185)-SEARCH(",",C185)-1),"")</f>
        <v>3 dim tan bags, 2 pale green bags, 5 light tomato bags.</v>
      </c>
      <c r="G185">
        <f>IFERROR(INT(LEFT(F185,SEARCH(" ",F185))),0)</f>
        <v>3</v>
      </c>
      <c r="H185" t="str">
        <f>IFERROR(MID(F185,SEARCH(" ",F185)+1,SEARCH("bag",F185)-4),"")</f>
        <v>dim tan</v>
      </c>
      <c r="I185" t="str">
        <f>IFERROR(RIGHT(F185,LEN(F185)-SEARCH(",",F185)-1),"")</f>
        <v>2 pale green bags, 5 light tomato bags.</v>
      </c>
      <c r="J185">
        <f>IFERROR(INT(LEFT(I185,SEARCH(" ",I185))),0)</f>
        <v>2</v>
      </c>
      <c r="K185" t="str">
        <f>IFERROR(MID(I185,SEARCH(" ",I185)+1,SEARCH("bag",I185)-4),"")</f>
        <v>pale green</v>
      </c>
      <c r="L185" t="str">
        <f>IFERROR(RIGHT(I185,LEN(I185)-SEARCH(",",I185)-1),"")</f>
        <v>5 light tomato bags.</v>
      </c>
      <c r="M185">
        <f>IFERROR(INT(LEFT(L185,SEARCH(" ",L185))),0)</f>
        <v>5</v>
      </c>
      <c r="N185" t="str">
        <f>IFERROR(MID(L185,SEARCH(" ",L185)+1,SEARCH("bag",L185)-4),"")</f>
        <v>light tomato</v>
      </c>
      <c r="O185">
        <f t="shared" si="4"/>
        <v>2355210845</v>
      </c>
      <c r="P185">
        <f>IF(COUNTIF(C185:N185,"shiny gold")&gt;0,1,0)+IFERROR(VLOOKUP(E185,$B$2:$P$595,15,0),0)+IFERROR(VLOOKUP(H185,$B$2:$P$595,15,0),0)+IFERROR(VLOOKUP(K185,$B$2:$P$595,15,0),0)+IFERROR(VLOOKUP(N185,$B$2:$P$595,15,0),0)</f>
        <v>1</v>
      </c>
      <c r="Q185" t="str">
        <f>CONCATENATE(IF(COUNTIF(A185:N185,"shiny gold")&gt;0,"This Bag, ",""),IFERROR(IF(VLOOKUP(E185,$B$2:$P$595,15,0)&gt;0,E185,""),""),IFERROR(IF(VLOOKUP(H185,$B$2:$P$595,15,0)&gt;0,H185,""),""),IFERROR(IF(VLOOKUP(K185,$B$2:$P$595,15,0)&gt;0,K185,""),""),IFERROR(IF(VLOOKUP(N185,$B$2:$P$595,15,0)&gt;0,N185,""),""))</f>
        <v>light tomato</v>
      </c>
      <c r="S185">
        <f t="shared" si="5"/>
        <v>2355210844</v>
      </c>
    </row>
    <row r="186" spans="1:19">
      <c r="A186" s="2" t="s">
        <v>4694</v>
      </c>
      <c r="B186" t="str">
        <f>LEFT(A186,SEARCH("bag",A186)-2)</f>
        <v>wavy silver</v>
      </c>
      <c r="C186" t="str">
        <f>SUBSTITUTE(A186,_xlfn.CONCAT(B186," bags contain "),"")</f>
        <v>3 drab magenta bags.</v>
      </c>
      <c r="D186">
        <f>IF(C186="no other bags.",0,INT(LEFT(C186,SEARCH(" ",C186))))</f>
        <v>3</v>
      </c>
      <c r="E186" t="str">
        <f>IF(C186="no other bags.","",MID(C186,SEARCH(" ",C186)+1,SEARCH("bag",C186)-4))</f>
        <v>drab magenta</v>
      </c>
      <c r="F186" t="str">
        <f>IFERROR(RIGHT(C186,LEN(C186)-SEARCH(",",C186)-1),"")</f>
        <v/>
      </c>
      <c r="G186">
        <f>IFERROR(INT(LEFT(F186,SEARCH(" ",F186))),0)</f>
        <v>0</v>
      </c>
      <c r="H186" t="str">
        <f>IFERROR(MID(F186,SEARCH(" ",F186)+1,SEARCH("bag",F186)-4),"")</f>
        <v/>
      </c>
      <c r="I186" t="str">
        <f>IFERROR(RIGHT(F186,LEN(F186)-SEARCH(",",F186)-1),"")</f>
        <v/>
      </c>
      <c r="J186">
        <f>IFERROR(INT(LEFT(I186,SEARCH(" ",I186))),0)</f>
        <v>0</v>
      </c>
      <c r="K186" t="str">
        <f>IFERROR(MID(I186,SEARCH(" ",I186)+1,SEARCH("bag",I186)-4),"")</f>
        <v/>
      </c>
      <c r="L186" t="str">
        <f>IFERROR(RIGHT(I186,LEN(I186)-SEARCH(",",I186)-1),"")</f>
        <v/>
      </c>
      <c r="M186">
        <f>IFERROR(INT(LEFT(L186,SEARCH(" ",L186))),0)</f>
        <v>0</v>
      </c>
      <c r="N186" t="str">
        <f>IFERROR(MID(L186,SEARCH(" ",L186)+1,SEARCH("bag",L186)-4),"")</f>
        <v/>
      </c>
      <c r="O186">
        <f t="shared" si="4"/>
        <v>4</v>
      </c>
      <c r="P186">
        <f>IF(COUNTIF(C186:N186,"shiny gold")&gt;0,1,0)+IFERROR(VLOOKUP(E186,$B$2:$P$595,15,0),0)+IFERROR(VLOOKUP(H186,$B$2:$P$595,15,0),0)+IFERROR(VLOOKUP(K186,$B$2:$P$595,15,0),0)+IFERROR(VLOOKUP(N186,$B$2:$P$595,15,0),0)</f>
        <v>0</v>
      </c>
      <c r="Q186" t="str">
        <f>CONCATENATE(IF(COUNTIF(A186:N186,"shiny gold")&gt;0,"This Bag, ",""),IFERROR(IF(VLOOKUP(E186,$B$2:$P$595,15,0)&gt;0,E186,""),""),IFERROR(IF(VLOOKUP(H186,$B$2:$P$595,15,0)&gt;0,H186,""),""),IFERROR(IF(VLOOKUP(K186,$B$2:$P$595,15,0)&gt;0,K186,""),""),IFERROR(IF(VLOOKUP(N186,$B$2:$P$595,15,0)&gt;0,N186,""),""))</f>
        <v/>
      </c>
      <c r="S186">
        <f t="shared" si="5"/>
        <v>3</v>
      </c>
    </row>
    <row r="187" spans="1:19">
      <c r="A187" s="2" t="s">
        <v>4695</v>
      </c>
      <c r="B187" t="str">
        <f>LEFT(A187,SEARCH("bag",A187)-2)</f>
        <v>light brown</v>
      </c>
      <c r="C187" t="str">
        <f>SUBSTITUTE(A187,_xlfn.CONCAT(B187," bags contain "),"")</f>
        <v>5 dim fuchsia bags, 3 drab brown bags, 4 posh bronze bags, 4 bright cyan bags.</v>
      </c>
      <c r="D187">
        <f>IF(C187="no other bags.",0,INT(LEFT(C187,SEARCH(" ",C187))))</f>
        <v>5</v>
      </c>
      <c r="E187" t="str">
        <f>IF(C187="no other bags.","",MID(C187,SEARCH(" ",C187)+1,SEARCH("bag",C187)-4))</f>
        <v>dim fuchsia</v>
      </c>
      <c r="F187" t="str">
        <f>IFERROR(RIGHT(C187,LEN(C187)-SEARCH(",",C187)-1),"")</f>
        <v>3 drab brown bags, 4 posh bronze bags, 4 bright cyan bags.</v>
      </c>
      <c r="G187">
        <f>IFERROR(INT(LEFT(F187,SEARCH(" ",F187))),0)</f>
        <v>3</v>
      </c>
      <c r="H187" t="str">
        <f>IFERROR(MID(F187,SEARCH(" ",F187)+1,SEARCH("bag",F187)-4),"")</f>
        <v>drab brown</v>
      </c>
      <c r="I187" t="str">
        <f>IFERROR(RIGHT(F187,LEN(F187)-SEARCH(",",F187)-1),"")</f>
        <v>4 posh bronze bags, 4 bright cyan bags.</v>
      </c>
      <c r="J187">
        <f>IFERROR(INT(LEFT(I187,SEARCH(" ",I187))),0)</f>
        <v>4</v>
      </c>
      <c r="K187" t="str">
        <f>IFERROR(MID(I187,SEARCH(" ",I187)+1,SEARCH("bag",I187)-4),"")</f>
        <v>posh bronze</v>
      </c>
      <c r="L187" t="str">
        <f>IFERROR(RIGHT(I187,LEN(I187)-SEARCH(",",I187)-1),"")</f>
        <v>4 bright cyan bags.</v>
      </c>
      <c r="M187">
        <f>IFERROR(INT(LEFT(L187,SEARCH(" ",L187))),0)</f>
        <v>4</v>
      </c>
      <c r="N187" t="str">
        <f>IFERROR(MID(L187,SEARCH(" ",L187)+1,SEARCH("bag",L187)-4),"")</f>
        <v>bright cyan</v>
      </c>
      <c r="O187">
        <f t="shared" si="4"/>
        <v>23964809984</v>
      </c>
      <c r="P187">
        <f>IF(COUNTIF(C187:N187,"shiny gold")&gt;0,1,0)+IFERROR(VLOOKUP(E187,$B$2:$P$595,15,0),0)+IFERROR(VLOOKUP(H187,$B$2:$P$595,15,0),0)+IFERROR(VLOOKUP(K187,$B$2:$P$595,15,0),0)+IFERROR(VLOOKUP(N187,$B$2:$P$595,15,0),0)</f>
        <v>3</v>
      </c>
      <c r="Q187" t="str">
        <f>CONCATENATE(IF(COUNTIF(A187:N187,"shiny gold")&gt;0,"This Bag, ",""),IFERROR(IF(VLOOKUP(E187,$B$2:$P$595,15,0)&gt;0,E187,""),""),IFERROR(IF(VLOOKUP(H187,$B$2:$P$595,15,0)&gt;0,H187,""),""),IFERROR(IF(VLOOKUP(K187,$B$2:$P$595,15,0)&gt;0,K187,""),""),IFERROR(IF(VLOOKUP(N187,$B$2:$P$595,15,0)&gt;0,N187,""),""))</f>
        <v>drab brownbright cyan</v>
      </c>
      <c r="S187">
        <f t="shared" si="5"/>
        <v>23964809983</v>
      </c>
    </row>
    <row r="188" spans="1:19">
      <c r="A188" s="2" t="s">
        <v>4696</v>
      </c>
      <c r="B188" t="str">
        <f>LEFT(A188,SEARCH("bag",A188)-2)</f>
        <v>striped green</v>
      </c>
      <c r="C188" t="str">
        <f>SUBSTITUTE(A188,_xlfn.CONCAT(B188," bags contain "),"")</f>
        <v>5 bright bronze bags, 1 striped gray bag, 4 wavy fuchsia bags, 2 striped indigo bags.</v>
      </c>
      <c r="D188">
        <f>IF(C188="no other bags.",0,INT(LEFT(C188,SEARCH(" ",C188))))</f>
        <v>5</v>
      </c>
      <c r="E188" t="str">
        <f>IF(C188="no other bags.","",MID(C188,SEARCH(" ",C188)+1,SEARCH("bag",C188)-4))</f>
        <v>bright bronze</v>
      </c>
      <c r="F188" t="str">
        <f>IFERROR(RIGHT(C188,LEN(C188)-SEARCH(",",C188)-1),"")</f>
        <v>1 striped gray bag, 4 wavy fuchsia bags, 2 striped indigo bags.</v>
      </c>
      <c r="G188">
        <f>IFERROR(INT(LEFT(F188,SEARCH(" ",F188))),0)</f>
        <v>1</v>
      </c>
      <c r="H188" t="str">
        <f>IFERROR(MID(F188,SEARCH(" ",F188)+1,SEARCH("bag",F188)-4),"")</f>
        <v>striped gray</v>
      </c>
      <c r="I188" t="str">
        <f>IFERROR(RIGHT(F188,LEN(F188)-SEARCH(",",F188)-1),"")</f>
        <v>4 wavy fuchsia bags, 2 striped indigo bags.</v>
      </c>
      <c r="J188">
        <f>IFERROR(INT(LEFT(I188,SEARCH(" ",I188))),0)</f>
        <v>4</v>
      </c>
      <c r="K188" t="str">
        <f>IFERROR(MID(I188,SEARCH(" ",I188)+1,SEARCH("bag",I188)-4),"")</f>
        <v>wavy fuchsia</v>
      </c>
      <c r="L188" t="str">
        <f>IFERROR(RIGHT(I188,LEN(I188)-SEARCH(",",I188)-1),"")</f>
        <v>2 striped indigo bags.</v>
      </c>
      <c r="M188">
        <f>IFERROR(INT(LEFT(L188,SEARCH(" ",L188))),0)</f>
        <v>2</v>
      </c>
      <c r="N188" t="str">
        <f>IFERROR(MID(L188,SEARCH(" ",L188)+1,SEARCH("bag",L188)-4),"")</f>
        <v>striped indigo</v>
      </c>
      <c r="O188">
        <f t="shared" si="4"/>
        <v>208379</v>
      </c>
      <c r="P188">
        <f>IF(COUNTIF(C188:N188,"shiny gold")&gt;0,1,0)+IFERROR(VLOOKUP(E188,$B$2:$P$595,15,0),0)+IFERROR(VLOOKUP(H188,$B$2:$P$595,15,0),0)+IFERROR(VLOOKUP(K188,$B$2:$P$595,15,0),0)+IFERROR(VLOOKUP(N188,$B$2:$P$595,15,0),0)</f>
        <v>0</v>
      </c>
      <c r="Q188" t="str">
        <f>CONCATENATE(IF(COUNTIF(A188:N188,"shiny gold")&gt;0,"This Bag, ",""),IFERROR(IF(VLOOKUP(E188,$B$2:$P$595,15,0)&gt;0,E188,""),""),IFERROR(IF(VLOOKUP(H188,$B$2:$P$595,15,0)&gt;0,H188,""),""),IFERROR(IF(VLOOKUP(K188,$B$2:$P$595,15,0)&gt;0,K188,""),""),IFERROR(IF(VLOOKUP(N188,$B$2:$P$595,15,0)&gt;0,N188,""),""))</f>
        <v/>
      </c>
      <c r="S188">
        <f t="shared" si="5"/>
        <v>208378</v>
      </c>
    </row>
    <row r="189" spans="1:19">
      <c r="A189" s="2" t="s">
        <v>4697</v>
      </c>
      <c r="B189" t="str">
        <f>LEFT(A189,SEARCH("bag",A189)-2)</f>
        <v>faded brown</v>
      </c>
      <c r="C189" t="str">
        <f>SUBSTITUTE(A189,_xlfn.CONCAT(B189," bags contain "),"")</f>
        <v>3 dim brown bags.</v>
      </c>
      <c r="D189">
        <f>IF(C189="no other bags.",0,INT(LEFT(C189,SEARCH(" ",C189))))</f>
        <v>3</v>
      </c>
      <c r="E189" t="str">
        <f>IF(C189="no other bags.","",MID(C189,SEARCH(" ",C189)+1,SEARCH("bag",C189)-4))</f>
        <v>dim brown</v>
      </c>
      <c r="F189" t="str">
        <f>IFERROR(RIGHT(C189,LEN(C189)-SEARCH(",",C189)-1),"")</f>
        <v/>
      </c>
      <c r="G189">
        <f>IFERROR(INT(LEFT(F189,SEARCH(" ",F189))),0)</f>
        <v>0</v>
      </c>
      <c r="H189" t="str">
        <f>IFERROR(MID(F189,SEARCH(" ",F189)+1,SEARCH("bag",F189)-4),"")</f>
        <v/>
      </c>
      <c r="I189" t="str">
        <f>IFERROR(RIGHT(F189,LEN(F189)-SEARCH(",",F189)-1),"")</f>
        <v/>
      </c>
      <c r="J189">
        <f>IFERROR(INT(LEFT(I189,SEARCH(" ",I189))),0)</f>
        <v>0</v>
      </c>
      <c r="K189" t="str">
        <f>IFERROR(MID(I189,SEARCH(" ",I189)+1,SEARCH("bag",I189)-4),"")</f>
        <v/>
      </c>
      <c r="L189" t="str">
        <f>IFERROR(RIGHT(I189,LEN(I189)-SEARCH(",",I189)-1),"")</f>
        <v/>
      </c>
      <c r="M189">
        <f>IFERROR(INT(LEFT(L189,SEARCH(" ",L189))),0)</f>
        <v>0</v>
      </c>
      <c r="N189" t="str">
        <f>IFERROR(MID(L189,SEARCH(" ",L189)+1,SEARCH("bag",L189)-4),"")</f>
        <v/>
      </c>
      <c r="O189">
        <f t="shared" si="4"/>
        <v>1348</v>
      </c>
      <c r="P189">
        <f>IF(COUNTIF(C189:N189,"shiny gold")&gt;0,1,0)+IFERROR(VLOOKUP(E189,$B$2:$P$595,15,0),0)+IFERROR(VLOOKUP(H189,$B$2:$P$595,15,0),0)+IFERROR(VLOOKUP(K189,$B$2:$P$595,15,0),0)+IFERROR(VLOOKUP(N189,$B$2:$P$595,15,0),0)</f>
        <v>0</v>
      </c>
      <c r="Q189" t="str">
        <f>CONCATENATE(IF(COUNTIF(A189:N189,"shiny gold")&gt;0,"This Bag, ",""),IFERROR(IF(VLOOKUP(E189,$B$2:$P$595,15,0)&gt;0,E189,""),""),IFERROR(IF(VLOOKUP(H189,$B$2:$P$595,15,0)&gt;0,H189,""),""),IFERROR(IF(VLOOKUP(K189,$B$2:$P$595,15,0)&gt;0,K189,""),""),IFERROR(IF(VLOOKUP(N189,$B$2:$P$595,15,0)&gt;0,N189,""),""))</f>
        <v/>
      </c>
      <c r="S189">
        <f t="shared" si="5"/>
        <v>1347</v>
      </c>
    </row>
    <row r="190" spans="1:19">
      <c r="A190" s="2" t="s">
        <v>4698</v>
      </c>
      <c r="B190" t="str">
        <f>LEFT(A190,SEARCH("bag",A190)-2)</f>
        <v>clear maroon</v>
      </c>
      <c r="C190" t="str">
        <f>SUBSTITUTE(A190,_xlfn.CONCAT(B190," bags contain "),"")</f>
        <v>2 mirrored magenta bags, 3 light cyan bags.</v>
      </c>
      <c r="D190">
        <f>IF(C190="no other bags.",0,INT(LEFT(C190,SEARCH(" ",C190))))</f>
        <v>2</v>
      </c>
      <c r="E190" t="str">
        <f>IF(C190="no other bags.","",MID(C190,SEARCH(" ",C190)+1,SEARCH("bag",C190)-4))</f>
        <v>mirrored magenta</v>
      </c>
      <c r="F190" t="str">
        <f>IFERROR(RIGHT(C190,LEN(C190)-SEARCH(",",C190)-1),"")</f>
        <v>3 light cyan bags.</v>
      </c>
      <c r="G190">
        <f>IFERROR(INT(LEFT(F190,SEARCH(" ",F190))),0)</f>
        <v>3</v>
      </c>
      <c r="H190" t="str">
        <f>IFERROR(MID(F190,SEARCH(" ",F190)+1,SEARCH("bag",F190)-4),"")</f>
        <v>light cyan</v>
      </c>
      <c r="I190" t="str">
        <f>IFERROR(RIGHT(F190,LEN(F190)-SEARCH(",",F190)-1),"")</f>
        <v/>
      </c>
      <c r="J190">
        <f>IFERROR(INT(LEFT(I190,SEARCH(" ",I190))),0)</f>
        <v>0</v>
      </c>
      <c r="K190" t="str">
        <f>IFERROR(MID(I190,SEARCH(" ",I190)+1,SEARCH("bag",I190)-4),"")</f>
        <v/>
      </c>
      <c r="L190" t="str">
        <f>IFERROR(RIGHT(I190,LEN(I190)-SEARCH(",",I190)-1),"")</f>
        <v/>
      </c>
      <c r="M190">
        <f>IFERROR(INT(LEFT(L190,SEARCH(" ",L190))),0)</f>
        <v>0</v>
      </c>
      <c r="N190" t="str">
        <f>IFERROR(MID(L190,SEARCH(" ",L190)+1,SEARCH("bag",L190)-4),"")</f>
        <v/>
      </c>
      <c r="O190">
        <f t="shared" si="4"/>
        <v>154135</v>
      </c>
      <c r="P190">
        <f>IF(COUNTIF(C190:N190,"shiny gold")&gt;0,1,0)+IFERROR(VLOOKUP(E190,$B$2:$P$595,15,0),0)+IFERROR(VLOOKUP(H190,$B$2:$P$595,15,0),0)+IFERROR(VLOOKUP(K190,$B$2:$P$595,15,0),0)+IFERROR(VLOOKUP(N190,$B$2:$P$595,15,0),0)</f>
        <v>0</v>
      </c>
      <c r="Q190" t="str">
        <f>CONCATENATE(IF(COUNTIF(A190:N190,"shiny gold")&gt;0,"This Bag, ",""),IFERROR(IF(VLOOKUP(E190,$B$2:$P$595,15,0)&gt;0,E190,""),""),IFERROR(IF(VLOOKUP(H190,$B$2:$P$595,15,0)&gt;0,H190,""),""),IFERROR(IF(VLOOKUP(K190,$B$2:$P$595,15,0)&gt;0,K190,""),""),IFERROR(IF(VLOOKUP(N190,$B$2:$P$595,15,0)&gt;0,N190,""),""))</f>
        <v/>
      </c>
      <c r="S190">
        <f t="shared" si="5"/>
        <v>154134</v>
      </c>
    </row>
    <row r="191" spans="1:19">
      <c r="A191" s="2" t="s">
        <v>4699</v>
      </c>
      <c r="B191" t="str">
        <f>LEFT(A191,SEARCH("bag",A191)-2)</f>
        <v>dim black</v>
      </c>
      <c r="C191" t="str">
        <f>SUBSTITUTE(A191,_xlfn.CONCAT(B191," bags contain "),"")</f>
        <v>3 dull turquoise bags.</v>
      </c>
      <c r="D191">
        <f>IF(C191="no other bags.",0,INT(LEFT(C191,SEARCH(" ",C191))))</f>
        <v>3</v>
      </c>
      <c r="E191" t="str">
        <f>IF(C191="no other bags.","",MID(C191,SEARCH(" ",C191)+1,SEARCH("bag",C191)-4))</f>
        <v>dull turquoise</v>
      </c>
      <c r="F191" t="str">
        <f>IFERROR(RIGHT(C191,LEN(C191)-SEARCH(",",C191)-1),"")</f>
        <v/>
      </c>
      <c r="G191">
        <f>IFERROR(INT(LEFT(F191,SEARCH(" ",F191))),0)</f>
        <v>0</v>
      </c>
      <c r="H191" t="str">
        <f>IFERROR(MID(F191,SEARCH(" ",F191)+1,SEARCH("bag",F191)-4),"")</f>
        <v/>
      </c>
      <c r="I191" t="str">
        <f>IFERROR(RIGHT(F191,LEN(F191)-SEARCH(",",F191)-1),"")</f>
        <v/>
      </c>
      <c r="J191">
        <f>IFERROR(INT(LEFT(I191,SEARCH(" ",I191))),0)</f>
        <v>0</v>
      </c>
      <c r="K191" t="str">
        <f>IFERROR(MID(I191,SEARCH(" ",I191)+1,SEARCH("bag",I191)-4),"")</f>
        <v/>
      </c>
      <c r="L191" t="str">
        <f>IFERROR(RIGHT(I191,LEN(I191)-SEARCH(",",I191)-1),"")</f>
        <v/>
      </c>
      <c r="M191">
        <f>IFERROR(INT(LEFT(L191,SEARCH(" ",L191))),0)</f>
        <v>0</v>
      </c>
      <c r="N191" t="str">
        <f>IFERROR(MID(L191,SEARCH(" ",L191)+1,SEARCH("bag",L191)-4),"")</f>
        <v/>
      </c>
      <c r="O191">
        <f t="shared" si="4"/>
        <v>13410283</v>
      </c>
      <c r="P191">
        <f>IF(COUNTIF(C191:N191,"shiny gold")&gt;0,1,0)+IFERROR(VLOOKUP(E191,$B$2:$P$595,15,0),0)+IFERROR(VLOOKUP(H191,$B$2:$P$595,15,0),0)+IFERROR(VLOOKUP(K191,$B$2:$P$595,15,0),0)+IFERROR(VLOOKUP(N191,$B$2:$P$595,15,0),0)</f>
        <v>0</v>
      </c>
      <c r="Q191" t="str">
        <f>CONCATENATE(IF(COUNTIF(A191:N191,"shiny gold")&gt;0,"This Bag, ",""),IFERROR(IF(VLOOKUP(E191,$B$2:$P$595,15,0)&gt;0,E191,""),""),IFERROR(IF(VLOOKUP(H191,$B$2:$P$595,15,0)&gt;0,H191,""),""),IFERROR(IF(VLOOKUP(K191,$B$2:$P$595,15,0)&gt;0,K191,""),""),IFERROR(IF(VLOOKUP(N191,$B$2:$P$595,15,0)&gt;0,N191,""),""))</f>
        <v/>
      </c>
      <c r="S191">
        <f t="shared" si="5"/>
        <v>13410282</v>
      </c>
    </row>
    <row r="192" spans="1:19">
      <c r="A192" s="2" t="s">
        <v>4700</v>
      </c>
      <c r="B192" t="str">
        <f>LEFT(A192,SEARCH("bag",A192)-2)</f>
        <v>muted bronze</v>
      </c>
      <c r="C192" t="str">
        <f>SUBSTITUTE(A192,_xlfn.CONCAT(B192," bags contain "),"")</f>
        <v>3 bright green bags.</v>
      </c>
      <c r="D192">
        <f>IF(C192="no other bags.",0,INT(LEFT(C192,SEARCH(" ",C192))))</f>
        <v>3</v>
      </c>
      <c r="E192" t="str">
        <f>IF(C192="no other bags.","",MID(C192,SEARCH(" ",C192)+1,SEARCH("bag",C192)-4))</f>
        <v>bright green</v>
      </c>
      <c r="F192" t="str">
        <f>IFERROR(RIGHT(C192,LEN(C192)-SEARCH(",",C192)-1),"")</f>
        <v/>
      </c>
      <c r="G192">
        <f>IFERROR(INT(LEFT(F192,SEARCH(" ",F192))),0)</f>
        <v>0</v>
      </c>
      <c r="H192" t="str">
        <f>IFERROR(MID(F192,SEARCH(" ",F192)+1,SEARCH("bag",F192)-4),"")</f>
        <v/>
      </c>
      <c r="I192" t="str">
        <f>IFERROR(RIGHT(F192,LEN(F192)-SEARCH(",",F192)-1),"")</f>
        <v/>
      </c>
      <c r="J192">
        <f>IFERROR(INT(LEFT(I192,SEARCH(" ",I192))),0)</f>
        <v>0</v>
      </c>
      <c r="K192" t="str">
        <f>IFERROR(MID(I192,SEARCH(" ",I192)+1,SEARCH("bag",I192)-4),"")</f>
        <v/>
      </c>
      <c r="L192" t="str">
        <f>IFERROR(RIGHT(I192,LEN(I192)-SEARCH(",",I192)-1),"")</f>
        <v/>
      </c>
      <c r="M192">
        <f>IFERROR(INT(LEFT(L192,SEARCH(" ",L192))),0)</f>
        <v>0</v>
      </c>
      <c r="N192" t="str">
        <f>IFERROR(MID(L192,SEARCH(" ",L192)+1,SEARCH("bag",L192)-4),"")</f>
        <v/>
      </c>
      <c r="O192">
        <f t="shared" si="4"/>
        <v>3016822</v>
      </c>
      <c r="P192">
        <f>IF(COUNTIF(C192:N192,"shiny gold")&gt;0,1,0)+IFERROR(VLOOKUP(E192,$B$2:$P$595,15,0),0)+IFERROR(VLOOKUP(H192,$B$2:$P$595,15,0),0)+IFERROR(VLOOKUP(K192,$B$2:$P$595,15,0),0)+IFERROR(VLOOKUP(N192,$B$2:$P$595,15,0),0)</f>
        <v>0</v>
      </c>
      <c r="Q192" t="str">
        <f>CONCATENATE(IF(COUNTIF(A192:N192,"shiny gold")&gt;0,"This Bag, ",""),IFERROR(IF(VLOOKUP(E192,$B$2:$P$595,15,0)&gt;0,E192,""),""),IFERROR(IF(VLOOKUP(H192,$B$2:$P$595,15,0)&gt;0,H192,""),""),IFERROR(IF(VLOOKUP(K192,$B$2:$P$595,15,0)&gt;0,K192,""),""),IFERROR(IF(VLOOKUP(N192,$B$2:$P$595,15,0)&gt;0,N192,""),""))</f>
        <v/>
      </c>
      <c r="S192">
        <f t="shared" si="5"/>
        <v>3016821</v>
      </c>
    </row>
    <row r="193" spans="1:19">
      <c r="A193" s="2" t="s">
        <v>4701</v>
      </c>
      <c r="B193" t="str">
        <f>LEFT(A193,SEARCH("bag",A193)-2)</f>
        <v>drab green</v>
      </c>
      <c r="C193" t="str">
        <f>SUBSTITUTE(A193,_xlfn.CONCAT(B193," bags contain "),"")</f>
        <v>4 posh gold bags.</v>
      </c>
      <c r="D193">
        <f>IF(C193="no other bags.",0,INT(LEFT(C193,SEARCH(" ",C193))))</f>
        <v>4</v>
      </c>
      <c r="E193" t="str">
        <f>IF(C193="no other bags.","",MID(C193,SEARCH(" ",C193)+1,SEARCH("bag",C193)-4))</f>
        <v>posh gold</v>
      </c>
      <c r="F193" t="str">
        <f>IFERROR(RIGHT(C193,LEN(C193)-SEARCH(",",C193)-1),"")</f>
        <v/>
      </c>
      <c r="G193">
        <f>IFERROR(INT(LEFT(F193,SEARCH(" ",F193))),0)</f>
        <v>0</v>
      </c>
      <c r="H193" t="str">
        <f>IFERROR(MID(F193,SEARCH(" ",F193)+1,SEARCH("bag",F193)-4),"")</f>
        <v/>
      </c>
      <c r="I193" t="str">
        <f>IFERROR(RIGHT(F193,LEN(F193)-SEARCH(",",F193)-1),"")</f>
        <v/>
      </c>
      <c r="J193">
        <f>IFERROR(INT(LEFT(I193,SEARCH(" ",I193))),0)</f>
        <v>0</v>
      </c>
      <c r="K193" t="str">
        <f>IFERROR(MID(I193,SEARCH(" ",I193)+1,SEARCH("bag",I193)-4),"")</f>
        <v/>
      </c>
      <c r="L193" t="str">
        <f>IFERROR(RIGHT(I193,LEN(I193)-SEARCH(",",I193)-1),"")</f>
        <v/>
      </c>
      <c r="M193">
        <f>IFERROR(INT(LEFT(L193,SEARCH(" ",L193))),0)</f>
        <v>0</v>
      </c>
      <c r="N193" t="str">
        <f>IFERROR(MID(L193,SEARCH(" ",L193)+1,SEARCH("bag",L193)-4),"")</f>
        <v/>
      </c>
      <c r="O193">
        <f t="shared" si="4"/>
        <v>549</v>
      </c>
      <c r="P193">
        <f>IF(COUNTIF(C193:N193,"shiny gold")&gt;0,1,0)+IFERROR(VLOOKUP(E193,$B$2:$P$595,15,0),0)+IFERROR(VLOOKUP(H193,$B$2:$P$595,15,0),0)+IFERROR(VLOOKUP(K193,$B$2:$P$595,15,0),0)+IFERROR(VLOOKUP(N193,$B$2:$P$595,15,0),0)</f>
        <v>0</v>
      </c>
      <c r="Q193" t="str">
        <f>CONCATENATE(IF(COUNTIF(A193:N193,"shiny gold")&gt;0,"This Bag, ",""),IFERROR(IF(VLOOKUP(E193,$B$2:$P$595,15,0)&gt;0,E193,""),""),IFERROR(IF(VLOOKUP(H193,$B$2:$P$595,15,0)&gt;0,H193,""),""),IFERROR(IF(VLOOKUP(K193,$B$2:$P$595,15,0)&gt;0,K193,""),""),IFERROR(IF(VLOOKUP(N193,$B$2:$P$595,15,0)&gt;0,N193,""),""))</f>
        <v/>
      </c>
      <c r="S193">
        <f t="shared" si="5"/>
        <v>548</v>
      </c>
    </row>
    <row r="194" spans="1:19">
      <c r="A194" s="2" t="s">
        <v>4702</v>
      </c>
      <c r="B194" t="str">
        <f>LEFT(A194,SEARCH("bag",A194)-2)</f>
        <v>muted magenta</v>
      </c>
      <c r="C194" t="str">
        <f>SUBSTITUTE(A194,_xlfn.CONCAT(B194," bags contain "),"")</f>
        <v>5 muted brown bags, 2 dark chartreuse bags, 5 pale magenta bags.</v>
      </c>
      <c r="D194">
        <f>IF(C194="no other bags.",0,INT(LEFT(C194,SEARCH(" ",C194))))</f>
        <v>5</v>
      </c>
      <c r="E194" t="str">
        <f>IF(C194="no other bags.","",MID(C194,SEARCH(" ",C194)+1,SEARCH("bag",C194)-4))</f>
        <v>muted brown</v>
      </c>
      <c r="F194" t="str">
        <f>IFERROR(RIGHT(C194,LEN(C194)-SEARCH(",",C194)-1),"")</f>
        <v>2 dark chartreuse bags, 5 pale magenta bags.</v>
      </c>
      <c r="G194">
        <f>IFERROR(INT(LEFT(F194,SEARCH(" ",F194))),0)</f>
        <v>2</v>
      </c>
      <c r="H194" t="str">
        <f>IFERROR(MID(F194,SEARCH(" ",F194)+1,SEARCH("bag",F194)-4),"")</f>
        <v>dark chartreuse</v>
      </c>
      <c r="I194" t="str">
        <f>IFERROR(RIGHT(F194,LEN(F194)-SEARCH(",",F194)-1),"")</f>
        <v>5 pale magenta bags.</v>
      </c>
      <c r="J194">
        <f>IFERROR(INT(LEFT(I194,SEARCH(" ",I194))),0)</f>
        <v>5</v>
      </c>
      <c r="K194" t="str">
        <f>IFERROR(MID(I194,SEARCH(" ",I194)+1,SEARCH("bag",I194)-4),"")</f>
        <v>pale magenta</v>
      </c>
      <c r="L194" t="str">
        <f>IFERROR(RIGHT(I194,LEN(I194)-SEARCH(",",I194)-1),"")</f>
        <v/>
      </c>
      <c r="M194">
        <f>IFERROR(INT(LEFT(L194,SEARCH(" ",L194))),0)</f>
        <v>0</v>
      </c>
      <c r="N194" t="str">
        <f>IFERROR(MID(L194,SEARCH(" ",L194)+1,SEARCH("bag",L194)-4),"")</f>
        <v/>
      </c>
      <c r="O194">
        <f t="shared" si="4"/>
        <v>225</v>
      </c>
      <c r="P194">
        <f>IF(COUNTIF(C194:N194,"shiny gold")&gt;0,1,0)+IFERROR(VLOOKUP(E194,$B$2:$P$595,15,0),0)+IFERROR(VLOOKUP(H194,$B$2:$P$595,15,0),0)+IFERROR(VLOOKUP(K194,$B$2:$P$595,15,0),0)+IFERROR(VLOOKUP(N194,$B$2:$P$595,15,0),0)</f>
        <v>0</v>
      </c>
      <c r="Q194" t="str">
        <f>CONCATENATE(IF(COUNTIF(A194:N194,"shiny gold")&gt;0,"This Bag, ",""),IFERROR(IF(VLOOKUP(E194,$B$2:$P$595,15,0)&gt;0,E194,""),""),IFERROR(IF(VLOOKUP(H194,$B$2:$P$595,15,0)&gt;0,H194,""),""),IFERROR(IF(VLOOKUP(K194,$B$2:$P$595,15,0)&gt;0,K194,""),""),IFERROR(IF(VLOOKUP(N194,$B$2:$P$595,15,0)&gt;0,N194,""),""))</f>
        <v/>
      </c>
      <c r="S194">
        <f t="shared" si="5"/>
        <v>224</v>
      </c>
    </row>
    <row r="195" spans="1:19">
      <c r="A195" s="2" t="s">
        <v>4703</v>
      </c>
      <c r="B195" t="str">
        <f>LEFT(A195,SEARCH("bag",A195)-2)</f>
        <v>light chartreuse</v>
      </c>
      <c r="C195" t="str">
        <f>SUBSTITUTE(A195,_xlfn.CONCAT(B195," bags contain "),"")</f>
        <v>5 dim lime bags, 1 faded blue bag, 5 striped salmon bags.</v>
      </c>
      <c r="D195">
        <f>IF(C195="no other bags.",0,INT(LEFT(C195,SEARCH(" ",C195))))</f>
        <v>5</v>
      </c>
      <c r="E195" t="str">
        <f>IF(C195="no other bags.","",MID(C195,SEARCH(" ",C195)+1,SEARCH("bag",C195)-4))</f>
        <v>dim lime</v>
      </c>
      <c r="F195" t="str">
        <f>IFERROR(RIGHT(C195,LEN(C195)-SEARCH(",",C195)-1),"")</f>
        <v>1 faded blue bag, 5 striped salmon bags.</v>
      </c>
      <c r="G195">
        <f>IFERROR(INT(LEFT(F195,SEARCH(" ",F195))),0)</f>
        <v>1</v>
      </c>
      <c r="H195" t="str">
        <f>IFERROR(MID(F195,SEARCH(" ",F195)+1,SEARCH("bag",F195)-4),"")</f>
        <v>faded blue</v>
      </c>
      <c r="I195" t="str">
        <f>IFERROR(RIGHT(F195,LEN(F195)-SEARCH(",",F195)-1),"")</f>
        <v>5 striped salmon bags.</v>
      </c>
      <c r="J195">
        <f>IFERROR(INT(LEFT(I195,SEARCH(" ",I195))),0)</f>
        <v>5</v>
      </c>
      <c r="K195" t="str">
        <f>IFERROR(MID(I195,SEARCH(" ",I195)+1,SEARCH("bag",I195)-4),"")</f>
        <v>striped salmon</v>
      </c>
      <c r="L195" t="str">
        <f>IFERROR(RIGHT(I195,LEN(I195)-SEARCH(",",I195)-1),"")</f>
        <v/>
      </c>
      <c r="M195">
        <f>IFERROR(INT(LEFT(L195,SEARCH(" ",L195))),0)</f>
        <v>0</v>
      </c>
      <c r="N195" t="str">
        <f>IFERROR(MID(L195,SEARCH(" ",L195)+1,SEARCH("bag",L195)-4),"")</f>
        <v/>
      </c>
      <c r="O195">
        <f t="shared" ref="O195:O258" si="6">1+IFERROR(VLOOKUP(E195,$B$2:$O$595,14,0)*D195,0)+IFERROR(VLOOKUP(H195,$B$2:$O$595,14,0)*G195,0)+IFERROR(VLOOKUP(K195,$B$2:$O$595,14,0)*J195,0)+IFERROR(VLOOKUP(N195,$B$2:$O$595,14,0)*M195,0)</f>
        <v>50312</v>
      </c>
      <c r="P195">
        <f>IF(COUNTIF(C195:N195,"shiny gold")&gt;0,1,0)+IFERROR(VLOOKUP(E195,$B$2:$P$595,15,0),0)+IFERROR(VLOOKUP(H195,$B$2:$P$595,15,0),0)+IFERROR(VLOOKUP(K195,$B$2:$P$595,15,0),0)+IFERROR(VLOOKUP(N195,$B$2:$P$595,15,0),0)</f>
        <v>0</v>
      </c>
      <c r="Q195" t="str">
        <f>CONCATENATE(IF(COUNTIF(A195:N195,"shiny gold")&gt;0,"This Bag, ",""),IFERROR(IF(VLOOKUP(E195,$B$2:$P$595,15,0)&gt;0,E195,""),""),IFERROR(IF(VLOOKUP(H195,$B$2:$P$595,15,0)&gt;0,H195,""),""),IFERROR(IF(VLOOKUP(K195,$B$2:$P$595,15,0)&gt;0,K195,""),""),IFERROR(IF(VLOOKUP(N195,$B$2:$P$595,15,0)&gt;0,N195,""),""))</f>
        <v/>
      </c>
      <c r="S195">
        <f t="shared" ref="S195:S258" si="7">O195-1</f>
        <v>50311</v>
      </c>
    </row>
    <row r="196" spans="1:19">
      <c r="A196" s="2" t="s">
        <v>4704</v>
      </c>
      <c r="B196" t="str">
        <f>LEFT(A196,SEARCH("bag",A196)-2)</f>
        <v>dull teal</v>
      </c>
      <c r="C196" t="str">
        <f>SUBSTITUTE(A196,_xlfn.CONCAT(B196," bags contain "),"")</f>
        <v>3 shiny teal bags.</v>
      </c>
      <c r="D196">
        <f>IF(C196="no other bags.",0,INT(LEFT(C196,SEARCH(" ",C196))))</f>
        <v>3</v>
      </c>
      <c r="E196" t="str">
        <f>IF(C196="no other bags.","",MID(C196,SEARCH(" ",C196)+1,SEARCH("bag",C196)-4))</f>
        <v>shiny teal</v>
      </c>
      <c r="F196" t="str">
        <f>IFERROR(RIGHT(C196,LEN(C196)-SEARCH(",",C196)-1),"")</f>
        <v/>
      </c>
      <c r="G196">
        <f>IFERROR(INT(LEFT(F196,SEARCH(" ",F196))),0)</f>
        <v>0</v>
      </c>
      <c r="H196" t="str">
        <f>IFERROR(MID(F196,SEARCH(" ",F196)+1,SEARCH("bag",F196)-4),"")</f>
        <v/>
      </c>
      <c r="I196" t="str">
        <f>IFERROR(RIGHT(F196,LEN(F196)-SEARCH(",",F196)-1),"")</f>
        <v/>
      </c>
      <c r="J196">
        <f>IFERROR(INT(LEFT(I196,SEARCH(" ",I196))),0)</f>
        <v>0</v>
      </c>
      <c r="K196" t="str">
        <f>IFERROR(MID(I196,SEARCH(" ",I196)+1,SEARCH("bag",I196)-4),"")</f>
        <v/>
      </c>
      <c r="L196" t="str">
        <f>IFERROR(RIGHT(I196,LEN(I196)-SEARCH(",",I196)-1),"")</f>
        <v/>
      </c>
      <c r="M196">
        <f>IFERROR(INT(LEFT(L196,SEARCH(" ",L196))),0)</f>
        <v>0</v>
      </c>
      <c r="N196" t="str">
        <f>IFERROR(MID(L196,SEARCH(" ",L196)+1,SEARCH("bag",L196)-4),"")</f>
        <v/>
      </c>
      <c r="O196">
        <f t="shared" si="6"/>
        <v>4273</v>
      </c>
      <c r="P196">
        <f>IF(COUNTIF(C196:N196,"shiny gold")&gt;0,1,0)+IFERROR(VLOOKUP(E196,$B$2:$P$595,15,0),0)+IFERROR(VLOOKUP(H196,$B$2:$P$595,15,0),0)+IFERROR(VLOOKUP(K196,$B$2:$P$595,15,0),0)+IFERROR(VLOOKUP(N196,$B$2:$P$595,15,0),0)</f>
        <v>0</v>
      </c>
      <c r="Q196" t="str">
        <f>CONCATENATE(IF(COUNTIF(A196:N196,"shiny gold")&gt;0,"This Bag, ",""),IFERROR(IF(VLOOKUP(E196,$B$2:$P$595,15,0)&gt;0,E196,""),""),IFERROR(IF(VLOOKUP(H196,$B$2:$P$595,15,0)&gt;0,H196,""),""),IFERROR(IF(VLOOKUP(K196,$B$2:$P$595,15,0)&gt;0,K196,""),""),IFERROR(IF(VLOOKUP(N196,$B$2:$P$595,15,0)&gt;0,N196,""),""))</f>
        <v/>
      </c>
      <c r="S196">
        <f t="shared" si="7"/>
        <v>4272</v>
      </c>
    </row>
    <row r="197" spans="1:19">
      <c r="A197" s="2" t="s">
        <v>4705</v>
      </c>
      <c r="B197" t="str">
        <f>LEFT(A197,SEARCH("bag",A197)-2)</f>
        <v>faded blue</v>
      </c>
      <c r="C197" t="str">
        <f>SUBSTITUTE(A197,_xlfn.CONCAT(B197," bags contain "),"")</f>
        <v>5 shiny indigo bags, 5 drab magenta bags, 1 dim lime bag, 5 striped teal bags.</v>
      </c>
      <c r="D197">
        <f>IF(C197="no other bags.",0,INT(LEFT(C197,SEARCH(" ",C197))))</f>
        <v>5</v>
      </c>
      <c r="E197" t="str">
        <f>IF(C197="no other bags.","",MID(C197,SEARCH(" ",C197)+1,SEARCH("bag",C197)-4))</f>
        <v>shiny indigo</v>
      </c>
      <c r="F197" t="str">
        <f>IFERROR(RIGHT(C197,LEN(C197)-SEARCH(",",C197)-1),"")</f>
        <v>5 drab magenta bags, 1 dim lime bag, 5 striped teal bags.</v>
      </c>
      <c r="G197">
        <f>IFERROR(INT(LEFT(F197,SEARCH(" ",F197))),0)</f>
        <v>5</v>
      </c>
      <c r="H197" t="str">
        <f>IFERROR(MID(F197,SEARCH(" ",F197)+1,SEARCH("bag",F197)-4),"")</f>
        <v>drab magenta</v>
      </c>
      <c r="I197" t="str">
        <f>IFERROR(RIGHT(F197,LEN(F197)-SEARCH(",",F197)-1),"")</f>
        <v>1 dim lime bag, 5 striped teal bags.</v>
      </c>
      <c r="J197">
        <f>IFERROR(INT(LEFT(I197,SEARCH(" ",I197))),0)</f>
        <v>1</v>
      </c>
      <c r="K197" t="str">
        <f>IFERROR(MID(I197,SEARCH(" ",I197)+1,SEARCH("bag",I197)-4),"")</f>
        <v>dim lime</v>
      </c>
      <c r="L197" t="str">
        <f>IFERROR(RIGHT(I197,LEN(I197)-SEARCH(",",I197)-1),"")</f>
        <v>5 striped teal bags.</v>
      </c>
      <c r="M197">
        <f>IFERROR(INT(LEFT(L197,SEARCH(" ",L197))),0)</f>
        <v>5</v>
      </c>
      <c r="N197" t="str">
        <f>IFERROR(MID(L197,SEARCH(" ",L197)+1,SEARCH("bag",L197)-4),"")</f>
        <v>striped teal</v>
      </c>
      <c r="O197">
        <f t="shared" si="6"/>
        <v>111</v>
      </c>
      <c r="P197">
        <f>IF(COUNTIF(C197:N197,"shiny gold")&gt;0,1,0)+IFERROR(VLOOKUP(E197,$B$2:$P$595,15,0),0)+IFERROR(VLOOKUP(H197,$B$2:$P$595,15,0),0)+IFERROR(VLOOKUP(K197,$B$2:$P$595,15,0),0)+IFERROR(VLOOKUP(N197,$B$2:$P$595,15,0),0)</f>
        <v>0</v>
      </c>
      <c r="Q197" t="str">
        <f>CONCATENATE(IF(COUNTIF(A197:N197,"shiny gold")&gt;0,"This Bag, ",""),IFERROR(IF(VLOOKUP(E197,$B$2:$P$595,15,0)&gt;0,E197,""),""),IFERROR(IF(VLOOKUP(H197,$B$2:$P$595,15,0)&gt;0,H197,""),""),IFERROR(IF(VLOOKUP(K197,$B$2:$P$595,15,0)&gt;0,K197,""),""),IFERROR(IF(VLOOKUP(N197,$B$2:$P$595,15,0)&gt;0,N197,""),""))</f>
        <v/>
      </c>
      <c r="S197">
        <f t="shared" si="7"/>
        <v>110</v>
      </c>
    </row>
    <row r="198" spans="1:19">
      <c r="A198" s="2" t="s">
        <v>4706</v>
      </c>
      <c r="B198" t="str">
        <f>LEFT(A198,SEARCH("bag",A198)-2)</f>
        <v>pale red</v>
      </c>
      <c r="C198" t="str">
        <f>SUBSTITUTE(A198,_xlfn.CONCAT(B198," bags contain "),"")</f>
        <v>1 dull brown bag, 1 bright tomato bag.</v>
      </c>
      <c r="D198">
        <f>IF(C198="no other bags.",0,INT(LEFT(C198,SEARCH(" ",C198))))</f>
        <v>1</v>
      </c>
      <c r="E198" t="str">
        <f>IF(C198="no other bags.","",MID(C198,SEARCH(" ",C198)+1,SEARCH("bag",C198)-4))</f>
        <v>dull brown</v>
      </c>
      <c r="F198" t="str">
        <f>IFERROR(RIGHT(C198,LEN(C198)-SEARCH(",",C198)-1),"")</f>
        <v>1 bright tomato bag.</v>
      </c>
      <c r="G198">
        <f>IFERROR(INT(LEFT(F198,SEARCH(" ",F198))),0)</f>
        <v>1</v>
      </c>
      <c r="H198" t="str">
        <f>IFERROR(MID(F198,SEARCH(" ",F198)+1,SEARCH("bag",F198)-4),"")</f>
        <v>bright tomato</v>
      </c>
      <c r="I198" t="str">
        <f>IFERROR(RIGHT(F198,LEN(F198)-SEARCH(",",F198)-1),"")</f>
        <v/>
      </c>
      <c r="J198">
        <f>IFERROR(INT(LEFT(I198,SEARCH(" ",I198))),0)</f>
        <v>0</v>
      </c>
      <c r="K198" t="str">
        <f>IFERROR(MID(I198,SEARCH(" ",I198)+1,SEARCH("bag",I198)-4),"")</f>
        <v/>
      </c>
      <c r="L198" t="str">
        <f>IFERROR(RIGHT(I198,LEN(I198)-SEARCH(",",I198)-1),"")</f>
        <v/>
      </c>
      <c r="M198">
        <f>IFERROR(INT(LEFT(L198,SEARCH(" ",L198))),0)</f>
        <v>0</v>
      </c>
      <c r="N198" t="str">
        <f>IFERROR(MID(L198,SEARCH(" ",L198)+1,SEARCH("bag",L198)-4),"")</f>
        <v/>
      </c>
      <c r="O198">
        <f t="shared" si="6"/>
        <v>58809</v>
      </c>
      <c r="P198">
        <f>IF(COUNTIF(C198:N198,"shiny gold")&gt;0,1,0)+IFERROR(VLOOKUP(E198,$B$2:$P$595,15,0),0)+IFERROR(VLOOKUP(H198,$B$2:$P$595,15,0),0)+IFERROR(VLOOKUP(K198,$B$2:$P$595,15,0),0)+IFERROR(VLOOKUP(N198,$B$2:$P$595,15,0),0)</f>
        <v>0</v>
      </c>
      <c r="Q198" t="str">
        <f>CONCATENATE(IF(COUNTIF(A198:N198,"shiny gold")&gt;0,"This Bag, ",""),IFERROR(IF(VLOOKUP(E198,$B$2:$P$595,15,0)&gt;0,E198,""),""),IFERROR(IF(VLOOKUP(H198,$B$2:$P$595,15,0)&gt;0,H198,""),""),IFERROR(IF(VLOOKUP(K198,$B$2:$P$595,15,0)&gt;0,K198,""),""),IFERROR(IF(VLOOKUP(N198,$B$2:$P$595,15,0)&gt;0,N198,""),""))</f>
        <v/>
      </c>
      <c r="S198">
        <f t="shared" si="7"/>
        <v>58808</v>
      </c>
    </row>
    <row r="199" spans="1:19">
      <c r="A199" s="2" t="s">
        <v>4707</v>
      </c>
      <c r="B199" t="str">
        <f>LEFT(A199,SEARCH("bag",A199)-2)</f>
        <v>dim indigo</v>
      </c>
      <c r="C199" t="str">
        <f>SUBSTITUTE(A199,_xlfn.CONCAT(B199," bags contain "),"")</f>
        <v>2 vibrant white bags.</v>
      </c>
      <c r="D199">
        <f>IF(C199="no other bags.",0,INT(LEFT(C199,SEARCH(" ",C199))))</f>
        <v>2</v>
      </c>
      <c r="E199" t="str">
        <f>IF(C199="no other bags.","",MID(C199,SEARCH(" ",C199)+1,SEARCH("bag",C199)-4))</f>
        <v>vibrant white</v>
      </c>
      <c r="F199" t="str">
        <f>IFERROR(RIGHT(C199,LEN(C199)-SEARCH(",",C199)-1),"")</f>
        <v/>
      </c>
      <c r="G199">
        <f>IFERROR(INT(LEFT(F199,SEARCH(" ",F199))),0)</f>
        <v>0</v>
      </c>
      <c r="H199" t="str">
        <f>IFERROR(MID(F199,SEARCH(" ",F199)+1,SEARCH("bag",F199)-4),"")</f>
        <v/>
      </c>
      <c r="I199" t="str">
        <f>IFERROR(RIGHT(F199,LEN(F199)-SEARCH(",",F199)-1),"")</f>
        <v/>
      </c>
      <c r="J199">
        <f>IFERROR(INT(LEFT(I199,SEARCH(" ",I199))),0)</f>
        <v>0</v>
      </c>
      <c r="K199" t="str">
        <f>IFERROR(MID(I199,SEARCH(" ",I199)+1,SEARCH("bag",I199)-4),"")</f>
        <v/>
      </c>
      <c r="L199" t="str">
        <f>IFERROR(RIGHT(I199,LEN(I199)-SEARCH(",",I199)-1),"")</f>
        <v/>
      </c>
      <c r="M199">
        <f>IFERROR(INT(LEFT(L199,SEARCH(" ",L199))),0)</f>
        <v>0</v>
      </c>
      <c r="N199" t="str">
        <f>IFERROR(MID(L199,SEARCH(" ",L199)+1,SEARCH("bag",L199)-4),"")</f>
        <v/>
      </c>
      <c r="O199">
        <f t="shared" si="6"/>
        <v>822405</v>
      </c>
      <c r="P199">
        <f>IF(COUNTIF(C199:N199,"shiny gold")&gt;0,1,0)+IFERROR(VLOOKUP(E199,$B$2:$P$595,15,0),0)+IFERROR(VLOOKUP(H199,$B$2:$P$595,15,0),0)+IFERROR(VLOOKUP(K199,$B$2:$P$595,15,0),0)+IFERROR(VLOOKUP(N199,$B$2:$P$595,15,0),0)</f>
        <v>0</v>
      </c>
      <c r="Q199" t="str">
        <f>CONCATENATE(IF(COUNTIF(A199:N199,"shiny gold")&gt;0,"This Bag, ",""),IFERROR(IF(VLOOKUP(E199,$B$2:$P$595,15,0)&gt;0,E199,""),""),IFERROR(IF(VLOOKUP(H199,$B$2:$P$595,15,0)&gt;0,H199,""),""),IFERROR(IF(VLOOKUP(K199,$B$2:$P$595,15,0)&gt;0,K199,""),""),IFERROR(IF(VLOOKUP(N199,$B$2:$P$595,15,0)&gt;0,N199,""),""))</f>
        <v/>
      </c>
      <c r="S199">
        <f t="shared" si="7"/>
        <v>822404</v>
      </c>
    </row>
    <row r="200" spans="1:19">
      <c r="A200" s="2" t="s">
        <v>4708</v>
      </c>
      <c r="B200" t="str">
        <f>LEFT(A200,SEARCH("bag",A200)-2)</f>
        <v>light gold</v>
      </c>
      <c r="C200" t="str">
        <f>SUBSTITUTE(A200,_xlfn.CONCAT(B200," bags contain "),"")</f>
        <v>5 shiny gold bags.</v>
      </c>
      <c r="D200">
        <f>IF(C200="no other bags.",0,INT(LEFT(C200,SEARCH(" ",C200))))</f>
        <v>5</v>
      </c>
      <c r="E200" t="str">
        <f>IF(C200="no other bags.","",MID(C200,SEARCH(" ",C200)+1,SEARCH("bag",C200)-4))</f>
        <v>shiny gold</v>
      </c>
      <c r="F200" t="str">
        <f>IFERROR(RIGHT(C200,LEN(C200)-SEARCH(",",C200)-1),"")</f>
        <v/>
      </c>
      <c r="G200">
        <f>IFERROR(INT(LEFT(F200,SEARCH(" ",F200))),0)</f>
        <v>0</v>
      </c>
      <c r="H200" t="str">
        <f>IFERROR(MID(F200,SEARCH(" ",F200)+1,SEARCH("bag",F200)-4),"")</f>
        <v/>
      </c>
      <c r="I200" t="str">
        <f>IFERROR(RIGHT(F200,LEN(F200)-SEARCH(",",F200)-1),"")</f>
        <v/>
      </c>
      <c r="J200">
        <f>IFERROR(INT(LEFT(I200,SEARCH(" ",I200))),0)</f>
        <v>0</v>
      </c>
      <c r="K200" t="str">
        <f>IFERROR(MID(I200,SEARCH(" ",I200)+1,SEARCH("bag",I200)-4),"")</f>
        <v/>
      </c>
      <c r="L200" t="str">
        <f>IFERROR(RIGHT(I200,LEN(I200)-SEARCH(",",I200)-1),"")</f>
        <v/>
      </c>
      <c r="M200">
        <f>IFERROR(INT(LEFT(L200,SEARCH(" ",L200))),0)</f>
        <v>0</v>
      </c>
      <c r="N200" t="str">
        <f>IFERROR(MID(L200,SEARCH(" ",L200)+1,SEARCH("bag",L200)-4),"")</f>
        <v/>
      </c>
      <c r="O200">
        <f t="shared" si="6"/>
        <v>274021</v>
      </c>
      <c r="P200">
        <f>IF(COUNTIF(C200:N200,"shiny gold")&gt;0,1,0)+IFERROR(VLOOKUP(E200,$B$2:$P$595,15,0),0)+IFERROR(VLOOKUP(H200,$B$2:$P$595,15,0),0)+IFERROR(VLOOKUP(K200,$B$2:$P$595,15,0),0)+IFERROR(VLOOKUP(N200,$B$2:$P$595,15,0),0)</f>
        <v>1</v>
      </c>
      <c r="Q200" t="str">
        <f>CONCATENATE(IF(COUNTIF(A200:N200,"shiny gold")&gt;0,"This Bag, ",""),IFERROR(IF(VLOOKUP(E200,$B$2:$P$595,15,0)&gt;0,E200,""),""),IFERROR(IF(VLOOKUP(H200,$B$2:$P$595,15,0)&gt;0,H200,""),""),IFERROR(IF(VLOOKUP(K200,$B$2:$P$595,15,0)&gt;0,K200,""),""),IFERROR(IF(VLOOKUP(N200,$B$2:$P$595,15,0)&gt;0,N200,""),""))</f>
        <v xml:space="preserve">This Bag, </v>
      </c>
      <c r="S200">
        <f t="shared" si="7"/>
        <v>274020</v>
      </c>
    </row>
    <row r="201" spans="1:19">
      <c r="A201" s="2" t="s">
        <v>4709</v>
      </c>
      <c r="B201" t="str">
        <f>LEFT(A201,SEARCH("bag",A201)-2)</f>
        <v>clear green</v>
      </c>
      <c r="C201" t="str">
        <f>SUBSTITUTE(A201,_xlfn.CONCAT(B201," bags contain "),"")</f>
        <v>2 muted brown bags, 4 mirrored orange bags.</v>
      </c>
      <c r="D201">
        <f>IF(C201="no other bags.",0,INT(LEFT(C201,SEARCH(" ",C201))))</f>
        <v>2</v>
      </c>
      <c r="E201" t="str">
        <f>IF(C201="no other bags.","",MID(C201,SEARCH(" ",C201)+1,SEARCH("bag",C201)-4))</f>
        <v>muted brown</v>
      </c>
      <c r="F201" t="str">
        <f>IFERROR(RIGHT(C201,LEN(C201)-SEARCH(",",C201)-1),"")</f>
        <v>4 mirrored orange bags.</v>
      </c>
      <c r="G201">
        <f>IFERROR(INT(LEFT(F201,SEARCH(" ",F201))),0)</f>
        <v>4</v>
      </c>
      <c r="H201" t="str">
        <f>IFERROR(MID(F201,SEARCH(" ",F201)+1,SEARCH("bag",F201)-4),"")</f>
        <v>mirrored orange</v>
      </c>
      <c r="I201" t="str">
        <f>IFERROR(RIGHT(F201,LEN(F201)-SEARCH(",",F201)-1),"")</f>
        <v/>
      </c>
      <c r="J201">
        <f>IFERROR(INT(LEFT(I201,SEARCH(" ",I201))),0)</f>
        <v>0</v>
      </c>
      <c r="K201" t="str">
        <f>IFERROR(MID(I201,SEARCH(" ",I201)+1,SEARCH("bag",I201)-4),"")</f>
        <v/>
      </c>
      <c r="L201" t="str">
        <f>IFERROR(RIGHT(I201,LEN(I201)-SEARCH(",",I201)-1),"")</f>
        <v/>
      </c>
      <c r="M201">
        <f>IFERROR(INT(LEFT(L201,SEARCH(" ",L201))),0)</f>
        <v>0</v>
      </c>
      <c r="N201" t="str">
        <f>IFERROR(MID(L201,SEARCH(" ",L201)+1,SEARCH("bag",L201)-4),"")</f>
        <v/>
      </c>
      <c r="O201">
        <f t="shared" si="6"/>
        <v>43</v>
      </c>
      <c r="P201">
        <f>IF(COUNTIF(C201:N201,"shiny gold")&gt;0,1,0)+IFERROR(VLOOKUP(E201,$B$2:$P$595,15,0),0)+IFERROR(VLOOKUP(H201,$B$2:$P$595,15,0),0)+IFERROR(VLOOKUP(K201,$B$2:$P$595,15,0),0)+IFERROR(VLOOKUP(N201,$B$2:$P$595,15,0),0)</f>
        <v>0</v>
      </c>
      <c r="Q201" t="str">
        <f>CONCATENATE(IF(COUNTIF(A201:N201,"shiny gold")&gt;0,"This Bag, ",""),IFERROR(IF(VLOOKUP(E201,$B$2:$P$595,15,0)&gt;0,E201,""),""),IFERROR(IF(VLOOKUP(H201,$B$2:$P$595,15,0)&gt;0,H201,""),""),IFERROR(IF(VLOOKUP(K201,$B$2:$P$595,15,0)&gt;0,K201,""),""),IFERROR(IF(VLOOKUP(N201,$B$2:$P$595,15,0)&gt;0,N201,""),""))</f>
        <v/>
      </c>
      <c r="S201">
        <f t="shared" si="7"/>
        <v>42</v>
      </c>
    </row>
    <row r="202" spans="1:19">
      <c r="A202" s="2" t="s">
        <v>4710</v>
      </c>
      <c r="B202" t="str">
        <f>LEFT(A202,SEARCH("bag",A202)-2)</f>
        <v>posh red</v>
      </c>
      <c r="C202" t="str">
        <f>SUBSTITUTE(A202,_xlfn.CONCAT(B202," bags contain "),"")</f>
        <v>1 striped salmon bag, 4 posh silver bags, 1 pale blue bag.</v>
      </c>
      <c r="D202">
        <f>IF(C202="no other bags.",0,INT(LEFT(C202,SEARCH(" ",C202))))</f>
        <v>1</v>
      </c>
      <c r="E202" t="str">
        <f>IF(C202="no other bags.","",MID(C202,SEARCH(" ",C202)+1,SEARCH("bag",C202)-4))</f>
        <v>striped salmon</v>
      </c>
      <c r="F202" t="str">
        <f>IFERROR(RIGHT(C202,LEN(C202)-SEARCH(",",C202)-1),"")</f>
        <v>4 posh silver bags, 1 pale blue bag.</v>
      </c>
      <c r="G202">
        <f>IFERROR(INT(LEFT(F202,SEARCH(" ",F202))),0)</f>
        <v>4</v>
      </c>
      <c r="H202" t="str">
        <f>IFERROR(MID(F202,SEARCH(" ",F202)+1,SEARCH("bag",F202)-4),"")</f>
        <v>posh silver</v>
      </c>
      <c r="I202" t="str">
        <f>IFERROR(RIGHT(F202,LEN(F202)-SEARCH(",",F202)-1),"")</f>
        <v>1 pale blue bag.</v>
      </c>
      <c r="J202">
        <f>IFERROR(INT(LEFT(I202,SEARCH(" ",I202))),0)</f>
        <v>1</v>
      </c>
      <c r="K202" t="str">
        <f>IFERROR(MID(I202,SEARCH(" ",I202)+1,SEARCH("bag",I202)-4),"")</f>
        <v>pale blue</v>
      </c>
      <c r="L202" t="str">
        <f>IFERROR(RIGHT(I202,LEN(I202)-SEARCH(",",I202)-1),"")</f>
        <v/>
      </c>
      <c r="M202">
        <f>IFERROR(INT(LEFT(L202,SEARCH(" ",L202))),0)</f>
        <v>0</v>
      </c>
      <c r="N202" t="str">
        <f>IFERROR(MID(L202,SEARCH(" ",L202)+1,SEARCH("bag",L202)-4),"")</f>
        <v/>
      </c>
      <c r="O202">
        <f t="shared" si="6"/>
        <v>4493549</v>
      </c>
      <c r="P202">
        <f>IF(COUNTIF(C202:N202,"shiny gold")&gt;0,1,0)+IFERROR(VLOOKUP(E202,$B$2:$P$595,15,0),0)+IFERROR(VLOOKUP(H202,$B$2:$P$595,15,0),0)+IFERROR(VLOOKUP(K202,$B$2:$P$595,15,0),0)+IFERROR(VLOOKUP(N202,$B$2:$P$595,15,0),0)</f>
        <v>0</v>
      </c>
      <c r="Q202" t="str">
        <f>CONCATENATE(IF(COUNTIF(A202:N202,"shiny gold")&gt;0,"This Bag, ",""),IFERROR(IF(VLOOKUP(E202,$B$2:$P$595,15,0)&gt;0,E202,""),""),IFERROR(IF(VLOOKUP(H202,$B$2:$P$595,15,0)&gt;0,H202,""),""),IFERROR(IF(VLOOKUP(K202,$B$2:$P$595,15,0)&gt;0,K202,""),""),IFERROR(IF(VLOOKUP(N202,$B$2:$P$595,15,0)&gt;0,N202,""),""))</f>
        <v/>
      </c>
      <c r="S202">
        <f t="shared" si="7"/>
        <v>4493548</v>
      </c>
    </row>
    <row r="203" spans="1:19">
      <c r="A203" s="2" t="s">
        <v>4711</v>
      </c>
      <c r="B203" t="str">
        <f>LEFT(A203,SEARCH("bag",A203)-2)</f>
        <v>dull coral</v>
      </c>
      <c r="C203" t="str">
        <f>SUBSTITUTE(A203,_xlfn.CONCAT(B203," bags contain "),"")</f>
        <v>2 pale bronze bags, 3 shiny lime bags, 5 muted chartreuse bags.</v>
      </c>
      <c r="D203">
        <f>IF(C203="no other bags.",0,INT(LEFT(C203,SEARCH(" ",C203))))</f>
        <v>2</v>
      </c>
      <c r="E203" t="str">
        <f>IF(C203="no other bags.","",MID(C203,SEARCH(" ",C203)+1,SEARCH("bag",C203)-4))</f>
        <v>pale bronze</v>
      </c>
      <c r="F203" t="str">
        <f>IFERROR(RIGHT(C203,LEN(C203)-SEARCH(",",C203)-1),"")</f>
        <v>3 shiny lime bags, 5 muted chartreuse bags.</v>
      </c>
      <c r="G203">
        <f>IFERROR(INT(LEFT(F203,SEARCH(" ",F203))),0)</f>
        <v>3</v>
      </c>
      <c r="H203" t="str">
        <f>IFERROR(MID(F203,SEARCH(" ",F203)+1,SEARCH("bag",F203)-4),"")</f>
        <v>shiny lime</v>
      </c>
      <c r="I203" t="str">
        <f>IFERROR(RIGHT(F203,LEN(F203)-SEARCH(",",F203)-1),"")</f>
        <v>5 muted chartreuse bags.</v>
      </c>
      <c r="J203">
        <f>IFERROR(INT(LEFT(I203,SEARCH(" ",I203))),0)</f>
        <v>5</v>
      </c>
      <c r="K203" t="str">
        <f>IFERROR(MID(I203,SEARCH(" ",I203)+1,SEARCH("bag",I203)-4),"")</f>
        <v>muted chartreuse</v>
      </c>
      <c r="L203" t="str">
        <f>IFERROR(RIGHT(I203,LEN(I203)-SEARCH(",",I203)-1),"")</f>
        <v/>
      </c>
      <c r="M203">
        <f>IFERROR(INT(LEFT(L203,SEARCH(" ",L203))),0)</f>
        <v>0</v>
      </c>
      <c r="N203" t="str">
        <f>IFERROR(MID(L203,SEARCH(" ",L203)+1,SEARCH("bag",L203)-4),"")</f>
        <v/>
      </c>
      <c r="O203">
        <f t="shared" si="6"/>
        <v>55805203</v>
      </c>
      <c r="P203">
        <f>IF(COUNTIF(C203:N203,"shiny gold")&gt;0,1,0)+IFERROR(VLOOKUP(E203,$B$2:$P$595,15,0),0)+IFERROR(VLOOKUP(H203,$B$2:$P$595,15,0),0)+IFERROR(VLOOKUP(K203,$B$2:$P$595,15,0),0)+IFERROR(VLOOKUP(N203,$B$2:$P$595,15,0),0)</f>
        <v>1</v>
      </c>
      <c r="Q203" t="str">
        <f>CONCATENATE(IF(COUNTIF(A203:N203,"shiny gold")&gt;0,"This Bag, ",""),IFERROR(IF(VLOOKUP(E203,$B$2:$P$595,15,0)&gt;0,E203,""),""),IFERROR(IF(VLOOKUP(H203,$B$2:$P$595,15,0)&gt;0,H203,""),""),IFERROR(IF(VLOOKUP(K203,$B$2:$P$595,15,0)&gt;0,K203,""),""),IFERROR(IF(VLOOKUP(N203,$B$2:$P$595,15,0)&gt;0,N203,""),""))</f>
        <v>shiny lime</v>
      </c>
      <c r="S203">
        <f t="shared" si="7"/>
        <v>55805202</v>
      </c>
    </row>
    <row r="204" spans="1:19">
      <c r="A204" s="2" t="s">
        <v>4712</v>
      </c>
      <c r="B204" t="str">
        <f>LEFT(A204,SEARCH("bag",A204)-2)</f>
        <v>dotted plum</v>
      </c>
      <c r="C204" t="str">
        <f>SUBSTITUTE(A204,_xlfn.CONCAT(B204," bags contain "),"")</f>
        <v>4 plaid fuchsia bags, 1 mirrored coral bag, 4 clear beige bags, 4 bright gray bags.</v>
      </c>
      <c r="D204">
        <f>IF(C204="no other bags.",0,INT(LEFT(C204,SEARCH(" ",C204))))</f>
        <v>4</v>
      </c>
      <c r="E204" t="str">
        <f>IF(C204="no other bags.","",MID(C204,SEARCH(" ",C204)+1,SEARCH("bag",C204)-4))</f>
        <v>plaid fuchsia</v>
      </c>
      <c r="F204" t="str">
        <f>IFERROR(RIGHT(C204,LEN(C204)-SEARCH(",",C204)-1),"")</f>
        <v>1 mirrored coral bag, 4 clear beige bags, 4 bright gray bags.</v>
      </c>
      <c r="G204">
        <f>IFERROR(INT(LEFT(F204,SEARCH(" ",F204))),0)</f>
        <v>1</v>
      </c>
      <c r="H204" t="str">
        <f>IFERROR(MID(F204,SEARCH(" ",F204)+1,SEARCH("bag",F204)-4),"")</f>
        <v>mirrored coral</v>
      </c>
      <c r="I204" t="str">
        <f>IFERROR(RIGHT(F204,LEN(F204)-SEARCH(",",F204)-1),"")</f>
        <v>4 clear beige bags, 4 bright gray bags.</v>
      </c>
      <c r="J204">
        <f>IFERROR(INT(LEFT(I204,SEARCH(" ",I204))),0)</f>
        <v>4</v>
      </c>
      <c r="K204" t="str">
        <f>IFERROR(MID(I204,SEARCH(" ",I204)+1,SEARCH("bag",I204)-4),"")</f>
        <v>clear beige</v>
      </c>
      <c r="L204" t="str">
        <f>IFERROR(RIGHT(I204,LEN(I204)-SEARCH(",",I204)-1),"")</f>
        <v>4 bright gray bags.</v>
      </c>
      <c r="M204">
        <f>IFERROR(INT(LEFT(L204,SEARCH(" ",L204))),0)</f>
        <v>4</v>
      </c>
      <c r="N204" t="str">
        <f>IFERROR(MID(L204,SEARCH(" ",L204)+1,SEARCH("bag",L204)-4),"")</f>
        <v>bright gray</v>
      </c>
      <c r="O204">
        <f t="shared" si="6"/>
        <v>2422422088</v>
      </c>
      <c r="P204">
        <f>IF(COUNTIF(C204:N204,"shiny gold")&gt;0,1,0)+IFERROR(VLOOKUP(E204,$B$2:$P$595,15,0),0)+IFERROR(VLOOKUP(H204,$B$2:$P$595,15,0),0)+IFERROR(VLOOKUP(K204,$B$2:$P$595,15,0),0)+IFERROR(VLOOKUP(N204,$B$2:$P$595,15,0),0)</f>
        <v>1</v>
      </c>
      <c r="Q204" t="str">
        <f>CONCATENATE(IF(COUNTIF(A204:N204,"shiny gold")&gt;0,"This Bag, ",""),IFERROR(IF(VLOOKUP(E204,$B$2:$P$595,15,0)&gt;0,E204,""),""),IFERROR(IF(VLOOKUP(H204,$B$2:$P$595,15,0)&gt;0,H204,""),""),IFERROR(IF(VLOOKUP(K204,$B$2:$P$595,15,0)&gt;0,K204,""),""),IFERROR(IF(VLOOKUP(N204,$B$2:$P$595,15,0)&gt;0,N204,""),""))</f>
        <v>plaid fuchsia</v>
      </c>
      <c r="S204">
        <f t="shared" si="7"/>
        <v>2422422087</v>
      </c>
    </row>
    <row r="205" spans="1:19">
      <c r="A205" s="2" t="s">
        <v>4713</v>
      </c>
      <c r="B205" t="str">
        <f>LEFT(A205,SEARCH("bag",A205)-2)</f>
        <v>shiny black</v>
      </c>
      <c r="C205" t="str">
        <f>SUBSTITUTE(A205,_xlfn.CONCAT(B205," bags contain "),"")</f>
        <v>5 dotted indigo bags.</v>
      </c>
      <c r="D205">
        <f>IF(C205="no other bags.",0,INT(LEFT(C205,SEARCH(" ",C205))))</f>
        <v>5</v>
      </c>
      <c r="E205" t="str">
        <f>IF(C205="no other bags.","",MID(C205,SEARCH(" ",C205)+1,SEARCH("bag",C205)-4))</f>
        <v>dotted indigo</v>
      </c>
      <c r="F205" t="str">
        <f>IFERROR(RIGHT(C205,LEN(C205)-SEARCH(",",C205)-1),"")</f>
        <v/>
      </c>
      <c r="G205">
        <f>IFERROR(INT(LEFT(F205,SEARCH(" ",F205))),0)</f>
        <v>0</v>
      </c>
      <c r="H205" t="str">
        <f>IFERROR(MID(F205,SEARCH(" ",F205)+1,SEARCH("bag",F205)-4),"")</f>
        <v/>
      </c>
      <c r="I205" t="str">
        <f>IFERROR(RIGHT(F205,LEN(F205)-SEARCH(",",F205)-1),"")</f>
        <v/>
      </c>
      <c r="J205">
        <f>IFERROR(INT(LEFT(I205,SEARCH(" ",I205))),0)</f>
        <v>0</v>
      </c>
      <c r="K205" t="str">
        <f>IFERROR(MID(I205,SEARCH(" ",I205)+1,SEARCH("bag",I205)-4),"")</f>
        <v/>
      </c>
      <c r="L205" t="str">
        <f>IFERROR(RIGHT(I205,LEN(I205)-SEARCH(",",I205)-1),"")</f>
        <v/>
      </c>
      <c r="M205">
        <f>IFERROR(INT(LEFT(L205,SEARCH(" ",L205))),0)</f>
        <v>0</v>
      </c>
      <c r="N205" t="str">
        <f>IFERROR(MID(L205,SEARCH(" ",L205)+1,SEARCH("bag",L205)-4),"")</f>
        <v/>
      </c>
      <c r="O205">
        <f t="shared" si="6"/>
        <v>22891</v>
      </c>
      <c r="P205">
        <f>IF(COUNTIF(C205:N205,"shiny gold")&gt;0,1,0)+IFERROR(VLOOKUP(E205,$B$2:$P$595,15,0),0)+IFERROR(VLOOKUP(H205,$B$2:$P$595,15,0),0)+IFERROR(VLOOKUP(K205,$B$2:$P$595,15,0),0)+IFERROR(VLOOKUP(N205,$B$2:$P$595,15,0),0)</f>
        <v>0</v>
      </c>
      <c r="Q205" t="str">
        <f>CONCATENATE(IF(COUNTIF(A205:N205,"shiny gold")&gt;0,"This Bag, ",""),IFERROR(IF(VLOOKUP(E205,$B$2:$P$595,15,0)&gt;0,E205,""),""),IFERROR(IF(VLOOKUP(H205,$B$2:$P$595,15,0)&gt;0,H205,""),""),IFERROR(IF(VLOOKUP(K205,$B$2:$P$595,15,0)&gt;0,K205,""),""),IFERROR(IF(VLOOKUP(N205,$B$2:$P$595,15,0)&gt;0,N205,""),""))</f>
        <v/>
      </c>
      <c r="S205">
        <f t="shared" si="7"/>
        <v>22890</v>
      </c>
    </row>
    <row r="206" spans="1:19">
      <c r="A206" s="2" t="s">
        <v>4714</v>
      </c>
      <c r="B206" t="str">
        <f>LEFT(A206,SEARCH("bag",A206)-2)</f>
        <v>drab white</v>
      </c>
      <c r="C206" t="str">
        <f>SUBSTITUTE(A206,_xlfn.CONCAT(B206," bags contain "),"")</f>
        <v>5 wavy lime bags, 1 posh bronze bag, 3 striped crimson bags.</v>
      </c>
      <c r="D206">
        <f>IF(C206="no other bags.",0,INT(LEFT(C206,SEARCH(" ",C206))))</f>
        <v>5</v>
      </c>
      <c r="E206" t="str">
        <f>IF(C206="no other bags.","",MID(C206,SEARCH(" ",C206)+1,SEARCH("bag",C206)-4))</f>
        <v>wavy lime</v>
      </c>
      <c r="F206" t="str">
        <f>IFERROR(RIGHT(C206,LEN(C206)-SEARCH(",",C206)-1),"")</f>
        <v>1 posh bronze bag, 3 striped crimson bags.</v>
      </c>
      <c r="G206">
        <f>IFERROR(INT(LEFT(F206,SEARCH(" ",F206))),0)</f>
        <v>1</v>
      </c>
      <c r="H206" t="str">
        <f>IFERROR(MID(F206,SEARCH(" ",F206)+1,SEARCH("bag",F206)-4),"")</f>
        <v>posh bronze</v>
      </c>
      <c r="I206" t="str">
        <f>IFERROR(RIGHT(F206,LEN(F206)-SEARCH(",",F206)-1),"")</f>
        <v>3 striped crimson bags.</v>
      </c>
      <c r="J206">
        <f>IFERROR(INT(LEFT(I206,SEARCH(" ",I206))),0)</f>
        <v>3</v>
      </c>
      <c r="K206" t="str">
        <f>IFERROR(MID(I206,SEARCH(" ",I206)+1,SEARCH("bag",I206)-4),"")</f>
        <v>striped crimson</v>
      </c>
      <c r="L206" t="str">
        <f>IFERROR(RIGHT(I206,LEN(I206)-SEARCH(",",I206)-1),"")</f>
        <v/>
      </c>
      <c r="M206">
        <f>IFERROR(INT(LEFT(L206,SEARCH(" ",L206))),0)</f>
        <v>0</v>
      </c>
      <c r="N206" t="str">
        <f>IFERROR(MID(L206,SEARCH(" ",L206)+1,SEARCH("bag",L206)-4),"")</f>
        <v/>
      </c>
      <c r="O206">
        <f t="shared" si="6"/>
        <v>703924</v>
      </c>
      <c r="P206">
        <f>IF(COUNTIF(C206:N206,"shiny gold")&gt;0,1,0)+IFERROR(VLOOKUP(E206,$B$2:$P$595,15,0),0)+IFERROR(VLOOKUP(H206,$B$2:$P$595,15,0),0)+IFERROR(VLOOKUP(K206,$B$2:$P$595,15,0),0)+IFERROR(VLOOKUP(N206,$B$2:$P$595,15,0),0)</f>
        <v>0</v>
      </c>
      <c r="Q206" t="str">
        <f>CONCATENATE(IF(COUNTIF(A206:N206,"shiny gold")&gt;0,"This Bag, ",""),IFERROR(IF(VLOOKUP(E206,$B$2:$P$595,15,0)&gt;0,E206,""),""),IFERROR(IF(VLOOKUP(H206,$B$2:$P$595,15,0)&gt;0,H206,""),""),IFERROR(IF(VLOOKUP(K206,$B$2:$P$595,15,0)&gt;0,K206,""),""),IFERROR(IF(VLOOKUP(N206,$B$2:$P$595,15,0)&gt;0,N206,""),""))</f>
        <v/>
      </c>
      <c r="S206">
        <f t="shared" si="7"/>
        <v>703923</v>
      </c>
    </row>
    <row r="207" spans="1:19">
      <c r="A207" s="2" t="s">
        <v>4715</v>
      </c>
      <c r="B207" t="str">
        <f>LEFT(A207,SEARCH("bag",A207)-2)</f>
        <v>light fuchsia</v>
      </c>
      <c r="C207" t="str">
        <f>SUBSTITUTE(A207,_xlfn.CONCAT(B207," bags contain "),"")</f>
        <v>3 striped maroon bags, 3 muted coral bags, 3 light green bags.</v>
      </c>
      <c r="D207">
        <f>IF(C207="no other bags.",0,INT(LEFT(C207,SEARCH(" ",C207))))</f>
        <v>3</v>
      </c>
      <c r="E207" t="str">
        <f>IF(C207="no other bags.","",MID(C207,SEARCH(" ",C207)+1,SEARCH("bag",C207)-4))</f>
        <v>striped maroon</v>
      </c>
      <c r="F207" t="str">
        <f>IFERROR(RIGHT(C207,LEN(C207)-SEARCH(",",C207)-1),"")</f>
        <v>3 muted coral bags, 3 light green bags.</v>
      </c>
      <c r="G207">
        <f>IFERROR(INT(LEFT(F207,SEARCH(" ",F207))),0)</f>
        <v>3</v>
      </c>
      <c r="H207" t="str">
        <f>IFERROR(MID(F207,SEARCH(" ",F207)+1,SEARCH("bag",F207)-4),"")</f>
        <v>muted coral</v>
      </c>
      <c r="I207" t="str">
        <f>IFERROR(RIGHT(F207,LEN(F207)-SEARCH(",",F207)-1),"")</f>
        <v>3 light green bags.</v>
      </c>
      <c r="J207">
        <f>IFERROR(INT(LEFT(I207,SEARCH(" ",I207))),0)</f>
        <v>3</v>
      </c>
      <c r="K207" t="str">
        <f>IFERROR(MID(I207,SEARCH(" ",I207)+1,SEARCH("bag",I207)-4),"")</f>
        <v>light green</v>
      </c>
      <c r="L207" t="str">
        <f>IFERROR(RIGHT(I207,LEN(I207)-SEARCH(",",I207)-1),"")</f>
        <v/>
      </c>
      <c r="M207">
        <f>IFERROR(INT(LEFT(L207,SEARCH(" ",L207))),0)</f>
        <v>0</v>
      </c>
      <c r="N207" t="str">
        <f>IFERROR(MID(L207,SEARCH(" ",L207)+1,SEARCH("bag",L207)-4),"")</f>
        <v/>
      </c>
      <c r="O207">
        <f t="shared" si="6"/>
        <v>874345</v>
      </c>
      <c r="P207">
        <f>IF(COUNTIF(C207:N207,"shiny gold")&gt;0,1,0)+IFERROR(VLOOKUP(E207,$B$2:$P$595,15,0),0)+IFERROR(VLOOKUP(H207,$B$2:$P$595,15,0),0)+IFERROR(VLOOKUP(K207,$B$2:$P$595,15,0),0)+IFERROR(VLOOKUP(N207,$B$2:$P$595,15,0),0)</f>
        <v>0</v>
      </c>
      <c r="Q207" t="str">
        <f>CONCATENATE(IF(COUNTIF(A207:N207,"shiny gold")&gt;0,"This Bag, ",""),IFERROR(IF(VLOOKUP(E207,$B$2:$P$595,15,0)&gt;0,E207,""),""),IFERROR(IF(VLOOKUP(H207,$B$2:$P$595,15,0)&gt;0,H207,""),""),IFERROR(IF(VLOOKUP(K207,$B$2:$P$595,15,0)&gt;0,K207,""),""),IFERROR(IF(VLOOKUP(N207,$B$2:$P$595,15,0)&gt;0,N207,""),""))</f>
        <v/>
      </c>
      <c r="S207">
        <f t="shared" si="7"/>
        <v>874344</v>
      </c>
    </row>
    <row r="208" spans="1:19">
      <c r="A208" s="2" t="s">
        <v>4716</v>
      </c>
      <c r="B208" t="str">
        <f>LEFT(A208,SEARCH("bag",A208)-2)</f>
        <v>dotted tan</v>
      </c>
      <c r="C208" t="str">
        <f>SUBSTITUTE(A208,_xlfn.CONCAT(B208," bags contain "),"")</f>
        <v>1 wavy aqua bag, 3 dull turquoise bags.</v>
      </c>
      <c r="D208">
        <f>IF(C208="no other bags.",0,INT(LEFT(C208,SEARCH(" ",C208))))</f>
        <v>1</v>
      </c>
      <c r="E208" t="str">
        <f>IF(C208="no other bags.","",MID(C208,SEARCH(" ",C208)+1,SEARCH("bag",C208)-4))</f>
        <v>wavy aqua</v>
      </c>
      <c r="F208" t="str">
        <f>IFERROR(RIGHT(C208,LEN(C208)-SEARCH(",",C208)-1),"")</f>
        <v>3 dull turquoise bags.</v>
      </c>
      <c r="G208">
        <f>IFERROR(INT(LEFT(F208,SEARCH(" ",F208))),0)</f>
        <v>3</v>
      </c>
      <c r="H208" t="str">
        <f>IFERROR(MID(F208,SEARCH(" ",F208)+1,SEARCH("bag",F208)-4),"")</f>
        <v>dull turquoise</v>
      </c>
      <c r="I208" t="str">
        <f>IFERROR(RIGHT(F208,LEN(F208)-SEARCH(",",F208)-1),"")</f>
        <v/>
      </c>
      <c r="J208">
        <f>IFERROR(INT(LEFT(I208,SEARCH(" ",I208))),0)</f>
        <v>0</v>
      </c>
      <c r="K208" t="str">
        <f>IFERROR(MID(I208,SEARCH(" ",I208)+1,SEARCH("bag",I208)-4),"")</f>
        <v/>
      </c>
      <c r="L208" t="str">
        <f>IFERROR(RIGHT(I208,LEN(I208)-SEARCH(",",I208)-1),"")</f>
        <v/>
      </c>
      <c r="M208">
        <f>IFERROR(INT(LEFT(L208,SEARCH(" ",L208))),0)</f>
        <v>0</v>
      </c>
      <c r="N208" t="str">
        <f>IFERROR(MID(L208,SEARCH(" ",L208)+1,SEARCH("bag",L208)-4),"")</f>
        <v/>
      </c>
      <c r="O208">
        <f t="shared" si="6"/>
        <v>13410288</v>
      </c>
      <c r="P208">
        <f>IF(COUNTIF(C208:N208,"shiny gold")&gt;0,1,0)+IFERROR(VLOOKUP(E208,$B$2:$P$595,15,0),0)+IFERROR(VLOOKUP(H208,$B$2:$P$595,15,0),0)+IFERROR(VLOOKUP(K208,$B$2:$P$595,15,0),0)+IFERROR(VLOOKUP(N208,$B$2:$P$595,15,0),0)</f>
        <v>0</v>
      </c>
      <c r="Q208" t="str">
        <f>CONCATENATE(IF(COUNTIF(A208:N208,"shiny gold")&gt;0,"This Bag, ",""),IFERROR(IF(VLOOKUP(E208,$B$2:$P$595,15,0)&gt;0,E208,""),""),IFERROR(IF(VLOOKUP(H208,$B$2:$P$595,15,0)&gt;0,H208,""),""),IFERROR(IF(VLOOKUP(K208,$B$2:$P$595,15,0)&gt;0,K208,""),""),IFERROR(IF(VLOOKUP(N208,$B$2:$P$595,15,0)&gt;0,N208,""),""))</f>
        <v/>
      </c>
      <c r="S208">
        <f t="shared" si="7"/>
        <v>13410287</v>
      </c>
    </row>
    <row r="209" spans="1:19">
      <c r="A209" s="2" t="s">
        <v>4717</v>
      </c>
      <c r="B209" t="str">
        <f>LEFT(A209,SEARCH("bag",A209)-2)</f>
        <v>dark tomato</v>
      </c>
      <c r="C209" t="str">
        <f>SUBSTITUTE(A209,_xlfn.CONCAT(B209," bags contain "),"")</f>
        <v>4 dull violet bags, 4 shiny gold bags, 2 clear fuchsia bags, 5 striped teal bags.</v>
      </c>
      <c r="D209">
        <f>IF(C209="no other bags.",0,INT(LEFT(C209,SEARCH(" ",C209))))</f>
        <v>4</v>
      </c>
      <c r="E209" t="str">
        <f>IF(C209="no other bags.","",MID(C209,SEARCH(" ",C209)+1,SEARCH("bag",C209)-4))</f>
        <v>dull violet</v>
      </c>
      <c r="F209" t="str">
        <f>IFERROR(RIGHT(C209,LEN(C209)-SEARCH(",",C209)-1),"")</f>
        <v>4 shiny gold bags, 2 clear fuchsia bags, 5 striped teal bags.</v>
      </c>
      <c r="G209">
        <f>IFERROR(INT(LEFT(F209,SEARCH(" ",F209))),0)</f>
        <v>4</v>
      </c>
      <c r="H209" t="str">
        <f>IFERROR(MID(F209,SEARCH(" ",F209)+1,SEARCH("bag",F209)-4),"")</f>
        <v>shiny gold</v>
      </c>
      <c r="I209" t="str">
        <f>IFERROR(RIGHT(F209,LEN(F209)-SEARCH(",",F209)-1),"")</f>
        <v>2 clear fuchsia bags, 5 striped teal bags.</v>
      </c>
      <c r="J209">
        <f>IFERROR(INT(LEFT(I209,SEARCH(" ",I209))),0)</f>
        <v>2</v>
      </c>
      <c r="K209" t="str">
        <f>IFERROR(MID(I209,SEARCH(" ",I209)+1,SEARCH("bag",I209)-4),"")</f>
        <v>clear fuchsia</v>
      </c>
      <c r="L209" t="str">
        <f>IFERROR(RIGHT(I209,LEN(I209)-SEARCH(",",I209)-1),"")</f>
        <v>5 striped teal bags.</v>
      </c>
      <c r="M209">
        <f>IFERROR(INT(LEFT(L209,SEARCH(" ",L209))),0)</f>
        <v>5</v>
      </c>
      <c r="N209" t="str">
        <f>IFERROR(MID(L209,SEARCH(" ",L209)+1,SEARCH("bag",L209)-4),"")</f>
        <v>striped teal</v>
      </c>
      <c r="O209">
        <f t="shared" si="6"/>
        <v>227663</v>
      </c>
      <c r="P209">
        <f>IF(COUNTIF(C209:N209,"shiny gold")&gt;0,1,0)+IFERROR(VLOOKUP(E209,$B$2:$P$595,15,0),0)+IFERROR(VLOOKUP(H209,$B$2:$P$595,15,0),0)+IFERROR(VLOOKUP(K209,$B$2:$P$595,15,0),0)+IFERROR(VLOOKUP(N209,$B$2:$P$595,15,0),0)</f>
        <v>1</v>
      </c>
      <c r="Q209" t="str">
        <f>CONCATENATE(IF(COUNTIF(A209:N209,"shiny gold")&gt;0,"This Bag, ",""),IFERROR(IF(VLOOKUP(E209,$B$2:$P$595,15,0)&gt;0,E209,""),""),IFERROR(IF(VLOOKUP(H209,$B$2:$P$595,15,0)&gt;0,H209,""),""),IFERROR(IF(VLOOKUP(K209,$B$2:$P$595,15,0)&gt;0,K209,""),""),IFERROR(IF(VLOOKUP(N209,$B$2:$P$595,15,0)&gt;0,N209,""),""))</f>
        <v xml:space="preserve">This Bag, </v>
      </c>
      <c r="S209">
        <f t="shared" si="7"/>
        <v>227662</v>
      </c>
    </row>
    <row r="210" spans="1:19">
      <c r="A210" s="2" t="s">
        <v>4718</v>
      </c>
      <c r="B210" t="str">
        <f>LEFT(A210,SEARCH("bag",A210)-2)</f>
        <v>posh yellow</v>
      </c>
      <c r="C210" t="str">
        <f>SUBSTITUTE(A210,_xlfn.CONCAT(B210," bags contain "),"")</f>
        <v>1 dotted brown bag, 5 mirrored aqua bags.</v>
      </c>
      <c r="D210">
        <f>IF(C210="no other bags.",0,INT(LEFT(C210,SEARCH(" ",C210))))</f>
        <v>1</v>
      </c>
      <c r="E210" t="str">
        <f>IF(C210="no other bags.","",MID(C210,SEARCH(" ",C210)+1,SEARCH("bag",C210)-4))</f>
        <v>dotted brown</v>
      </c>
      <c r="F210" t="str">
        <f>IFERROR(RIGHT(C210,LEN(C210)-SEARCH(",",C210)-1),"")</f>
        <v>5 mirrored aqua bags.</v>
      </c>
      <c r="G210">
        <f>IFERROR(INT(LEFT(F210,SEARCH(" ",F210))),0)</f>
        <v>5</v>
      </c>
      <c r="H210" t="str">
        <f>IFERROR(MID(F210,SEARCH(" ",F210)+1,SEARCH("bag",F210)-4),"")</f>
        <v>mirrored aqua</v>
      </c>
      <c r="I210" t="str">
        <f>IFERROR(RIGHT(F210,LEN(F210)-SEARCH(",",F210)-1),"")</f>
        <v/>
      </c>
      <c r="J210">
        <f>IFERROR(INT(LEFT(I210,SEARCH(" ",I210))),0)</f>
        <v>0</v>
      </c>
      <c r="K210" t="str">
        <f>IFERROR(MID(I210,SEARCH(" ",I210)+1,SEARCH("bag",I210)-4),"")</f>
        <v/>
      </c>
      <c r="L210" t="str">
        <f>IFERROR(RIGHT(I210,LEN(I210)-SEARCH(",",I210)-1),"")</f>
        <v/>
      </c>
      <c r="M210">
        <f>IFERROR(INT(LEFT(L210,SEARCH(" ",L210))),0)</f>
        <v>0</v>
      </c>
      <c r="N210" t="str">
        <f>IFERROR(MID(L210,SEARCH(" ",L210)+1,SEARCH("bag",L210)-4),"")</f>
        <v/>
      </c>
      <c r="O210">
        <f t="shared" si="6"/>
        <v>95520</v>
      </c>
      <c r="P210">
        <f>IF(COUNTIF(C210:N210,"shiny gold")&gt;0,1,0)+IFERROR(VLOOKUP(E210,$B$2:$P$595,15,0),0)+IFERROR(VLOOKUP(H210,$B$2:$P$595,15,0),0)+IFERROR(VLOOKUP(K210,$B$2:$P$595,15,0),0)+IFERROR(VLOOKUP(N210,$B$2:$P$595,15,0),0)</f>
        <v>0</v>
      </c>
      <c r="Q210" t="str">
        <f>CONCATENATE(IF(COUNTIF(A210:N210,"shiny gold")&gt;0,"This Bag, ",""),IFERROR(IF(VLOOKUP(E210,$B$2:$P$595,15,0)&gt;0,E210,""),""),IFERROR(IF(VLOOKUP(H210,$B$2:$P$595,15,0)&gt;0,H210,""),""),IFERROR(IF(VLOOKUP(K210,$B$2:$P$595,15,0)&gt;0,K210,""),""),IFERROR(IF(VLOOKUP(N210,$B$2:$P$595,15,0)&gt;0,N210,""),""))</f>
        <v/>
      </c>
      <c r="S210">
        <f t="shared" si="7"/>
        <v>95519</v>
      </c>
    </row>
    <row r="211" spans="1:19">
      <c r="A211" s="2" t="s">
        <v>4719</v>
      </c>
      <c r="B211" t="str">
        <f>LEFT(A211,SEARCH("bag",A211)-2)</f>
        <v>dark silver</v>
      </c>
      <c r="C211" t="str">
        <f>SUBSTITUTE(A211,_xlfn.CONCAT(B211," bags contain "),"")</f>
        <v>3 striped blue bags, 3 faded gray bags.</v>
      </c>
      <c r="D211">
        <f>IF(C211="no other bags.",0,INT(LEFT(C211,SEARCH(" ",C211))))</f>
        <v>3</v>
      </c>
      <c r="E211" t="str">
        <f>IF(C211="no other bags.","",MID(C211,SEARCH(" ",C211)+1,SEARCH("bag",C211)-4))</f>
        <v>striped blue</v>
      </c>
      <c r="F211" t="str">
        <f>IFERROR(RIGHT(C211,LEN(C211)-SEARCH(",",C211)-1),"")</f>
        <v>3 faded gray bags.</v>
      </c>
      <c r="G211">
        <f>IFERROR(INT(LEFT(F211,SEARCH(" ",F211))),0)</f>
        <v>3</v>
      </c>
      <c r="H211" t="str">
        <f>IFERROR(MID(F211,SEARCH(" ",F211)+1,SEARCH("bag",F211)-4),"")</f>
        <v>faded gray</v>
      </c>
      <c r="I211" t="str">
        <f>IFERROR(RIGHT(F211,LEN(F211)-SEARCH(",",F211)-1),"")</f>
        <v/>
      </c>
      <c r="J211">
        <f>IFERROR(INT(LEFT(I211,SEARCH(" ",I211))),0)</f>
        <v>0</v>
      </c>
      <c r="K211" t="str">
        <f>IFERROR(MID(I211,SEARCH(" ",I211)+1,SEARCH("bag",I211)-4),"")</f>
        <v/>
      </c>
      <c r="L211" t="str">
        <f>IFERROR(RIGHT(I211,LEN(I211)-SEARCH(",",I211)-1),"")</f>
        <v/>
      </c>
      <c r="M211">
        <f>IFERROR(INT(LEFT(L211,SEARCH(" ",L211))),0)</f>
        <v>0</v>
      </c>
      <c r="N211" t="str">
        <f>IFERROR(MID(L211,SEARCH(" ",L211)+1,SEARCH("bag",L211)-4),"")</f>
        <v/>
      </c>
      <c r="O211">
        <f t="shared" si="6"/>
        <v>31</v>
      </c>
      <c r="P211">
        <f>IF(COUNTIF(C211:N211,"shiny gold")&gt;0,1,0)+IFERROR(VLOOKUP(E211,$B$2:$P$595,15,0),0)+IFERROR(VLOOKUP(H211,$B$2:$P$595,15,0),0)+IFERROR(VLOOKUP(K211,$B$2:$P$595,15,0),0)+IFERROR(VLOOKUP(N211,$B$2:$P$595,15,0),0)</f>
        <v>0</v>
      </c>
      <c r="Q211" t="str">
        <f>CONCATENATE(IF(COUNTIF(A211:N211,"shiny gold")&gt;0,"This Bag, ",""),IFERROR(IF(VLOOKUP(E211,$B$2:$P$595,15,0)&gt;0,E211,""),""),IFERROR(IF(VLOOKUP(H211,$B$2:$P$595,15,0)&gt;0,H211,""),""),IFERROR(IF(VLOOKUP(K211,$B$2:$P$595,15,0)&gt;0,K211,""),""),IFERROR(IF(VLOOKUP(N211,$B$2:$P$595,15,0)&gt;0,N211,""),""))</f>
        <v/>
      </c>
      <c r="S211">
        <f t="shared" si="7"/>
        <v>30</v>
      </c>
    </row>
    <row r="212" spans="1:19">
      <c r="A212" s="2" t="s">
        <v>4720</v>
      </c>
      <c r="B212" t="str">
        <f>LEFT(A212,SEARCH("bag",A212)-2)</f>
        <v>clear chartreuse</v>
      </c>
      <c r="C212" t="str">
        <f>SUBSTITUTE(A212,_xlfn.CONCAT(B212," bags contain "),"")</f>
        <v>2 faded green bags, 4 vibrant lavender bags, 5 faded lime bags, 5 plaid lavender bags.</v>
      </c>
      <c r="D212">
        <f>IF(C212="no other bags.",0,INT(LEFT(C212,SEARCH(" ",C212))))</f>
        <v>2</v>
      </c>
      <c r="E212" t="str">
        <f>IF(C212="no other bags.","",MID(C212,SEARCH(" ",C212)+1,SEARCH("bag",C212)-4))</f>
        <v>faded green</v>
      </c>
      <c r="F212" t="str">
        <f>IFERROR(RIGHT(C212,LEN(C212)-SEARCH(",",C212)-1),"")</f>
        <v>4 vibrant lavender bags, 5 faded lime bags, 5 plaid lavender bags.</v>
      </c>
      <c r="G212">
        <f>IFERROR(INT(LEFT(F212,SEARCH(" ",F212))),0)</f>
        <v>4</v>
      </c>
      <c r="H212" t="str">
        <f>IFERROR(MID(F212,SEARCH(" ",F212)+1,SEARCH("bag",F212)-4),"")</f>
        <v>vibrant lavender</v>
      </c>
      <c r="I212" t="str">
        <f>IFERROR(RIGHT(F212,LEN(F212)-SEARCH(",",F212)-1),"")</f>
        <v>5 faded lime bags, 5 plaid lavender bags.</v>
      </c>
      <c r="J212">
        <f>IFERROR(INT(LEFT(I212,SEARCH(" ",I212))),0)</f>
        <v>5</v>
      </c>
      <c r="K212" t="str">
        <f>IFERROR(MID(I212,SEARCH(" ",I212)+1,SEARCH("bag",I212)-4),"")</f>
        <v>faded lime</v>
      </c>
      <c r="L212" t="str">
        <f>IFERROR(RIGHT(I212,LEN(I212)-SEARCH(",",I212)-1),"")</f>
        <v>5 plaid lavender bags.</v>
      </c>
      <c r="M212">
        <f>IFERROR(INT(LEFT(L212,SEARCH(" ",L212))),0)</f>
        <v>5</v>
      </c>
      <c r="N212" t="str">
        <f>IFERROR(MID(L212,SEARCH(" ",L212)+1,SEARCH("bag",L212)-4),"")</f>
        <v>plaid lavender</v>
      </c>
      <c r="O212">
        <f t="shared" si="6"/>
        <v>20734577606</v>
      </c>
      <c r="P212">
        <f>IF(COUNTIF(C212:N212,"shiny gold")&gt;0,1,0)+IFERROR(VLOOKUP(E212,$B$2:$P$595,15,0),0)+IFERROR(VLOOKUP(H212,$B$2:$P$595,15,0),0)+IFERROR(VLOOKUP(K212,$B$2:$P$595,15,0),0)+IFERROR(VLOOKUP(N212,$B$2:$P$595,15,0),0)</f>
        <v>0</v>
      </c>
      <c r="Q212" t="str">
        <f>CONCATENATE(IF(COUNTIF(A212:N212,"shiny gold")&gt;0,"This Bag, ",""),IFERROR(IF(VLOOKUP(E212,$B$2:$P$595,15,0)&gt;0,E212,""),""),IFERROR(IF(VLOOKUP(H212,$B$2:$P$595,15,0)&gt;0,H212,""),""),IFERROR(IF(VLOOKUP(K212,$B$2:$P$595,15,0)&gt;0,K212,""),""),IFERROR(IF(VLOOKUP(N212,$B$2:$P$595,15,0)&gt;0,N212,""),""))</f>
        <v/>
      </c>
      <c r="S212">
        <f t="shared" si="7"/>
        <v>20734577605</v>
      </c>
    </row>
    <row r="213" spans="1:19">
      <c r="A213" s="2" t="s">
        <v>4721</v>
      </c>
      <c r="B213" t="str">
        <f>LEFT(A213,SEARCH("bag",A213)-2)</f>
        <v>dotted gray</v>
      </c>
      <c r="C213" t="str">
        <f>SUBSTITUTE(A213,_xlfn.CONCAT(B213," bags contain "),"")</f>
        <v>3 drab orange bags.</v>
      </c>
      <c r="D213">
        <f>IF(C213="no other bags.",0,INT(LEFT(C213,SEARCH(" ",C213))))</f>
        <v>3</v>
      </c>
      <c r="E213" t="str">
        <f>IF(C213="no other bags.","",MID(C213,SEARCH(" ",C213)+1,SEARCH("bag",C213)-4))</f>
        <v>drab orange</v>
      </c>
      <c r="F213" t="str">
        <f>IFERROR(RIGHT(C213,LEN(C213)-SEARCH(",",C213)-1),"")</f>
        <v/>
      </c>
      <c r="G213">
        <f>IFERROR(INT(LEFT(F213,SEARCH(" ",F213))),0)</f>
        <v>0</v>
      </c>
      <c r="H213" t="str">
        <f>IFERROR(MID(F213,SEARCH(" ",F213)+1,SEARCH("bag",F213)-4),"")</f>
        <v/>
      </c>
      <c r="I213" t="str">
        <f>IFERROR(RIGHT(F213,LEN(F213)-SEARCH(",",F213)-1),"")</f>
        <v/>
      </c>
      <c r="J213">
        <f>IFERROR(INT(LEFT(I213,SEARCH(" ",I213))),0)</f>
        <v>0</v>
      </c>
      <c r="K213" t="str">
        <f>IFERROR(MID(I213,SEARCH(" ",I213)+1,SEARCH("bag",I213)-4),"")</f>
        <v/>
      </c>
      <c r="L213" t="str">
        <f>IFERROR(RIGHT(I213,LEN(I213)-SEARCH(",",I213)-1),"")</f>
        <v/>
      </c>
      <c r="M213">
        <f>IFERROR(INT(LEFT(L213,SEARCH(" ",L213))),0)</f>
        <v>0</v>
      </c>
      <c r="N213" t="str">
        <f>IFERROR(MID(L213,SEARCH(" ",L213)+1,SEARCH("bag",L213)-4),"")</f>
        <v/>
      </c>
      <c r="O213">
        <f t="shared" si="6"/>
        <v>1933162</v>
      </c>
      <c r="P213">
        <f>IF(COUNTIF(C213:N213,"shiny gold")&gt;0,1,0)+IFERROR(VLOOKUP(E213,$B$2:$P$595,15,0),0)+IFERROR(VLOOKUP(H213,$B$2:$P$595,15,0),0)+IFERROR(VLOOKUP(K213,$B$2:$P$595,15,0),0)+IFERROR(VLOOKUP(N213,$B$2:$P$595,15,0),0)</f>
        <v>0</v>
      </c>
      <c r="Q213" t="str">
        <f>CONCATENATE(IF(COUNTIF(A213:N213,"shiny gold")&gt;0,"This Bag, ",""),IFERROR(IF(VLOOKUP(E213,$B$2:$P$595,15,0)&gt;0,E213,""),""),IFERROR(IF(VLOOKUP(H213,$B$2:$P$595,15,0)&gt;0,H213,""),""),IFERROR(IF(VLOOKUP(K213,$B$2:$P$595,15,0)&gt;0,K213,""),""),IFERROR(IF(VLOOKUP(N213,$B$2:$P$595,15,0)&gt;0,N213,""),""))</f>
        <v/>
      </c>
      <c r="S213">
        <f t="shared" si="7"/>
        <v>1933161</v>
      </c>
    </row>
    <row r="214" spans="1:19">
      <c r="A214" s="2" t="s">
        <v>4722</v>
      </c>
      <c r="B214" t="str">
        <f>LEFT(A214,SEARCH("bag",A214)-2)</f>
        <v>vibrant beige</v>
      </c>
      <c r="C214" t="str">
        <f>SUBSTITUTE(A214,_xlfn.CONCAT(B214," bags contain "),"")</f>
        <v>2 bright olive bags, 2 plaid gold bags, 3 drab lime bags.</v>
      </c>
      <c r="D214">
        <f>IF(C214="no other bags.",0,INT(LEFT(C214,SEARCH(" ",C214))))</f>
        <v>2</v>
      </c>
      <c r="E214" t="str">
        <f>IF(C214="no other bags.","",MID(C214,SEARCH(" ",C214)+1,SEARCH("bag",C214)-4))</f>
        <v>bright olive</v>
      </c>
      <c r="F214" t="str">
        <f>IFERROR(RIGHT(C214,LEN(C214)-SEARCH(",",C214)-1),"")</f>
        <v>2 plaid gold bags, 3 drab lime bags.</v>
      </c>
      <c r="G214">
        <f>IFERROR(INT(LEFT(F214,SEARCH(" ",F214))),0)</f>
        <v>2</v>
      </c>
      <c r="H214" t="str">
        <f>IFERROR(MID(F214,SEARCH(" ",F214)+1,SEARCH("bag",F214)-4),"")</f>
        <v>plaid gold</v>
      </c>
      <c r="I214" t="str">
        <f>IFERROR(RIGHT(F214,LEN(F214)-SEARCH(",",F214)-1),"")</f>
        <v>3 drab lime bags.</v>
      </c>
      <c r="J214">
        <f>IFERROR(INT(LEFT(I214,SEARCH(" ",I214))),0)</f>
        <v>3</v>
      </c>
      <c r="K214" t="str">
        <f>IFERROR(MID(I214,SEARCH(" ",I214)+1,SEARCH("bag",I214)-4),"")</f>
        <v>drab lime</v>
      </c>
      <c r="L214" t="str">
        <f>IFERROR(RIGHT(I214,LEN(I214)-SEARCH(",",I214)-1),"")</f>
        <v/>
      </c>
      <c r="M214">
        <f>IFERROR(INT(LEFT(L214,SEARCH(" ",L214))),0)</f>
        <v>0</v>
      </c>
      <c r="N214" t="str">
        <f>IFERROR(MID(L214,SEARCH(" ",L214)+1,SEARCH("bag",L214)-4),"")</f>
        <v/>
      </c>
      <c r="O214">
        <f t="shared" si="6"/>
        <v>16767561</v>
      </c>
      <c r="P214">
        <f>IF(COUNTIF(C214:N214,"shiny gold")&gt;0,1,0)+IFERROR(VLOOKUP(E214,$B$2:$P$595,15,0),0)+IFERROR(VLOOKUP(H214,$B$2:$P$595,15,0),0)+IFERROR(VLOOKUP(K214,$B$2:$P$595,15,0),0)+IFERROR(VLOOKUP(N214,$B$2:$P$595,15,0),0)</f>
        <v>1</v>
      </c>
      <c r="Q214" t="str">
        <f>CONCATENATE(IF(COUNTIF(A214:N214,"shiny gold")&gt;0,"This Bag, ",""),IFERROR(IF(VLOOKUP(E214,$B$2:$P$595,15,0)&gt;0,E214,""),""),IFERROR(IF(VLOOKUP(H214,$B$2:$P$595,15,0)&gt;0,H214,""),""),IFERROR(IF(VLOOKUP(K214,$B$2:$P$595,15,0)&gt;0,K214,""),""),IFERROR(IF(VLOOKUP(N214,$B$2:$P$595,15,0)&gt;0,N214,""),""))</f>
        <v>bright olive</v>
      </c>
      <c r="S214">
        <f t="shared" si="7"/>
        <v>16767560</v>
      </c>
    </row>
    <row r="215" spans="1:19">
      <c r="A215" s="2" t="s">
        <v>4723</v>
      </c>
      <c r="B215" t="str">
        <f>LEFT(A215,SEARCH("bag",A215)-2)</f>
        <v>light lime</v>
      </c>
      <c r="C215" t="str">
        <f>SUBSTITUTE(A215,_xlfn.CONCAT(B215," bags contain "),"")</f>
        <v>1 bright teal bag, 1 shiny cyan bag.</v>
      </c>
      <c r="D215">
        <f>IF(C215="no other bags.",0,INT(LEFT(C215,SEARCH(" ",C215))))</f>
        <v>1</v>
      </c>
      <c r="E215" t="str">
        <f>IF(C215="no other bags.","",MID(C215,SEARCH(" ",C215)+1,SEARCH("bag",C215)-4))</f>
        <v>bright teal</v>
      </c>
      <c r="F215" t="str">
        <f>IFERROR(RIGHT(C215,LEN(C215)-SEARCH(",",C215)-1),"")</f>
        <v>1 shiny cyan bag.</v>
      </c>
      <c r="G215">
        <f>IFERROR(INT(LEFT(F215,SEARCH(" ",F215))),0)</f>
        <v>1</v>
      </c>
      <c r="H215" t="str">
        <f>IFERROR(MID(F215,SEARCH(" ",F215)+1,SEARCH("bag",F215)-4),"")</f>
        <v>shiny cyan</v>
      </c>
      <c r="I215" t="str">
        <f>IFERROR(RIGHT(F215,LEN(F215)-SEARCH(",",F215)-1),"")</f>
        <v/>
      </c>
      <c r="J215">
        <f>IFERROR(INT(LEFT(I215,SEARCH(" ",I215))),0)</f>
        <v>0</v>
      </c>
      <c r="K215" t="str">
        <f>IFERROR(MID(I215,SEARCH(" ",I215)+1,SEARCH("bag",I215)-4),"")</f>
        <v/>
      </c>
      <c r="L215" t="str">
        <f>IFERROR(RIGHT(I215,LEN(I215)-SEARCH(",",I215)-1),"")</f>
        <v/>
      </c>
      <c r="M215">
        <f>IFERROR(INT(LEFT(L215,SEARCH(" ",L215))),0)</f>
        <v>0</v>
      </c>
      <c r="N215" t="str">
        <f>IFERROR(MID(L215,SEARCH(" ",L215)+1,SEARCH("bag",L215)-4),"")</f>
        <v/>
      </c>
      <c r="O215">
        <f t="shared" si="6"/>
        <v>35289</v>
      </c>
      <c r="P215">
        <f>IF(COUNTIF(C215:N215,"shiny gold")&gt;0,1,0)+IFERROR(VLOOKUP(E215,$B$2:$P$595,15,0),0)+IFERROR(VLOOKUP(H215,$B$2:$P$595,15,0),0)+IFERROR(VLOOKUP(K215,$B$2:$P$595,15,0),0)+IFERROR(VLOOKUP(N215,$B$2:$P$595,15,0),0)</f>
        <v>0</v>
      </c>
      <c r="Q215" t="str">
        <f>CONCATENATE(IF(COUNTIF(A215:N215,"shiny gold")&gt;0,"This Bag, ",""),IFERROR(IF(VLOOKUP(E215,$B$2:$P$595,15,0)&gt;0,E215,""),""),IFERROR(IF(VLOOKUP(H215,$B$2:$P$595,15,0)&gt;0,H215,""),""),IFERROR(IF(VLOOKUP(K215,$B$2:$P$595,15,0)&gt;0,K215,""),""),IFERROR(IF(VLOOKUP(N215,$B$2:$P$595,15,0)&gt;0,N215,""),""))</f>
        <v/>
      </c>
      <c r="S215">
        <f t="shared" si="7"/>
        <v>35288</v>
      </c>
    </row>
    <row r="216" spans="1:19">
      <c r="A216" s="2" t="s">
        <v>4724</v>
      </c>
      <c r="B216" t="str">
        <f>LEFT(A216,SEARCH("bag",A216)-2)</f>
        <v>dark aqua</v>
      </c>
      <c r="C216" t="str">
        <f>SUBSTITUTE(A216,_xlfn.CONCAT(B216," bags contain "),"")</f>
        <v>4 striped silver bags, 1 vibrant bronze bag, 2 plaid orange bags.</v>
      </c>
      <c r="D216">
        <f>IF(C216="no other bags.",0,INT(LEFT(C216,SEARCH(" ",C216))))</f>
        <v>4</v>
      </c>
      <c r="E216" t="str">
        <f>IF(C216="no other bags.","",MID(C216,SEARCH(" ",C216)+1,SEARCH("bag",C216)-4))</f>
        <v>striped silver</v>
      </c>
      <c r="F216" t="str">
        <f>IFERROR(RIGHT(C216,LEN(C216)-SEARCH(",",C216)-1),"")</f>
        <v>1 vibrant bronze bag, 2 plaid orange bags.</v>
      </c>
      <c r="G216">
        <f>IFERROR(INT(LEFT(F216,SEARCH(" ",F216))),0)</f>
        <v>1</v>
      </c>
      <c r="H216" t="str">
        <f>IFERROR(MID(F216,SEARCH(" ",F216)+1,SEARCH("bag",F216)-4),"")</f>
        <v>vibrant bronze</v>
      </c>
      <c r="I216" t="str">
        <f>IFERROR(RIGHT(F216,LEN(F216)-SEARCH(",",F216)-1),"")</f>
        <v>2 plaid orange bags.</v>
      </c>
      <c r="J216">
        <f>IFERROR(INT(LEFT(I216,SEARCH(" ",I216))),0)</f>
        <v>2</v>
      </c>
      <c r="K216" t="str">
        <f>IFERROR(MID(I216,SEARCH(" ",I216)+1,SEARCH("bag",I216)-4),"")</f>
        <v>plaid orange</v>
      </c>
      <c r="L216" t="str">
        <f>IFERROR(RIGHT(I216,LEN(I216)-SEARCH(",",I216)-1),"")</f>
        <v/>
      </c>
      <c r="M216">
        <f>IFERROR(INT(LEFT(L216,SEARCH(" ",L216))),0)</f>
        <v>0</v>
      </c>
      <c r="N216" t="str">
        <f>IFERROR(MID(L216,SEARCH(" ",L216)+1,SEARCH("bag",L216)-4),"")</f>
        <v/>
      </c>
      <c r="O216">
        <f t="shared" si="6"/>
        <v>108081338</v>
      </c>
      <c r="P216">
        <f>IF(COUNTIF(C216:N216,"shiny gold")&gt;0,1,0)+IFERROR(VLOOKUP(E216,$B$2:$P$595,15,0),0)+IFERROR(VLOOKUP(H216,$B$2:$P$595,15,0),0)+IFERROR(VLOOKUP(K216,$B$2:$P$595,15,0),0)+IFERROR(VLOOKUP(N216,$B$2:$P$595,15,0),0)</f>
        <v>1</v>
      </c>
      <c r="Q216" t="str">
        <f>CONCATENATE(IF(COUNTIF(A216:N216,"shiny gold")&gt;0,"This Bag, ",""),IFERROR(IF(VLOOKUP(E216,$B$2:$P$595,15,0)&gt;0,E216,""),""),IFERROR(IF(VLOOKUP(H216,$B$2:$P$595,15,0)&gt;0,H216,""),""),IFERROR(IF(VLOOKUP(K216,$B$2:$P$595,15,0)&gt;0,K216,""),""),IFERROR(IF(VLOOKUP(N216,$B$2:$P$595,15,0)&gt;0,N216,""),""))</f>
        <v>plaid orange</v>
      </c>
      <c r="S216">
        <f t="shared" si="7"/>
        <v>108081337</v>
      </c>
    </row>
    <row r="217" spans="1:19">
      <c r="A217" s="2" t="s">
        <v>4725</v>
      </c>
      <c r="B217" t="str">
        <f>LEFT(A217,SEARCH("bag",A217)-2)</f>
        <v>shiny plum</v>
      </c>
      <c r="C217" t="str">
        <f>SUBSTITUTE(A217,_xlfn.CONCAT(B217," bags contain "),"")</f>
        <v>3 bright tomato bags, 2 clear crimson bags, 2 dull violet bags, 2 posh bronze bags.</v>
      </c>
      <c r="D217">
        <f>IF(C217="no other bags.",0,INT(LEFT(C217,SEARCH(" ",C217))))</f>
        <v>3</v>
      </c>
      <c r="E217" t="str">
        <f>IF(C217="no other bags.","",MID(C217,SEARCH(" ",C217)+1,SEARCH("bag",C217)-4))</f>
        <v>bright tomato</v>
      </c>
      <c r="F217" t="str">
        <f>IFERROR(RIGHT(C217,LEN(C217)-SEARCH(",",C217)-1),"")</f>
        <v>2 clear crimson bags, 2 dull violet bags, 2 posh bronze bags.</v>
      </c>
      <c r="G217">
        <f>IFERROR(INT(LEFT(F217,SEARCH(" ",F217))),0)</f>
        <v>2</v>
      </c>
      <c r="H217" t="str">
        <f>IFERROR(MID(F217,SEARCH(" ",F217)+1,SEARCH("bag",F217)-4),"")</f>
        <v>clear crimson</v>
      </c>
      <c r="I217" t="str">
        <f>IFERROR(RIGHT(F217,LEN(F217)-SEARCH(",",F217)-1),"")</f>
        <v>2 dull violet bags, 2 posh bronze bags.</v>
      </c>
      <c r="J217">
        <f>IFERROR(INT(LEFT(I217,SEARCH(" ",I217))),0)</f>
        <v>2</v>
      </c>
      <c r="K217" t="str">
        <f>IFERROR(MID(I217,SEARCH(" ",I217)+1,SEARCH("bag",I217)-4),"")</f>
        <v>dull violet</v>
      </c>
      <c r="L217" t="str">
        <f>IFERROR(RIGHT(I217,LEN(I217)-SEARCH(",",I217)-1),"")</f>
        <v>2 posh bronze bags.</v>
      </c>
      <c r="M217">
        <f>IFERROR(INT(LEFT(L217,SEARCH(" ",L217))),0)</f>
        <v>2</v>
      </c>
      <c r="N217" t="str">
        <f>IFERROR(MID(L217,SEARCH(" ",L217)+1,SEARCH("bag",L217)-4),"")</f>
        <v>posh bronze</v>
      </c>
      <c r="O217">
        <f t="shared" si="6"/>
        <v>63476</v>
      </c>
      <c r="P217">
        <f>IF(COUNTIF(C217:N217,"shiny gold")&gt;0,1,0)+IFERROR(VLOOKUP(E217,$B$2:$P$595,15,0),0)+IFERROR(VLOOKUP(H217,$B$2:$P$595,15,0),0)+IFERROR(VLOOKUP(K217,$B$2:$P$595,15,0),0)+IFERROR(VLOOKUP(N217,$B$2:$P$595,15,0),0)</f>
        <v>0</v>
      </c>
      <c r="Q217" t="str">
        <f>CONCATENATE(IF(COUNTIF(A217:N217,"shiny gold")&gt;0,"This Bag, ",""),IFERROR(IF(VLOOKUP(E217,$B$2:$P$595,15,0)&gt;0,E217,""),""),IFERROR(IF(VLOOKUP(H217,$B$2:$P$595,15,0)&gt;0,H217,""),""),IFERROR(IF(VLOOKUP(K217,$B$2:$P$595,15,0)&gt;0,K217,""),""),IFERROR(IF(VLOOKUP(N217,$B$2:$P$595,15,0)&gt;0,N217,""),""))</f>
        <v/>
      </c>
      <c r="S217">
        <f t="shared" si="7"/>
        <v>63475</v>
      </c>
    </row>
    <row r="218" spans="1:19">
      <c r="A218" s="2" t="s">
        <v>4726</v>
      </c>
      <c r="B218" t="str">
        <f>LEFT(A218,SEARCH("bag",A218)-2)</f>
        <v>posh gray</v>
      </c>
      <c r="C218" t="str">
        <f>SUBSTITUTE(A218,_xlfn.CONCAT(B218," bags contain "),"")</f>
        <v>4 pale maroon bags, 4 plaid gold bags, 3 bright red bags.</v>
      </c>
      <c r="D218">
        <f>IF(C218="no other bags.",0,INT(LEFT(C218,SEARCH(" ",C218))))</f>
        <v>4</v>
      </c>
      <c r="E218" t="str">
        <f>IF(C218="no other bags.","",MID(C218,SEARCH(" ",C218)+1,SEARCH("bag",C218)-4))</f>
        <v>pale maroon</v>
      </c>
      <c r="F218" t="str">
        <f>IFERROR(RIGHT(C218,LEN(C218)-SEARCH(",",C218)-1),"")</f>
        <v>4 plaid gold bags, 3 bright red bags.</v>
      </c>
      <c r="G218">
        <f>IFERROR(INT(LEFT(F218,SEARCH(" ",F218))),0)</f>
        <v>4</v>
      </c>
      <c r="H218" t="str">
        <f>IFERROR(MID(F218,SEARCH(" ",F218)+1,SEARCH("bag",F218)-4),"")</f>
        <v>plaid gold</v>
      </c>
      <c r="I218" t="str">
        <f>IFERROR(RIGHT(F218,LEN(F218)-SEARCH(",",F218)-1),"")</f>
        <v>3 bright red bags.</v>
      </c>
      <c r="J218">
        <f>IFERROR(INT(LEFT(I218,SEARCH(" ",I218))),0)</f>
        <v>3</v>
      </c>
      <c r="K218" t="str">
        <f>IFERROR(MID(I218,SEARCH(" ",I218)+1,SEARCH("bag",I218)-4),"")</f>
        <v>bright red</v>
      </c>
      <c r="L218" t="str">
        <f>IFERROR(RIGHT(I218,LEN(I218)-SEARCH(",",I218)-1),"")</f>
        <v/>
      </c>
      <c r="M218">
        <f>IFERROR(INT(LEFT(L218,SEARCH(" ",L218))),0)</f>
        <v>0</v>
      </c>
      <c r="N218" t="str">
        <f>IFERROR(MID(L218,SEARCH(" ",L218)+1,SEARCH("bag",L218)-4),"")</f>
        <v/>
      </c>
      <c r="O218">
        <f t="shared" si="6"/>
        <v>5699883</v>
      </c>
      <c r="P218">
        <f>IF(COUNTIF(C218:N218,"shiny gold")&gt;0,1,0)+IFERROR(VLOOKUP(E218,$B$2:$P$595,15,0),0)+IFERROR(VLOOKUP(H218,$B$2:$P$595,15,0),0)+IFERROR(VLOOKUP(K218,$B$2:$P$595,15,0),0)+IFERROR(VLOOKUP(N218,$B$2:$P$595,15,0),0)</f>
        <v>0</v>
      </c>
      <c r="Q218" t="str">
        <f>CONCATENATE(IF(COUNTIF(A218:N218,"shiny gold")&gt;0,"This Bag, ",""),IFERROR(IF(VLOOKUP(E218,$B$2:$P$595,15,0)&gt;0,E218,""),""),IFERROR(IF(VLOOKUP(H218,$B$2:$P$595,15,0)&gt;0,H218,""),""),IFERROR(IF(VLOOKUP(K218,$B$2:$P$595,15,0)&gt;0,K218,""),""),IFERROR(IF(VLOOKUP(N218,$B$2:$P$595,15,0)&gt;0,N218,""),""))</f>
        <v/>
      </c>
      <c r="S218">
        <f t="shared" si="7"/>
        <v>5699882</v>
      </c>
    </row>
    <row r="219" spans="1:19">
      <c r="A219" s="2" t="s">
        <v>4727</v>
      </c>
      <c r="B219" t="str">
        <f>LEFT(A219,SEARCH("bag",A219)-2)</f>
        <v>dark olive</v>
      </c>
      <c r="C219" t="str">
        <f>SUBSTITUTE(A219,_xlfn.CONCAT(B219," bags contain "),"")</f>
        <v>4 pale aqua bags, 4 bright brown bags, 2 dotted gray bags.</v>
      </c>
      <c r="D219">
        <f>IF(C219="no other bags.",0,INT(LEFT(C219,SEARCH(" ",C219))))</f>
        <v>4</v>
      </c>
      <c r="E219" t="str">
        <f>IF(C219="no other bags.","",MID(C219,SEARCH(" ",C219)+1,SEARCH("bag",C219)-4))</f>
        <v>pale aqua</v>
      </c>
      <c r="F219" t="str">
        <f>IFERROR(RIGHT(C219,LEN(C219)-SEARCH(",",C219)-1),"")</f>
        <v>4 bright brown bags, 2 dotted gray bags.</v>
      </c>
      <c r="G219">
        <f>IFERROR(INT(LEFT(F219,SEARCH(" ",F219))),0)</f>
        <v>4</v>
      </c>
      <c r="H219" t="str">
        <f>IFERROR(MID(F219,SEARCH(" ",F219)+1,SEARCH("bag",F219)-4),"")</f>
        <v>bright brown</v>
      </c>
      <c r="I219" t="str">
        <f>IFERROR(RIGHT(F219,LEN(F219)-SEARCH(",",F219)-1),"")</f>
        <v>2 dotted gray bags.</v>
      </c>
      <c r="J219">
        <f>IFERROR(INT(LEFT(I219,SEARCH(" ",I219))),0)</f>
        <v>2</v>
      </c>
      <c r="K219" t="str">
        <f>IFERROR(MID(I219,SEARCH(" ",I219)+1,SEARCH("bag",I219)-4),"")</f>
        <v>dotted gray</v>
      </c>
      <c r="L219" t="str">
        <f>IFERROR(RIGHT(I219,LEN(I219)-SEARCH(",",I219)-1),"")</f>
        <v/>
      </c>
      <c r="M219">
        <f>IFERROR(INT(LEFT(L219,SEARCH(" ",L219))),0)</f>
        <v>0</v>
      </c>
      <c r="N219" t="str">
        <f>IFERROR(MID(L219,SEARCH(" ",L219)+1,SEARCH("bag",L219)-4),"")</f>
        <v/>
      </c>
      <c r="O219">
        <f t="shared" si="6"/>
        <v>49458337</v>
      </c>
      <c r="P219">
        <f>IF(COUNTIF(C219:N219,"shiny gold")&gt;0,1,0)+IFERROR(VLOOKUP(E219,$B$2:$P$595,15,0),0)+IFERROR(VLOOKUP(H219,$B$2:$P$595,15,0),0)+IFERROR(VLOOKUP(K219,$B$2:$P$595,15,0),0)+IFERROR(VLOOKUP(N219,$B$2:$P$595,15,0),0)</f>
        <v>0</v>
      </c>
      <c r="Q219" t="str">
        <f>CONCATENATE(IF(COUNTIF(A219:N219,"shiny gold")&gt;0,"This Bag, ",""),IFERROR(IF(VLOOKUP(E219,$B$2:$P$595,15,0)&gt;0,E219,""),""),IFERROR(IF(VLOOKUP(H219,$B$2:$P$595,15,0)&gt;0,H219,""),""),IFERROR(IF(VLOOKUP(K219,$B$2:$P$595,15,0)&gt;0,K219,""),""),IFERROR(IF(VLOOKUP(N219,$B$2:$P$595,15,0)&gt;0,N219,""),""))</f>
        <v/>
      </c>
      <c r="S219">
        <f t="shared" si="7"/>
        <v>49458336</v>
      </c>
    </row>
    <row r="220" spans="1:19">
      <c r="A220" s="2" t="s">
        <v>4728</v>
      </c>
      <c r="B220" t="str">
        <f>LEFT(A220,SEARCH("bag",A220)-2)</f>
        <v>dim tan</v>
      </c>
      <c r="C220" t="str">
        <f>SUBSTITUTE(A220,_xlfn.CONCAT(B220," bags contain "),"")</f>
        <v>5 mirrored orange bags, 5 pale magenta bags, 3 striped teal bags.</v>
      </c>
      <c r="D220">
        <f>IF(C220="no other bags.",0,INT(LEFT(C220,SEARCH(" ",C220))))</f>
        <v>5</v>
      </c>
      <c r="E220" t="str">
        <f>IF(C220="no other bags.","",MID(C220,SEARCH(" ",C220)+1,SEARCH("bag",C220)-4))</f>
        <v>mirrored orange</v>
      </c>
      <c r="F220" t="str">
        <f>IFERROR(RIGHT(C220,LEN(C220)-SEARCH(",",C220)-1),"")</f>
        <v>5 pale magenta bags, 3 striped teal bags.</v>
      </c>
      <c r="G220">
        <f>IFERROR(INT(LEFT(F220,SEARCH(" ",F220))),0)</f>
        <v>5</v>
      </c>
      <c r="H220" t="str">
        <f>IFERROR(MID(F220,SEARCH(" ",F220)+1,SEARCH("bag",F220)-4),"")</f>
        <v>pale magenta</v>
      </c>
      <c r="I220" t="str">
        <f>IFERROR(RIGHT(F220,LEN(F220)-SEARCH(",",F220)-1),"")</f>
        <v>3 striped teal bags.</v>
      </c>
      <c r="J220">
        <f>IFERROR(INT(LEFT(I220,SEARCH(" ",I220))),0)</f>
        <v>3</v>
      </c>
      <c r="K220" t="str">
        <f>IFERROR(MID(I220,SEARCH(" ",I220)+1,SEARCH("bag",I220)-4),"")</f>
        <v>striped teal</v>
      </c>
      <c r="L220" t="str">
        <f>IFERROR(RIGHT(I220,LEN(I220)-SEARCH(",",I220)-1),"")</f>
        <v/>
      </c>
      <c r="M220">
        <f>IFERROR(INT(LEFT(L220,SEARCH(" ",L220))),0)</f>
        <v>0</v>
      </c>
      <c r="N220" t="str">
        <f>IFERROR(MID(L220,SEARCH(" ",L220)+1,SEARCH("bag",L220)-4),"")</f>
        <v/>
      </c>
      <c r="O220">
        <f t="shared" si="6"/>
        <v>47</v>
      </c>
      <c r="P220">
        <f>IF(COUNTIF(C220:N220,"shiny gold")&gt;0,1,0)+IFERROR(VLOOKUP(E220,$B$2:$P$595,15,0),0)+IFERROR(VLOOKUP(H220,$B$2:$P$595,15,0),0)+IFERROR(VLOOKUP(K220,$B$2:$P$595,15,0),0)+IFERROR(VLOOKUP(N220,$B$2:$P$595,15,0),0)</f>
        <v>0</v>
      </c>
      <c r="Q220" t="str">
        <f>CONCATENATE(IF(COUNTIF(A220:N220,"shiny gold")&gt;0,"This Bag, ",""),IFERROR(IF(VLOOKUP(E220,$B$2:$P$595,15,0)&gt;0,E220,""),""),IFERROR(IF(VLOOKUP(H220,$B$2:$P$595,15,0)&gt;0,H220,""),""),IFERROR(IF(VLOOKUP(K220,$B$2:$P$595,15,0)&gt;0,K220,""),""),IFERROR(IF(VLOOKUP(N220,$B$2:$P$595,15,0)&gt;0,N220,""),""))</f>
        <v/>
      </c>
      <c r="S220">
        <f t="shared" si="7"/>
        <v>46</v>
      </c>
    </row>
    <row r="221" spans="1:19">
      <c r="A221" s="2" t="s">
        <v>4729</v>
      </c>
      <c r="B221" t="str">
        <f>LEFT(A221,SEARCH("bag",A221)-2)</f>
        <v>drab chartreuse</v>
      </c>
      <c r="C221" t="str">
        <f>SUBSTITUTE(A221,_xlfn.CONCAT(B221," bags contain "),"")</f>
        <v>3 posh olive bags.</v>
      </c>
      <c r="D221">
        <f>IF(C221="no other bags.",0,INT(LEFT(C221,SEARCH(" ",C221))))</f>
        <v>3</v>
      </c>
      <c r="E221" t="str">
        <f>IF(C221="no other bags.","",MID(C221,SEARCH(" ",C221)+1,SEARCH("bag",C221)-4))</f>
        <v>posh olive</v>
      </c>
      <c r="F221" t="str">
        <f>IFERROR(RIGHT(C221,LEN(C221)-SEARCH(",",C221)-1),"")</f>
        <v/>
      </c>
      <c r="G221">
        <f>IFERROR(INT(LEFT(F221,SEARCH(" ",F221))),0)</f>
        <v>0</v>
      </c>
      <c r="H221" t="str">
        <f>IFERROR(MID(F221,SEARCH(" ",F221)+1,SEARCH("bag",F221)-4),"")</f>
        <v/>
      </c>
      <c r="I221" t="str">
        <f>IFERROR(RIGHT(F221,LEN(F221)-SEARCH(",",F221)-1),"")</f>
        <v/>
      </c>
      <c r="J221">
        <f>IFERROR(INT(LEFT(I221,SEARCH(" ",I221))),0)</f>
        <v>0</v>
      </c>
      <c r="K221" t="str">
        <f>IFERROR(MID(I221,SEARCH(" ",I221)+1,SEARCH("bag",I221)-4),"")</f>
        <v/>
      </c>
      <c r="L221" t="str">
        <f>IFERROR(RIGHT(I221,LEN(I221)-SEARCH(",",I221)-1),"")</f>
        <v/>
      </c>
      <c r="M221">
        <f>IFERROR(INT(LEFT(L221,SEARCH(" ",L221))),0)</f>
        <v>0</v>
      </c>
      <c r="N221" t="str">
        <f>IFERROR(MID(L221,SEARCH(" ",L221)+1,SEARCH("bag",L221)-4),"")</f>
        <v/>
      </c>
      <c r="O221">
        <f t="shared" si="6"/>
        <v>4173664</v>
      </c>
      <c r="P221">
        <f>IF(COUNTIF(C221:N221,"shiny gold")&gt;0,1,0)+IFERROR(VLOOKUP(E221,$B$2:$P$595,15,0),0)+IFERROR(VLOOKUP(H221,$B$2:$P$595,15,0),0)+IFERROR(VLOOKUP(K221,$B$2:$P$595,15,0),0)+IFERROR(VLOOKUP(N221,$B$2:$P$595,15,0),0)</f>
        <v>0</v>
      </c>
      <c r="Q221" t="str">
        <f>CONCATENATE(IF(COUNTIF(A221:N221,"shiny gold")&gt;0,"This Bag, ",""),IFERROR(IF(VLOOKUP(E221,$B$2:$P$595,15,0)&gt;0,E221,""),""),IFERROR(IF(VLOOKUP(H221,$B$2:$P$595,15,0)&gt;0,H221,""),""),IFERROR(IF(VLOOKUP(K221,$B$2:$P$595,15,0)&gt;0,K221,""),""),IFERROR(IF(VLOOKUP(N221,$B$2:$P$595,15,0)&gt;0,N221,""),""))</f>
        <v/>
      </c>
      <c r="S221">
        <f t="shared" si="7"/>
        <v>4173663</v>
      </c>
    </row>
    <row r="222" spans="1:19">
      <c r="A222" s="2" t="s">
        <v>4730</v>
      </c>
      <c r="B222" t="str">
        <f>LEFT(A222,SEARCH("bag",A222)-2)</f>
        <v>clear lime</v>
      </c>
      <c r="C222" t="str">
        <f>SUBSTITUTE(A222,_xlfn.CONCAT(B222," bags contain "),"")</f>
        <v>1 vibrant gold bag, 1 faded beige bag, 2 dark lime bags, 1 faded gold bag.</v>
      </c>
      <c r="D222">
        <f>IF(C222="no other bags.",0,INT(LEFT(C222,SEARCH(" ",C222))))</f>
        <v>1</v>
      </c>
      <c r="E222" t="str">
        <f>IF(C222="no other bags.","",MID(C222,SEARCH(" ",C222)+1,SEARCH("bag",C222)-4))</f>
        <v>vibrant gold</v>
      </c>
      <c r="F222" t="str">
        <f>IFERROR(RIGHT(C222,LEN(C222)-SEARCH(",",C222)-1),"")</f>
        <v>1 faded beige bag, 2 dark lime bags, 1 faded gold bag.</v>
      </c>
      <c r="G222">
        <f>IFERROR(INT(LEFT(F222,SEARCH(" ",F222))),0)</f>
        <v>1</v>
      </c>
      <c r="H222" t="str">
        <f>IFERROR(MID(F222,SEARCH(" ",F222)+1,SEARCH("bag",F222)-4),"")</f>
        <v>faded beige</v>
      </c>
      <c r="I222" t="str">
        <f>IFERROR(RIGHT(F222,LEN(F222)-SEARCH(",",F222)-1),"")</f>
        <v>2 dark lime bags, 1 faded gold bag.</v>
      </c>
      <c r="J222">
        <f>IFERROR(INT(LEFT(I222,SEARCH(" ",I222))),0)</f>
        <v>2</v>
      </c>
      <c r="K222" t="str">
        <f>IFERROR(MID(I222,SEARCH(" ",I222)+1,SEARCH("bag",I222)-4),"")</f>
        <v>dark lime</v>
      </c>
      <c r="L222" t="str">
        <f>IFERROR(RIGHT(I222,LEN(I222)-SEARCH(",",I222)-1),"")</f>
        <v>1 faded gold bag.</v>
      </c>
      <c r="M222">
        <f>IFERROR(INT(LEFT(L222,SEARCH(" ",L222))),0)</f>
        <v>1</v>
      </c>
      <c r="N222" t="str">
        <f>IFERROR(MID(L222,SEARCH(" ",L222)+1,SEARCH("bag",L222)-4),"")</f>
        <v>faded gold</v>
      </c>
      <c r="O222">
        <f t="shared" si="6"/>
        <v>111120668</v>
      </c>
      <c r="P222">
        <f>IF(COUNTIF(C222:N222,"shiny gold")&gt;0,1,0)+IFERROR(VLOOKUP(E222,$B$2:$P$595,15,0),0)+IFERROR(VLOOKUP(H222,$B$2:$P$595,15,0),0)+IFERROR(VLOOKUP(K222,$B$2:$P$595,15,0),0)+IFERROR(VLOOKUP(N222,$B$2:$P$595,15,0),0)</f>
        <v>2</v>
      </c>
      <c r="Q222" t="str">
        <f>CONCATENATE(IF(COUNTIF(A222:N222,"shiny gold")&gt;0,"This Bag, ",""),IFERROR(IF(VLOOKUP(E222,$B$2:$P$595,15,0)&gt;0,E222,""),""),IFERROR(IF(VLOOKUP(H222,$B$2:$P$595,15,0)&gt;0,H222,""),""),IFERROR(IF(VLOOKUP(K222,$B$2:$P$595,15,0)&gt;0,K222,""),""),IFERROR(IF(VLOOKUP(N222,$B$2:$P$595,15,0)&gt;0,N222,""),""))</f>
        <v>vibrant goldfaded beige</v>
      </c>
      <c r="S222">
        <f t="shared" si="7"/>
        <v>111120667</v>
      </c>
    </row>
    <row r="223" spans="1:19">
      <c r="A223" s="2" t="s">
        <v>4731</v>
      </c>
      <c r="B223" t="str">
        <f>LEFT(A223,SEARCH("bag",A223)-2)</f>
        <v>pale plum</v>
      </c>
      <c r="C223" t="str">
        <f>SUBSTITUTE(A223,_xlfn.CONCAT(B223," bags contain "),"")</f>
        <v>5 dim lavender bags, 3 dim turquoise bags, 5 muted aqua bags, 4 bright maroon bags.</v>
      </c>
      <c r="D223">
        <f>IF(C223="no other bags.",0,INT(LEFT(C223,SEARCH(" ",C223))))</f>
        <v>5</v>
      </c>
      <c r="E223" t="str">
        <f>IF(C223="no other bags.","",MID(C223,SEARCH(" ",C223)+1,SEARCH("bag",C223)-4))</f>
        <v>dim lavender</v>
      </c>
      <c r="F223" t="str">
        <f>IFERROR(RIGHT(C223,LEN(C223)-SEARCH(",",C223)-1),"")</f>
        <v>3 dim turquoise bags, 5 muted aqua bags, 4 bright maroon bags.</v>
      </c>
      <c r="G223">
        <f>IFERROR(INT(LEFT(F223,SEARCH(" ",F223))),0)</f>
        <v>3</v>
      </c>
      <c r="H223" t="str">
        <f>IFERROR(MID(F223,SEARCH(" ",F223)+1,SEARCH("bag",F223)-4),"")</f>
        <v>dim turquoise</v>
      </c>
      <c r="I223" t="str">
        <f>IFERROR(RIGHT(F223,LEN(F223)-SEARCH(",",F223)-1),"")</f>
        <v>5 muted aqua bags, 4 bright maroon bags.</v>
      </c>
      <c r="J223">
        <f>IFERROR(INT(LEFT(I223,SEARCH(" ",I223))),0)</f>
        <v>5</v>
      </c>
      <c r="K223" t="str">
        <f>IFERROR(MID(I223,SEARCH(" ",I223)+1,SEARCH("bag",I223)-4),"")</f>
        <v>muted aqua</v>
      </c>
      <c r="L223" t="str">
        <f>IFERROR(RIGHT(I223,LEN(I223)-SEARCH(",",I223)-1),"")</f>
        <v>4 bright maroon bags.</v>
      </c>
      <c r="M223">
        <f>IFERROR(INT(LEFT(L223,SEARCH(" ",L223))),0)</f>
        <v>4</v>
      </c>
      <c r="N223" t="str">
        <f>IFERROR(MID(L223,SEARCH(" ",L223)+1,SEARCH("bag",L223)-4),"")</f>
        <v>bright maroon</v>
      </c>
      <c r="O223">
        <f t="shared" si="6"/>
        <v>32650949</v>
      </c>
      <c r="P223">
        <f>IF(COUNTIF(C223:N223,"shiny gold")&gt;0,1,0)+IFERROR(VLOOKUP(E223,$B$2:$P$595,15,0),0)+IFERROR(VLOOKUP(H223,$B$2:$P$595,15,0),0)+IFERROR(VLOOKUP(K223,$B$2:$P$595,15,0),0)+IFERROR(VLOOKUP(N223,$B$2:$P$595,15,0),0)</f>
        <v>3</v>
      </c>
      <c r="Q223" t="str">
        <f>CONCATENATE(IF(COUNTIF(A223:N223,"shiny gold")&gt;0,"This Bag, ",""),IFERROR(IF(VLOOKUP(E223,$B$2:$P$595,15,0)&gt;0,E223,""),""),IFERROR(IF(VLOOKUP(H223,$B$2:$P$595,15,0)&gt;0,H223,""),""),IFERROR(IF(VLOOKUP(K223,$B$2:$P$595,15,0)&gt;0,K223,""),""),IFERROR(IF(VLOOKUP(N223,$B$2:$P$595,15,0)&gt;0,N223,""),""))</f>
        <v>dim lavenderbright maroon</v>
      </c>
      <c r="S223">
        <f t="shared" si="7"/>
        <v>32650948</v>
      </c>
    </row>
    <row r="224" spans="1:19">
      <c r="A224" s="2" t="s">
        <v>4732</v>
      </c>
      <c r="B224" t="str">
        <f>LEFT(A224,SEARCH("bag",A224)-2)</f>
        <v>mirrored lime</v>
      </c>
      <c r="C224" t="str">
        <f>SUBSTITUTE(A224,_xlfn.CONCAT(B224," bags contain "),"")</f>
        <v>4 dim brown bags, 2 muted tomato bags.</v>
      </c>
      <c r="D224">
        <f>IF(C224="no other bags.",0,INT(LEFT(C224,SEARCH(" ",C224))))</f>
        <v>4</v>
      </c>
      <c r="E224" t="str">
        <f>IF(C224="no other bags.","",MID(C224,SEARCH(" ",C224)+1,SEARCH("bag",C224)-4))</f>
        <v>dim brown</v>
      </c>
      <c r="F224" t="str">
        <f>IFERROR(RIGHT(C224,LEN(C224)-SEARCH(",",C224)-1),"")</f>
        <v>2 muted tomato bags.</v>
      </c>
      <c r="G224">
        <f>IFERROR(INT(LEFT(F224,SEARCH(" ",F224))),0)</f>
        <v>2</v>
      </c>
      <c r="H224" t="str">
        <f>IFERROR(MID(F224,SEARCH(" ",F224)+1,SEARCH("bag",F224)-4),"")</f>
        <v>muted tomato</v>
      </c>
      <c r="I224" t="str">
        <f>IFERROR(RIGHT(F224,LEN(F224)-SEARCH(",",F224)-1),"")</f>
        <v/>
      </c>
      <c r="J224">
        <f>IFERROR(INT(LEFT(I224,SEARCH(" ",I224))),0)</f>
        <v>0</v>
      </c>
      <c r="K224" t="str">
        <f>IFERROR(MID(I224,SEARCH(" ",I224)+1,SEARCH("bag",I224)-4),"")</f>
        <v/>
      </c>
      <c r="L224" t="str">
        <f>IFERROR(RIGHT(I224,LEN(I224)-SEARCH(",",I224)-1),"")</f>
        <v/>
      </c>
      <c r="M224">
        <f>IFERROR(INT(LEFT(L224,SEARCH(" ",L224))),0)</f>
        <v>0</v>
      </c>
      <c r="N224" t="str">
        <f>IFERROR(MID(L224,SEARCH(" ",L224)+1,SEARCH("bag",L224)-4),"")</f>
        <v/>
      </c>
      <c r="O224">
        <f t="shared" si="6"/>
        <v>10062651</v>
      </c>
      <c r="P224">
        <f>IF(COUNTIF(C224:N224,"shiny gold")&gt;0,1,0)+IFERROR(VLOOKUP(E224,$B$2:$P$595,15,0),0)+IFERROR(VLOOKUP(H224,$B$2:$P$595,15,0),0)+IFERROR(VLOOKUP(K224,$B$2:$P$595,15,0),0)+IFERROR(VLOOKUP(N224,$B$2:$P$595,15,0),0)</f>
        <v>0</v>
      </c>
      <c r="Q224" t="str">
        <f>CONCATENATE(IF(COUNTIF(A224:N224,"shiny gold")&gt;0,"This Bag, ",""),IFERROR(IF(VLOOKUP(E224,$B$2:$P$595,15,0)&gt;0,E224,""),""),IFERROR(IF(VLOOKUP(H224,$B$2:$P$595,15,0)&gt;0,H224,""),""),IFERROR(IF(VLOOKUP(K224,$B$2:$P$595,15,0)&gt;0,K224,""),""),IFERROR(IF(VLOOKUP(N224,$B$2:$P$595,15,0)&gt;0,N224,""),""))</f>
        <v/>
      </c>
      <c r="S224">
        <f t="shared" si="7"/>
        <v>10062650</v>
      </c>
    </row>
    <row r="225" spans="1:19">
      <c r="A225" s="2" t="s">
        <v>4733</v>
      </c>
      <c r="B225" t="str">
        <f>LEFT(A225,SEARCH("bag",A225)-2)</f>
        <v>wavy violet</v>
      </c>
      <c r="C225" t="str">
        <f>SUBSTITUTE(A225,_xlfn.CONCAT(B225," bags contain "),"")</f>
        <v>3 mirrored chartreuse bags, 5 wavy gold bags, 1 faded gray bag, 2 dim maroon bags.</v>
      </c>
      <c r="D225">
        <f>IF(C225="no other bags.",0,INT(LEFT(C225,SEARCH(" ",C225))))</f>
        <v>3</v>
      </c>
      <c r="E225" t="str">
        <f>IF(C225="no other bags.","",MID(C225,SEARCH(" ",C225)+1,SEARCH("bag",C225)-4))</f>
        <v>mirrored chartreuse</v>
      </c>
      <c r="F225" t="str">
        <f>IFERROR(RIGHT(C225,LEN(C225)-SEARCH(",",C225)-1),"")</f>
        <v>5 wavy gold bags, 1 faded gray bag, 2 dim maroon bags.</v>
      </c>
      <c r="G225">
        <f>IFERROR(INT(LEFT(F225,SEARCH(" ",F225))),0)</f>
        <v>5</v>
      </c>
      <c r="H225" t="str">
        <f>IFERROR(MID(F225,SEARCH(" ",F225)+1,SEARCH("bag",F225)-4),"")</f>
        <v>wavy gold</v>
      </c>
      <c r="I225" t="str">
        <f>IFERROR(RIGHT(F225,LEN(F225)-SEARCH(",",F225)-1),"")</f>
        <v>1 faded gray bag, 2 dim maroon bags.</v>
      </c>
      <c r="J225">
        <f>IFERROR(INT(LEFT(I225,SEARCH(" ",I225))),0)</f>
        <v>1</v>
      </c>
      <c r="K225" t="str">
        <f>IFERROR(MID(I225,SEARCH(" ",I225)+1,SEARCH("bag",I225)-4),"")</f>
        <v>faded gray</v>
      </c>
      <c r="L225" t="str">
        <f>IFERROR(RIGHT(I225,LEN(I225)-SEARCH(",",I225)-1),"")</f>
        <v>2 dim maroon bags.</v>
      </c>
      <c r="M225">
        <f>IFERROR(INT(LEFT(L225,SEARCH(" ",L225))),0)</f>
        <v>2</v>
      </c>
      <c r="N225" t="str">
        <f>IFERROR(MID(L225,SEARCH(" ",L225)+1,SEARCH("bag",L225)-4),"")</f>
        <v>dim maroon</v>
      </c>
      <c r="O225">
        <f t="shared" si="6"/>
        <v>1253041757</v>
      </c>
      <c r="P225">
        <f>IF(COUNTIF(C225:N225,"shiny gold")&gt;0,1,0)+IFERROR(VLOOKUP(E225,$B$2:$P$595,15,0),0)+IFERROR(VLOOKUP(H225,$B$2:$P$595,15,0),0)+IFERROR(VLOOKUP(K225,$B$2:$P$595,15,0),0)+IFERROR(VLOOKUP(N225,$B$2:$P$595,15,0),0)</f>
        <v>1</v>
      </c>
      <c r="Q225" t="str">
        <f>CONCATENATE(IF(COUNTIF(A225:N225,"shiny gold")&gt;0,"This Bag, ",""),IFERROR(IF(VLOOKUP(E225,$B$2:$P$595,15,0)&gt;0,E225,""),""),IFERROR(IF(VLOOKUP(H225,$B$2:$P$595,15,0)&gt;0,H225,""),""),IFERROR(IF(VLOOKUP(K225,$B$2:$P$595,15,0)&gt;0,K225,""),""),IFERROR(IF(VLOOKUP(N225,$B$2:$P$595,15,0)&gt;0,N225,""),""))</f>
        <v>wavy gold</v>
      </c>
      <c r="S225">
        <f t="shared" si="7"/>
        <v>1253041756</v>
      </c>
    </row>
    <row r="226" spans="1:19">
      <c r="A226" s="2" t="s">
        <v>4734</v>
      </c>
      <c r="B226" t="str">
        <f>LEFT(A226,SEARCH("bag",A226)-2)</f>
        <v>posh coral</v>
      </c>
      <c r="C226" t="str">
        <f>SUBSTITUTE(A226,_xlfn.CONCAT(B226," bags contain "),"")</f>
        <v>5 bright turquoise bags, 2 dark fuchsia bags, 4 light crimson bags.</v>
      </c>
      <c r="D226">
        <f>IF(C226="no other bags.",0,INT(LEFT(C226,SEARCH(" ",C226))))</f>
        <v>5</v>
      </c>
      <c r="E226" t="str">
        <f>IF(C226="no other bags.","",MID(C226,SEARCH(" ",C226)+1,SEARCH("bag",C226)-4))</f>
        <v>bright turquoise</v>
      </c>
      <c r="F226" t="str">
        <f>IFERROR(RIGHT(C226,LEN(C226)-SEARCH(",",C226)-1),"")</f>
        <v>2 dark fuchsia bags, 4 light crimson bags.</v>
      </c>
      <c r="G226">
        <f>IFERROR(INT(LEFT(F226,SEARCH(" ",F226))),0)</f>
        <v>2</v>
      </c>
      <c r="H226" t="str">
        <f>IFERROR(MID(F226,SEARCH(" ",F226)+1,SEARCH("bag",F226)-4),"")</f>
        <v>dark fuchsia</v>
      </c>
      <c r="I226" t="str">
        <f>IFERROR(RIGHT(F226,LEN(F226)-SEARCH(",",F226)-1),"")</f>
        <v>4 light crimson bags.</v>
      </c>
      <c r="J226">
        <f>IFERROR(INT(LEFT(I226,SEARCH(" ",I226))),0)</f>
        <v>4</v>
      </c>
      <c r="K226" t="str">
        <f>IFERROR(MID(I226,SEARCH(" ",I226)+1,SEARCH("bag",I226)-4),"")</f>
        <v>light crimson</v>
      </c>
      <c r="L226" t="str">
        <f>IFERROR(RIGHT(I226,LEN(I226)-SEARCH(",",I226)-1),"")</f>
        <v/>
      </c>
      <c r="M226">
        <f>IFERROR(INT(LEFT(L226,SEARCH(" ",L226))),0)</f>
        <v>0</v>
      </c>
      <c r="N226" t="str">
        <f>IFERROR(MID(L226,SEARCH(" ",L226)+1,SEARCH("bag",L226)-4),"")</f>
        <v/>
      </c>
      <c r="O226">
        <f t="shared" si="6"/>
        <v>10726710</v>
      </c>
      <c r="P226">
        <f>IF(COUNTIF(C226:N226,"shiny gold")&gt;0,1,0)+IFERROR(VLOOKUP(E226,$B$2:$P$595,15,0),0)+IFERROR(VLOOKUP(H226,$B$2:$P$595,15,0),0)+IFERROR(VLOOKUP(K226,$B$2:$P$595,15,0),0)+IFERROR(VLOOKUP(N226,$B$2:$P$595,15,0),0)</f>
        <v>0</v>
      </c>
      <c r="Q226" t="str">
        <f>CONCATENATE(IF(COUNTIF(A226:N226,"shiny gold")&gt;0,"This Bag, ",""),IFERROR(IF(VLOOKUP(E226,$B$2:$P$595,15,0)&gt;0,E226,""),""),IFERROR(IF(VLOOKUP(H226,$B$2:$P$595,15,0)&gt;0,H226,""),""),IFERROR(IF(VLOOKUP(K226,$B$2:$P$595,15,0)&gt;0,K226,""),""),IFERROR(IF(VLOOKUP(N226,$B$2:$P$595,15,0)&gt;0,N226,""),""))</f>
        <v/>
      </c>
      <c r="S226">
        <f t="shared" si="7"/>
        <v>10726709</v>
      </c>
    </row>
    <row r="227" spans="1:19">
      <c r="A227" s="2" t="s">
        <v>4735</v>
      </c>
      <c r="B227" t="str">
        <f>LEFT(A227,SEARCH("bag",A227)-2)</f>
        <v>shiny olive</v>
      </c>
      <c r="C227" t="str">
        <f>SUBSTITUTE(A227,_xlfn.CONCAT(B227," bags contain "),"")</f>
        <v>2 shiny coral bags, 2 posh bronze bags.</v>
      </c>
      <c r="D227">
        <f>IF(C227="no other bags.",0,INT(LEFT(C227,SEARCH(" ",C227))))</f>
        <v>2</v>
      </c>
      <c r="E227" t="str">
        <f>IF(C227="no other bags.","",MID(C227,SEARCH(" ",C227)+1,SEARCH("bag",C227)-4))</f>
        <v>shiny coral</v>
      </c>
      <c r="F227" t="str">
        <f>IFERROR(RIGHT(C227,LEN(C227)-SEARCH(",",C227)-1),"")</f>
        <v>2 posh bronze bags.</v>
      </c>
      <c r="G227">
        <f>IFERROR(INT(LEFT(F227,SEARCH(" ",F227))),0)</f>
        <v>2</v>
      </c>
      <c r="H227" t="str">
        <f>IFERROR(MID(F227,SEARCH(" ",F227)+1,SEARCH("bag",F227)-4),"")</f>
        <v>posh bronze</v>
      </c>
      <c r="I227" t="str">
        <f>IFERROR(RIGHT(F227,LEN(F227)-SEARCH(",",F227)-1),"")</f>
        <v/>
      </c>
      <c r="J227">
        <f>IFERROR(INT(LEFT(I227,SEARCH(" ",I227))),0)</f>
        <v>0</v>
      </c>
      <c r="K227" t="str">
        <f>IFERROR(MID(I227,SEARCH(" ",I227)+1,SEARCH("bag",I227)-4),"")</f>
        <v/>
      </c>
      <c r="L227" t="str">
        <f>IFERROR(RIGHT(I227,LEN(I227)-SEARCH(",",I227)-1),"")</f>
        <v/>
      </c>
      <c r="M227">
        <f>IFERROR(INT(LEFT(L227,SEARCH(" ",L227))),0)</f>
        <v>0</v>
      </c>
      <c r="N227" t="str">
        <f>IFERROR(MID(L227,SEARCH(" ",L227)+1,SEARCH("bag",L227)-4),"")</f>
        <v/>
      </c>
      <c r="O227">
        <f t="shared" si="6"/>
        <v>1328618477</v>
      </c>
      <c r="P227">
        <f>IF(COUNTIF(C227:N227,"shiny gold")&gt;0,1,0)+IFERROR(VLOOKUP(E227,$B$2:$P$595,15,0),0)+IFERROR(VLOOKUP(H227,$B$2:$P$595,15,0),0)+IFERROR(VLOOKUP(K227,$B$2:$P$595,15,0),0)+IFERROR(VLOOKUP(N227,$B$2:$P$595,15,0),0)</f>
        <v>0</v>
      </c>
      <c r="Q227" t="str">
        <f>CONCATENATE(IF(COUNTIF(A227:N227,"shiny gold")&gt;0,"This Bag, ",""),IFERROR(IF(VLOOKUP(E227,$B$2:$P$595,15,0)&gt;0,E227,""),""),IFERROR(IF(VLOOKUP(H227,$B$2:$P$595,15,0)&gt;0,H227,""),""),IFERROR(IF(VLOOKUP(K227,$B$2:$P$595,15,0)&gt;0,K227,""),""),IFERROR(IF(VLOOKUP(N227,$B$2:$P$595,15,0)&gt;0,N227,""),""))</f>
        <v/>
      </c>
      <c r="S227">
        <f t="shared" si="7"/>
        <v>1328618476</v>
      </c>
    </row>
    <row r="228" spans="1:19">
      <c r="A228" s="2" t="s">
        <v>4736</v>
      </c>
      <c r="B228" t="str">
        <f>LEFT(A228,SEARCH("bag",A228)-2)</f>
        <v>faded yellow</v>
      </c>
      <c r="C228" t="str">
        <f>SUBSTITUTE(A228,_xlfn.CONCAT(B228," bags contain "),"")</f>
        <v>5 striped black bags, 1 dotted black bag.</v>
      </c>
      <c r="D228">
        <f>IF(C228="no other bags.",0,INT(LEFT(C228,SEARCH(" ",C228))))</f>
        <v>5</v>
      </c>
      <c r="E228" t="str">
        <f>IF(C228="no other bags.","",MID(C228,SEARCH(" ",C228)+1,SEARCH("bag",C228)-4))</f>
        <v>striped black</v>
      </c>
      <c r="F228" t="str">
        <f>IFERROR(RIGHT(C228,LEN(C228)-SEARCH(",",C228)-1),"")</f>
        <v>1 dotted black bag.</v>
      </c>
      <c r="G228">
        <f>IFERROR(INT(LEFT(F228,SEARCH(" ",F228))),0)</f>
        <v>1</v>
      </c>
      <c r="H228" t="str">
        <f>IFERROR(MID(F228,SEARCH(" ",F228)+1,SEARCH("bag",F228)-4),"")</f>
        <v>dotted black</v>
      </c>
      <c r="I228" t="str">
        <f>IFERROR(RIGHT(F228,LEN(F228)-SEARCH(",",F228)-1),"")</f>
        <v/>
      </c>
      <c r="J228">
        <f>IFERROR(INT(LEFT(I228,SEARCH(" ",I228))),0)</f>
        <v>0</v>
      </c>
      <c r="K228" t="str">
        <f>IFERROR(MID(I228,SEARCH(" ",I228)+1,SEARCH("bag",I228)-4),"")</f>
        <v/>
      </c>
      <c r="L228" t="str">
        <f>IFERROR(RIGHT(I228,LEN(I228)-SEARCH(",",I228)-1),"")</f>
        <v/>
      </c>
      <c r="M228">
        <f>IFERROR(INT(LEFT(L228,SEARCH(" ",L228))),0)</f>
        <v>0</v>
      </c>
      <c r="N228" t="str">
        <f>IFERROR(MID(L228,SEARCH(" ",L228)+1,SEARCH("bag",L228)-4),"")</f>
        <v/>
      </c>
      <c r="O228">
        <f t="shared" si="6"/>
        <v>422730581</v>
      </c>
      <c r="P228">
        <f>IF(COUNTIF(C228:N228,"shiny gold")&gt;0,1,0)+IFERROR(VLOOKUP(E228,$B$2:$P$595,15,0),0)+IFERROR(VLOOKUP(H228,$B$2:$P$595,15,0),0)+IFERROR(VLOOKUP(K228,$B$2:$P$595,15,0),0)+IFERROR(VLOOKUP(N228,$B$2:$P$595,15,0),0)</f>
        <v>0</v>
      </c>
      <c r="Q228" t="str">
        <f>CONCATENATE(IF(COUNTIF(A228:N228,"shiny gold")&gt;0,"This Bag, ",""),IFERROR(IF(VLOOKUP(E228,$B$2:$P$595,15,0)&gt;0,E228,""),""),IFERROR(IF(VLOOKUP(H228,$B$2:$P$595,15,0)&gt;0,H228,""),""),IFERROR(IF(VLOOKUP(K228,$B$2:$P$595,15,0)&gt;0,K228,""),""),IFERROR(IF(VLOOKUP(N228,$B$2:$P$595,15,0)&gt;0,N228,""),""))</f>
        <v/>
      </c>
      <c r="S228">
        <f t="shared" si="7"/>
        <v>422730580</v>
      </c>
    </row>
    <row r="229" spans="1:19">
      <c r="A229" s="2" t="s">
        <v>4737</v>
      </c>
      <c r="B229" t="str">
        <f>LEFT(A229,SEARCH("bag",A229)-2)</f>
        <v>dotted chartreuse</v>
      </c>
      <c r="C229" t="str">
        <f>SUBSTITUTE(A229,_xlfn.CONCAT(B229," bags contain "),"")</f>
        <v>3 shiny maroon bags, 2 pale magenta bags, 5 wavy beige bags, 5 dim silver bags.</v>
      </c>
      <c r="D229">
        <f>IF(C229="no other bags.",0,INT(LEFT(C229,SEARCH(" ",C229))))</f>
        <v>3</v>
      </c>
      <c r="E229" t="str">
        <f>IF(C229="no other bags.","",MID(C229,SEARCH(" ",C229)+1,SEARCH("bag",C229)-4))</f>
        <v>shiny maroon</v>
      </c>
      <c r="F229" t="str">
        <f>IFERROR(RIGHT(C229,LEN(C229)-SEARCH(",",C229)-1),"")</f>
        <v>2 pale magenta bags, 5 wavy beige bags, 5 dim silver bags.</v>
      </c>
      <c r="G229">
        <f>IFERROR(INT(LEFT(F229,SEARCH(" ",F229))),0)</f>
        <v>2</v>
      </c>
      <c r="H229" t="str">
        <f>IFERROR(MID(F229,SEARCH(" ",F229)+1,SEARCH("bag",F229)-4),"")</f>
        <v>pale magenta</v>
      </c>
      <c r="I229" t="str">
        <f>IFERROR(RIGHT(F229,LEN(F229)-SEARCH(",",F229)-1),"")</f>
        <v>5 wavy beige bags, 5 dim silver bags.</v>
      </c>
      <c r="J229">
        <f>IFERROR(INT(LEFT(I229,SEARCH(" ",I229))),0)</f>
        <v>5</v>
      </c>
      <c r="K229" t="str">
        <f>IFERROR(MID(I229,SEARCH(" ",I229)+1,SEARCH("bag",I229)-4),"")</f>
        <v>wavy beige</v>
      </c>
      <c r="L229" t="str">
        <f>IFERROR(RIGHT(I229,LEN(I229)-SEARCH(",",I229)-1),"")</f>
        <v>5 dim silver bags.</v>
      </c>
      <c r="M229">
        <f>IFERROR(INT(LEFT(L229,SEARCH(" ",L229))),0)</f>
        <v>5</v>
      </c>
      <c r="N229" t="str">
        <f>IFERROR(MID(L229,SEARCH(" ",L229)+1,SEARCH("bag",L229)-4),"")</f>
        <v>dim silver</v>
      </c>
      <c r="O229">
        <f t="shared" si="6"/>
        <v>46122</v>
      </c>
      <c r="P229">
        <f>IF(COUNTIF(C229:N229,"shiny gold")&gt;0,1,0)+IFERROR(VLOOKUP(E229,$B$2:$P$595,15,0),0)+IFERROR(VLOOKUP(H229,$B$2:$P$595,15,0),0)+IFERROR(VLOOKUP(K229,$B$2:$P$595,15,0),0)+IFERROR(VLOOKUP(N229,$B$2:$P$595,15,0),0)</f>
        <v>0</v>
      </c>
      <c r="Q229" t="str">
        <f>CONCATENATE(IF(COUNTIF(A229:N229,"shiny gold")&gt;0,"This Bag, ",""),IFERROR(IF(VLOOKUP(E229,$B$2:$P$595,15,0)&gt;0,E229,""),""),IFERROR(IF(VLOOKUP(H229,$B$2:$P$595,15,0)&gt;0,H229,""),""),IFERROR(IF(VLOOKUP(K229,$B$2:$P$595,15,0)&gt;0,K229,""),""),IFERROR(IF(VLOOKUP(N229,$B$2:$P$595,15,0)&gt;0,N229,""),""))</f>
        <v/>
      </c>
      <c r="S229">
        <f t="shared" si="7"/>
        <v>46121</v>
      </c>
    </row>
    <row r="230" spans="1:19">
      <c r="A230" s="2" t="s">
        <v>4738</v>
      </c>
      <c r="B230" t="str">
        <f>LEFT(A230,SEARCH("bag",A230)-2)</f>
        <v>dotted lavender</v>
      </c>
      <c r="C230" t="str">
        <f>SUBSTITUTE(A230,_xlfn.CONCAT(B230," bags contain "),"")</f>
        <v>5 muted silver bags, 2 striped purple bags.</v>
      </c>
      <c r="D230">
        <f>IF(C230="no other bags.",0,INT(LEFT(C230,SEARCH(" ",C230))))</f>
        <v>5</v>
      </c>
      <c r="E230" t="str">
        <f>IF(C230="no other bags.","",MID(C230,SEARCH(" ",C230)+1,SEARCH("bag",C230)-4))</f>
        <v>muted silver</v>
      </c>
      <c r="F230" t="str">
        <f>IFERROR(RIGHT(C230,LEN(C230)-SEARCH(",",C230)-1),"")</f>
        <v>2 striped purple bags.</v>
      </c>
      <c r="G230">
        <f>IFERROR(INT(LEFT(F230,SEARCH(" ",F230))),0)</f>
        <v>2</v>
      </c>
      <c r="H230" t="str">
        <f>IFERROR(MID(F230,SEARCH(" ",F230)+1,SEARCH("bag",F230)-4),"")</f>
        <v>striped purple</v>
      </c>
      <c r="I230" t="str">
        <f>IFERROR(RIGHT(F230,LEN(F230)-SEARCH(",",F230)-1),"")</f>
        <v/>
      </c>
      <c r="J230">
        <f>IFERROR(INT(LEFT(I230,SEARCH(" ",I230))),0)</f>
        <v>0</v>
      </c>
      <c r="K230" t="str">
        <f>IFERROR(MID(I230,SEARCH(" ",I230)+1,SEARCH("bag",I230)-4),"")</f>
        <v/>
      </c>
      <c r="L230" t="str">
        <f>IFERROR(RIGHT(I230,LEN(I230)-SEARCH(",",I230)-1),"")</f>
        <v/>
      </c>
      <c r="M230">
        <f>IFERROR(INT(LEFT(L230,SEARCH(" ",L230))),0)</f>
        <v>0</v>
      </c>
      <c r="N230" t="str">
        <f>IFERROR(MID(L230,SEARCH(" ",L230)+1,SEARCH("bag",L230)-4),"")</f>
        <v/>
      </c>
      <c r="O230">
        <f t="shared" si="6"/>
        <v>2344514</v>
      </c>
      <c r="P230">
        <f>IF(COUNTIF(C230:N230,"shiny gold")&gt;0,1,0)+IFERROR(VLOOKUP(E230,$B$2:$P$595,15,0),0)+IFERROR(VLOOKUP(H230,$B$2:$P$595,15,0),0)+IFERROR(VLOOKUP(K230,$B$2:$P$595,15,0),0)+IFERROR(VLOOKUP(N230,$B$2:$P$595,15,0),0)</f>
        <v>0</v>
      </c>
      <c r="Q230" t="str">
        <f>CONCATENATE(IF(COUNTIF(A230:N230,"shiny gold")&gt;0,"This Bag, ",""),IFERROR(IF(VLOOKUP(E230,$B$2:$P$595,15,0)&gt;0,E230,""),""),IFERROR(IF(VLOOKUP(H230,$B$2:$P$595,15,0)&gt;0,H230,""),""),IFERROR(IF(VLOOKUP(K230,$B$2:$P$595,15,0)&gt;0,K230,""),""),IFERROR(IF(VLOOKUP(N230,$B$2:$P$595,15,0)&gt;0,N230,""),""))</f>
        <v/>
      </c>
      <c r="S230">
        <f t="shared" si="7"/>
        <v>2344513</v>
      </c>
    </row>
    <row r="231" spans="1:19">
      <c r="A231" s="2" t="s">
        <v>4739</v>
      </c>
      <c r="B231" t="str">
        <f>LEFT(A231,SEARCH("bag",A231)-2)</f>
        <v>posh olive</v>
      </c>
      <c r="C231" t="str">
        <f>SUBSTITUTE(A231,_xlfn.CONCAT(B231," bags contain "),"")</f>
        <v>5 dotted yellow bags, 1 light salmon bag.</v>
      </c>
      <c r="D231">
        <f>IF(C231="no other bags.",0,INT(LEFT(C231,SEARCH(" ",C231))))</f>
        <v>5</v>
      </c>
      <c r="E231" t="str">
        <f>IF(C231="no other bags.","",MID(C231,SEARCH(" ",C231)+1,SEARCH("bag",C231)-4))</f>
        <v>dotted yellow</v>
      </c>
      <c r="F231" t="str">
        <f>IFERROR(RIGHT(C231,LEN(C231)-SEARCH(",",C231)-1),"")</f>
        <v>1 light salmon bag.</v>
      </c>
      <c r="G231">
        <f>IFERROR(INT(LEFT(F231,SEARCH(" ",F231))),0)</f>
        <v>1</v>
      </c>
      <c r="H231" t="str">
        <f>IFERROR(MID(F231,SEARCH(" ",F231)+1,SEARCH("bag",F231)-4),"")</f>
        <v>light salmon</v>
      </c>
      <c r="I231" t="str">
        <f>IFERROR(RIGHT(F231,LEN(F231)-SEARCH(",",F231)-1),"")</f>
        <v/>
      </c>
      <c r="J231">
        <f>IFERROR(INT(LEFT(I231,SEARCH(" ",I231))),0)</f>
        <v>0</v>
      </c>
      <c r="K231" t="str">
        <f>IFERROR(MID(I231,SEARCH(" ",I231)+1,SEARCH("bag",I231)-4),"")</f>
        <v/>
      </c>
      <c r="L231" t="str">
        <f>IFERROR(RIGHT(I231,LEN(I231)-SEARCH(",",I231)-1),"")</f>
        <v/>
      </c>
      <c r="M231">
        <f>IFERROR(INT(LEFT(L231,SEARCH(" ",L231))),0)</f>
        <v>0</v>
      </c>
      <c r="N231" t="str">
        <f>IFERROR(MID(L231,SEARCH(" ",L231)+1,SEARCH("bag",L231)-4),"")</f>
        <v/>
      </c>
      <c r="O231">
        <f t="shared" si="6"/>
        <v>1391221</v>
      </c>
      <c r="P231">
        <f>IF(COUNTIF(C231:N231,"shiny gold")&gt;0,1,0)+IFERROR(VLOOKUP(E231,$B$2:$P$595,15,0),0)+IFERROR(VLOOKUP(H231,$B$2:$P$595,15,0),0)+IFERROR(VLOOKUP(K231,$B$2:$P$595,15,0),0)+IFERROR(VLOOKUP(N231,$B$2:$P$595,15,0),0)</f>
        <v>0</v>
      </c>
      <c r="Q231" t="str">
        <f>CONCATENATE(IF(COUNTIF(A231:N231,"shiny gold")&gt;0,"This Bag, ",""),IFERROR(IF(VLOOKUP(E231,$B$2:$P$595,15,0)&gt;0,E231,""),""),IFERROR(IF(VLOOKUP(H231,$B$2:$P$595,15,0)&gt;0,H231,""),""),IFERROR(IF(VLOOKUP(K231,$B$2:$P$595,15,0)&gt;0,K231,""),""),IFERROR(IF(VLOOKUP(N231,$B$2:$P$595,15,0)&gt;0,N231,""),""))</f>
        <v/>
      </c>
      <c r="S231">
        <f t="shared" si="7"/>
        <v>1391220</v>
      </c>
    </row>
    <row r="232" spans="1:19">
      <c r="A232" s="2" t="s">
        <v>4740</v>
      </c>
      <c r="B232" t="str">
        <f>LEFT(A232,SEARCH("bag",A232)-2)</f>
        <v>shiny magenta</v>
      </c>
      <c r="C232" t="str">
        <f>SUBSTITUTE(A232,_xlfn.CONCAT(B232," bags contain "),"")</f>
        <v>1 striped yellow bag, 1 dotted yellow bag, 1 bright teal bag, 3 striped tan bags.</v>
      </c>
      <c r="D232">
        <f>IF(C232="no other bags.",0,INT(LEFT(C232,SEARCH(" ",C232))))</f>
        <v>1</v>
      </c>
      <c r="E232" t="str">
        <f>IF(C232="no other bags.","",MID(C232,SEARCH(" ",C232)+1,SEARCH("bag",C232)-4))</f>
        <v>striped yellow</v>
      </c>
      <c r="F232" t="str">
        <f>IFERROR(RIGHT(C232,LEN(C232)-SEARCH(",",C232)-1),"")</f>
        <v>1 dotted yellow bag, 1 bright teal bag, 3 striped tan bags.</v>
      </c>
      <c r="G232">
        <f>IFERROR(INT(LEFT(F232,SEARCH(" ",F232))),0)</f>
        <v>1</v>
      </c>
      <c r="H232" t="str">
        <f>IFERROR(MID(F232,SEARCH(" ",F232)+1,SEARCH("bag",F232)-4),"")</f>
        <v>dotted yellow</v>
      </c>
      <c r="I232" t="str">
        <f>IFERROR(RIGHT(F232,LEN(F232)-SEARCH(",",F232)-1),"")</f>
        <v>1 bright teal bag, 3 striped tan bags.</v>
      </c>
      <c r="J232">
        <f>IFERROR(INT(LEFT(I232,SEARCH(" ",I232))),0)</f>
        <v>1</v>
      </c>
      <c r="K232" t="str">
        <f>IFERROR(MID(I232,SEARCH(" ",I232)+1,SEARCH("bag",I232)-4),"")</f>
        <v>bright teal</v>
      </c>
      <c r="L232" t="str">
        <f>IFERROR(RIGHT(I232,LEN(I232)-SEARCH(",",I232)-1),"")</f>
        <v>3 striped tan bags.</v>
      </c>
      <c r="M232">
        <f>IFERROR(INT(LEFT(L232,SEARCH(" ",L232))),0)</f>
        <v>3</v>
      </c>
      <c r="N232" t="str">
        <f>IFERROR(MID(L232,SEARCH(" ",L232)+1,SEARCH("bag",L232)-4),"")</f>
        <v>striped tan</v>
      </c>
      <c r="O232">
        <f t="shared" si="6"/>
        <v>249756</v>
      </c>
      <c r="P232">
        <f>IF(COUNTIF(C232:N232,"shiny gold")&gt;0,1,0)+IFERROR(VLOOKUP(E232,$B$2:$P$595,15,0),0)+IFERROR(VLOOKUP(H232,$B$2:$P$595,15,0),0)+IFERROR(VLOOKUP(K232,$B$2:$P$595,15,0),0)+IFERROR(VLOOKUP(N232,$B$2:$P$595,15,0),0)</f>
        <v>0</v>
      </c>
      <c r="Q232" t="str">
        <f>CONCATENATE(IF(COUNTIF(A232:N232,"shiny gold")&gt;0,"This Bag, ",""),IFERROR(IF(VLOOKUP(E232,$B$2:$P$595,15,0)&gt;0,E232,""),""),IFERROR(IF(VLOOKUP(H232,$B$2:$P$595,15,0)&gt;0,H232,""),""),IFERROR(IF(VLOOKUP(K232,$B$2:$P$595,15,0)&gt;0,K232,""),""),IFERROR(IF(VLOOKUP(N232,$B$2:$P$595,15,0)&gt;0,N232,""),""))</f>
        <v/>
      </c>
      <c r="S232">
        <f t="shared" si="7"/>
        <v>249755</v>
      </c>
    </row>
    <row r="233" spans="1:19">
      <c r="A233" s="2" t="s">
        <v>4741</v>
      </c>
      <c r="B233" t="str">
        <f>LEFT(A233,SEARCH("bag",A233)-2)</f>
        <v>clear red</v>
      </c>
      <c r="C233" t="str">
        <f>SUBSTITUTE(A233,_xlfn.CONCAT(B233," bags contain "),"")</f>
        <v>5 shiny teal bags.</v>
      </c>
      <c r="D233">
        <f>IF(C233="no other bags.",0,INT(LEFT(C233,SEARCH(" ",C233))))</f>
        <v>5</v>
      </c>
      <c r="E233" t="str">
        <f>IF(C233="no other bags.","",MID(C233,SEARCH(" ",C233)+1,SEARCH("bag",C233)-4))</f>
        <v>shiny teal</v>
      </c>
      <c r="F233" t="str">
        <f>IFERROR(RIGHT(C233,LEN(C233)-SEARCH(",",C233)-1),"")</f>
        <v/>
      </c>
      <c r="G233">
        <f>IFERROR(INT(LEFT(F233,SEARCH(" ",F233))),0)</f>
        <v>0</v>
      </c>
      <c r="H233" t="str">
        <f>IFERROR(MID(F233,SEARCH(" ",F233)+1,SEARCH("bag",F233)-4),"")</f>
        <v/>
      </c>
      <c r="I233" t="str">
        <f>IFERROR(RIGHT(F233,LEN(F233)-SEARCH(",",F233)-1),"")</f>
        <v/>
      </c>
      <c r="J233">
        <f>IFERROR(INT(LEFT(I233,SEARCH(" ",I233))),0)</f>
        <v>0</v>
      </c>
      <c r="K233" t="str">
        <f>IFERROR(MID(I233,SEARCH(" ",I233)+1,SEARCH("bag",I233)-4),"")</f>
        <v/>
      </c>
      <c r="L233" t="str">
        <f>IFERROR(RIGHT(I233,LEN(I233)-SEARCH(",",I233)-1),"")</f>
        <v/>
      </c>
      <c r="M233">
        <f>IFERROR(INT(LEFT(L233,SEARCH(" ",L233))),0)</f>
        <v>0</v>
      </c>
      <c r="N233" t="str">
        <f>IFERROR(MID(L233,SEARCH(" ",L233)+1,SEARCH("bag",L233)-4),"")</f>
        <v/>
      </c>
      <c r="O233">
        <f t="shared" si="6"/>
        <v>7121</v>
      </c>
      <c r="P233">
        <f>IF(COUNTIF(C233:N233,"shiny gold")&gt;0,1,0)+IFERROR(VLOOKUP(E233,$B$2:$P$595,15,0),0)+IFERROR(VLOOKUP(H233,$B$2:$P$595,15,0),0)+IFERROR(VLOOKUP(K233,$B$2:$P$595,15,0),0)+IFERROR(VLOOKUP(N233,$B$2:$P$595,15,0),0)</f>
        <v>0</v>
      </c>
      <c r="Q233" t="str">
        <f>CONCATENATE(IF(COUNTIF(A233:N233,"shiny gold")&gt;0,"This Bag, ",""),IFERROR(IF(VLOOKUP(E233,$B$2:$P$595,15,0)&gt;0,E233,""),""),IFERROR(IF(VLOOKUP(H233,$B$2:$P$595,15,0)&gt;0,H233,""),""),IFERROR(IF(VLOOKUP(K233,$B$2:$P$595,15,0)&gt;0,K233,""),""),IFERROR(IF(VLOOKUP(N233,$B$2:$P$595,15,0)&gt;0,N233,""),""))</f>
        <v/>
      </c>
      <c r="S233">
        <f t="shared" si="7"/>
        <v>7120</v>
      </c>
    </row>
    <row r="234" spans="1:19">
      <c r="A234" s="2" t="s">
        <v>4742</v>
      </c>
      <c r="B234" t="str">
        <f>LEFT(A234,SEARCH("bag",A234)-2)</f>
        <v>posh black</v>
      </c>
      <c r="C234" t="str">
        <f>SUBSTITUTE(A234,_xlfn.CONCAT(B234," bags contain "),"")</f>
        <v>1 shiny lime bag, 1 shiny salmon bag.</v>
      </c>
      <c r="D234">
        <f>IF(C234="no other bags.",0,INT(LEFT(C234,SEARCH(" ",C234))))</f>
        <v>1</v>
      </c>
      <c r="E234" t="str">
        <f>IF(C234="no other bags.","",MID(C234,SEARCH(" ",C234)+1,SEARCH("bag",C234)-4))</f>
        <v>shiny lime</v>
      </c>
      <c r="F234" t="str">
        <f>IFERROR(RIGHT(C234,LEN(C234)-SEARCH(",",C234)-1),"")</f>
        <v>1 shiny salmon bag.</v>
      </c>
      <c r="G234">
        <f>IFERROR(INT(LEFT(F234,SEARCH(" ",F234))),0)</f>
        <v>1</v>
      </c>
      <c r="H234" t="str">
        <f>IFERROR(MID(F234,SEARCH(" ",F234)+1,SEARCH("bag",F234)-4),"")</f>
        <v>shiny salmon</v>
      </c>
      <c r="I234" t="str">
        <f>IFERROR(RIGHT(F234,LEN(F234)-SEARCH(",",F234)-1),"")</f>
        <v/>
      </c>
      <c r="J234">
        <f>IFERROR(INT(LEFT(I234,SEARCH(" ",I234))),0)</f>
        <v>0</v>
      </c>
      <c r="K234" t="str">
        <f>IFERROR(MID(I234,SEARCH(" ",I234)+1,SEARCH("bag",I234)-4),"")</f>
        <v/>
      </c>
      <c r="L234" t="str">
        <f>IFERROR(RIGHT(I234,LEN(I234)-SEARCH(",",I234)-1),"")</f>
        <v/>
      </c>
      <c r="M234">
        <f>IFERROR(INT(LEFT(L234,SEARCH(" ",L234))),0)</f>
        <v>0</v>
      </c>
      <c r="N234" t="str">
        <f>IFERROR(MID(L234,SEARCH(" ",L234)+1,SEARCH("bag",L234)-4),"")</f>
        <v/>
      </c>
      <c r="O234">
        <f t="shared" si="6"/>
        <v>1983871</v>
      </c>
      <c r="P234">
        <f>IF(COUNTIF(C234:N234,"shiny gold")&gt;0,1,0)+IFERROR(VLOOKUP(E234,$B$2:$P$595,15,0),0)+IFERROR(VLOOKUP(H234,$B$2:$P$595,15,0),0)+IFERROR(VLOOKUP(K234,$B$2:$P$595,15,0),0)+IFERROR(VLOOKUP(N234,$B$2:$P$595,15,0),0)</f>
        <v>1</v>
      </c>
      <c r="Q234" t="str">
        <f>CONCATENATE(IF(COUNTIF(A234:N234,"shiny gold")&gt;0,"This Bag, ",""),IFERROR(IF(VLOOKUP(E234,$B$2:$P$595,15,0)&gt;0,E234,""),""),IFERROR(IF(VLOOKUP(H234,$B$2:$P$595,15,0)&gt;0,H234,""),""),IFERROR(IF(VLOOKUP(K234,$B$2:$P$595,15,0)&gt;0,K234,""),""),IFERROR(IF(VLOOKUP(N234,$B$2:$P$595,15,0)&gt;0,N234,""),""))</f>
        <v>shiny lime</v>
      </c>
      <c r="S234">
        <f t="shared" si="7"/>
        <v>1983870</v>
      </c>
    </row>
    <row r="235" spans="1:19">
      <c r="A235" s="2" t="s">
        <v>4743</v>
      </c>
      <c r="B235" t="str">
        <f>LEFT(A235,SEARCH("bag",A235)-2)</f>
        <v>dotted yellow</v>
      </c>
      <c r="C235" t="str">
        <f>SUBSTITUTE(A235,_xlfn.CONCAT(B235," bags contain "),"")</f>
        <v>3 dull gold bags, 3 dotted fuchsia bags, 1 shiny teal bag, 2 bright black bags.</v>
      </c>
      <c r="D235">
        <f>IF(C235="no other bags.",0,INT(LEFT(C235,SEARCH(" ",C235))))</f>
        <v>3</v>
      </c>
      <c r="E235" t="str">
        <f>IF(C235="no other bags.","",MID(C235,SEARCH(" ",C235)+1,SEARCH("bag",C235)-4))</f>
        <v>dull gold</v>
      </c>
      <c r="F235" t="str">
        <f>IFERROR(RIGHT(C235,LEN(C235)-SEARCH(",",C235)-1),"")</f>
        <v>3 dotted fuchsia bags, 1 shiny teal bag, 2 bright black bags.</v>
      </c>
      <c r="G235">
        <f>IFERROR(INT(LEFT(F235,SEARCH(" ",F235))),0)</f>
        <v>3</v>
      </c>
      <c r="H235" t="str">
        <f>IFERROR(MID(F235,SEARCH(" ",F235)+1,SEARCH("bag",F235)-4),"")</f>
        <v>dotted fuchsia</v>
      </c>
      <c r="I235" t="str">
        <f>IFERROR(RIGHT(F235,LEN(F235)-SEARCH(",",F235)-1),"")</f>
        <v>1 shiny teal bag, 2 bright black bags.</v>
      </c>
      <c r="J235">
        <f>IFERROR(INT(LEFT(I235,SEARCH(" ",I235))),0)</f>
        <v>1</v>
      </c>
      <c r="K235" t="str">
        <f>IFERROR(MID(I235,SEARCH(" ",I235)+1,SEARCH("bag",I235)-4),"")</f>
        <v>shiny teal</v>
      </c>
      <c r="L235" t="str">
        <f>IFERROR(RIGHT(I235,LEN(I235)-SEARCH(",",I235)-1),"")</f>
        <v>2 bright black bags.</v>
      </c>
      <c r="M235">
        <f>IFERROR(INT(LEFT(L235,SEARCH(" ",L235))),0)</f>
        <v>2</v>
      </c>
      <c r="N235" t="str">
        <f>IFERROR(MID(L235,SEARCH(" ",L235)+1,SEARCH("bag",L235)-4),"")</f>
        <v>bright black</v>
      </c>
      <c r="O235">
        <f t="shared" si="6"/>
        <v>195249</v>
      </c>
      <c r="P235">
        <f>IF(COUNTIF(C235:N235,"shiny gold")&gt;0,1,0)+IFERROR(VLOOKUP(E235,$B$2:$P$595,15,0),0)+IFERROR(VLOOKUP(H235,$B$2:$P$595,15,0),0)+IFERROR(VLOOKUP(K235,$B$2:$P$595,15,0),0)+IFERROR(VLOOKUP(N235,$B$2:$P$595,15,0),0)</f>
        <v>0</v>
      </c>
      <c r="Q235" t="str">
        <f>CONCATENATE(IF(COUNTIF(A235:N235,"shiny gold")&gt;0,"This Bag, ",""),IFERROR(IF(VLOOKUP(E235,$B$2:$P$595,15,0)&gt;0,E235,""),""),IFERROR(IF(VLOOKUP(H235,$B$2:$P$595,15,0)&gt;0,H235,""),""),IFERROR(IF(VLOOKUP(K235,$B$2:$P$595,15,0)&gt;0,K235,""),""),IFERROR(IF(VLOOKUP(N235,$B$2:$P$595,15,0)&gt;0,N235,""),""))</f>
        <v/>
      </c>
      <c r="S235">
        <f t="shared" si="7"/>
        <v>195248</v>
      </c>
    </row>
    <row r="236" spans="1:19">
      <c r="A236" s="2" t="s">
        <v>4744</v>
      </c>
      <c r="B236" t="str">
        <f>LEFT(A236,SEARCH("bag",A236)-2)</f>
        <v>drab salmon</v>
      </c>
      <c r="C236" t="str">
        <f>SUBSTITUTE(A236,_xlfn.CONCAT(B236," bags contain "),"")</f>
        <v>5 plaid white bags, 4 dull lavender bags, 4 striped red bags, 1 posh bronze bag.</v>
      </c>
      <c r="D236">
        <f>IF(C236="no other bags.",0,INT(LEFT(C236,SEARCH(" ",C236))))</f>
        <v>5</v>
      </c>
      <c r="E236" t="str">
        <f>IF(C236="no other bags.","",MID(C236,SEARCH(" ",C236)+1,SEARCH("bag",C236)-4))</f>
        <v>plaid white</v>
      </c>
      <c r="F236" t="str">
        <f>IFERROR(RIGHT(C236,LEN(C236)-SEARCH(",",C236)-1),"")</f>
        <v>4 dull lavender bags, 4 striped red bags, 1 posh bronze bag.</v>
      </c>
      <c r="G236">
        <f>IFERROR(INT(LEFT(F236,SEARCH(" ",F236))),0)</f>
        <v>4</v>
      </c>
      <c r="H236" t="str">
        <f>IFERROR(MID(F236,SEARCH(" ",F236)+1,SEARCH("bag",F236)-4),"")</f>
        <v>dull lavender</v>
      </c>
      <c r="I236" t="str">
        <f>IFERROR(RIGHT(F236,LEN(F236)-SEARCH(",",F236)-1),"")</f>
        <v>4 striped red bags, 1 posh bronze bag.</v>
      </c>
      <c r="J236">
        <f>IFERROR(INT(LEFT(I236,SEARCH(" ",I236))),0)</f>
        <v>4</v>
      </c>
      <c r="K236" t="str">
        <f>IFERROR(MID(I236,SEARCH(" ",I236)+1,SEARCH("bag",I236)-4),"")</f>
        <v>striped red</v>
      </c>
      <c r="L236" t="str">
        <f>IFERROR(RIGHT(I236,LEN(I236)-SEARCH(",",I236)-1),"")</f>
        <v>1 posh bronze bag.</v>
      </c>
      <c r="M236">
        <f>IFERROR(INT(LEFT(L236,SEARCH(" ",L236))),0)</f>
        <v>1</v>
      </c>
      <c r="N236" t="str">
        <f>IFERROR(MID(L236,SEARCH(" ",L236)+1,SEARCH("bag",L236)-4),"")</f>
        <v>posh bronze</v>
      </c>
      <c r="O236">
        <f t="shared" si="6"/>
        <v>73142987562</v>
      </c>
      <c r="P236">
        <f>IF(COUNTIF(C236:N236,"shiny gold")&gt;0,1,0)+IFERROR(VLOOKUP(E236,$B$2:$P$595,15,0),0)+IFERROR(VLOOKUP(H236,$B$2:$P$595,15,0),0)+IFERROR(VLOOKUP(K236,$B$2:$P$595,15,0),0)+IFERROR(VLOOKUP(N236,$B$2:$P$595,15,0),0)</f>
        <v>3</v>
      </c>
      <c r="Q236" t="str">
        <f>CONCATENATE(IF(COUNTIF(A236:N236,"shiny gold")&gt;0,"This Bag, ",""),IFERROR(IF(VLOOKUP(E236,$B$2:$P$595,15,0)&gt;0,E236,""),""),IFERROR(IF(VLOOKUP(H236,$B$2:$P$595,15,0)&gt;0,H236,""),""),IFERROR(IF(VLOOKUP(K236,$B$2:$P$595,15,0)&gt;0,K236,""),""),IFERROR(IF(VLOOKUP(N236,$B$2:$P$595,15,0)&gt;0,N236,""),""))</f>
        <v>plaid whitestriped red</v>
      </c>
      <c r="S236">
        <f t="shared" si="7"/>
        <v>73142987561</v>
      </c>
    </row>
    <row r="237" spans="1:19">
      <c r="A237" s="2" t="s">
        <v>4745</v>
      </c>
      <c r="B237" t="str">
        <f>LEFT(A237,SEARCH("bag",A237)-2)</f>
        <v>shiny white</v>
      </c>
      <c r="C237" t="str">
        <f>SUBSTITUTE(A237,_xlfn.CONCAT(B237," bags contain "),"")</f>
        <v>4 striped tomato bags, 4 posh tan bags.</v>
      </c>
      <c r="D237">
        <f>IF(C237="no other bags.",0,INT(LEFT(C237,SEARCH(" ",C237))))</f>
        <v>4</v>
      </c>
      <c r="E237" t="str">
        <f>IF(C237="no other bags.","",MID(C237,SEARCH(" ",C237)+1,SEARCH("bag",C237)-4))</f>
        <v>striped tomato</v>
      </c>
      <c r="F237" t="str">
        <f>IFERROR(RIGHT(C237,LEN(C237)-SEARCH(",",C237)-1),"")</f>
        <v>4 posh tan bags.</v>
      </c>
      <c r="G237">
        <f>IFERROR(INT(LEFT(F237,SEARCH(" ",F237))),0)</f>
        <v>4</v>
      </c>
      <c r="H237" t="str">
        <f>IFERROR(MID(F237,SEARCH(" ",F237)+1,SEARCH("bag",F237)-4),"")</f>
        <v>posh tan</v>
      </c>
      <c r="I237" t="str">
        <f>IFERROR(RIGHT(F237,LEN(F237)-SEARCH(",",F237)-1),"")</f>
        <v/>
      </c>
      <c r="J237">
        <f>IFERROR(INT(LEFT(I237,SEARCH(" ",I237))),0)</f>
        <v>0</v>
      </c>
      <c r="K237" t="str">
        <f>IFERROR(MID(I237,SEARCH(" ",I237)+1,SEARCH("bag",I237)-4),"")</f>
        <v/>
      </c>
      <c r="L237" t="str">
        <f>IFERROR(RIGHT(I237,LEN(I237)-SEARCH(",",I237)-1),"")</f>
        <v/>
      </c>
      <c r="M237">
        <f>IFERROR(INT(LEFT(L237,SEARCH(" ",L237))),0)</f>
        <v>0</v>
      </c>
      <c r="N237" t="str">
        <f>IFERROR(MID(L237,SEARCH(" ",L237)+1,SEARCH("bag",L237)-4),"")</f>
        <v/>
      </c>
      <c r="O237">
        <f t="shared" si="6"/>
        <v>829</v>
      </c>
      <c r="P237">
        <f>IF(COUNTIF(C237:N237,"shiny gold")&gt;0,1,0)+IFERROR(VLOOKUP(E237,$B$2:$P$595,15,0),0)+IFERROR(VLOOKUP(H237,$B$2:$P$595,15,0),0)+IFERROR(VLOOKUP(K237,$B$2:$P$595,15,0),0)+IFERROR(VLOOKUP(N237,$B$2:$P$595,15,0),0)</f>
        <v>0</v>
      </c>
      <c r="Q237" t="str">
        <f>CONCATENATE(IF(COUNTIF(A237:N237,"shiny gold")&gt;0,"This Bag, ",""),IFERROR(IF(VLOOKUP(E237,$B$2:$P$595,15,0)&gt;0,E237,""),""),IFERROR(IF(VLOOKUP(H237,$B$2:$P$595,15,0)&gt;0,H237,""),""),IFERROR(IF(VLOOKUP(K237,$B$2:$P$595,15,0)&gt;0,K237,""),""),IFERROR(IF(VLOOKUP(N237,$B$2:$P$595,15,0)&gt;0,N237,""),""))</f>
        <v/>
      </c>
      <c r="S237">
        <f t="shared" si="7"/>
        <v>828</v>
      </c>
    </row>
    <row r="238" spans="1:19">
      <c r="A238" s="2" t="s">
        <v>4746</v>
      </c>
      <c r="B238" t="str">
        <f>LEFT(A238,SEARCH("bag",A238)-2)</f>
        <v>clear olive</v>
      </c>
      <c r="C238" t="str">
        <f>SUBSTITUTE(A238,_xlfn.CONCAT(B238," bags contain "),"")</f>
        <v>2 bright plum bags, 1 clear green bag.</v>
      </c>
      <c r="D238">
        <f>IF(C238="no other bags.",0,INT(LEFT(C238,SEARCH(" ",C238))))</f>
        <v>2</v>
      </c>
      <c r="E238" t="str">
        <f>IF(C238="no other bags.","",MID(C238,SEARCH(" ",C238)+1,SEARCH("bag",C238)-4))</f>
        <v>bright plum</v>
      </c>
      <c r="F238" t="str">
        <f>IFERROR(RIGHT(C238,LEN(C238)-SEARCH(",",C238)-1),"")</f>
        <v>1 clear green bag.</v>
      </c>
      <c r="G238">
        <f>IFERROR(INT(LEFT(F238,SEARCH(" ",F238))),0)</f>
        <v>1</v>
      </c>
      <c r="H238" t="str">
        <f>IFERROR(MID(F238,SEARCH(" ",F238)+1,SEARCH("bag",F238)-4),"")</f>
        <v>clear green</v>
      </c>
      <c r="I238" t="str">
        <f>IFERROR(RIGHT(F238,LEN(F238)-SEARCH(",",F238)-1),"")</f>
        <v/>
      </c>
      <c r="J238">
        <f>IFERROR(INT(LEFT(I238,SEARCH(" ",I238))),0)</f>
        <v>0</v>
      </c>
      <c r="K238" t="str">
        <f>IFERROR(MID(I238,SEARCH(" ",I238)+1,SEARCH("bag",I238)-4),"")</f>
        <v/>
      </c>
      <c r="L238" t="str">
        <f>IFERROR(RIGHT(I238,LEN(I238)-SEARCH(",",I238)-1),"")</f>
        <v/>
      </c>
      <c r="M238">
        <f>IFERROR(INT(LEFT(L238,SEARCH(" ",L238))),0)</f>
        <v>0</v>
      </c>
      <c r="N238" t="str">
        <f>IFERROR(MID(L238,SEARCH(" ",L238)+1,SEARCH("bag",L238)-4),"")</f>
        <v/>
      </c>
      <c r="O238">
        <f t="shared" si="6"/>
        <v>64</v>
      </c>
      <c r="P238">
        <f>IF(COUNTIF(C238:N238,"shiny gold")&gt;0,1,0)+IFERROR(VLOOKUP(E238,$B$2:$P$595,15,0),0)+IFERROR(VLOOKUP(H238,$B$2:$P$595,15,0),0)+IFERROR(VLOOKUP(K238,$B$2:$P$595,15,0),0)+IFERROR(VLOOKUP(N238,$B$2:$P$595,15,0),0)</f>
        <v>0</v>
      </c>
      <c r="Q238" t="str">
        <f>CONCATENATE(IF(COUNTIF(A238:N238,"shiny gold")&gt;0,"This Bag, ",""),IFERROR(IF(VLOOKUP(E238,$B$2:$P$595,15,0)&gt;0,E238,""),""),IFERROR(IF(VLOOKUP(H238,$B$2:$P$595,15,0)&gt;0,H238,""),""),IFERROR(IF(VLOOKUP(K238,$B$2:$P$595,15,0)&gt;0,K238,""),""),IFERROR(IF(VLOOKUP(N238,$B$2:$P$595,15,0)&gt;0,N238,""),""))</f>
        <v/>
      </c>
      <c r="S238">
        <f t="shared" si="7"/>
        <v>63</v>
      </c>
    </row>
    <row r="239" spans="1:19">
      <c r="A239" s="2" t="s">
        <v>4747</v>
      </c>
      <c r="B239" t="str">
        <f>LEFT(A239,SEARCH("bag",A239)-2)</f>
        <v>light tomato</v>
      </c>
      <c r="C239" t="str">
        <f>SUBSTITUTE(A239,_xlfn.CONCAT(B239," bags contain "),"")</f>
        <v>5 dark purple bags.</v>
      </c>
      <c r="D239">
        <f>IF(C239="no other bags.",0,INT(LEFT(C239,SEARCH(" ",C239))))</f>
        <v>5</v>
      </c>
      <c r="E239" t="str">
        <f>IF(C239="no other bags.","",MID(C239,SEARCH(" ",C239)+1,SEARCH("bag",C239)-4))</f>
        <v>dark purple</v>
      </c>
      <c r="F239" t="str">
        <f>IFERROR(RIGHT(C239,LEN(C239)-SEARCH(",",C239)-1),"")</f>
        <v/>
      </c>
      <c r="G239">
        <f>IFERROR(INT(LEFT(F239,SEARCH(" ",F239))),0)</f>
        <v>0</v>
      </c>
      <c r="H239" t="str">
        <f>IFERROR(MID(F239,SEARCH(" ",F239)+1,SEARCH("bag",F239)-4),"")</f>
        <v/>
      </c>
      <c r="I239" t="str">
        <f>IFERROR(RIGHT(F239,LEN(F239)-SEARCH(",",F239)-1),"")</f>
        <v/>
      </c>
      <c r="J239">
        <f>IFERROR(INT(LEFT(I239,SEARCH(" ",I239))),0)</f>
        <v>0</v>
      </c>
      <c r="K239" t="str">
        <f>IFERROR(MID(I239,SEARCH(" ",I239)+1,SEARCH("bag",I239)-4),"")</f>
        <v/>
      </c>
      <c r="L239" t="str">
        <f>IFERROR(RIGHT(I239,LEN(I239)-SEARCH(",",I239)-1),"")</f>
        <v/>
      </c>
      <c r="M239">
        <f>IFERROR(INT(LEFT(L239,SEARCH(" ",L239))),0)</f>
        <v>0</v>
      </c>
      <c r="N239" t="str">
        <f>IFERROR(MID(L239,SEARCH(" ",L239)+1,SEARCH("bag",L239)-4),"")</f>
        <v/>
      </c>
      <c r="O239">
        <f t="shared" si="6"/>
        <v>470597831</v>
      </c>
      <c r="P239">
        <f>IF(COUNTIF(C239:N239,"shiny gold")&gt;0,1,0)+IFERROR(VLOOKUP(E239,$B$2:$P$595,15,0),0)+IFERROR(VLOOKUP(H239,$B$2:$P$595,15,0),0)+IFERROR(VLOOKUP(K239,$B$2:$P$595,15,0),0)+IFERROR(VLOOKUP(N239,$B$2:$P$595,15,0),0)</f>
        <v>1</v>
      </c>
      <c r="Q239" t="str">
        <f>CONCATENATE(IF(COUNTIF(A239:N239,"shiny gold")&gt;0,"This Bag, ",""),IFERROR(IF(VLOOKUP(E239,$B$2:$P$595,15,0)&gt;0,E239,""),""),IFERROR(IF(VLOOKUP(H239,$B$2:$P$595,15,0)&gt;0,H239,""),""),IFERROR(IF(VLOOKUP(K239,$B$2:$P$595,15,0)&gt;0,K239,""),""),IFERROR(IF(VLOOKUP(N239,$B$2:$P$595,15,0)&gt;0,N239,""),""))</f>
        <v>dark purple</v>
      </c>
      <c r="S239">
        <f t="shared" si="7"/>
        <v>470597830</v>
      </c>
    </row>
    <row r="240" spans="1:19">
      <c r="A240" s="2" t="s">
        <v>4748</v>
      </c>
      <c r="B240" t="str">
        <f>LEFT(A240,SEARCH("bag",A240)-2)</f>
        <v>wavy crimson</v>
      </c>
      <c r="C240" t="str">
        <f>SUBSTITUTE(A240,_xlfn.CONCAT(B240," bags contain "),"")</f>
        <v>2 plaid plum bags, 1 vibrant tomato bag, 4 mirrored plum bags.</v>
      </c>
      <c r="D240">
        <f>IF(C240="no other bags.",0,INT(LEFT(C240,SEARCH(" ",C240))))</f>
        <v>2</v>
      </c>
      <c r="E240" t="str">
        <f>IF(C240="no other bags.","",MID(C240,SEARCH(" ",C240)+1,SEARCH("bag",C240)-4))</f>
        <v>plaid plum</v>
      </c>
      <c r="F240" t="str">
        <f>IFERROR(RIGHT(C240,LEN(C240)-SEARCH(",",C240)-1),"")</f>
        <v>1 vibrant tomato bag, 4 mirrored plum bags.</v>
      </c>
      <c r="G240">
        <f>IFERROR(INT(LEFT(F240,SEARCH(" ",F240))),0)</f>
        <v>1</v>
      </c>
      <c r="H240" t="str">
        <f>IFERROR(MID(F240,SEARCH(" ",F240)+1,SEARCH("bag",F240)-4),"")</f>
        <v>vibrant tomato</v>
      </c>
      <c r="I240" t="str">
        <f>IFERROR(RIGHT(F240,LEN(F240)-SEARCH(",",F240)-1),"")</f>
        <v>4 mirrored plum bags.</v>
      </c>
      <c r="J240">
        <f>IFERROR(INT(LEFT(I240,SEARCH(" ",I240))),0)</f>
        <v>4</v>
      </c>
      <c r="K240" t="str">
        <f>IFERROR(MID(I240,SEARCH(" ",I240)+1,SEARCH("bag",I240)-4),"")</f>
        <v>mirrored plum</v>
      </c>
      <c r="L240" t="str">
        <f>IFERROR(RIGHT(I240,LEN(I240)-SEARCH(",",I240)-1),"")</f>
        <v/>
      </c>
      <c r="M240">
        <f>IFERROR(INT(LEFT(L240,SEARCH(" ",L240))),0)</f>
        <v>0</v>
      </c>
      <c r="N240" t="str">
        <f>IFERROR(MID(L240,SEARCH(" ",L240)+1,SEARCH("bag",L240)-4),"")</f>
        <v/>
      </c>
      <c r="O240">
        <f t="shared" si="6"/>
        <v>27579483</v>
      </c>
      <c r="P240">
        <f>IF(COUNTIF(C240:N240,"shiny gold")&gt;0,1,0)+IFERROR(VLOOKUP(E240,$B$2:$P$595,15,0),0)+IFERROR(VLOOKUP(H240,$B$2:$P$595,15,0),0)+IFERROR(VLOOKUP(K240,$B$2:$P$595,15,0),0)+IFERROR(VLOOKUP(N240,$B$2:$P$595,15,0),0)</f>
        <v>1</v>
      </c>
      <c r="Q240" t="str">
        <f>CONCATENATE(IF(COUNTIF(A240:N240,"shiny gold")&gt;0,"This Bag, ",""),IFERROR(IF(VLOOKUP(E240,$B$2:$P$595,15,0)&gt;0,E240,""),""),IFERROR(IF(VLOOKUP(H240,$B$2:$P$595,15,0)&gt;0,H240,""),""),IFERROR(IF(VLOOKUP(K240,$B$2:$P$595,15,0)&gt;0,K240,""),""),IFERROR(IF(VLOOKUP(N240,$B$2:$P$595,15,0)&gt;0,N240,""),""))</f>
        <v>mirrored plum</v>
      </c>
      <c r="S240">
        <f t="shared" si="7"/>
        <v>27579482</v>
      </c>
    </row>
    <row r="241" spans="1:19">
      <c r="A241" s="2" t="s">
        <v>4749</v>
      </c>
      <c r="B241" t="str">
        <f>LEFT(A241,SEARCH("bag",A241)-2)</f>
        <v>muted indigo</v>
      </c>
      <c r="C241" t="str">
        <f>SUBSTITUTE(A241,_xlfn.CONCAT(B241," bags contain "),"")</f>
        <v>1 posh coral bag, 1 posh lavender bag, 1 muted coral bag, 4 faded lime bags.</v>
      </c>
      <c r="D241">
        <f>IF(C241="no other bags.",0,INT(LEFT(C241,SEARCH(" ",C241))))</f>
        <v>1</v>
      </c>
      <c r="E241" t="str">
        <f>IF(C241="no other bags.","",MID(C241,SEARCH(" ",C241)+1,SEARCH("bag",C241)-4))</f>
        <v>posh coral</v>
      </c>
      <c r="F241" t="str">
        <f>IFERROR(RIGHT(C241,LEN(C241)-SEARCH(",",C241)-1),"")</f>
        <v>1 posh lavender bag, 1 muted coral bag, 4 faded lime bags.</v>
      </c>
      <c r="G241">
        <f>IFERROR(INT(LEFT(F241,SEARCH(" ",F241))),0)</f>
        <v>1</v>
      </c>
      <c r="H241" t="str">
        <f>IFERROR(MID(F241,SEARCH(" ",F241)+1,SEARCH("bag",F241)-4),"")</f>
        <v>posh lavender</v>
      </c>
      <c r="I241" t="str">
        <f>IFERROR(RIGHT(F241,LEN(F241)-SEARCH(",",F241)-1),"")</f>
        <v>1 muted coral bag, 4 faded lime bags.</v>
      </c>
      <c r="J241">
        <f>IFERROR(INT(LEFT(I241,SEARCH(" ",I241))),0)</f>
        <v>1</v>
      </c>
      <c r="K241" t="str">
        <f>IFERROR(MID(I241,SEARCH(" ",I241)+1,SEARCH("bag",I241)-4),"")</f>
        <v>muted coral</v>
      </c>
      <c r="L241" t="str">
        <f>IFERROR(RIGHT(I241,LEN(I241)-SEARCH(",",I241)-1),"")</f>
        <v>4 faded lime bags.</v>
      </c>
      <c r="M241">
        <f>IFERROR(INT(LEFT(L241,SEARCH(" ",L241))),0)</f>
        <v>4</v>
      </c>
      <c r="N241" t="str">
        <f>IFERROR(MID(L241,SEARCH(" ",L241)+1,SEARCH("bag",L241)-4),"")</f>
        <v>faded lime</v>
      </c>
      <c r="O241">
        <f t="shared" si="6"/>
        <v>17277428</v>
      </c>
      <c r="P241">
        <f>IF(COUNTIF(C241:N241,"shiny gold")&gt;0,1,0)+IFERROR(VLOOKUP(E241,$B$2:$P$595,15,0),0)+IFERROR(VLOOKUP(H241,$B$2:$P$595,15,0),0)+IFERROR(VLOOKUP(K241,$B$2:$P$595,15,0),0)+IFERROR(VLOOKUP(N241,$B$2:$P$595,15,0),0)</f>
        <v>1</v>
      </c>
      <c r="Q241" t="str">
        <f>CONCATENATE(IF(COUNTIF(A241:N241,"shiny gold")&gt;0,"This Bag, ",""),IFERROR(IF(VLOOKUP(E241,$B$2:$P$595,15,0)&gt;0,E241,""),""),IFERROR(IF(VLOOKUP(H241,$B$2:$P$595,15,0)&gt;0,H241,""),""),IFERROR(IF(VLOOKUP(K241,$B$2:$P$595,15,0)&gt;0,K241,""),""),IFERROR(IF(VLOOKUP(N241,$B$2:$P$595,15,0)&gt;0,N241,""),""))</f>
        <v>posh lavender</v>
      </c>
      <c r="S241">
        <f t="shared" si="7"/>
        <v>17277427</v>
      </c>
    </row>
    <row r="242" spans="1:19">
      <c r="A242" s="2" t="s">
        <v>4750</v>
      </c>
      <c r="B242" t="str">
        <f>LEFT(A242,SEARCH("bag",A242)-2)</f>
        <v>mirrored coral</v>
      </c>
      <c r="C242" t="str">
        <f>SUBSTITUTE(A242,_xlfn.CONCAT(B242," bags contain "),"")</f>
        <v>3 vibrant chartreuse bags, 5 muted magenta bags, 2 shiny salmon bags.</v>
      </c>
      <c r="D242">
        <f>IF(C242="no other bags.",0,INT(LEFT(C242,SEARCH(" ",C242))))</f>
        <v>3</v>
      </c>
      <c r="E242" t="str">
        <f>IF(C242="no other bags.","",MID(C242,SEARCH(" ",C242)+1,SEARCH("bag",C242)-4))</f>
        <v>vibrant chartreuse</v>
      </c>
      <c r="F242" t="str">
        <f>IFERROR(RIGHT(C242,LEN(C242)-SEARCH(",",C242)-1),"")</f>
        <v>5 muted magenta bags, 2 shiny salmon bags.</v>
      </c>
      <c r="G242">
        <f>IFERROR(INT(LEFT(F242,SEARCH(" ",F242))),0)</f>
        <v>5</v>
      </c>
      <c r="H242" t="str">
        <f>IFERROR(MID(F242,SEARCH(" ",F242)+1,SEARCH("bag",F242)-4),"")</f>
        <v>muted magenta</v>
      </c>
      <c r="I242" t="str">
        <f>IFERROR(RIGHT(F242,LEN(F242)-SEARCH(",",F242)-1),"")</f>
        <v>2 shiny salmon bags.</v>
      </c>
      <c r="J242">
        <f>IFERROR(INT(LEFT(I242,SEARCH(" ",I242))),0)</f>
        <v>2</v>
      </c>
      <c r="K242" t="str">
        <f>IFERROR(MID(I242,SEARCH(" ",I242)+1,SEARCH("bag",I242)-4),"")</f>
        <v>shiny salmon</v>
      </c>
      <c r="L242" t="str">
        <f>IFERROR(RIGHT(I242,LEN(I242)-SEARCH(",",I242)-1),"")</f>
        <v/>
      </c>
      <c r="M242">
        <f>IFERROR(INT(LEFT(L242,SEARCH(" ",L242))),0)</f>
        <v>0</v>
      </c>
      <c r="N242" t="str">
        <f>IFERROR(MID(L242,SEARCH(" ",L242)+1,SEARCH("bag",L242)-4),"")</f>
        <v/>
      </c>
      <c r="O242">
        <f t="shared" si="6"/>
        <v>19271</v>
      </c>
      <c r="P242">
        <f>IF(COUNTIF(C242:N242,"shiny gold")&gt;0,1,0)+IFERROR(VLOOKUP(E242,$B$2:$P$595,15,0),0)+IFERROR(VLOOKUP(H242,$B$2:$P$595,15,0),0)+IFERROR(VLOOKUP(K242,$B$2:$P$595,15,0),0)+IFERROR(VLOOKUP(N242,$B$2:$P$595,15,0),0)</f>
        <v>0</v>
      </c>
      <c r="Q242" t="str">
        <f>CONCATENATE(IF(COUNTIF(A242:N242,"shiny gold")&gt;0,"This Bag, ",""),IFERROR(IF(VLOOKUP(E242,$B$2:$P$595,15,0)&gt;0,E242,""),""),IFERROR(IF(VLOOKUP(H242,$B$2:$P$595,15,0)&gt;0,H242,""),""),IFERROR(IF(VLOOKUP(K242,$B$2:$P$595,15,0)&gt;0,K242,""),""),IFERROR(IF(VLOOKUP(N242,$B$2:$P$595,15,0)&gt;0,N242,""),""))</f>
        <v/>
      </c>
      <c r="S242">
        <f t="shared" si="7"/>
        <v>19270</v>
      </c>
    </row>
    <row r="243" spans="1:19">
      <c r="A243" s="2" t="s">
        <v>4751</v>
      </c>
      <c r="B243" t="str">
        <f>LEFT(A243,SEARCH("bag",A243)-2)</f>
        <v>bright violet</v>
      </c>
      <c r="C243" t="str">
        <f>SUBSTITUTE(A243,_xlfn.CONCAT(B243," bags contain "),"")</f>
        <v>2 dotted aqua bags, 3 dark yellow bags, 1 clear purple bag.</v>
      </c>
      <c r="D243">
        <f>IF(C243="no other bags.",0,INT(LEFT(C243,SEARCH(" ",C243))))</f>
        <v>2</v>
      </c>
      <c r="E243" t="str">
        <f>IF(C243="no other bags.","",MID(C243,SEARCH(" ",C243)+1,SEARCH("bag",C243)-4))</f>
        <v>dotted aqua</v>
      </c>
      <c r="F243" t="str">
        <f>IFERROR(RIGHT(C243,LEN(C243)-SEARCH(",",C243)-1),"")</f>
        <v>3 dark yellow bags, 1 clear purple bag.</v>
      </c>
      <c r="G243">
        <f>IFERROR(INT(LEFT(F243,SEARCH(" ",F243))),0)</f>
        <v>3</v>
      </c>
      <c r="H243" t="str">
        <f>IFERROR(MID(F243,SEARCH(" ",F243)+1,SEARCH("bag",F243)-4),"")</f>
        <v>dark yellow</v>
      </c>
      <c r="I243" t="str">
        <f>IFERROR(RIGHT(F243,LEN(F243)-SEARCH(",",F243)-1),"")</f>
        <v>1 clear purple bag.</v>
      </c>
      <c r="J243">
        <f>IFERROR(INT(LEFT(I243,SEARCH(" ",I243))),0)</f>
        <v>1</v>
      </c>
      <c r="K243" t="str">
        <f>IFERROR(MID(I243,SEARCH(" ",I243)+1,SEARCH("bag",I243)-4),"")</f>
        <v>clear purple</v>
      </c>
      <c r="L243" t="str">
        <f>IFERROR(RIGHT(I243,LEN(I243)-SEARCH(",",I243)-1),"")</f>
        <v/>
      </c>
      <c r="M243">
        <f>IFERROR(INT(LEFT(L243,SEARCH(" ",L243))),0)</f>
        <v>0</v>
      </c>
      <c r="N243" t="str">
        <f>IFERROR(MID(L243,SEARCH(" ",L243)+1,SEARCH("bag",L243)-4),"")</f>
        <v/>
      </c>
      <c r="O243">
        <f t="shared" si="6"/>
        <v>911175465</v>
      </c>
      <c r="P243">
        <f>IF(COUNTIF(C243:N243,"shiny gold")&gt;0,1,0)+IFERROR(VLOOKUP(E243,$B$2:$P$595,15,0),0)+IFERROR(VLOOKUP(H243,$B$2:$P$595,15,0),0)+IFERROR(VLOOKUP(K243,$B$2:$P$595,15,0),0)+IFERROR(VLOOKUP(N243,$B$2:$P$595,15,0),0)</f>
        <v>0</v>
      </c>
      <c r="Q243" t="str">
        <f>CONCATENATE(IF(COUNTIF(A243:N243,"shiny gold")&gt;0,"This Bag, ",""),IFERROR(IF(VLOOKUP(E243,$B$2:$P$595,15,0)&gt;0,E243,""),""),IFERROR(IF(VLOOKUP(H243,$B$2:$P$595,15,0)&gt;0,H243,""),""),IFERROR(IF(VLOOKUP(K243,$B$2:$P$595,15,0)&gt;0,K243,""),""),IFERROR(IF(VLOOKUP(N243,$B$2:$P$595,15,0)&gt;0,N243,""),""))</f>
        <v/>
      </c>
      <c r="S243">
        <f t="shared" si="7"/>
        <v>911175464</v>
      </c>
    </row>
    <row r="244" spans="1:19">
      <c r="A244" s="2" t="s">
        <v>4752</v>
      </c>
      <c r="B244" t="str">
        <f>LEFT(A244,SEARCH("bag",A244)-2)</f>
        <v>mirrored white</v>
      </c>
      <c r="C244" t="str">
        <f>SUBSTITUTE(A244,_xlfn.CONCAT(B244," bags contain "),"")</f>
        <v>1 wavy chartreuse bag, 3 clear aqua bags, 3 bright tan bags.</v>
      </c>
      <c r="D244">
        <f>IF(C244="no other bags.",0,INT(LEFT(C244,SEARCH(" ",C244))))</f>
        <v>1</v>
      </c>
      <c r="E244" t="str">
        <f>IF(C244="no other bags.","",MID(C244,SEARCH(" ",C244)+1,SEARCH("bag",C244)-4))</f>
        <v>wavy chartreuse</v>
      </c>
      <c r="F244" t="str">
        <f>IFERROR(RIGHT(C244,LEN(C244)-SEARCH(",",C244)-1),"")</f>
        <v>3 clear aqua bags, 3 bright tan bags.</v>
      </c>
      <c r="G244">
        <f>IFERROR(INT(LEFT(F244,SEARCH(" ",F244))),0)</f>
        <v>3</v>
      </c>
      <c r="H244" t="str">
        <f>IFERROR(MID(F244,SEARCH(" ",F244)+1,SEARCH("bag",F244)-4),"")</f>
        <v>clear aqua</v>
      </c>
      <c r="I244" t="str">
        <f>IFERROR(RIGHT(F244,LEN(F244)-SEARCH(",",F244)-1),"")</f>
        <v>3 bright tan bags.</v>
      </c>
      <c r="J244">
        <f>IFERROR(INT(LEFT(I244,SEARCH(" ",I244))),0)</f>
        <v>3</v>
      </c>
      <c r="K244" t="str">
        <f>IFERROR(MID(I244,SEARCH(" ",I244)+1,SEARCH("bag",I244)-4),"")</f>
        <v>bright tan</v>
      </c>
      <c r="L244" t="str">
        <f>IFERROR(RIGHT(I244,LEN(I244)-SEARCH(",",I244)-1),"")</f>
        <v/>
      </c>
      <c r="M244">
        <f>IFERROR(INT(LEFT(L244,SEARCH(" ",L244))),0)</f>
        <v>0</v>
      </c>
      <c r="N244" t="str">
        <f>IFERROR(MID(L244,SEARCH(" ",L244)+1,SEARCH("bag",L244)-4),"")</f>
        <v/>
      </c>
      <c r="O244">
        <f t="shared" si="6"/>
        <v>8128673</v>
      </c>
      <c r="P244">
        <f>IF(COUNTIF(C244:N244,"shiny gold")&gt;0,1,0)+IFERROR(VLOOKUP(E244,$B$2:$P$595,15,0),0)+IFERROR(VLOOKUP(H244,$B$2:$P$595,15,0),0)+IFERROR(VLOOKUP(K244,$B$2:$P$595,15,0),0)+IFERROR(VLOOKUP(N244,$B$2:$P$595,15,0),0)</f>
        <v>0</v>
      </c>
      <c r="Q244" t="str">
        <f>CONCATENATE(IF(COUNTIF(A244:N244,"shiny gold")&gt;0,"This Bag, ",""),IFERROR(IF(VLOOKUP(E244,$B$2:$P$595,15,0)&gt;0,E244,""),""),IFERROR(IF(VLOOKUP(H244,$B$2:$P$595,15,0)&gt;0,H244,""),""),IFERROR(IF(VLOOKUP(K244,$B$2:$P$595,15,0)&gt;0,K244,""),""),IFERROR(IF(VLOOKUP(N244,$B$2:$P$595,15,0)&gt;0,N244,""),""))</f>
        <v/>
      </c>
      <c r="S244">
        <f t="shared" si="7"/>
        <v>8128672</v>
      </c>
    </row>
    <row r="245" spans="1:19">
      <c r="A245" s="2" t="s">
        <v>4753</v>
      </c>
      <c r="B245" t="str">
        <f>LEFT(A245,SEARCH("bag",A245)-2)</f>
        <v>mirrored orange</v>
      </c>
      <c r="C245" t="str">
        <f>SUBSTITUTE(A245,_xlfn.CONCAT(B245," bags contain "),"")</f>
        <v>no other bags.</v>
      </c>
      <c r="D245">
        <f>IF(C245="no other bags.",0,INT(LEFT(C245,SEARCH(" ",C245))))</f>
        <v>0</v>
      </c>
      <c r="E245" t="str">
        <f>IF(C245="no other bags.","",MID(C245,SEARCH(" ",C245)+1,SEARCH("bag",C245)-4))</f>
        <v/>
      </c>
      <c r="F245" t="str">
        <f>IFERROR(RIGHT(C245,LEN(C245)-SEARCH(",",C245)-1),"")</f>
        <v/>
      </c>
      <c r="G245">
        <f>IFERROR(INT(LEFT(F245,SEARCH(" ",F245))),0)</f>
        <v>0</v>
      </c>
      <c r="H245" t="str">
        <f>IFERROR(MID(F245,SEARCH(" ",F245)+1,SEARCH("bag",F245)-4),"")</f>
        <v/>
      </c>
      <c r="I245" t="str">
        <f>IFERROR(RIGHT(F245,LEN(F245)-SEARCH(",",F245)-1),"")</f>
        <v/>
      </c>
      <c r="J245">
        <f>IFERROR(INT(LEFT(I245,SEARCH(" ",I245))),0)</f>
        <v>0</v>
      </c>
      <c r="K245" t="str">
        <f>IFERROR(MID(I245,SEARCH(" ",I245)+1,SEARCH("bag",I245)-4),"")</f>
        <v/>
      </c>
      <c r="L245" t="str">
        <f>IFERROR(RIGHT(I245,LEN(I245)-SEARCH(",",I245)-1),"")</f>
        <v/>
      </c>
      <c r="M245">
        <f>IFERROR(INT(LEFT(L245,SEARCH(" ",L245))),0)</f>
        <v>0</v>
      </c>
      <c r="N245" t="str">
        <f>IFERROR(MID(L245,SEARCH(" ",L245)+1,SEARCH("bag",L245)-4),"")</f>
        <v/>
      </c>
      <c r="O245">
        <f t="shared" si="6"/>
        <v>1</v>
      </c>
      <c r="P245">
        <f>IF(COUNTIF(C245:N245,"shiny gold")&gt;0,1,0)+IFERROR(VLOOKUP(E245,$B$2:$P$595,15,0),0)+IFERROR(VLOOKUP(H245,$B$2:$P$595,15,0),0)+IFERROR(VLOOKUP(K245,$B$2:$P$595,15,0),0)+IFERROR(VLOOKUP(N245,$B$2:$P$595,15,0),0)</f>
        <v>0</v>
      </c>
      <c r="Q245" t="str">
        <f>CONCATENATE(IF(COUNTIF(A245:N245,"shiny gold")&gt;0,"This Bag, ",""),IFERROR(IF(VLOOKUP(E245,$B$2:$P$595,15,0)&gt;0,E245,""),""),IFERROR(IF(VLOOKUP(H245,$B$2:$P$595,15,0)&gt;0,H245,""),""),IFERROR(IF(VLOOKUP(K245,$B$2:$P$595,15,0)&gt;0,K245,""),""),IFERROR(IF(VLOOKUP(N245,$B$2:$P$595,15,0)&gt;0,N245,""),""))</f>
        <v/>
      </c>
      <c r="S245">
        <f t="shared" si="7"/>
        <v>0</v>
      </c>
    </row>
    <row r="246" spans="1:19">
      <c r="A246" s="2" t="s">
        <v>4754</v>
      </c>
      <c r="B246" t="str">
        <f>LEFT(A246,SEARCH("bag",A246)-2)</f>
        <v>drab violet</v>
      </c>
      <c r="C246" t="str">
        <f>SUBSTITUTE(A246,_xlfn.CONCAT(B246," bags contain "),"")</f>
        <v>1 drab magenta bag, 4 striped purple bags.</v>
      </c>
      <c r="D246">
        <f>IF(C246="no other bags.",0,INT(LEFT(C246,SEARCH(" ",C246))))</f>
        <v>1</v>
      </c>
      <c r="E246" t="str">
        <f>IF(C246="no other bags.","",MID(C246,SEARCH(" ",C246)+1,SEARCH("bag",C246)-4))</f>
        <v>drab magenta</v>
      </c>
      <c r="F246" t="str">
        <f>IFERROR(RIGHT(C246,LEN(C246)-SEARCH(",",C246)-1),"")</f>
        <v>4 striped purple bags.</v>
      </c>
      <c r="G246">
        <f>IFERROR(INT(LEFT(F246,SEARCH(" ",F246))),0)</f>
        <v>4</v>
      </c>
      <c r="H246" t="str">
        <f>IFERROR(MID(F246,SEARCH(" ",F246)+1,SEARCH("bag",F246)-4),"")</f>
        <v>striped purple</v>
      </c>
      <c r="I246" t="str">
        <f>IFERROR(RIGHT(F246,LEN(F246)-SEARCH(",",F246)-1),"")</f>
        <v/>
      </c>
      <c r="J246">
        <f>IFERROR(INT(LEFT(I246,SEARCH(" ",I246))),0)</f>
        <v>0</v>
      </c>
      <c r="K246" t="str">
        <f>IFERROR(MID(I246,SEARCH(" ",I246)+1,SEARCH("bag",I246)-4),"")</f>
        <v/>
      </c>
      <c r="L246" t="str">
        <f>IFERROR(RIGHT(I246,LEN(I246)-SEARCH(",",I246)-1),"")</f>
        <v/>
      </c>
      <c r="M246">
        <f>IFERROR(INT(LEFT(L246,SEARCH(" ",L246))),0)</f>
        <v>0</v>
      </c>
      <c r="N246" t="str">
        <f>IFERROR(MID(L246,SEARCH(" ",L246)+1,SEARCH("bag",L246)-4),"")</f>
        <v/>
      </c>
      <c r="O246">
        <f t="shared" si="6"/>
        <v>218</v>
      </c>
      <c r="P246">
        <f>IF(COUNTIF(C246:N246,"shiny gold")&gt;0,1,0)+IFERROR(VLOOKUP(E246,$B$2:$P$595,15,0),0)+IFERROR(VLOOKUP(H246,$B$2:$P$595,15,0),0)+IFERROR(VLOOKUP(K246,$B$2:$P$595,15,0),0)+IFERROR(VLOOKUP(N246,$B$2:$P$595,15,0),0)</f>
        <v>0</v>
      </c>
      <c r="Q246" t="str">
        <f>CONCATENATE(IF(COUNTIF(A246:N246,"shiny gold")&gt;0,"This Bag, ",""),IFERROR(IF(VLOOKUP(E246,$B$2:$P$595,15,0)&gt;0,E246,""),""),IFERROR(IF(VLOOKUP(H246,$B$2:$P$595,15,0)&gt;0,H246,""),""),IFERROR(IF(VLOOKUP(K246,$B$2:$P$595,15,0)&gt;0,K246,""),""),IFERROR(IF(VLOOKUP(N246,$B$2:$P$595,15,0)&gt;0,N246,""),""))</f>
        <v/>
      </c>
      <c r="S246">
        <f t="shared" si="7"/>
        <v>217</v>
      </c>
    </row>
    <row r="247" spans="1:19">
      <c r="A247" s="2" t="s">
        <v>4755</v>
      </c>
      <c r="B247" t="str">
        <f>LEFT(A247,SEARCH("bag",A247)-2)</f>
        <v>pale white</v>
      </c>
      <c r="C247" t="str">
        <f>SUBSTITUTE(A247,_xlfn.CONCAT(B247," bags contain "),"")</f>
        <v>1 muted maroon bag, 1 clear crimson bag, 3 dotted fuchsia bags, 3 clear bronze bags.</v>
      </c>
      <c r="D247">
        <f>IF(C247="no other bags.",0,INT(LEFT(C247,SEARCH(" ",C247))))</f>
        <v>1</v>
      </c>
      <c r="E247" t="str">
        <f>IF(C247="no other bags.","",MID(C247,SEARCH(" ",C247)+1,SEARCH("bag",C247)-4))</f>
        <v>muted maroon</v>
      </c>
      <c r="F247" t="str">
        <f>IFERROR(RIGHT(C247,LEN(C247)-SEARCH(",",C247)-1),"")</f>
        <v>1 clear crimson bag, 3 dotted fuchsia bags, 3 clear bronze bags.</v>
      </c>
      <c r="G247">
        <f>IFERROR(INT(LEFT(F247,SEARCH(" ",F247))),0)</f>
        <v>1</v>
      </c>
      <c r="H247" t="str">
        <f>IFERROR(MID(F247,SEARCH(" ",F247)+1,SEARCH("bag",F247)-4),"")</f>
        <v>clear crimson</v>
      </c>
      <c r="I247" t="str">
        <f>IFERROR(RIGHT(F247,LEN(F247)-SEARCH(",",F247)-1),"")</f>
        <v>3 dotted fuchsia bags, 3 clear bronze bags.</v>
      </c>
      <c r="J247">
        <f>IFERROR(INT(LEFT(I247,SEARCH(" ",I247))),0)</f>
        <v>3</v>
      </c>
      <c r="K247" t="str">
        <f>IFERROR(MID(I247,SEARCH(" ",I247)+1,SEARCH("bag",I247)-4),"")</f>
        <v>dotted fuchsia</v>
      </c>
      <c r="L247" t="str">
        <f>IFERROR(RIGHT(I247,LEN(I247)-SEARCH(",",I247)-1),"")</f>
        <v>3 clear bronze bags.</v>
      </c>
      <c r="M247">
        <f>IFERROR(INT(LEFT(L247,SEARCH(" ",L247))),0)</f>
        <v>3</v>
      </c>
      <c r="N247" t="str">
        <f>IFERROR(MID(L247,SEARCH(" ",L247)+1,SEARCH("bag",L247)-4),"")</f>
        <v>clear bronze</v>
      </c>
      <c r="O247">
        <f t="shared" si="6"/>
        <v>1078440</v>
      </c>
      <c r="P247">
        <f>IF(COUNTIF(C247:N247,"shiny gold")&gt;0,1,0)+IFERROR(VLOOKUP(E247,$B$2:$P$595,15,0),0)+IFERROR(VLOOKUP(H247,$B$2:$P$595,15,0),0)+IFERROR(VLOOKUP(K247,$B$2:$P$595,15,0),0)+IFERROR(VLOOKUP(N247,$B$2:$P$595,15,0),0)</f>
        <v>1</v>
      </c>
      <c r="Q247" t="str">
        <f>CONCATENATE(IF(COUNTIF(A247:N247,"shiny gold")&gt;0,"This Bag, ",""),IFERROR(IF(VLOOKUP(E247,$B$2:$P$595,15,0)&gt;0,E247,""),""),IFERROR(IF(VLOOKUP(H247,$B$2:$P$595,15,0)&gt;0,H247,""),""),IFERROR(IF(VLOOKUP(K247,$B$2:$P$595,15,0)&gt;0,K247,""),""),IFERROR(IF(VLOOKUP(N247,$B$2:$P$595,15,0)&gt;0,N247,""),""))</f>
        <v>muted maroon</v>
      </c>
      <c r="S247">
        <f t="shared" si="7"/>
        <v>1078439</v>
      </c>
    </row>
    <row r="248" spans="1:19">
      <c r="A248" s="2" t="s">
        <v>4756</v>
      </c>
      <c r="B248" t="str">
        <f>LEFT(A248,SEARCH("bag",A248)-2)</f>
        <v>dull green</v>
      </c>
      <c r="C248" t="str">
        <f>SUBSTITUTE(A248,_xlfn.CONCAT(B248," bags contain "),"")</f>
        <v>3 mirrored fuchsia bags, 4 mirrored purple bags, 2 dotted green bags.</v>
      </c>
      <c r="D248">
        <f>IF(C248="no other bags.",0,INT(LEFT(C248,SEARCH(" ",C248))))</f>
        <v>3</v>
      </c>
      <c r="E248" t="str">
        <f>IF(C248="no other bags.","",MID(C248,SEARCH(" ",C248)+1,SEARCH("bag",C248)-4))</f>
        <v>mirrored fuchsia</v>
      </c>
      <c r="F248" t="str">
        <f>IFERROR(RIGHT(C248,LEN(C248)-SEARCH(",",C248)-1),"")</f>
        <v>4 mirrored purple bags, 2 dotted green bags.</v>
      </c>
      <c r="G248">
        <f>IFERROR(INT(LEFT(F248,SEARCH(" ",F248))),0)</f>
        <v>4</v>
      </c>
      <c r="H248" t="str">
        <f>IFERROR(MID(F248,SEARCH(" ",F248)+1,SEARCH("bag",F248)-4),"")</f>
        <v>mirrored purple</v>
      </c>
      <c r="I248" t="str">
        <f>IFERROR(RIGHT(F248,LEN(F248)-SEARCH(",",F248)-1),"")</f>
        <v>2 dotted green bags.</v>
      </c>
      <c r="J248">
        <f>IFERROR(INT(LEFT(I248,SEARCH(" ",I248))),0)</f>
        <v>2</v>
      </c>
      <c r="K248" t="str">
        <f>IFERROR(MID(I248,SEARCH(" ",I248)+1,SEARCH("bag",I248)-4),"")</f>
        <v>dotted green</v>
      </c>
      <c r="L248" t="str">
        <f>IFERROR(RIGHT(I248,LEN(I248)-SEARCH(",",I248)-1),"")</f>
        <v/>
      </c>
      <c r="M248">
        <f>IFERROR(INT(LEFT(L248,SEARCH(" ",L248))),0)</f>
        <v>0</v>
      </c>
      <c r="N248" t="str">
        <f>IFERROR(MID(L248,SEARCH(" ",L248)+1,SEARCH("bag",L248)-4),"")</f>
        <v/>
      </c>
      <c r="O248">
        <f t="shared" si="6"/>
        <v>338612302</v>
      </c>
      <c r="P248">
        <f>IF(COUNTIF(C248:N248,"shiny gold")&gt;0,1,0)+IFERROR(VLOOKUP(E248,$B$2:$P$595,15,0),0)+IFERROR(VLOOKUP(H248,$B$2:$P$595,15,0),0)+IFERROR(VLOOKUP(K248,$B$2:$P$595,15,0),0)+IFERROR(VLOOKUP(N248,$B$2:$P$595,15,0),0)</f>
        <v>0</v>
      </c>
      <c r="Q248" t="str">
        <f>CONCATENATE(IF(COUNTIF(A248:N248,"shiny gold")&gt;0,"This Bag, ",""),IFERROR(IF(VLOOKUP(E248,$B$2:$P$595,15,0)&gt;0,E248,""),""),IFERROR(IF(VLOOKUP(H248,$B$2:$P$595,15,0)&gt;0,H248,""),""),IFERROR(IF(VLOOKUP(K248,$B$2:$P$595,15,0)&gt;0,K248,""),""),IFERROR(IF(VLOOKUP(N248,$B$2:$P$595,15,0)&gt;0,N248,""),""))</f>
        <v/>
      </c>
      <c r="S248">
        <f t="shared" si="7"/>
        <v>338612301</v>
      </c>
    </row>
    <row r="249" spans="1:19">
      <c r="A249" s="2" t="s">
        <v>4757</v>
      </c>
      <c r="B249" t="str">
        <f>LEFT(A249,SEARCH("bag",A249)-2)</f>
        <v>pale tan</v>
      </c>
      <c r="C249" t="str">
        <f>SUBSTITUTE(A249,_xlfn.CONCAT(B249," bags contain "),"")</f>
        <v>2 dark fuchsia bags, 5 shiny white bags, 4 bright red bags, 5 posh plum bags.</v>
      </c>
      <c r="D249">
        <f>IF(C249="no other bags.",0,INT(LEFT(C249,SEARCH(" ",C249))))</f>
        <v>2</v>
      </c>
      <c r="E249" t="str">
        <f>IF(C249="no other bags.","",MID(C249,SEARCH(" ",C249)+1,SEARCH("bag",C249)-4))</f>
        <v>dark fuchsia</v>
      </c>
      <c r="F249" t="str">
        <f>IFERROR(RIGHT(C249,LEN(C249)-SEARCH(",",C249)-1),"")</f>
        <v>5 shiny white bags, 4 bright red bags, 5 posh plum bags.</v>
      </c>
      <c r="G249">
        <f>IFERROR(INT(LEFT(F249,SEARCH(" ",F249))),0)</f>
        <v>5</v>
      </c>
      <c r="H249" t="str">
        <f>IFERROR(MID(F249,SEARCH(" ",F249)+1,SEARCH("bag",F249)-4),"")</f>
        <v>shiny white</v>
      </c>
      <c r="I249" t="str">
        <f>IFERROR(RIGHT(F249,LEN(F249)-SEARCH(",",F249)-1),"")</f>
        <v>4 bright red bags, 5 posh plum bags.</v>
      </c>
      <c r="J249">
        <f>IFERROR(INT(LEFT(I249,SEARCH(" ",I249))),0)</f>
        <v>4</v>
      </c>
      <c r="K249" t="str">
        <f>IFERROR(MID(I249,SEARCH(" ",I249)+1,SEARCH("bag",I249)-4),"")</f>
        <v>bright red</v>
      </c>
      <c r="L249" t="str">
        <f>IFERROR(RIGHT(I249,LEN(I249)-SEARCH(",",I249)-1),"")</f>
        <v>5 posh plum bags.</v>
      </c>
      <c r="M249">
        <f>IFERROR(INT(LEFT(L249,SEARCH(" ",L249))),0)</f>
        <v>5</v>
      </c>
      <c r="N249" t="str">
        <f>IFERROR(MID(L249,SEARCH(" ",L249)+1,SEARCH("bag",L249)-4),"")</f>
        <v>posh plum</v>
      </c>
      <c r="O249">
        <f t="shared" si="6"/>
        <v>7306</v>
      </c>
      <c r="P249">
        <f>IF(COUNTIF(C249:N249,"shiny gold")&gt;0,1,0)+IFERROR(VLOOKUP(E249,$B$2:$P$595,15,0),0)+IFERROR(VLOOKUP(H249,$B$2:$P$595,15,0),0)+IFERROR(VLOOKUP(K249,$B$2:$P$595,15,0),0)+IFERROR(VLOOKUP(N249,$B$2:$P$595,15,0),0)</f>
        <v>0</v>
      </c>
      <c r="Q249" t="str">
        <f>CONCATENATE(IF(COUNTIF(A249:N249,"shiny gold")&gt;0,"This Bag, ",""),IFERROR(IF(VLOOKUP(E249,$B$2:$P$595,15,0)&gt;0,E249,""),""),IFERROR(IF(VLOOKUP(H249,$B$2:$P$595,15,0)&gt;0,H249,""),""),IFERROR(IF(VLOOKUP(K249,$B$2:$P$595,15,0)&gt;0,K249,""),""),IFERROR(IF(VLOOKUP(N249,$B$2:$P$595,15,0)&gt;0,N249,""),""))</f>
        <v/>
      </c>
      <c r="S249">
        <f t="shared" si="7"/>
        <v>7305</v>
      </c>
    </row>
    <row r="250" spans="1:19">
      <c r="A250" s="2" t="s">
        <v>4758</v>
      </c>
      <c r="B250" t="str">
        <f>LEFT(A250,SEARCH("bag",A250)-2)</f>
        <v>dull tan</v>
      </c>
      <c r="C250" t="str">
        <f>SUBSTITUTE(A250,_xlfn.CONCAT(B250," bags contain "),"")</f>
        <v>5 clear blue bags, 1 shiny turquoise bag.</v>
      </c>
      <c r="D250">
        <f>IF(C250="no other bags.",0,INT(LEFT(C250,SEARCH(" ",C250))))</f>
        <v>5</v>
      </c>
      <c r="E250" t="str">
        <f>IF(C250="no other bags.","",MID(C250,SEARCH(" ",C250)+1,SEARCH("bag",C250)-4))</f>
        <v>clear blue</v>
      </c>
      <c r="F250" t="str">
        <f>IFERROR(RIGHT(C250,LEN(C250)-SEARCH(",",C250)-1),"")</f>
        <v>1 shiny turquoise bag.</v>
      </c>
      <c r="G250">
        <f>IFERROR(INT(LEFT(F250,SEARCH(" ",F250))),0)</f>
        <v>1</v>
      </c>
      <c r="H250" t="str">
        <f>IFERROR(MID(F250,SEARCH(" ",F250)+1,SEARCH("bag",F250)-4),"")</f>
        <v>shiny turquoise</v>
      </c>
      <c r="I250" t="str">
        <f>IFERROR(RIGHT(F250,LEN(F250)-SEARCH(",",F250)-1),"")</f>
        <v/>
      </c>
      <c r="J250">
        <f>IFERROR(INT(LEFT(I250,SEARCH(" ",I250))),0)</f>
        <v>0</v>
      </c>
      <c r="K250" t="str">
        <f>IFERROR(MID(I250,SEARCH(" ",I250)+1,SEARCH("bag",I250)-4),"")</f>
        <v/>
      </c>
      <c r="L250" t="str">
        <f>IFERROR(RIGHT(I250,LEN(I250)-SEARCH(",",I250)-1),"")</f>
        <v/>
      </c>
      <c r="M250">
        <f>IFERROR(INT(LEFT(L250,SEARCH(" ",L250))),0)</f>
        <v>0</v>
      </c>
      <c r="N250" t="str">
        <f>IFERROR(MID(L250,SEARCH(" ",L250)+1,SEARCH("bag",L250)-4),"")</f>
        <v/>
      </c>
      <c r="O250">
        <f t="shared" si="6"/>
        <v>980</v>
      </c>
      <c r="P250">
        <f>IF(COUNTIF(C250:N250,"shiny gold")&gt;0,1,0)+IFERROR(VLOOKUP(E250,$B$2:$P$595,15,0),0)+IFERROR(VLOOKUP(H250,$B$2:$P$595,15,0),0)+IFERROR(VLOOKUP(K250,$B$2:$P$595,15,0),0)+IFERROR(VLOOKUP(N250,$B$2:$P$595,15,0),0)</f>
        <v>0</v>
      </c>
      <c r="Q250" t="str">
        <f>CONCATENATE(IF(COUNTIF(A250:N250,"shiny gold")&gt;0,"This Bag, ",""),IFERROR(IF(VLOOKUP(E250,$B$2:$P$595,15,0)&gt;0,E250,""),""),IFERROR(IF(VLOOKUP(H250,$B$2:$P$595,15,0)&gt;0,H250,""),""),IFERROR(IF(VLOOKUP(K250,$B$2:$P$595,15,0)&gt;0,K250,""),""),IFERROR(IF(VLOOKUP(N250,$B$2:$P$595,15,0)&gt;0,N250,""),""))</f>
        <v/>
      </c>
      <c r="S250">
        <f t="shared" si="7"/>
        <v>979</v>
      </c>
    </row>
    <row r="251" spans="1:19">
      <c r="A251" s="2" t="s">
        <v>4759</v>
      </c>
      <c r="B251" t="str">
        <f>LEFT(A251,SEARCH("bag",A251)-2)</f>
        <v>shiny turquoise</v>
      </c>
      <c r="C251" t="str">
        <f>SUBSTITUTE(A251,_xlfn.CONCAT(B251," bags contain "),"")</f>
        <v>5 striped teal bags, 5 clear crimson bags, 4 dim lime bags, 2 faded gray bags.</v>
      </c>
      <c r="D251">
        <f>IF(C251="no other bags.",0,INT(LEFT(C251,SEARCH(" ",C251))))</f>
        <v>5</v>
      </c>
      <c r="E251" t="str">
        <f>IF(C251="no other bags.","",MID(C251,SEARCH(" ",C251)+1,SEARCH("bag",C251)-4))</f>
        <v>striped teal</v>
      </c>
      <c r="F251" t="str">
        <f>IFERROR(RIGHT(C251,LEN(C251)-SEARCH(",",C251)-1),"")</f>
        <v>5 clear crimson bags, 4 dim lime bags, 2 faded gray bags.</v>
      </c>
      <c r="G251">
        <f>IFERROR(INT(LEFT(F251,SEARCH(" ",F251))),0)</f>
        <v>5</v>
      </c>
      <c r="H251" t="str">
        <f>IFERROR(MID(F251,SEARCH(" ",F251)+1,SEARCH("bag",F251)-4),"")</f>
        <v>clear crimson</v>
      </c>
      <c r="I251" t="str">
        <f>IFERROR(RIGHT(F251,LEN(F251)-SEARCH(",",F251)-1),"")</f>
        <v>4 dim lime bags, 2 faded gray bags.</v>
      </c>
      <c r="J251">
        <f>IFERROR(INT(LEFT(I251,SEARCH(" ",I251))),0)</f>
        <v>4</v>
      </c>
      <c r="K251" t="str">
        <f>IFERROR(MID(I251,SEARCH(" ",I251)+1,SEARCH("bag",I251)-4),"")</f>
        <v>dim lime</v>
      </c>
      <c r="L251" t="str">
        <f>IFERROR(RIGHT(I251,LEN(I251)-SEARCH(",",I251)-1),"")</f>
        <v>2 faded gray bags.</v>
      </c>
      <c r="M251">
        <f>IFERROR(INT(LEFT(L251,SEARCH(" ",L251))),0)</f>
        <v>2</v>
      </c>
      <c r="N251" t="str">
        <f>IFERROR(MID(L251,SEARCH(" ",L251)+1,SEARCH("bag",L251)-4),"")</f>
        <v>faded gray</v>
      </c>
      <c r="O251">
        <f t="shared" si="6"/>
        <v>854</v>
      </c>
      <c r="P251">
        <f>IF(COUNTIF(C251:N251,"shiny gold")&gt;0,1,0)+IFERROR(VLOOKUP(E251,$B$2:$P$595,15,0),0)+IFERROR(VLOOKUP(H251,$B$2:$P$595,15,0),0)+IFERROR(VLOOKUP(K251,$B$2:$P$595,15,0),0)+IFERROR(VLOOKUP(N251,$B$2:$P$595,15,0),0)</f>
        <v>0</v>
      </c>
      <c r="Q251" t="str">
        <f>CONCATENATE(IF(COUNTIF(A251:N251,"shiny gold")&gt;0,"This Bag, ",""),IFERROR(IF(VLOOKUP(E251,$B$2:$P$595,15,0)&gt;0,E251,""),""),IFERROR(IF(VLOOKUP(H251,$B$2:$P$595,15,0)&gt;0,H251,""),""),IFERROR(IF(VLOOKUP(K251,$B$2:$P$595,15,0)&gt;0,K251,""),""),IFERROR(IF(VLOOKUP(N251,$B$2:$P$595,15,0)&gt;0,N251,""),""))</f>
        <v/>
      </c>
      <c r="S251">
        <f t="shared" si="7"/>
        <v>853</v>
      </c>
    </row>
    <row r="252" spans="1:19">
      <c r="A252" s="2" t="s">
        <v>4760</v>
      </c>
      <c r="B252" t="str">
        <f>LEFT(A252,SEARCH("bag",A252)-2)</f>
        <v>shiny lime</v>
      </c>
      <c r="C252" t="str">
        <f>SUBSTITUTE(A252,_xlfn.CONCAT(B252," bags contain "),"")</f>
        <v>1 plaid indigo bag, 1 dim lime bag, 5 dotted beige bags, 2 dotted indigo bags.</v>
      </c>
      <c r="D252">
        <f>IF(C252="no other bags.",0,INT(LEFT(C252,SEARCH(" ",C252))))</f>
        <v>1</v>
      </c>
      <c r="E252" t="str">
        <f>IF(C252="no other bags.","",MID(C252,SEARCH(" ",C252)+1,SEARCH("bag",C252)-4))</f>
        <v>plaid indigo</v>
      </c>
      <c r="F252" t="str">
        <f>IFERROR(RIGHT(C252,LEN(C252)-SEARCH(",",C252)-1),"")</f>
        <v>1 dim lime bag, 5 dotted beige bags, 2 dotted indigo bags.</v>
      </c>
      <c r="G252">
        <f>IFERROR(INT(LEFT(F252,SEARCH(" ",F252))),0)</f>
        <v>1</v>
      </c>
      <c r="H252" t="str">
        <f>IFERROR(MID(F252,SEARCH(" ",F252)+1,SEARCH("bag",F252)-4),"")</f>
        <v>dim lime</v>
      </c>
      <c r="I252" t="str">
        <f>IFERROR(RIGHT(F252,LEN(F252)-SEARCH(",",F252)-1),"")</f>
        <v>5 dotted beige bags, 2 dotted indigo bags.</v>
      </c>
      <c r="J252">
        <f>IFERROR(INT(LEFT(I252,SEARCH(" ",I252))),0)</f>
        <v>5</v>
      </c>
      <c r="K252" t="str">
        <f>IFERROR(MID(I252,SEARCH(" ",I252)+1,SEARCH("bag",I252)-4),"")</f>
        <v>dotted beige</v>
      </c>
      <c r="L252" t="str">
        <f>IFERROR(RIGHT(I252,LEN(I252)-SEARCH(",",I252)-1),"")</f>
        <v>2 dotted indigo bags.</v>
      </c>
      <c r="M252">
        <f>IFERROR(INT(LEFT(L252,SEARCH(" ",L252))),0)</f>
        <v>2</v>
      </c>
      <c r="N252" t="str">
        <f>IFERROR(MID(L252,SEARCH(" ",L252)+1,SEARCH("bag",L252)-4),"")</f>
        <v>dotted indigo</v>
      </c>
      <c r="O252">
        <f t="shared" si="6"/>
        <v>1976737</v>
      </c>
      <c r="P252">
        <f>IF(COUNTIF(C252:N252,"shiny gold")&gt;0,1,0)+IFERROR(VLOOKUP(E252,$B$2:$P$595,15,0),0)+IFERROR(VLOOKUP(H252,$B$2:$P$595,15,0),0)+IFERROR(VLOOKUP(K252,$B$2:$P$595,15,0),0)+IFERROR(VLOOKUP(N252,$B$2:$P$595,15,0),0)</f>
        <v>1</v>
      </c>
      <c r="Q252" t="str">
        <f>CONCATENATE(IF(COUNTIF(A252:N252,"shiny gold")&gt;0,"This Bag, ",""),IFERROR(IF(VLOOKUP(E252,$B$2:$P$595,15,0)&gt;0,E252,""),""),IFERROR(IF(VLOOKUP(H252,$B$2:$P$595,15,0)&gt;0,H252,""),""),IFERROR(IF(VLOOKUP(K252,$B$2:$P$595,15,0)&gt;0,K252,""),""),IFERROR(IF(VLOOKUP(N252,$B$2:$P$595,15,0)&gt;0,N252,""),""))</f>
        <v>plaid indigo</v>
      </c>
      <c r="S252">
        <f t="shared" si="7"/>
        <v>1976736</v>
      </c>
    </row>
    <row r="253" spans="1:19">
      <c r="A253" s="2" t="s">
        <v>4761</v>
      </c>
      <c r="B253" t="str">
        <f>LEFT(A253,SEARCH("bag",A253)-2)</f>
        <v>bright fuchsia</v>
      </c>
      <c r="C253" t="str">
        <f>SUBSTITUTE(A253,_xlfn.CONCAT(B253," bags contain "),"")</f>
        <v>4 plaid chartreuse bags, 1 drab red bag.</v>
      </c>
      <c r="D253">
        <f>IF(C253="no other bags.",0,INT(LEFT(C253,SEARCH(" ",C253))))</f>
        <v>4</v>
      </c>
      <c r="E253" t="str">
        <f>IF(C253="no other bags.","",MID(C253,SEARCH(" ",C253)+1,SEARCH("bag",C253)-4))</f>
        <v>plaid chartreuse</v>
      </c>
      <c r="F253" t="str">
        <f>IFERROR(RIGHT(C253,LEN(C253)-SEARCH(",",C253)-1),"")</f>
        <v>1 drab red bag.</v>
      </c>
      <c r="G253">
        <f>IFERROR(INT(LEFT(F253,SEARCH(" ",F253))),0)</f>
        <v>1</v>
      </c>
      <c r="H253" t="str">
        <f>IFERROR(MID(F253,SEARCH(" ",F253)+1,SEARCH("bag",F253)-4),"")</f>
        <v>drab red</v>
      </c>
      <c r="I253" t="str">
        <f>IFERROR(RIGHT(F253,LEN(F253)-SEARCH(",",F253)-1),"")</f>
        <v/>
      </c>
      <c r="J253">
        <f>IFERROR(INT(LEFT(I253,SEARCH(" ",I253))),0)</f>
        <v>0</v>
      </c>
      <c r="K253" t="str">
        <f>IFERROR(MID(I253,SEARCH(" ",I253)+1,SEARCH("bag",I253)-4),"")</f>
        <v/>
      </c>
      <c r="L253" t="str">
        <f>IFERROR(RIGHT(I253,LEN(I253)-SEARCH(",",I253)-1),"")</f>
        <v/>
      </c>
      <c r="M253">
        <f>IFERROR(INT(LEFT(L253,SEARCH(" ",L253))),0)</f>
        <v>0</v>
      </c>
      <c r="N253" t="str">
        <f>IFERROR(MID(L253,SEARCH(" ",L253)+1,SEARCH("bag",L253)-4),"")</f>
        <v/>
      </c>
      <c r="O253">
        <f t="shared" si="6"/>
        <v>251841625</v>
      </c>
      <c r="P253">
        <f>IF(COUNTIF(C253:N253,"shiny gold")&gt;0,1,0)+IFERROR(VLOOKUP(E253,$B$2:$P$595,15,0),0)+IFERROR(VLOOKUP(H253,$B$2:$P$595,15,0),0)+IFERROR(VLOOKUP(K253,$B$2:$P$595,15,0),0)+IFERROR(VLOOKUP(N253,$B$2:$P$595,15,0),0)</f>
        <v>2</v>
      </c>
      <c r="Q253" t="str">
        <f>CONCATENATE(IF(COUNTIF(A253:N253,"shiny gold")&gt;0,"This Bag, ",""),IFERROR(IF(VLOOKUP(E253,$B$2:$P$595,15,0)&gt;0,E253,""),""),IFERROR(IF(VLOOKUP(H253,$B$2:$P$595,15,0)&gt;0,H253,""),""),IFERROR(IF(VLOOKUP(K253,$B$2:$P$595,15,0)&gt;0,K253,""),""),IFERROR(IF(VLOOKUP(N253,$B$2:$P$595,15,0)&gt;0,N253,""),""))</f>
        <v>plaid chartreuse</v>
      </c>
      <c r="S253">
        <f t="shared" si="7"/>
        <v>251841624</v>
      </c>
    </row>
    <row r="254" spans="1:19">
      <c r="A254" s="2" t="s">
        <v>4762</v>
      </c>
      <c r="B254" t="str">
        <f>LEFT(A254,SEARCH("bag",A254)-2)</f>
        <v>wavy lavender</v>
      </c>
      <c r="C254" t="str">
        <f>SUBSTITUTE(A254,_xlfn.CONCAT(B254," bags contain "),"")</f>
        <v>1 muted olive bag, 3 shiny tan bags, 5 posh tan bags, 4 bright green bags.</v>
      </c>
      <c r="D254">
        <f>IF(C254="no other bags.",0,INT(LEFT(C254,SEARCH(" ",C254))))</f>
        <v>1</v>
      </c>
      <c r="E254" t="str">
        <f>IF(C254="no other bags.","",MID(C254,SEARCH(" ",C254)+1,SEARCH("bag",C254)-4))</f>
        <v>muted olive</v>
      </c>
      <c r="F254" t="str">
        <f>IFERROR(RIGHT(C254,LEN(C254)-SEARCH(",",C254)-1),"")</f>
        <v>3 shiny tan bags, 5 posh tan bags, 4 bright green bags.</v>
      </c>
      <c r="G254">
        <f>IFERROR(INT(LEFT(F254,SEARCH(" ",F254))),0)</f>
        <v>3</v>
      </c>
      <c r="H254" t="str">
        <f>IFERROR(MID(F254,SEARCH(" ",F254)+1,SEARCH("bag",F254)-4),"")</f>
        <v>shiny tan</v>
      </c>
      <c r="I254" t="str">
        <f>IFERROR(RIGHT(F254,LEN(F254)-SEARCH(",",F254)-1),"")</f>
        <v>5 posh tan bags, 4 bright green bags.</v>
      </c>
      <c r="J254">
        <f>IFERROR(INT(LEFT(I254,SEARCH(" ",I254))),0)</f>
        <v>5</v>
      </c>
      <c r="K254" t="str">
        <f>IFERROR(MID(I254,SEARCH(" ",I254)+1,SEARCH("bag",I254)-4),"")</f>
        <v>posh tan</v>
      </c>
      <c r="L254" t="str">
        <f>IFERROR(RIGHT(I254,LEN(I254)-SEARCH(",",I254)-1),"")</f>
        <v>4 bright green bags.</v>
      </c>
      <c r="M254">
        <f>IFERROR(INT(LEFT(L254,SEARCH(" ",L254))),0)</f>
        <v>4</v>
      </c>
      <c r="N254" t="str">
        <f>IFERROR(MID(L254,SEARCH(" ",L254)+1,SEARCH("bag",L254)-4),"")</f>
        <v>bright green</v>
      </c>
      <c r="O254">
        <f t="shared" si="6"/>
        <v>7069667072</v>
      </c>
      <c r="P254">
        <f>IF(COUNTIF(C254:N254,"shiny gold")&gt;0,1,0)+IFERROR(VLOOKUP(E254,$B$2:$P$595,15,0),0)+IFERROR(VLOOKUP(H254,$B$2:$P$595,15,0),0)+IFERROR(VLOOKUP(K254,$B$2:$P$595,15,0),0)+IFERROR(VLOOKUP(N254,$B$2:$P$595,15,0),0)</f>
        <v>1</v>
      </c>
      <c r="Q254" t="str">
        <f>CONCATENATE(IF(COUNTIF(A254:N254,"shiny gold")&gt;0,"This Bag, ",""),IFERROR(IF(VLOOKUP(E254,$B$2:$P$595,15,0)&gt;0,E254,""),""),IFERROR(IF(VLOOKUP(H254,$B$2:$P$595,15,0)&gt;0,H254,""),""),IFERROR(IF(VLOOKUP(K254,$B$2:$P$595,15,0)&gt;0,K254,""),""),IFERROR(IF(VLOOKUP(N254,$B$2:$P$595,15,0)&gt;0,N254,""),""))</f>
        <v>shiny tan</v>
      </c>
      <c r="S254">
        <f t="shared" si="7"/>
        <v>7069667071</v>
      </c>
    </row>
    <row r="255" spans="1:19">
      <c r="A255" s="2" t="s">
        <v>4763</v>
      </c>
      <c r="B255" t="str">
        <f>LEFT(A255,SEARCH("bag",A255)-2)</f>
        <v>shiny violet</v>
      </c>
      <c r="C255" t="str">
        <f>SUBSTITUTE(A255,_xlfn.CONCAT(B255," bags contain "),"")</f>
        <v>2 dull lime bags, 1 dotted crimson bag, 5 dark lime bags, 4 shiny salmon bags.</v>
      </c>
      <c r="D255">
        <f>IF(C255="no other bags.",0,INT(LEFT(C255,SEARCH(" ",C255))))</f>
        <v>2</v>
      </c>
      <c r="E255" t="str">
        <f>IF(C255="no other bags.","",MID(C255,SEARCH(" ",C255)+1,SEARCH("bag",C255)-4))</f>
        <v>dull lime</v>
      </c>
      <c r="F255" t="str">
        <f>IFERROR(RIGHT(C255,LEN(C255)-SEARCH(",",C255)-1),"")</f>
        <v>1 dotted crimson bag, 5 dark lime bags, 4 shiny salmon bags.</v>
      </c>
      <c r="G255">
        <f>IFERROR(INT(LEFT(F255,SEARCH(" ",F255))),0)</f>
        <v>1</v>
      </c>
      <c r="H255" t="str">
        <f>IFERROR(MID(F255,SEARCH(" ",F255)+1,SEARCH("bag",F255)-4),"")</f>
        <v>dotted crimson</v>
      </c>
      <c r="I255" t="str">
        <f>IFERROR(RIGHT(F255,LEN(F255)-SEARCH(",",F255)-1),"")</f>
        <v>5 dark lime bags, 4 shiny salmon bags.</v>
      </c>
      <c r="J255">
        <f>IFERROR(INT(LEFT(I255,SEARCH(" ",I255))),0)</f>
        <v>5</v>
      </c>
      <c r="K255" t="str">
        <f>IFERROR(MID(I255,SEARCH(" ",I255)+1,SEARCH("bag",I255)-4),"")</f>
        <v>dark lime</v>
      </c>
      <c r="L255" t="str">
        <f>IFERROR(RIGHT(I255,LEN(I255)-SEARCH(",",I255)-1),"")</f>
        <v>4 shiny salmon bags.</v>
      </c>
      <c r="M255">
        <f>IFERROR(INT(LEFT(L255,SEARCH(" ",L255))),0)</f>
        <v>4</v>
      </c>
      <c r="N255" t="str">
        <f>IFERROR(MID(L255,SEARCH(" ",L255)+1,SEARCH("bag",L255)-4),"")</f>
        <v>shiny salmon</v>
      </c>
      <c r="O255">
        <f t="shared" si="6"/>
        <v>19598986</v>
      </c>
      <c r="P255">
        <f>IF(COUNTIF(C255:N255,"shiny gold")&gt;0,1,0)+IFERROR(VLOOKUP(E255,$B$2:$P$595,15,0),0)+IFERROR(VLOOKUP(H255,$B$2:$P$595,15,0),0)+IFERROR(VLOOKUP(K255,$B$2:$P$595,15,0),0)+IFERROR(VLOOKUP(N255,$B$2:$P$595,15,0),0)</f>
        <v>0</v>
      </c>
      <c r="Q255" t="str">
        <f>CONCATENATE(IF(COUNTIF(A255:N255,"shiny gold")&gt;0,"This Bag, ",""),IFERROR(IF(VLOOKUP(E255,$B$2:$P$595,15,0)&gt;0,E255,""),""),IFERROR(IF(VLOOKUP(H255,$B$2:$P$595,15,0)&gt;0,H255,""),""),IFERROR(IF(VLOOKUP(K255,$B$2:$P$595,15,0)&gt;0,K255,""),""),IFERROR(IF(VLOOKUP(N255,$B$2:$P$595,15,0)&gt;0,N255,""),""))</f>
        <v/>
      </c>
      <c r="S255">
        <f t="shared" si="7"/>
        <v>19598985</v>
      </c>
    </row>
    <row r="256" spans="1:19">
      <c r="A256" s="2" t="s">
        <v>4764</v>
      </c>
      <c r="B256" t="str">
        <f>LEFT(A256,SEARCH("bag",A256)-2)</f>
        <v>dotted maroon</v>
      </c>
      <c r="C256" t="str">
        <f>SUBSTITUTE(A256,_xlfn.CONCAT(B256," bags contain "),"")</f>
        <v>1 vibrant crimson bag.</v>
      </c>
      <c r="D256">
        <f>IF(C256="no other bags.",0,INT(LEFT(C256,SEARCH(" ",C256))))</f>
        <v>1</v>
      </c>
      <c r="E256" t="str">
        <f>IF(C256="no other bags.","",MID(C256,SEARCH(" ",C256)+1,SEARCH("bag",C256)-4))</f>
        <v>vibrant crimson</v>
      </c>
      <c r="F256" t="str">
        <f>IFERROR(RIGHT(C256,LEN(C256)-SEARCH(",",C256)-1),"")</f>
        <v/>
      </c>
      <c r="G256">
        <f>IFERROR(INT(LEFT(F256,SEARCH(" ",F256))),0)</f>
        <v>0</v>
      </c>
      <c r="H256" t="str">
        <f>IFERROR(MID(F256,SEARCH(" ",F256)+1,SEARCH("bag",F256)-4),"")</f>
        <v/>
      </c>
      <c r="I256" t="str">
        <f>IFERROR(RIGHT(F256,LEN(F256)-SEARCH(",",F256)-1),"")</f>
        <v/>
      </c>
      <c r="J256">
        <f>IFERROR(INT(LEFT(I256,SEARCH(" ",I256))),0)</f>
        <v>0</v>
      </c>
      <c r="K256" t="str">
        <f>IFERROR(MID(I256,SEARCH(" ",I256)+1,SEARCH("bag",I256)-4),"")</f>
        <v/>
      </c>
      <c r="L256" t="str">
        <f>IFERROR(RIGHT(I256,LEN(I256)-SEARCH(",",I256)-1),"")</f>
        <v/>
      </c>
      <c r="M256">
        <f>IFERROR(INT(LEFT(L256,SEARCH(" ",L256))),0)</f>
        <v>0</v>
      </c>
      <c r="N256" t="str">
        <f>IFERROR(MID(L256,SEARCH(" ",L256)+1,SEARCH("bag",L256)-4),"")</f>
        <v/>
      </c>
      <c r="O256">
        <f t="shared" si="6"/>
        <v>36077</v>
      </c>
      <c r="P256">
        <f>IF(COUNTIF(C256:N256,"shiny gold")&gt;0,1,0)+IFERROR(VLOOKUP(E256,$B$2:$P$595,15,0),0)+IFERROR(VLOOKUP(H256,$B$2:$P$595,15,0),0)+IFERROR(VLOOKUP(K256,$B$2:$P$595,15,0),0)+IFERROR(VLOOKUP(N256,$B$2:$P$595,15,0),0)</f>
        <v>0</v>
      </c>
      <c r="Q256" t="str">
        <f>CONCATENATE(IF(COUNTIF(A256:N256,"shiny gold")&gt;0,"This Bag, ",""),IFERROR(IF(VLOOKUP(E256,$B$2:$P$595,15,0)&gt;0,E256,""),""),IFERROR(IF(VLOOKUP(H256,$B$2:$P$595,15,0)&gt;0,H256,""),""),IFERROR(IF(VLOOKUP(K256,$B$2:$P$595,15,0)&gt;0,K256,""),""),IFERROR(IF(VLOOKUP(N256,$B$2:$P$595,15,0)&gt;0,N256,""),""))</f>
        <v/>
      </c>
      <c r="S256">
        <f t="shared" si="7"/>
        <v>36076</v>
      </c>
    </row>
    <row r="257" spans="1:19">
      <c r="A257" s="2" t="s">
        <v>4765</v>
      </c>
      <c r="B257" t="str">
        <f>LEFT(A257,SEARCH("bag",A257)-2)</f>
        <v>mirrored bronze</v>
      </c>
      <c r="C257" t="str">
        <f>SUBSTITUTE(A257,_xlfn.CONCAT(B257," bags contain "),"")</f>
        <v>5 posh silver bags, 3 mirrored lime bags.</v>
      </c>
      <c r="D257">
        <f>IF(C257="no other bags.",0,INT(LEFT(C257,SEARCH(" ",C257))))</f>
        <v>5</v>
      </c>
      <c r="E257" t="str">
        <f>IF(C257="no other bags.","",MID(C257,SEARCH(" ",C257)+1,SEARCH("bag",C257)-4))</f>
        <v>posh silver</v>
      </c>
      <c r="F257" t="str">
        <f>IFERROR(RIGHT(C257,LEN(C257)-SEARCH(",",C257)-1),"")</f>
        <v>3 mirrored lime bags.</v>
      </c>
      <c r="G257">
        <f>IFERROR(INT(LEFT(F257,SEARCH(" ",F257))),0)</f>
        <v>3</v>
      </c>
      <c r="H257" t="str">
        <f>IFERROR(MID(F257,SEARCH(" ",F257)+1,SEARCH("bag",F257)-4),"")</f>
        <v>mirrored lime</v>
      </c>
      <c r="I257" t="str">
        <f>IFERROR(RIGHT(F257,LEN(F257)-SEARCH(",",F257)-1),"")</f>
        <v/>
      </c>
      <c r="J257">
        <f>IFERROR(INT(LEFT(I257,SEARCH(" ",I257))),0)</f>
        <v>0</v>
      </c>
      <c r="K257" t="str">
        <f>IFERROR(MID(I257,SEARCH(" ",I257)+1,SEARCH("bag",I257)-4),"")</f>
        <v/>
      </c>
      <c r="L257" t="str">
        <f>IFERROR(RIGHT(I257,LEN(I257)-SEARCH(",",I257)-1),"")</f>
        <v/>
      </c>
      <c r="M257">
        <f>IFERROR(INT(LEFT(L257,SEARCH(" ",L257))),0)</f>
        <v>0</v>
      </c>
      <c r="N257" t="str">
        <f>IFERROR(MID(L257,SEARCH(" ",L257)+1,SEARCH("bag",L257)-4),"")</f>
        <v/>
      </c>
      <c r="O257">
        <f t="shared" si="6"/>
        <v>30210839</v>
      </c>
      <c r="P257">
        <f>IF(COUNTIF(C257:N257,"shiny gold")&gt;0,1,0)+IFERROR(VLOOKUP(E257,$B$2:$P$595,15,0),0)+IFERROR(VLOOKUP(H257,$B$2:$P$595,15,0),0)+IFERROR(VLOOKUP(K257,$B$2:$P$595,15,0),0)+IFERROR(VLOOKUP(N257,$B$2:$P$595,15,0),0)</f>
        <v>0</v>
      </c>
      <c r="Q257" t="str">
        <f>CONCATENATE(IF(COUNTIF(A257:N257,"shiny gold")&gt;0,"This Bag, ",""),IFERROR(IF(VLOOKUP(E257,$B$2:$P$595,15,0)&gt;0,E257,""),""),IFERROR(IF(VLOOKUP(H257,$B$2:$P$595,15,0)&gt;0,H257,""),""),IFERROR(IF(VLOOKUP(K257,$B$2:$P$595,15,0)&gt;0,K257,""),""),IFERROR(IF(VLOOKUP(N257,$B$2:$P$595,15,0)&gt;0,N257,""),""))</f>
        <v/>
      </c>
      <c r="S257">
        <f t="shared" si="7"/>
        <v>30210838</v>
      </c>
    </row>
    <row r="258" spans="1:19">
      <c r="A258" s="2" t="s">
        <v>4766</v>
      </c>
      <c r="B258" t="str">
        <f>LEFT(A258,SEARCH("bag",A258)-2)</f>
        <v>light green</v>
      </c>
      <c r="C258" t="str">
        <f>SUBSTITUTE(A258,_xlfn.CONCAT(B258," bags contain "),"")</f>
        <v>1 pale indigo bag, 4 vibrant chartreuse bags, 1 dull beige bag, 5 pale aqua bags.</v>
      </c>
      <c r="D258">
        <f>IF(C258="no other bags.",0,INT(LEFT(C258,SEARCH(" ",C258))))</f>
        <v>1</v>
      </c>
      <c r="E258" t="str">
        <f>IF(C258="no other bags.","",MID(C258,SEARCH(" ",C258)+1,SEARCH("bag",C258)-4))</f>
        <v>pale indigo</v>
      </c>
      <c r="F258" t="str">
        <f>IFERROR(RIGHT(C258,LEN(C258)-SEARCH(",",C258)-1),"")</f>
        <v>4 vibrant chartreuse bags, 1 dull beige bag, 5 pale aqua bags.</v>
      </c>
      <c r="G258">
        <f>IFERROR(INT(LEFT(F258,SEARCH(" ",F258))),0)</f>
        <v>4</v>
      </c>
      <c r="H258" t="str">
        <f>IFERROR(MID(F258,SEARCH(" ",F258)+1,SEARCH("bag",F258)-4),"")</f>
        <v>vibrant chartreuse</v>
      </c>
      <c r="I258" t="str">
        <f>IFERROR(RIGHT(F258,LEN(F258)-SEARCH(",",F258)-1),"")</f>
        <v>1 dull beige bag, 5 pale aqua bags.</v>
      </c>
      <c r="J258">
        <f>IFERROR(INT(LEFT(I258,SEARCH(" ",I258))),0)</f>
        <v>1</v>
      </c>
      <c r="K258" t="str">
        <f>IFERROR(MID(I258,SEARCH(" ",I258)+1,SEARCH("bag",I258)-4),"")</f>
        <v>dull beige</v>
      </c>
      <c r="L258" t="str">
        <f>IFERROR(RIGHT(I258,LEN(I258)-SEARCH(",",I258)-1),"")</f>
        <v>5 pale aqua bags.</v>
      </c>
      <c r="M258">
        <f>IFERROR(INT(LEFT(L258,SEARCH(" ",L258))),0)</f>
        <v>5</v>
      </c>
      <c r="N258" t="str">
        <f>IFERROR(MID(L258,SEARCH(" ",L258)+1,SEARCH("bag",L258)-4),"")</f>
        <v>pale aqua</v>
      </c>
      <c r="O258">
        <f t="shared" si="6"/>
        <v>232237</v>
      </c>
      <c r="P258">
        <f>IF(COUNTIF(C258:N258,"shiny gold")&gt;0,1,0)+IFERROR(VLOOKUP(E258,$B$2:$P$595,15,0),0)+IFERROR(VLOOKUP(H258,$B$2:$P$595,15,0),0)+IFERROR(VLOOKUP(K258,$B$2:$P$595,15,0),0)+IFERROR(VLOOKUP(N258,$B$2:$P$595,15,0),0)</f>
        <v>0</v>
      </c>
      <c r="Q258" t="str">
        <f>CONCATENATE(IF(COUNTIF(A258:N258,"shiny gold")&gt;0,"This Bag, ",""),IFERROR(IF(VLOOKUP(E258,$B$2:$P$595,15,0)&gt;0,E258,""),""),IFERROR(IF(VLOOKUP(H258,$B$2:$P$595,15,0)&gt;0,H258,""),""),IFERROR(IF(VLOOKUP(K258,$B$2:$P$595,15,0)&gt;0,K258,""),""),IFERROR(IF(VLOOKUP(N258,$B$2:$P$595,15,0)&gt;0,N258,""),""))</f>
        <v/>
      </c>
      <c r="S258">
        <f t="shared" si="7"/>
        <v>232236</v>
      </c>
    </row>
    <row r="259" spans="1:19">
      <c r="A259" s="2" t="s">
        <v>4767</v>
      </c>
      <c r="B259" t="str">
        <f>LEFT(A259,SEARCH("bag",A259)-2)</f>
        <v>clear indigo</v>
      </c>
      <c r="C259" t="str">
        <f>SUBSTITUTE(A259,_xlfn.CONCAT(B259," bags contain "),"")</f>
        <v>5 dull turquoise bags.</v>
      </c>
      <c r="D259">
        <f>IF(C259="no other bags.",0,INT(LEFT(C259,SEARCH(" ",C259))))</f>
        <v>5</v>
      </c>
      <c r="E259" t="str">
        <f>IF(C259="no other bags.","",MID(C259,SEARCH(" ",C259)+1,SEARCH("bag",C259)-4))</f>
        <v>dull turquoise</v>
      </c>
      <c r="F259" t="str">
        <f>IFERROR(RIGHT(C259,LEN(C259)-SEARCH(",",C259)-1),"")</f>
        <v/>
      </c>
      <c r="G259">
        <f>IFERROR(INT(LEFT(F259,SEARCH(" ",F259))),0)</f>
        <v>0</v>
      </c>
      <c r="H259" t="str">
        <f>IFERROR(MID(F259,SEARCH(" ",F259)+1,SEARCH("bag",F259)-4),"")</f>
        <v/>
      </c>
      <c r="I259" t="str">
        <f>IFERROR(RIGHT(F259,LEN(F259)-SEARCH(",",F259)-1),"")</f>
        <v/>
      </c>
      <c r="J259">
        <f>IFERROR(INT(LEFT(I259,SEARCH(" ",I259))),0)</f>
        <v>0</v>
      </c>
      <c r="K259" t="str">
        <f>IFERROR(MID(I259,SEARCH(" ",I259)+1,SEARCH("bag",I259)-4),"")</f>
        <v/>
      </c>
      <c r="L259" t="str">
        <f>IFERROR(RIGHT(I259,LEN(I259)-SEARCH(",",I259)-1),"")</f>
        <v/>
      </c>
      <c r="M259">
        <f>IFERROR(INT(LEFT(L259,SEARCH(" ",L259))),0)</f>
        <v>0</v>
      </c>
      <c r="N259" t="str">
        <f>IFERROR(MID(L259,SEARCH(" ",L259)+1,SEARCH("bag",L259)-4),"")</f>
        <v/>
      </c>
      <c r="O259">
        <f t="shared" ref="O259:O322" si="8">1+IFERROR(VLOOKUP(E259,$B$2:$O$595,14,0)*D259,0)+IFERROR(VLOOKUP(H259,$B$2:$O$595,14,0)*G259,0)+IFERROR(VLOOKUP(K259,$B$2:$O$595,14,0)*J259,0)+IFERROR(VLOOKUP(N259,$B$2:$O$595,14,0)*M259,0)</f>
        <v>22350471</v>
      </c>
      <c r="P259">
        <f>IF(COUNTIF(C259:N259,"shiny gold")&gt;0,1,0)+IFERROR(VLOOKUP(E259,$B$2:$P$595,15,0),0)+IFERROR(VLOOKUP(H259,$B$2:$P$595,15,0),0)+IFERROR(VLOOKUP(K259,$B$2:$P$595,15,0),0)+IFERROR(VLOOKUP(N259,$B$2:$P$595,15,0),0)</f>
        <v>0</v>
      </c>
      <c r="Q259" t="str">
        <f>CONCATENATE(IF(COUNTIF(A259:N259,"shiny gold")&gt;0,"This Bag, ",""),IFERROR(IF(VLOOKUP(E259,$B$2:$P$595,15,0)&gt;0,E259,""),""),IFERROR(IF(VLOOKUP(H259,$B$2:$P$595,15,0)&gt;0,H259,""),""),IFERROR(IF(VLOOKUP(K259,$B$2:$P$595,15,0)&gt;0,K259,""),""),IFERROR(IF(VLOOKUP(N259,$B$2:$P$595,15,0)&gt;0,N259,""),""))</f>
        <v/>
      </c>
      <c r="S259">
        <f t="shared" ref="S259:S322" si="9">O259-1</f>
        <v>22350470</v>
      </c>
    </row>
    <row r="260" spans="1:19">
      <c r="A260" s="2" t="s">
        <v>4768</v>
      </c>
      <c r="B260" t="str">
        <f>LEFT(A260,SEARCH("bag",A260)-2)</f>
        <v>faded indigo</v>
      </c>
      <c r="C260" t="str">
        <f>SUBSTITUTE(A260,_xlfn.CONCAT(B260," bags contain "),"")</f>
        <v>3 muted tomato bags, 2 dotted fuchsia bags, 4 striped silver bags.</v>
      </c>
      <c r="D260">
        <f>IF(C260="no other bags.",0,INT(LEFT(C260,SEARCH(" ",C260))))</f>
        <v>3</v>
      </c>
      <c r="E260" t="str">
        <f>IF(C260="no other bags.","",MID(C260,SEARCH(" ",C260)+1,SEARCH("bag",C260)-4))</f>
        <v>muted tomato</v>
      </c>
      <c r="F260" t="str">
        <f>IFERROR(RIGHT(C260,LEN(C260)-SEARCH(",",C260)-1),"")</f>
        <v>2 dotted fuchsia bags, 4 striped silver bags.</v>
      </c>
      <c r="G260">
        <f>IFERROR(INT(LEFT(F260,SEARCH(" ",F260))),0)</f>
        <v>2</v>
      </c>
      <c r="H260" t="str">
        <f>IFERROR(MID(F260,SEARCH(" ",F260)+1,SEARCH("bag",F260)-4),"")</f>
        <v>dotted fuchsia</v>
      </c>
      <c r="I260" t="str">
        <f>IFERROR(RIGHT(F260,LEN(F260)-SEARCH(",",F260)-1),"")</f>
        <v>4 striped silver bags.</v>
      </c>
      <c r="J260">
        <f>IFERROR(INT(LEFT(I260,SEARCH(" ",I260))),0)</f>
        <v>4</v>
      </c>
      <c r="K260" t="str">
        <f>IFERROR(MID(I260,SEARCH(" ",I260)+1,SEARCH("bag",I260)-4),"")</f>
        <v>striped silver</v>
      </c>
      <c r="L260" t="str">
        <f>IFERROR(RIGHT(I260,LEN(I260)-SEARCH(",",I260)-1),"")</f>
        <v/>
      </c>
      <c r="M260">
        <f>IFERROR(INT(LEFT(L260,SEARCH(" ",L260))),0)</f>
        <v>0</v>
      </c>
      <c r="N260" t="str">
        <f>IFERROR(MID(L260,SEARCH(" ",L260)+1,SEARCH("bag",L260)-4),"")</f>
        <v/>
      </c>
      <c r="O260">
        <f t="shared" si="8"/>
        <v>15112504</v>
      </c>
      <c r="P260">
        <f>IF(COUNTIF(C260:N260,"shiny gold")&gt;0,1,0)+IFERROR(VLOOKUP(E260,$B$2:$P$595,15,0),0)+IFERROR(VLOOKUP(H260,$B$2:$P$595,15,0),0)+IFERROR(VLOOKUP(K260,$B$2:$P$595,15,0),0)+IFERROR(VLOOKUP(N260,$B$2:$P$595,15,0),0)</f>
        <v>0</v>
      </c>
      <c r="Q260" t="str">
        <f>CONCATENATE(IF(COUNTIF(A260:N260,"shiny gold")&gt;0,"This Bag, ",""),IFERROR(IF(VLOOKUP(E260,$B$2:$P$595,15,0)&gt;0,E260,""),""),IFERROR(IF(VLOOKUP(H260,$B$2:$P$595,15,0)&gt;0,H260,""),""),IFERROR(IF(VLOOKUP(K260,$B$2:$P$595,15,0)&gt;0,K260,""),""),IFERROR(IF(VLOOKUP(N260,$B$2:$P$595,15,0)&gt;0,N260,""),""))</f>
        <v/>
      </c>
      <c r="S260">
        <f t="shared" si="9"/>
        <v>15112503</v>
      </c>
    </row>
    <row r="261" spans="1:19">
      <c r="A261" s="2" t="s">
        <v>4769</v>
      </c>
      <c r="B261" t="str">
        <f>LEFT(A261,SEARCH("bag",A261)-2)</f>
        <v>shiny green</v>
      </c>
      <c r="C261" t="str">
        <f>SUBSTITUTE(A261,_xlfn.CONCAT(B261," bags contain "),"")</f>
        <v>3 striped salmon bags, 4 posh gold bags.</v>
      </c>
      <c r="D261">
        <f>IF(C261="no other bags.",0,INT(LEFT(C261,SEARCH(" ",C261))))</f>
        <v>3</v>
      </c>
      <c r="E261" t="str">
        <f>IF(C261="no other bags.","",MID(C261,SEARCH(" ",C261)+1,SEARCH("bag",C261)-4))</f>
        <v>striped salmon</v>
      </c>
      <c r="F261" t="str">
        <f>IFERROR(RIGHT(C261,LEN(C261)-SEARCH(",",C261)-1),"")</f>
        <v>4 posh gold bags.</v>
      </c>
      <c r="G261">
        <f>IFERROR(INT(LEFT(F261,SEARCH(" ",F261))),0)</f>
        <v>4</v>
      </c>
      <c r="H261" t="str">
        <f>IFERROR(MID(F261,SEARCH(" ",F261)+1,SEARCH("bag",F261)-4),"")</f>
        <v>posh gold</v>
      </c>
      <c r="I261" t="str">
        <f>IFERROR(RIGHT(F261,LEN(F261)-SEARCH(",",F261)-1),"")</f>
        <v/>
      </c>
      <c r="J261">
        <f>IFERROR(INT(LEFT(I261,SEARCH(" ",I261))),0)</f>
        <v>0</v>
      </c>
      <c r="K261" t="str">
        <f>IFERROR(MID(I261,SEARCH(" ",I261)+1,SEARCH("bag",I261)-4),"")</f>
        <v/>
      </c>
      <c r="L261" t="str">
        <f>IFERROR(RIGHT(I261,LEN(I261)-SEARCH(",",I261)-1),"")</f>
        <v/>
      </c>
      <c r="M261">
        <f>IFERROR(INT(LEFT(L261,SEARCH(" ",L261))),0)</f>
        <v>0</v>
      </c>
      <c r="N261" t="str">
        <f>IFERROR(MID(L261,SEARCH(" ",L261)+1,SEARCH("bag",L261)-4),"")</f>
        <v/>
      </c>
      <c r="O261">
        <f t="shared" si="8"/>
        <v>30624</v>
      </c>
      <c r="P261">
        <f>IF(COUNTIF(C261:N261,"shiny gold")&gt;0,1,0)+IFERROR(VLOOKUP(E261,$B$2:$P$595,15,0),0)+IFERROR(VLOOKUP(H261,$B$2:$P$595,15,0),0)+IFERROR(VLOOKUP(K261,$B$2:$P$595,15,0),0)+IFERROR(VLOOKUP(N261,$B$2:$P$595,15,0),0)</f>
        <v>0</v>
      </c>
      <c r="Q261" t="str">
        <f>CONCATENATE(IF(COUNTIF(A261:N261,"shiny gold")&gt;0,"This Bag, ",""),IFERROR(IF(VLOOKUP(E261,$B$2:$P$595,15,0)&gt;0,E261,""),""),IFERROR(IF(VLOOKUP(H261,$B$2:$P$595,15,0)&gt;0,H261,""),""),IFERROR(IF(VLOOKUP(K261,$B$2:$P$595,15,0)&gt;0,K261,""),""),IFERROR(IF(VLOOKUP(N261,$B$2:$P$595,15,0)&gt;0,N261,""),""))</f>
        <v/>
      </c>
      <c r="S261">
        <f t="shared" si="9"/>
        <v>30623</v>
      </c>
    </row>
    <row r="262" spans="1:19">
      <c r="A262" s="2" t="s">
        <v>4770</v>
      </c>
      <c r="B262" t="str">
        <f>LEFT(A262,SEARCH("bag",A262)-2)</f>
        <v>muted crimson</v>
      </c>
      <c r="C262" t="str">
        <f>SUBSTITUTE(A262,_xlfn.CONCAT(B262," bags contain "),"")</f>
        <v>4 dark indigo bags.</v>
      </c>
      <c r="D262">
        <f>IF(C262="no other bags.",0,INT(LEFT(C262,SEARCH(" ",C262))))</f>
        <v>4</v>
      </c>
      <c r="E262" t="str">
        <f>IF(C262="no other bags.","",MID(C262,SEARCH(" ",C262)+1,SEARCH("bag",C262)-4))</f>
        <v>dark indigo</v>
      </c>
      <c r="F262" t="str">
        <f>IFERROR(RIGHT(C262,LEN(C262)-SEARCH(",",C262)-1),"")</f>
        <v/>
      </c>
      <c r="G262">
        <f>IFERROR(INT(LEFT(F262,SEARCH(" ",F262))),0)</f>
        <v>0</v>
      </c>
      <c r="H262" t="str">
        <f>IFERROR(MID(F262,SEARCH(" ",F262)+1,SEARCH("bag",F262)-4),"")</f>
        <v/>
      </c>
      <c r="I262" t="str">
        <f>IFERROR(RIGHT(F262,LEN(F262)-SEARCH(",",F262)-1),"")</f>
        <v/>
      </c>
      <c r="J262">
        <f>IFERROR(INT(LEFT(I262,SEARCH(" ",I262))),0)</f>
        <v>0</v>
      </c>
      <c r="K262" t="str">
        <f>IFERROR(MID(I262,SEARCH(" ",I262)+1,SEARCH("bag",I262)-4),"")</f>
        <v/>
      </c>
      <c r="L262" t="str">
        <f>IFERROR(RIGHT(I262,LEN(I262)-SEARCH(",",I262)-1),"")</f>
        <v/>
      </c>
      <c r="M262">
        <f>IFERROR(INT(LEFT(L262,SEARCH(" ",L262))),0)</f>
        <v>0</v>
      </c>
      <c r="N262" t="str">
        <f>IFERROR(MID(L262,SEARCH(" ",L262)+1,SEARCH("bag",L262)-4),"")</f>
        <v/>
      </c>
      <c r="O262">
        <f t="shared" si="8"/>
        <v>20121713</v>
      </c>
      <c r="P262">
        <f>IF(COUNTIF(C262:N262,"shiny gold")&gt;0,1,0)+IFERROR(VLOOKUP(E262,$B$2:$P$595,15,0),0)+IFERROR(VLOOKUP(H262,$B$2:$P$595,15,0),0)+IFERROR(VLOOKUP(K262,$B$2:$P$595,15,0),0)+IFERROR(VLOOKUP(N262,$B$2:$P$595,15,0),0)</f>
        <v>0</v>
      </c>
      <c r="Q262" t="str">
        <f>CONCATENATE(IF(COUNTIF(A262:N262,"shiny gold")&gt;0,"This Bag, ",""),IFERROR(IF(VLOOKUP(E262,$B$2:$P$595,15,0)&gt;0,E262,""),""),IFERROR(IF(VLOOKUP(H262,$B$2:$P$595,15,0)&gt;0,H262,""),""),IFERROR(IF(VLOOKUP(K262,$B$2:$P$595,15,0)&gt;0,K262,""),""),IFERROR(IF(VLOOKUP(N262,$B$2:$P$595,15,0)&gt;0,N262,""),""))</f>
        <v/>
      </c>
      <c r="S262">
        <f t="shared" si="9"/>
        <v>20121712</v>
      </c>
    </row>
    <row r="263" spans="1:19">
      <c r="A263" s="2" t="s">
        <v>4771</v>
      </c>
      <c r="B263" t="str">
        <f>LEFT(A263,SEARCH("bag",A263)-2)</f>
        <v>posh gold</v>
      </c>
      <c r="C263" t="str">
        <f>SUBSTITUTE(A263,_xlfn.CONCAT(B263," bags contain "),"")</f>
        <v>4 mirrored fuchsia bags, 3 muted brown bags, 5 dim lime bags.</v>
      </c>
      <c r="D263">
        <f>IF(C263="no other bags.",0,INT(LEFT(C263,SEARCH(" ",C263))))</f>
        <v>4</v>
      </c>
      <c r="E263" t="str">
        <f>IF(C263="no other bags.","",MID(C263,SEARCH(" ",C263)+1,SEARCH("bag",C263)-4))</f>
        <v>mirrored fuchsia</v>
      </c>
      <c r="F263" t="str">
        <f>IFERROR(RIGHT(C263,LEN(C263)-SEARCH(",",C263)-1),"")</f>
        <v>3 muted brown bags, 5 dim lime bags.</v>
      </c>
      <c r="G263">
        <f>IFERROR(INT(LEFT(F263,SEARCH(" ",F263))),0)</f>
        <v>3</v>
      </c>
      <c r="H263" t="str">
        <f>IFERROR(MID(F263,SEARCH(" ",F263)+1,SEARCH("bag",F263)-4),"")</f>
        <v>muted brown</v>
      </c>
      <c r="I263" t="str">
        <f>IFERROR(RIGHT(F263,LEN(F263)-SEARCH(",",F263)-1),"")</f>
        <v>5 dim lime bags.</v>
      </c>
      <c r="J263">
        <f>IFERROR(INT(LEFT(I263,SEARCH(" ",I263))),0)</f>
        <v>5</v>
      </c>
      <c r="K263" t="str">
        <f>IFERROR(MID(I263,SEARCH(" ",I263)+1,SEARCH("bag",I263)-4),"")</f>
        <v>dim lime</v>
      </c>
      <c r="L263" t="str">
        <f>IFERROR(RIGHT(I263,LEN(I263)-SEARCH(",",I263)-1),"")</f>
        <v/>
      </c>
      <c r="M263">
        <f>IFERROR(INT(LEFT(L263,SEARCH(" ",L263))),0)</f>
        <v>0</v>
      </c>
      <c r="N263" t="str">
        <f>IFERROR(MID(L263,SEARCH(" ",L263)+1,SEARCH("bag",L263)-4),"")</f>
        <v/>
      </c>
      <c r="O263">
        <f t="shared" si="8"/>
        <v>137</v>
      </c>
      <c r="P263">
        <f>IF(COUNTIF(C263:N263,"shiny gold")&gt;0,1,0)+IFERROR(VLOOKUP(E263,$B$2:$P$595,15,0),0)+IFERROR(VLOOKUP(H263,$B$2:$P$595,15,0),0)+IFERROR(VLOOKUP(K263,$B$2:$P$595,15,0),0)+IFERROR(VLOOKUP(N263,$B$2:$P$595,15,0),0)</f>
        <v>0</v>
      </c>
      <c r="Q263" t="str">
        <f>CONCATENATE(IF(COUNTIF(A263:N263,"shiny gold")&gt;0,"This Bag, ",""),IFERROR(IF(VLOOKUP(E263,$B$2:$P$595,15,0)&gt;0,E263,""),""),IFERROR(IF(VLOOKUP(H263,$B$2:$P$595,15,0)&gt;0,H263,""),""),IFERROR(IF(VLOOKUP(K263,$B$2:$P$595,15,0)&gt;0,K263,""),""),IFERROR(IF(VLOOKUP(N263,$B$2:$P$595,15,0)&gt;0,N263,""),""))</f>
        <v/>
      </c>
      <c r="S263">
        <f t="shared" si="9"/>
        <v>136</v>
      </c>
    </row>
    <row r="264" spans="1:19">
      <c r="A264" s="2" t="s">
        <v>4772</v>
      </c>
      <c r="B264" t="str">
        <f>LEFT(A264,SEARCH("bag",A264)-2)</f>
        <v>pale brown</v>
      </c>
      <c r="C264" t="str">
        <f>SUBSTITUTE(A264,_xlfn.CONCAT(B264," bags contain "),"")</f>
        <v>3 striped teal bags, 2 bright magenta bags.</v>
      </c>
      <c r="D264">
        <f>IF(C264="no other bags.",0,INT(LEFT(C264,SEARCH(" ",C264))))</f>
        <v>3</v>
      </c>
      <c r="E264" t="str">
        <f>IF(C264="no other bags.","",MID(C264,SEARCH(" ",C264)+1,SEARCH("bag",C264)-4))</f>
        <v>striped teal</v>
      </c>
      <c r="F264" t="str">
        <f>IFERROR(RIGHT(C264,LEN(C264)-SEARCH(",",C264)-1),"")</f>
        <v>2 bright magenta bags.</v>
      </c>
      <c r="G264">
        <f>IFERROR(INT(LEFT(F264,SEARCH(" ",F264))),0)</f>
        <v>2</v>
      </c>
      <c r="H264" t="str">
        <f>IFERROR(MID(F264,SEARCH(" ",F264)+1,SEARCH("bag",F264)-4),"")</f>
        <v>bright magenta</v>
      </c>
      <c r="I264" t="str">
        <f>IFERROR(RIGHT(F264,LEN(F264)-SEARCH(",",F264)-1),"")</f>
        <v/>
      </c>
      <c r="J264">
        <f>IFERROR(INT(LEFT(I264,SEARCH(" ",I264))),0)</f>
        <v>0</v>
      </c>
      <c r="K264" t="str">
        <f>IFERROR(MID(I264,SEARCH(" ",I264)+1,SEARCH("bag",I264)-4),"")</f>
        <v/>
      </c>
      <c r="L264" t="str">
        <f>IFERROR(RIGHT(I264,LEN(I264)-SEARCH(",",I264)-1),"")</f>
        <v/>
      </c>
      <c r="M264">
        <f>IFERROR(INT(LEFT(L264,SEARCH(" ",L264))),0)</f>
        <v>0</v>
      </c>
      <c r="N264" t="str">
        <f>IFERROR(MID(L264,SEARCH(" ",L264)+1,SEARCH("bag",L264)-4),"")</f>
        <v/>
      </c>
      <c r="O264">
        <f t="shared" si="8"/>
        <v>27603</v>
      </c>
      <c r="P264">
        <f>IF(COUNTIF(C264:N264,"shiny gold")&gt;0,1,0)+IFERROR(VLOOKUP(E264,$B$2:$P$595,15,0),0)+IFERROR(VLOOKUP(H264,$B$2:$P$595,15,0),0)+IFERROR(VLOOKUP(K264,$B$2:$P$595,15,0),0)+IFERROR(VLOOKUP(N264,$B$2:$P$595,15,0),0)</f>
        <v>0</v>
      </c>
      <c r="Q264" t="str">
        <f>CONCATENATE(IF(COUNTIF(A264:N264,"shiny gold")&gt;0,"This Bag, ",""),IFERROR(IF(VLOOKUP(E264,$B$2:$P$595,15,0)&gt;0,E264,""),""),IFERROR(IF(VLOOKUP(H264,$B$2:$P$595,15,0)&gt;0,H264,""),""),IFERROR(IF(VLOOKUP(K264,$B$2:$P$595,15,0)&gt;0,K264,""),""),IFERROR(IF(VLOOKUP(N264,$B$2:$P$595,15,0)&gt;0,N264,""),""))</f>
        <v/>
      </c>
      <c r="S264">
        <f t="shared" si="9"/>
        <v>27602</v>
      </c>
    </row>
    <row r="265" spans="1:19">
      <c r="A265" s="2" t="s">
        <v>4773</v>
      </c>
      <c r="B265" t="str">
        <f>LEFT(A265,SEARCH("bag",A265)-2)</f>
        <v>dark indigo</v>
      </c>
      <c r="C265" t="str">
        <f>SUBSTITUTE(A265,_xlfn.CONCAT(B265," bags contain "),"")</f>
        <v>1 muted tomato bag.</v>
      </c>
      <c r="D265">
        <f>IF(C265="no other bags.",0,INT(LEFT(C265,SEARCH(" ",C265))))</f>
        <v>1</v>
      </c>
      <c r="E265" t="str">
        <f>IF(C265="no other bags.","",MID(C265,SEARCH(" ",C265)+1,SEARCH("bag",C265)-4))</f>
        <v>muted tomato</v>
      </c>
      <c r="F265" t="str">
        <f>IFERROR(RIGHT(C265,LEN(C265)-SEARCH(",",C265)-1),"")</f>
        <v/>
      </c>
      <c r="G265">
        <f>IFERROR(INT(LEFT(F265,SEARCH(" ",F265))),0)</f>
        <v>0</v>
      </c>
      <c r="H265" t="str">
        <f>IFERROR(MID(F265,SEARCH(" ",F265)+1,SEARCH("bag",F265)-4),"")</f>
        <v/>
      </c>
      <c r="I265" t="str">
        <f>IFERROR(RIGHT(F265,LEN(F265)-SEARCH(",",F265)-1),"")</f>
        <v/>
      </c>
      <c r="J265">
        <f>IFERROR(INT(LEFT(I265,SEARCH(" ",I265))),0)</f>
        <v>0</v>
      </c>
      <c r="K265" t="str">
        <f>IFERROR(MID(I265,SEARCH(" ",I265)+1,SEARCH("bag",I265)-4),"")</f>
        <v/>
      </c>
      <c r="L265" t="str">
        <f>IFERROR(RIGHT(I265,LEN(I265)-SEARCH(",",I265)-1),"")</f>
        <v/>
      </c>
      <c r="M265">
        <f>IFERROR(INT(LEFT(L265,SEARCH(" ",L265))),0)</f>
        <v>0</v>
      </c>
      <c r="N265" t="str">
        <f>IFERROR(MID(L265,SEARCH(" ",L265)+1,SEARCH("bag",L265)-4),"")</f>
        <v/>
      </c>
      <c r="O265">
        <f t="shared" si="8"/>
        <v>5030428</v>
      </c>
      <c r="P265">
        <f>IF(COUNTIF(C265:N265,"shiny gold")&gt;0,1,0)+IFERROR(VLOOKUP(E265,$B$2:$P$595,15,0),0)+IFERROR(VLOOKUP(H265,$B$2:$P$595,15,0),0)+IFERROR(VLOOKUP(K265,$B$2:$P$595,15,0),0)+IFERROR(VLOOKUP(N265,$B$2:$P$595,15,0),0)</f>
        <v>0</v>
      </c>
      <c r="Q265" t="str">
        <f>CONCATENATE(IF(COUNTIF(A265:N265,"shiny gold")&gt;0,"This Bag, ",""),IFERROR(IF(VLOOKUP(E265,$B$2:$P$595,15,0)&gt;0,E265,""),""),IFERROR(IF(VLOOKUP(H265,$B$2:$P$595,15,0)&gt;0,H265,""),""),IFERROR(IF(VLOOKUP(K265,$B$2:$P$595,15,0)&gt;0,K265,""),""),IFERROR(IF(VLOOKUP(N265,$B$2:$P$595,15,0)&gt;0,N265,""),""))</f>
        <v/>
      </c>
      <c r="S265">
        <f t="shared" si="9"/>
        <v>5030427</v>
      </c>
    </row>
    <row r="266" spans="1:19">
      <c r="A266" s="2" t="s">
        <v>4774</v>
      </c>
      <c r="B266" t="str">
        <f>LEFT(A266,SEARCH("bag",A266)-2)</f>
        <v>light turquoise</v>
      </c>
      <c r="C266" t="str">
        <f>SUBSTITUTE(A266,_xlfn.CONCAT(B266," bags contain "),"")</f>
        <v>2 vibrant turquoise bags, 2 bright silver bags.</v>
      </c>
      <c r="D266">
        <f>IF(C266="no other bags.",0,INT(LEFT(C266,SEARCH(" ",C266))))</f>
        <v>2</v>
      </c>
      <c r="E266" t="str">
        <f>IF(C266="no other bags.","",MID(C266,SEARCH(" ",C266)+1,SEARCH("bag",C266)-4))</f>
        <v>vibrant turquoise</v>
      </c>
      <c r="F266" t="str">
        <f>IFERROR(RIGHT(C266,LEN(C266)-SEARCH(",",C266)-1),"")</f>
        <v>2 bright silver bags.</v>
      </c>
      <c r="G266">
        <f>IFERROR(INT(LEFT(F266,SEARCH(" ",F266))),0)</f>
        <v>2</v>
      </c>
      <c r="H266" t="str">
        <f>IFERROR(MID(F266,SEARCH(" ",F266)+1,SEARCH("bag",F266)-4),"")</f>
        <v>bright silver</v>
      </c>
      <c r="I266" t="str">
        <f>IFERROR(RIGHT(F266,LEN(F266)-SEARCH(",",F266)-1),"")</f>
        <v/>
      </c>
      <c r="J266">
        <f>IFERROR(INT(LEFT(I266,SEARCH(" ",I266))),0)</f>
        <v>0</v>
      </c>
      <c r="K266" t="str">
        <f>IFERROR(MID(I266,SEARCH(" ",I266)+1,SEARCH("bag",I266)-4),"")</f>
        <v/>
      </c>
      <c r="L266" t="str">
        <f>IFERROR(RIGHT(I266,LEN(I266)-SEARCH(",",I266)-1),"")</f>
        <v/>
      </c>
      <c r="M266">
        <f>IFERROR(INT(LEFT(L266,SEARCH(" ",L266))),0)</f>
        <v>0</v>
      </c>
      <c r="N266" t="str">
        <f>IFERROR(MID(L266,SEARCH(" ",L266)+1,SEARCH("bag",L266)-4),"")</f>
        <v/>
      </c>
      <c r="O266">
        <f t="shared" si="8"/>
        <v>5752353</v>
      </c>
      <c r="P266">
        <f>IF(COUNTIF(C266:N266,"shiny gold")&gt;0,1,0)+IFERROR(VLOOKUP(E266,$B$2:$P$595,15,0),0)+IFERROR(VLOOKUP(H266,$B$2:$P$595,15,0),0)+IFERROR(VLOOKUP(K266,$B$2:$P$595,15,0),0)+IFERROR(VLOOKUP(N266,$B$2:$P$595,15,0),0)</f>
        <v>0</v>
      </c>
      <c r="Q266" t="str">
        <f>CONCATENATE(IF(COUNTIF(A266:N266,"shiny gold")&gt;0,"This Bag, ",""),IFERROR(IF(VLOOKUP(E266,$B$2:$P$595,15,0)&gt;0,E266,""),""),IFERROR(IF(VLOOKUP(H266,$B$2:$P$595,15,0)&gt;0,H266,""),""),IFERROR(IF(VLOOKUP(K266,$B$2:$P$595,15,0)&gt;0,K266,""),""),IFERROR(IF(VLOOKUP(N266,$B$2:$P$595,15,0)&gt;0,N266,""),""))</f>
        <v/>
      </c>
      <c r="S266">
        <f t="shared" si="9"/>
        <v>5752352</v>
      </c>
    </row>
    <row r="267" spans="1:19">
      <c r="A267" s="2" t="s">
        <v>4775</v>
      </c>
      <c r="B267" t="str">
        <f>LEFT(A267,SEARCH("bag",A267)-2)</f>
        <v>shiny salmon</v>
      </c>
      <c r="C267" t="str">
        <f>SUBSTITUTE(A267,_xlfn.CONCAT(B267," bags contain "),"")</f>
        <v>4 pale gray bags.</v>
      </c>
      <c r="D267">
        <f>IF(C267="no other bags.",0,INT(LEFT(C267,SEARCH(" ",C267))))</f>
        <v>4</v>
      </c>
      <c r="E267" t="str">
        <f>IF(C267="no other bags.","",MID(C267,SEARCH(" ",C267)+1,SEARCH("bag",C267)-4))</f>
        <v>pale gray</v>
      </c>
      <c r="F267" t="str">
        <f>IFERROR(RIGHT(C267,LEN(C267)-SEARCH(",",C267)-1),"")</f>
        <v/>
      </c>
      <c r="G267">
        <f>IFERROR(INT(LEFT(F267,SEARCH(" ",F267))),0)</f>
        <v>0</v>
      </c>
      <c r="H267" t="str">
        <f>IFERROR(MID(F267,SEARCH(" ",F267)+1,SEARCH("bag",F267)-4),"")</f>
        <v/>
      </c>
      <c r="I267" t="str">
        <f>IFERROR(RIGHT(F267,LEN(F267)-SEARCH(",",F267)-1),"")</f>
        <v/>
      </c>
      <c r="J267">
        <f>IFERROR(INT(LEFT(I267,SEARCH(" ",I267))),0)</f>
        <v>0</v>
      </c>
      <c r="K267" t="str">
        <f>IFERROR(MID(I267,SEARCH(" ",I267)+1,SEARCH("bag",I267)-4),"")</f>
        <v/>
      </c>
      <c r="L267" t="str">
        <f>IFERROR(RIGHT(I267,LEN(I267)-SEARCH(",",I267)-1),"")</f>
        <v/>
      </c>
      <c r="M267">
        <f>IFERROR(INT(LEFT(L267,SEARCH(" ",L267))),0)</f>
        <v>0</v>
      </c>
      <c r="N267" t="str">
        <f>IFERROR(MID(L267,SEARCH(" ",L267)+1,SEARCH("bag",L267)-4),"")</f>
        <v/>
      </c>
      <c r="O267">
        <f t="shared" si="8"/>
        <v>7133</v>
      </c>
      <c r="P267">
        <f>IF(COUNTIF(C267:N267,"shiny gold")&gt;0,1,0)+IFERROR(VLOOKUP(E267,$B$2:$P$595,15,0),0)+IFERROR(VLOOKUP(H267,$B$2:$P$595,15,0),0)+IFERROR(VLOOKUP(K267,$B$2:$P$595,15,0),0)+IFERROR(VLOOKUP(N267,$B$2:$P$595,15,0),0)</f>
        <v>0</v>
      </c>
      <c r="Q267" t="str">
        <f>CONCATENATE(IF(COUNTIF(A267:N267,"shiny gold")&gt;0,"This Bag, ",""),IFERROR(IF(VLOOKUP(E267,$B$2:$P$595,15,0)&gt;0,E267,""),""),IFERROR(IF(VLOOKUP(H267,$B$2:$P$595,15,0)&gt;0,H267,""),""),IFERROR(IF(VLOOKUP(K267,$B$2:$P$595,15,0)&gt;0,K267,""),""),IFERROR(IF(VLOOKUP(N267,$B$2:$P$595,15,0)&gt;0,N267,""),""))</f>
        <v/>
      </c>
      <c r="S267">
        <f t="shared" si="9"/>
        <v>7132</v>
      </c>
    </row>
    <row r="268" spans="1:19">
      <c r="A268" s="2" t="s">
        <v>4776</v>
      </c>
      <c r="B268" t="str">
        <f>LEFT(A268,SEARCH("bag",A268)-2)</f>
        <v>faded fuchsia</v>
      </c>
      <c r="C268" t="str">
        <f>SUBSTITUTE(A268,_xlfn.CONCAT(B268," bags contain "),"")</f>
        <v>4 light chartreuse bags, 4 posh lime bags.</v>
      </c>
      <c r="D268">
        <f>IF(C268="no other bags.",0,INT(LEFT(C268,SEARCH(" ",C268))))</f>
        <v>4</v>
      </c>
      <c r="E268" t="str">
        <f>IF(C268="no other bags.","",MID(C268,SEARCH(" ",C268)+1,SEARCH("bag",C268)-4))</f>
        <v>light chartreuse</v>
      </c>
      <c r="F268" t="str">
        <f>IFERROR(RIGHT(C268,LEN(C268)-SEARCH(",",C268)-1),"")</f>
        <v>4 posh lime bags.</v>
      </c>
      <c r="G268">
        <f>IFERROR(INT(LEFT(F268,SEARCH(" ",F268))),0)</f>
        <v>4</v>
      </c>
      <c r="H268" t="str">
        <f>IFERROR(MID(F268,SEARCH(" ",F268)+1,SEARCH("bag",F268)-4),"")</f>
        <v>posh lime</v>
      </c>
      <c r="I268" t="str">
        <f>IFERROR(RIGHT(F268,LEN(F268)-SEARCH(",",F268)-1),"")</f>
        <v/>
      </c>
      <c r="J268">
        <f>IFERROR(INT(LEFT(I268,SEARCH(" ",I268))),0)</f>
        <v>0</v>
      </c>
      <c r="K268" t="str">
        <f>IFERROR(MID(I268,SEARCH(" ",I268)+1,SEARCH("bag",I268)-4),"")</f>
        <v/>
      </c>
      <c r="L268" t="str">
        <f>IFERROR(RIGHT(I268,LEN(I268)-SEARCH(",",I268)-1),"")</f>
        <v/>
      </c>
      <c r="M268">
        <f>IFERROR(INT(LEFT(L268,SEARCH(" ",L268))),0)</f>
        <v>0</v>
      </c>
      <c r="N268" t="str">
        <f>IFERROR(MID(L268,SEARCH(" ",L268)+1,SEARCH("bag",L268)-4),"")</f>
        <v/>
      </c>
      <c r="O268">
        <f t="shared" si="8"/>
        <v>331449429</v>
      </c>
      <c r="P268">
        <f>IF(COUNTIF(C268:N268,"shiny gold")&gt;0,1,0)+IFERROR(VLOOKUP(E268,$B$2:$P$595,15,0),0)+IFERROR(VLOOKUP(H268,$B$2:$P$595,15,0),0)+IFERROR(VLOOKUP(K268,$B$2:$P$595,15,0),0)+IFERROR(VLOOKUP(N268,$B$2:$P$595,15,0),0)</f>
        <v>0</v>
      </c>
      <c r="Q268" t="str">
        <f>CONCATENATE(IF(COUNTIF(A268:N268,"shiny gold")&gt;0,"This Bag, ",""),IFERROR(IF(VLOOKUP(E268,$B$2:$P$595,15,0)&gt;0,E268,""),""),IFERROR(IF(VLOOKUP(H268,$B$2:$P$595,15,0)&gt;0,H268,""),""),IFERROR(IF(VLOOKUP(K268,$B$2:$P$595,15,0)&gt;0,K268,""),""),IFERROR(IF(VLOOKUP(N268,$B$2:$P$595,15,0)&gt;0,N268,""),""))</f>
        <v/>
      </c>
      <c r="S268">
        <f t="shared" si="9"/>
        <v>331449428</v>
      </c>
    </row>
    <row r="269" spans="1:19">
      <c r="A269" s="2" t="s">
        <v>4777</v>
      </c>
      <c r="B269" t="str">
        <f>LEFT(A269,SEARCH("bag",A269)-2)</f>
        <v>mirrored teal</v>
      </c>
      <c r="C269" t="str">
        <f>SUBSTITUTE(A269,_xlfn.CONCAT(B269," bags contain "),"")</f>
        <v>4 dull orange bags, 1 muted turquoise bag, 2 vibrant aqua bags, 3 faded blue bags.</v>
      </c>
      <c r="D269">
        <f>IF(C269="no other bags.",0,INT(LEFT(C269,SEARCH(" ",C269))))</f>
        <v>4</v>
      </c>
      <c r="E269" t="str">
        <f>IF(C269="no other bags.","",MID(C269,SEARCH(" ",C269)+1,SEARCH("bag",C269)-4))</f>
        <v>dull orange</v>
      </c>
      <c r="F269" t="str">
        <f>IFERROR(RIGHT(C269,LEN(C269)-SEARCH(",",C269)-1),"")</f>
        <v>1 muted turquoise bag, 2 vibrant aqua bags, 3 faded blue bags.</v>
      </c>
      <c r="G269">
        <f>IFERROR(INT(LEFT(F269,SEARCH(" ",F269))),0)</f>
        <v>1</v>
      </c>
      <c r="H269" t="str">
        <f>IFERROR(MID(F269,SEARCH(" ",F269)+1,SEARCH("bag",F269)-4),"")</f>
        <v>muted turquoise</v>
      </c>
      <c r="I269" t="str">
        <f>IFERROR(RIGHT(F269,LEN(F269)-SEARCH(",",F269)-1),"")</f>
        <v>2 vibrant aqua bags, 3 faded blue bags.</v>
      </c>
      <c r="J269">
        <f>IFERROR(INT(LEFT(I269,SEARCH(" ",I269))),0)</f>
        <v>2</v>
      </c>
      <c r="K269" t="str">
        <f>IFERROR(MID(I269,SEARCH(" ",I269)+1,SEARCH("bag",I269)-4),"")</f>
        <v>vibrant aqua</v>
      </c>
      <c r="L269" t="str">
        <f>IFERROR(RIGHT(I269,LEN(I269)-SEARCH(",",I269)-1),"")</f>
        <v>3 faded blue bags.</v>
      </c>
      <c r="M269">
        <f>IFERROR(INT(LEFT(L269,SEARCH(" ",L269))),0)</f>
        <v>3</v>
      </c>
      <c r="N269" t="str">
        <f>IFERROR(MID(L269,SEARCH(" ",L269)+1,SEARCH("bag",L269)-4),"")</f>
        <v>faded blue</v>
      </c>
      <c r="O269">
        <f t="shared" si="8"/>
        <v>456199</v>
      </c>
      <c r="P269">
        <f>IF(COUNTIF(C269:N269,"shiny gold")&gt;0,1,0)+IFERROR(VLOOKUP(E269,$B$2:$P$595,15,0),0)+IFERROR(VLOOKUP(H269,$B$2:$P$595,15,0),0)+IFERROR(VLOOKUP(K269,$B$2:$P$595,15,0),0)+IFERROR(VLOOKUP(N269,$B$2:$P$595,15,0),0)</f>
        <v>1</v>
      </c>
      <c r="Q269" t="str">
        <f>CONCATENATE(IF(COUNTIF(A269:N269,"shiny gold")&gt;0,"This Bag, ",""),IFERROR(IF(VLOOKUP(E269,$B$2:$P$595,15,0)&gt;0,E269,""),""),IFERROR(IF(VLOOKUP(H269,$B$2:$P$595,15,0)&gt;0,H269,""),""),IFERROR(IF(VLOOKUP(K269,$B$2:$P$595,15,0)&gt;0,K269,""),""),IFERROR(IF(VLOOKUP(N269,$B$2:$P$595,15,0)&gt;0,N269,""),""))</f>
        <v>muted turquoise</v>
      </c>
      <c r="S269">
        <f t="shared" si="9"/>
        <v>456198</v>
      </c>
    </row>
    <row r="270" spans="1:19">
      <c r="A270" s="2" t="s">
        <v>4778</v>
      </c>
      <c r="B270" t="str">
        <f>LEFT(A270,SEARCH("bag",A270)-2)</f>
        <v>muted tomato</v>
      </c>
      <c r="C270" t="str">
        <f>SUBSTITUTE(A270,_xlfn.CONCAT(B270," bags contain "),"")</f>
        <v>4 drab green bags, 3 pale coral bags, 5 bright green bags.</v>
      </c>
      <c r="D270">
        <f>IF(C270="no other bags.",0,INT(LEFT(C270,SEARCH(" ",C270))))</f>
        <v>4</v>
      </c>
      <c r="E270" t="str">
        <f>IF(C270="no other bags.","",MID(C270,SEARCH(" ",C270)+1,SEARCH("bag",C270)-4))</f>
        <v>drab green</v>
      </c>
      <c r="F270" t="str">
        <f>IFERROR(RIGHT(C270,LEN(C270)-SEARCH(",",C270)-1),"")</f>
        <v>3 pale coral bags, 5 bright green bags.</v>
      </c>
      <c r="G270">
        <f>IFERROR(INT(LEFT(F270,SEARCH(" ",F270))),0)</f>
        <v>3</v>
      </c>
      <c r="H270" t="str">
        <f>IFERROR(MID(F270,SEARCH(" ",F270)+1,SEARCH("bag",F270)-4),"")</f>
        <v>pale coral</v>
      </c>
      <c r="I270" t="str">
        <f>IFERROR(RIGHT(F270,LEN(F270)-SEARCH(",",F270)-1),"")</f>
        <v>5 bright green bags.</v>
      </c>
      <c r="J270">
        <f>IFERROR(INT(LEFT(I270,SEARCH(" ",I270))),0)</f>
        <v>5</v>
      </c>
      <c r="K270" t="str">
        <f>IFERROR(MID(I270,SEARCH(" ",I270)+1,SEARCH("bag",I270)-4),"")</f>
        <v>bright green</v>
      </c>
      <c r="L270" t="str">
        <f>IFERROR(RIGHT(I270,LEN(I270)-SEARCH(",",I270)-1),"")</f>
        <v/>
      </c>
      <c r="M270">
        <f>IFERROR(INT(LEFT(L270,SEARCH(" ",L270))),0)</f>
        <v>0</v>
      </c>
      <c r="N270" t="str">
        <f>IFERROR(MID(L270,SEARCH(" ",L270)+1,SEARCH("bag",L270)-4),"")</f>
        <v/>
      </c>
      <c r="O270">
        <f t="shared" si="8"/>
        <v>5030427</v>
      </c>
      <c r="P270">
        <f>IF(COUNTIF(C270:N270,"shiny gold")&gt;0,1,0)+IFERROR(VLOOKUP(E270,$B$2:$P$595,15,0),0)+IFERROR(VLOOKUP(H270,$B$2:$P$595,15,0),0)+IFERROR(VLOOKUP(K270,$B$2:$P$595,15,0),0)+IFERROR(VLOOKUP(N270,$B$2:$P$595,15,0),0)</f>
        <v>0</v>
      </c>
      <c r="Q270" t="str">
        <f>CONCATENATE(IF(COUNTIF(A270:N270,"shiny gold")&gt;0,"This Bag, ",""),IFERROR(IF(VLOOKUP(E270,$B$2:$P$595,15,0)&gt;0,E270,""),""),IFERROR(IF(VLOOKUP(H270,$B$2:$P$595,15,0)&gt;0,H270,""),""),IFERROR(IF(VLOOKUP(K270,$B$2:$P$595,15,0)&gt;0,K270,""),""),IFERROR(IF(VLOOKUP(N270,$B$2:$P$595,15,0)&gt;0,N270,""),""))</f>
        <v/>
      </c>
      <c r="S270">
        <f t="shared" si="9"/>
        <v>5030426</v>
      </c>
    </row>
    <row r="271" spans="1:19">
      <c r="A271" s="2" t="s">
        <v>4779</v>
      </c>
      <c r="B271" t="str">
        <f>LEFT(A271,SEARCH("bag",A271)-2)</f>
        <v>bright plum</v>
      </c>
      <c r="C271" t="str">
        <f>SUBSTITUTE(A271,_xlfn.CONCAT(B271," bags contain "),"")</f>
        <v>4 drab magenta bags, 5 light violet bags.</v>
      </c>
      <c r="D271">
        <f>IF(C271="no other bags.",0,INT(LEFT(C271,SEARCH(" ",C271))))</f>
        <v>4</v>
      </c>
      <c r="E271" t="str">
        <f>IF(C271="no other bags.","",MID(C271,SEARCH(" ",C271)+1,SEARCH("bag",C271)-4))</f>
        <v>drab magenta</v>
      </c>
      <c r="F271" t="str">
        <f>IFERROR(RIGHT(C271,LEN(C271)-SEARCH(",",C271)-1),"")</f>
        <v>5 light violet bags.</v>
      </c>
      <c r="G271">
        <f>IFERROR(INT(LEFT(F271,SEARCH(" ",F271))),0)</f>
        <v>5</v>
      </c>
      <c r="H271" t="str">
        <f>IFERROR(MID(F271,SEARCH(" ",F271)+1,SEARCH("bag",F271)-4),"")</f>
        <v>light violet</v>
      </c>
      <c r="I271" t="str">
        <f>IFERROR(RIGHT(F271,LEN(F271)-SEARCH(",",F271)-1),"")</f>
        <v/>
      </c>
      <c r="J271">
        <f>IFERROR(INT(LEFT(I271,SEARCH(" ",I271))),0)</f>
        <v>0</v>
      </c>
      <c r="K271" t="str">
        <f>IFERROR(MID(I271,SEARCH(" ",I271)+1,SEARCH("bag",I271)-4),"")</f>
        <v/>
      </c>
      <c r="L271" t="str">
        <f>IFERROR(RIGHT(I271,LEN(I271)-SEARCH(",",I271)-1),"")</f>
        <v/>
      </c>
      <c r="M271">
        <f>IFERROR(INT(LEFT(L271,SEARCH(" ",L271))),0)</f>
        <v>0</v>
      </c>
      <c r="N271" t="str">
        <f>IFERROR(MID(L271,SEARCH(" ",L271)+1,SEARCH("bag",L271)-4),"")</f>
        <v/>
      </c>
      <c r="O271">
        <f t="shared" si="8"/>
        <v>10</v>
      </c>
      <c r="P271">
        <f>IF(COUNTIF(C271:N271,"shiny gold")&gt;0,1,0)+IFERROR(VLOOKUP(E271,$B$2:$P$595,15,0),0)+IFERROR(VLOOKUP(H271,$B$2:$P$595,15,0),0)+IFERROR(VLOOKUP(K271,$B$2:$P$595,15,0),0)+IFERROR(VLOOKUP(N271,$B$2:$P$595,15,0),0)</f>
        <v>0</v>
      </c>
      <c r="Q271" t="str">
        <f>CONCATENATE(IF(COUNTIF(A271:N271,"shiny gold")&gt;0,"This Bag, ",""),IFERROR(IF(VLOOKUP(E271,$B$2:$P$595,15,0)&gt;0,E271,""),""),IFERROR(IF(VLOOKUP(H271,$B$2:$P$595,15,0)&gt;0,H271,""),""),IFERROR(IF(VLOOKUP(K271,$B$2:$P$595,15,0)&gt;0,K271,""),""),IFERROR(IF(VLOOKUP(N271,$B$2:$P$595,15,0)&gt;0,N271,""),""))</f>
        <v/>
      </c>
      <c r="S271">
        <f t="shared" si="9"/>
        <v>9</v>
      </c>
    </row>
    <row r="272" spans="1:19">
      <c r="A272" s="2" t="s">
        <v>4780</v>
      </c>
      <c r="B272" t="str">
        <f>LEFT(A272,SEARCH("bag",A272)-2)</f>
        <v>striped brown</v>
      </c>
      <c r="C272" t="str">
        <f>SUBSTITUTE(A272,_xlfn.CONCAT(B272," bags contain "),"")</f>
        <v>3 vibrant turquoise bags, 2 plaid crimson bags, 2 wavy gray bags.</v>
      </c>
      <c r="D272">
        <f>IF(C272="no other bags.",0,INT(LEFT(C272,SEARCH(" ",C272))))</f>
        <v>3</v>
      </c>
      <c r="E272" t="str">
        <f>IF(C272="no other bags.","",MID(C272,SEARCH(" ",C272)+1,SEARCH("bag",C272)-4))</f>
        <v>vibrant turquoise</v>
      </c>
      <c r="F272" t="str">
        <f>IFERROR(RIGHT(C272,LEN(C272)-SEARCH(",",C272)-1),"")</f>
        <v>2 plaid crimson bags, 2 wavy gray bags.</v>
      </c>
      <c r="G272">
        <f>IFERROR(INT(LEFT(F272,SEARCH(" ",F272))),0)</f>
        <v>2</v>
      </c>
      <c r="H272" t="str">
        <f>IFERROR(MID(F272,SEARCH(" ",F272)+1,SEARCH("bag",F272)-4),"")</f>
        <v>plaid crimson</v>
      </c>
      <c r="I272" t="str">
        <f>IFERROR(RIGHT(F272,LEN(F272)-SEARCH(",",F272)-1),"")</f>
        <v>2 wavy gray bags.</v>
      </c>
      <c r="J272">
        <f>IFERROR(INT(LEFT(I272,SEARCH(" ",I272))),0)</f>
        <v>2</v>
      </c>
      <c r="K272" t="str">
        <f>IFERROR(MID(I272,SEARCH(" ",I272)+1,SEARCH("bag",I272)-4),"")</f>
        <v>wavy gray</v>
      </c>
      <c r="L272" t="str">
        <f>IFERROR(RIGHT(I272,LEN(I272)-SEARCH(",",I272)-1),"")</f>
        <v/>
      </c>
      <c r="M272">
        <f>IFERROR(INT(LEFT(L272,SEARCH(" ",L272))),0)</f>
        <v>0</v>
      </c>
      <c r="N272" t="str">
        <f>IFERROR(MID(L272,SEARCH(" ",L272)+1,SEARCH("bag",L272)-4),"")</f>
        <v/>
      </c>
      <c r="O272">
        <f t="shared" si="8"/>
        <v>14825721884</v>
      </c>
      <c r="P272">
        <f>IF(COUNTIF(C272:N272,"shiny gold")&gt;0,1,0)+IFERROR(VLOOKUP(E272,$B$2:$P$595,15,0),0)+IFERROR(VLOOKUP(H272,$B$2:$P$595,15,0),0)+IFERROR(VLOOKUP(K272,$B$2:$P$595,15,0),0)+IFERROR(VLOOKUP(N272,$B$2:$P$595,15,0),0)</f>
        <v>2</v>
      </c>
      <c r="Q272" t="str">
        <f>CONCATENATE(IF(COUNTIF(A272:N272,"shiny gold")&gt;0,"This Bag, ",""),IFERROR(IF(VLOOKUP(E272,$B$2:$P$595,15,0)&gt;0,E272,""),""),IFERROR(IF(VLOOKUP(H272,$B$2:$P$595,15,0)&gt;0,H272,""),""),IFERROR(IF(VLOOKUP(K272,$B$2:$P$595,15,0)&gt;0,K272,""),""),IFERROR(IF(VLOOKUP(N272,$B$2:$P$595,15,0)&gt;0,N272,""),""))</f>
        <v>plaid crimsonwavy gray</v>
      </c>
      <c r="S272">
        <f t="shared" si="9"/>
        <v>14825721883</v>
      </c>
    </row>
    <row r="273" spans="1:19">
      <c r="A273" s="2" t="s">
        <v>4781</v>
      </c>
      <c r="B273" t="str">
        <f>LEFT(A273,SEARCH("bag",A273)-2)</f>
        <v>muted white</v>
      </c>
      <c r="C273" t="str">
        <f>SUBSTITUTE(A273,_xlfn.CONCAT(B273," bags contain "),"")</f>
        <v>5 posh white bags.</v>
      </c>
      <c r="D273">
        <f>IF(C273="no other bags.",0,INT(LEFT(C273,SEARCH(" ",C273))))</f>
        <v>5</v>
      </c>
      <c r="E273" t="str">
        <f>IF(C273="no other bags.","",MID(C273,SEARCH(" ",C273)+1,SEARCH("bag",C273)-4))</f>
        <v>posh white</v>
      </c>
      <c r="F273" t="str">
        <f>IFERROR(RIGHT(C273,LEN(C273)-SEARCH(",",C273)-1),"")</f>
        <v/>
      </c>
      <c r="G273">
        <f>IFERROR(INT(LEFT(F273,SEARCH(" ",F273))),0)</f>
        <v>0</v>
      </c>
      <c r="H273" t="str">
        <f>IFERROR(MID(F273,SEARCH(" ",F273)+1,SEARCH("bag",F273)-4),"")</f>
        <v/>
      </c>
      <c r="I273" t="str">
        <f>IFERROR(RIGHT(F273,LEN(F273)-SEARCH(",",F273)-1),"")</f>
        <v/>
      </c>
      <c r="J273">
        <f>IFERROR(INT(LEFT(I273,SEARCH(" ",I273))),0)</f>
        <v>0</v>
      </c>
      <c r="K273" t="str">
        <f>IFERROR(MID(I273,SEARCH(" ",I273)+1,SEARCH("bag",I273)-4),"")</f>
        <v/>
      </c>
      <c r="L273" t="str">
        <f>IFERROR(RIGHT(I273,LEN(I273)-SEARCH(",",I273)-1),"")</f>
        <v/>
      </c>
      <c r="M273">
        <f>IFERROR(INT(LEFT(L273,SEARCH(" ",L273))),0)</f>
        <v>0</v>
      </c>
      <c r="N273" t="str">
        <f>IFERROR(MID(L273,SEARCH(" ",L273)+1,SEARCH("bag",L273)-4),"")</f>
        <v/>
      </c>
      <c r="O273">
        <f t="shared" si="8"/>
        <v>44105376</v>
      </c>
      <c r="P273">
        <f>IF(COUNTIF(C273:N273,"shiny gold")&gt;0,1,0)+IFERROR(VLOOKUP(E273,$B$2:$P$595,15,0),0)+IFERROR(VLOOKUP(H273,$B$2:$P$595,15,0),0)+IFERROR(VLOOKUP(K273,$B$2:$P$595,15,0),0)+IFERROR(VLOOKUP(N273,$B$2:$P$595,15,0),0)</f>
        <v>1</v>
      </c>
      <c r="Q273" t="str">
        <f>CONCATENATE(IF(COUNTIF(A273:N273,"shiny gold")&gt;0,"This Bag, ",""),IFERROR(IF(VLOOKUP(E273,$B$2:$P$595,15,0)&gt;0,E273,""),""),IFERROR(IF(VLOOKUP(H273,$B$2:$P$595,15,0)&gt;0,H273,""),""),IFERROR(IF(VLOOKUP(K273,$B$2:$P$595,15,0)&gt;0,K273,""),""),IFERROR(IF(VLOOKUP(N273,$B$2:$P$595,15,0)&gt;0,N273,""),""))</f>
        <v>posh white</v>
      </c>
      <c r="S273">
        <f t="shared" si="9"/>
        <v>44105375</v>
      </c>
    </row>
    <row r="274" spans="1:19">
      <c r="A274" s="2" t="s">
        <v>4782</v>
      </c>
      <c r="B274" t="str">
        <f>LEFT(A274,SEARCH("bag",A274)-2)</f>
        <v>muted beige</v>
      </c>
      <c r="C274" t="str">
        <f>SUBSTITUTE(A274,_xlfn.CONCAT(B274," bags contain "),"")</f>
        <v>3 shiny cyan bags, 4 dim brown bags, 3 clear blue bags.</v>
      </c>
      <c r="D274">
        <f>IF(C274="no other bags.",0,INT(LEFT(C274,SEARCH(" ",C274))))</f>
        <v>3</v>
      </c>
      <c r="E274" t="str">
        <f>IF(C274="no other bags.","",MID(C274,SEARCH(" ",C274)+1,SEARCH("bag",C274)-4))</f>
        <v>shiny cyan</v>
      </c>
      <c r="F274" t="str">
        <f>IFERROR(RIGHT(C274,LEN(C274)-SEARCH(",",C274)-1),"")</f>
        <v>4 dim brown bags, 3 clear blue bags.</v>
      </c>
      <c r="G274">
        <f>IFERROR(INT(LEFT(F274,SEARCH(" ",F274))),0)</f>
        <v>4</v>
      </c>
      <c r="H274" t="str">
        <f>IFERROR(MID(F274,SEARCH(" ",F274)+1,SEARCH("bag",F274)-4),"")</f>
        <v>dim brown</v>
      </c>
      <c r="I274" t="str">
        <f>IFERROR(RIGHT(F274,LEN(F274)-SEARCH(",",F274)-1),"")</f>
        <v>3 clear blue bags.</v>
      </c>
      <c r="J274">
        <f>IFERROR(INT(LEFT(I274,SEARCH(" ",I274))),0)</f>
        <v>3</v>
      </c>
      <c r="K274" t="str">
        <f>IFERROR(MID(I274,SEARCH(" ",I274)+1,SEARCH("bag",I274)-4),"")</f>
        <v>clear blue</v>
      </c>
      <c r="L274" t="str">
        <f>IFERROR(RIGHT(I274,LEN(I274)-SEARCH(",",I274)-1),"")</f>
        <v/>
      </c>
      <c r="M274">
        <f>IFERROR(INT(LEFT(L274,SEARCH(" ",L274))),0)</f>
        <v>0</v>
      </c>
      <c r="N274" t="str">
        <f>IFERROR(MID(L274,SEARCH(" ",L274)+1,SEARCH("bag",L274)-4),"")</f>
        <v/>
      </c>
      <c r="O274">
        <f t="shared" si="8"/>
        <v>107727</v>
      </c>
      <c r="P274">
        <f>IF(COUNTIF(C274:N274,"shiny gold")&gt;0,1,0)+IFERROR(VLOOKUP(E274,$B$2:$P$595,15,0),0)+IFERROR(VLOOKUP(H274,$B$2:$P$595,15,0),0)+IFERROR(VLOOKUP(K274,$B$2:$P$595,15,0),0)+IFERROR(VLOOKUP(N274,$B$2:$P$595,15,0),0)</f>
        <v>0</v>
      </c>
      <c r="Q274" t="str">
        <f>CONCATENATE(IF(COUNTIF(A274:N274,"shiny gold")&gt;0,"This Bag, ",""),IFERROR(IF(VLOOKUP(E274,$B$2:$P$595,15,0)&gt;0,E274,""),""),IFERROR(IF(VLOOKUP(H274,$B$2:$P$595,15,0)&gt;0,H274,""),""),IFERROR(IF(VLOOKUP(K274,$B$2:$P$595,15,0)&gt;0,K274,""),""),IFERROR(IF(VLOOKUP(N274,$B$2:$P$595,15,0)&gt;0,N274,""),""))</f>
        <v/>
      </c>
      <c r="S274">
        <f t="shared" si="9"/>
        <v>107726</v>
      </c>
    </row>
    <row r="275" spans="1:19">
      <c r="A275" s="2" t="s">
        <v>4783</v>
      </c>
      <c r="B275" t="str">
        <f>LEFT(A275,SEARCH("bag",A275)-2)</f>
        <v>dim coral</v>
      </c>
      <c r="C275" t="str">
        <f>SUBSTITUTE(A275,_xlfn.CONCAT(B275," bags contain "),"")</f>
        <v>4 wavy fuchsia bags.</v>
      </c>
      <c r="D275">
        <f>IF(C275="no other bags.",0,INT(LEFT(C275,SEARCH(" ",C275))))</f>
        <v>4</v>
      </c>
      <c r="E275" t="str">
        <f>IF(C275="no other bags.","",MID(C275,SEARCH(" ",C275)+1,SEARCH("bag",C275)-4))</f>
        <v>wavy fuchsia</v>
      </c>
      <c r="F275" t="str">
        <f>IFERROR(RIGHT(C275,LEN(C275)-SEARCH(",",C275)-1),"")</f>
        <v/>
      </c>
      <c r="G275">
        <f>IFERROR(INT(LEFT(F275,SEARCH(" ",F275))),0)</f>
        <v>0</v>
      </c>
      <c r="H275" t="str">
        <f>IFERROR(MID(F275,SEARCH(" ",F275)+1,SEARCH("bag",F275)-4),"")</f>
        <v/>
      </c>
      <c r="I275" t="str">
        <f>IFERROR(RIGHT(F275,LEN(F275)-SEARCH(",",F275)-1),"")</f>
        <v/>
      </c>
      <c r="J275">
        <f>IFERROR(INT(LEFT(I275,SEARCH(" ",I275))),0)</f>
        <v>0</v>
      </c>
      <c r="K275" t="str">
        <f>IFERROR(MID(I275,SEARCH(" ",I275)+1,SEARCH("bag",I275)-4),"")</f>
        <v/>
      </c>
      <c r="L275" t="str">
        <f>IFERROR(RIGHT(I275,LEN(I275)-SEARCH(",",I275)-1),"")</f>
        <v/>
      </c>
      <c r="M275">
        <f>IFERROR(INT(LEFT(L275,SEARCH(" ",L275))),0)</f>
        <v>0</v>
      </c>
      <c r="N275" t="str">
        <f>IFERROR(MID(L275,SEARCH(" ",L275)+1,SEARCH("bag",L275)-4),"")</f>
        <v/>
      </c>
      <c r="O275">
        <f t="shared" si="8"/>
        <v>22705</v>
      </c>
      <c r="P275">
        <f>IF(COUNTIF(C275:N275,"shiny gold")&gt;0,1,0)+IFERROR(VLOOKUP(E275,$B$2:$P$595,15,0),0)+IFERROR(VLOOKUP(H275,$B$2:$P$595,15,0),0)+IFERROR(VLOOKUP(K275,$B$2:$P$595,15,0),0)+IFERROR(VLOOKUP(N275,$B$2:$P$595,15,0),0)</f>
        <v>0</v>
      </c>
      <c r="Q275" t="str">
        <f>CONCATENATE(IF(COUNTIF(A275:N275,"shiny gold")&gt;0,"This Bag, ",""),IFERROR(IF(VLOOKUP(E275,$B$2:$P$595,15,0)&gt;0,E275,""),""),IFERROR(IF(VLOOKUP(H275,$B$2:$P$595,15,0)&gt;0,H275,""),""),IFERROR(IF(VLOOKUP(K275,$B$2:$P$595,15,0)&gt;0,K275,""),""),IFERROR(IF(VLOOKUP(N275,$B$2:$P$595,15,0)&gt;0,N275,""),""))</f>
        <v/>
      </c>
      <c r="S275">
        <f t="shared" si="9"/>
        <v>22704</v>
      </c>
    </row>
    <row r="276" spans="1:19">
      <c r="A276" s="2" t="s">
        <v>4784</v>
      </c>
      <c r="B276" t="str">
        <f>LEFT(A276,SEARCH("bag",A276)-2)</f>
        <v>light indigo</v>
      </c>
      <c r="C276" t="str">
        <f>SUBSTITUTE(A276,_xlfn.CONCAT(B276," bags contain "),"")</f>
        <v>2 faded bronze bags, 3 dim magenta bags.</v>
      </c>
      <c r="D276">
        <f>IF(C276="no other bags.",0,INT(LEFT(C276,SEARCH(" ",C276))))</f>
        <v>2</v>
      </c>
      <c r="E276" t="str">
        <f>IF(C276="no other bags.","",MID(C276,SEARCH(" ",C276)+1,SEARCH("bag",C276)-4))</f>
        <v>faded bronze</v>
      </c>
      <c r="F276" t="str">
        <f>IFERROR(RIGHT(C276,LEN(C276)-SEARCH(",",C276)-1),"")</f>
        <v>3 dim magenta bags.</v>
      </c>
      <c r="G276">
        <f>IFERROR(INT(LEFT(F276,SEARCH(" ",F276))),0)</f>
        <v>3</v>
      </c>
      <c r="H276" t="str">
        <f>IFERROR(MID(F276,SEARCH(" ",F276)+1,SEARCH("bag",F276)-4),"")</f>
        <v>dim magenta</v>
      </c>
      <c r="I276" t="str">
        <f>IFERROR(RIGHT(F276,LEN(F276)-SEARCH(",",F276)-1),"")</f>
        <v/>
      </c>
      <c r="J276">
        <f>IFERROR(INT(LEFT(I276,SEARCH(" ",I276))),0)</f>
        <v>0</v>
      </c>
      <c r="K276" t="str">
        <f>IFERROR(MID(I276,SEARCH(" ",I276)+1,SEARCH("bag",I276)-4),"")</f>
        <v/>
      </c>
      <c r="L276" t="str">
        <f>IFERROR(RIGHT(I276,LEN(I276)-SEARCH(",",I276)-1),"")</f>
        <v/>
      </c>
      <c r="M276">
        <f>IFERROR(INT(LEFT(L276,SEARCH(" ",L276))),0)</f>
        <v>0</v>
      </c>
      <c r="N276" t="str">
        <f>IFERROR(MID(L276,SEARCH(" ",L276)+1,SEARCH("bag",L276)-4),"")</f>
        <v/>
      </c>
      <c r="O276">
        <f t="shared" si="8"/>
        <v>41876174</v>
      </c>
      <c r="P276">
        <f>IF(COUNTIF(C276:N276,"shiny gold")&gt;0,1,0)+IFERROR(VLOOKUP(E276,$B$2:$P$595,15,0),0)+IFERROR(VLOOKUP(H276,$B$2:$P$595,15,0),0)+IFERROR(VLOOKUP(K276,$B$2:$P$595,15,0),0)+IFERROR(VLOOKUP(N276,$B$2:$P$595,15,0),0)</f>
        <v>0</v>
      </c>
      <c r="Q276" t="str">
        <f>CONCATENATE(IF(COUNTIF(A276:N276,"shiny gold")&gt;0,"This Bag, ",""),IFERROR(IF(VLOOKUP(E276,$B$2:$P$595,15,0)&gt;0,E276,""),""),IFERROR(IF(VLOOKUP(H276,$B$2:$P$595,15,0)&gt;0,H276,""),""),IFERROR(IF(VLOOKUP(K276,$B$2:$P$595,15,0)&gt;0,K276,""),""),IFERROR(IF(VLOOKUP(N276,$B$2:$P$595,15,0)&gt;0,N276,""),""))</f>
        <v/>
      </c>
      <c r="S276">
        <f t="shared" si="9"/>
        <v>41876173</v>
      </c>
    </row>
    <row r="277" spans="1:19">
      <c r="A277" s="2" t="s">
        <v>4785</v>
      </c>
      <c r="B277" t="str">
        <f>LEFT(A277,SEARCH("bag",A277)-2)</f>
        <v>dark black</v>
      </c>
      <c r="C277" t="str">
        <f>SUBSTITUTE(A277,_xlfn.CONCAT(B277," bags contain "),"")</f>
        <v>5 faded fuchsia bags, 5 mirrored olive bags, 3 dotted fuchsia bags.</v>
      </c>
      <c r="D277">
        <f>IF(C277="no other bags.",0,INT(LEFT(C277,SEARCH(" ",C277))))</f>
        <v>5</v>
      </c>
      <c r="E277" t="str">
        <f>IF(C277="no other bags.","",MID(C277,SEARCH(" ",C277)+1,SEARCH("bag",C277)-4))</f>
        <v>faded fuchsia</v>
      </c>
      <c r="F277" t="str">
        <f>IFERROR(RIGHT(C277,LEN(C277)-SEARCH(",",C277)-1),"")</f>
        <v>5 mirrored olive bags, 3 dotted fuchsia bags.</v>
      </c>
      <c r="G277">
        <f>IFERROR(INT(LEFT(F277,SEARCH(" ",F277))),0)</f>
        <v>5</v>
      </c>
      <c r="H277" t="str">
        <f>IFERROR(MID(F277,SEARCH(" ",F277)+1,SEARCH("bag",F277)-4),"")</f>
        <v>mirrored olive</v>
      </c>
      <c r="I277" t="str">
        <f>IFERROR(RIGHT(F277,LEN(F277)-SEARCH(",",F277)-1),"")</f>
        <v>3 dotted fuchsia bags.</v>
      </c>
      <c r="J277">
        <f>IFERROR(INT(LEFT(I277,SEARCH(" ",I277))),0)</f>
        <v>3</v>
      </c>
      <c r="K277" t="str">
        <f>IFERROR(MID(I277,SEARCH(" ",I277)+1,SEARCH("bag",I277)-4),"")</f>
        <v>dotted fuchsia</v>
      </c>
      <c r="L277" t="str">
        <f>IFERROR(RIGHT(I277,LEN(I277)-SEARCH(",",I277)-1),"")</f>
        <v/>
      </c>
      <c r="M277">
        <f>IFERROR(INT(LEFT(L277,SEARCH(" ",L277))),0)</f>
        <v>0</v>
      </c>
      <c r="N277" t="str">
        <f>IFERROR(MID(L277,SEARCH(" ",L277)+1,SEARCH("bag",L277)-4),"")</f>
        <v/>
      </c>
      <c r="O277">
        <f t="shared" si="8"/>
        <v>1709457226</v>
      </c>
      <c r="P277">
        <f>IF(COUNTIF(C277:N277,"shiny gold")&gt;0,1,0)+IFERROR(VLOOKUP(E277,$B$2:$P$595,15,0),0)+IFERROR(VLOOKUP(H277,$B$2:$P$595,15,0),0)+IFERROR(VLOOKUP(K277,$B$2:$P$595,15,0),0)+IFERROR(VLOOKUP(N277,$B$2:$P$595,15,0),0)</f>
        <v>0</v>
      </c>
      <c r="Q277" t="str">
        <f>CONCATENATE(IF(COUNTIF(A277:N277,"shiny gold")&gt;0,"This Bag, ",""),IFERROR(IF(VLOOKUP(E277,$B$2:$P$595,15,0)&gt;0,E277,""),""),IFERROR(IF(VLOOKUP(H277,$B$2:$P$595,15,0)&gt;0,H277,""),""),IFERROR(IF(VLOOKUP(K277,$B$2:$P$595,15,0)&gt;0,K277,""),""),IFERROR(IF(VLOOKUP(N277,$B$2:$P$595,15,0)&gt;0,N277,""),""))</f>
        <v/>
      </c>
      <c r="S277">
        <f t="shared" si="9"/>
        <v>1709457225</v>
      </c>
    </row>
    <row r="278" spans="1:19">
      <c r="A278" s="2" t="s">
        <v>4786</v>
      </c>
      <c r="B278" t="str">
        <f>LEFT(A278,SEARCH("bag",A278)-2)</f>
        <v>vibrant green</v>
      </c>
      <c r="C278" t="str">
        <f>SUBSTITUTE(A278,_xlfn.CONCAT(B278," bags contain "),"")</f>
        <v>5 bright purple bags, 5 muted chartreuse bags.</v>
      </c>
      <c r="D278">
        <f>IF(C278="no other bags.",0,INT(LEFT(C278,SEARCH(" ",C278))))</f>
        <v>5</v>
      </c>
      <c r="E278" t="str">
        <f>IF(C278="no other bags.","",MID(C278,SEARCH(" ",C278)+1,SEARCH("bag",C278)-4))</f>
        <v>bright purple</v>
      </c>
      <c r="F278" t="str">
        <f>IFERROR(RIGHT(C278,LEN(C278)-SEARCH(",",C278)-1),"")</f>
        <v>5 muted chartreuse bags.</v>
      </c>
      <c r="G278">
        <f>IFERROR(INT(LEFT(F278,SEARCH(" ",F278))),0)</f>
        <v>5</v>
      </c>
      <c r="H278" t="str">
        <f>IFERROR(MID(F278,SEARCH(" ",F278)+1,SEARCH("bag",F278)-4),"")</f>
        <v>muted chartreuse</v>
      </c>
      <c r="I278" t="str">
        <f>IFERROR(RIGHT(F278,LEN(F278)-SEARCH(",",F278)-1),"")</f>
        <v/>
      </c>
      <c r="J278">
        <f>IFERROR(INT(LEFT(I278,SEARCH(" ",I278))),0)</f>
        <v>0</v>
      </c>
      <c r="K278" t="str">
        <f>IFERROR(MID(I278,SEARCH(" ",I278)+1,SEARCH("bag",I278)-4),"")</f>
        <v/>
      </c>
      <c r="L278" t="str">
        <f>IFERROR(RIGHT(I278,LEN(I278)-SEARCH(",",I278)-1),"")</f>
        <v/>
      </c>
      <c r="M278">
        <f>IFERROR(INT(LEFT(L278,SEARCH(" ",L278))),0)</f>
        <v>0</v>
      </c>
      <c r="N278" t="str">
        <f>IFERROR(MID(L278,SEARCH(" ",L278)+1,SEARCH("bag",L278)-4),"")</f>
        <v/>
      </c>
      <c r="O278">
        <f t="shared" si="8"/>
        <v>2448396</v>
      </c>
      <c r="P278">
        <f>IF(COUNTIF(C278:N278,"shiny gold")&gt;0,1,0)+IFERROR(VLOOKUP(E278,$B$2:$P$595,15,0),0)+IFERROR(VLOOKUP(H278,$B$2:$P$595,15,0),0)+IFERROR(VLOOKUP(K278,$B$2:$P$595,15,0),0)+IFERROR(VLOOKUP(N278,$B$2:$P$595,15,0),0)</f>
        <v>0</v>
      </c>
      <c r="Q278" t="str">
        <f>CONCATENATE(IF(COUNTIF(A278:N278,"shiny gold")&gt;0,"This Bag, ",""),IFERROR(IF(VLOOKUP(E278,$B$2:$P$595,15,0)&gt;0,E278,""),""),IFERROR(IF(VLOOKUP(H278,$B$2:$P$595,15,0)&gt;0,H278,""),""),IFERROR(IF(VLOOKUP(K278,$B$2:$P$595,15,0)&gt;0,K278,""),""),IFERROR(IF(VLOOKUP(N278,$B$2:$P$595,15,0)&gt;0,N278,""),""))</f>
        <v/>
      </c>
      <c r="S278">
        <f t="shared" si="9"/>
        <v>2448395</v>
      </c>
    </row>
    <row r="279" spans="1:19">
      <c r="A279" s="2" t="s">
        <v>4787</v>
      </c>
      <c r="B279" t="str">
        <f>LEFT(A279,SEARCH("bag",A279)-2)</f>
        <v>plaid fuchsia</v>
      </c>
      <c r="C279" t="str">
        <f>SUBSTITUTE(A279,_xlfn.CONCAT(B279," bags contain "),"")</f>
        <v>5 bright aqua bags, 2 shiny indigo bags.</v>
      </c>
      <c r="D279">
        <f>IF(C279="no other bags.",0,INT(LEFT(C279,SEARCH(" ",C279))))</f>
        <v>5</v>
      </c>
      <c r="E279" t="str">
        <f>IF(C279="no other bags.","",MID(C279,SEARCH(" ",C279)+1,SEARCH("bag",C279)-4))</f>
        <v>bright aqua</v>
      </c>
      <c r="F279" t="str">
        <f>IFERROR(RIGHT(C279,LEN(C279)-SEARCH(",",C279)-1),"")</f>
        <v>2 shiny indigo bags.</v>
      </c>
      <c r="G279">
        <f>IFERROR(INT(LEFT(F279,SEARCH(" ",F279))),0)</f>
        <v>2</v>
      </c>
      <c r="H279" t="str">
        <f>IFERROR(MID(F279,SEARCH(" ",F279)+1,SEARCH("bag",F279)-4),"")</f>
        <v>shiny indigo</v>
      </c>
      <c r="I279" t="str">
        <f>IFERROR(RIGHT(F279,LEN(F279)-SEARCH(",",F279)-1),"")</f>
        <v/>
      </c>
      <c r="J279">
        <f>IFERROR(INT(LEFT(I279,SEARCH(" ",I279))),0)</f>
        <v>0</v>
      </c>
      <c r="K279" t="str">
        <f>IFERROR(MID(I279,SEARCH(" ",I279)+1,SEARCH("bag",I279)-4),"")</f>
        <v/>
      </c>
      <c r="L279" t="str">
        <f>IFERROR(RIGHT(I279,LEN(I279)-SEARCH(",",I279)-1),"")</f>
        <v/>
      </c>
      <c r="M279">
        <f>IFERROR(INT(LEFT(L279,SEARCH(" ",L279))),0)</f>
        <v>0</v>
      </c>
      <c r="N279" t="str">
        <f>IFERROR(MID(L279,SEARCH(" ",L279)+1,SEARCH("bag",L279)-4),"")</f>
        <v/>
      </c>
      <c r="O279">
        <f t="shared" si="8"/>
        <v>605600363</v>
      </c>
      <c r="P279">
        <f>IF(COUNTIF(C279:N279,"shiny gold")&gt;0,1,0)+IFERROR(VLOOKUP(E279,$B$2:$P$595,15,0),0)+IFERROR(VLOOKUP(H279,$B$2:$P$595,15,0),0)+IFERROR(VLOOKUP(K279,$B$2:$P$595,15,0),0)+IFERROR(VLOOKUP(N279,$B$2:$P$595,15,0),0)</f>
        <v>1</v>
      </c>
      <c r="Q279" t="str">
        <f>CONCATENATE(IF(COUNTIF(A279:N279,"shiny gold")&gt;0,"This Bag, ",""),IFERROR(IF(VLOOKUP(E279,$B$2:$P$595,15,0)&gt;0,E279,""),""),IFERROR(IF(VLOOKUP(H279,$B$2:$P$595,15,0)&gt;0,H279,""),""),IFERROR(IF(VLOOKUP(K279,$B$2:$P$595,15,0)&gt;0,K279,""),""),IFERROR(IF(VLOOKUP(N279,$B$2:$P$595,15,0)&gt;0,N279,""),""))</f>
        <v>bright aqua</v>
      </c>
      <c r="S279">
        <f t="shared" si="9"/>
        <v>605600362</v>
      </c>
    </row>
    <row r="280" spans="1:19">
      <c r="A280" s="2" t="s">
        <v>4788</v>
      </c>
      <c r="B280" t="str">
        <f>LEFT(A280,SEARCH("bag",A280)-2)</f>
        <v>light red</v>
      </c>
      <c r="C280" t="str">
        <f>SUBSTITUTE(A280,_xlfn.CONCAT(B280," bags contain "),"")</f>
        <v>1 vibrant aqua bag.</v>
      </c>
      <c r="D280">
        <f>IF(C280="no other bags.",0,INT(LEFT(C280,SEARCH(" ",C280))))</f>
        <v>1</v>
      </c>
      <c r="E280" t="str">
        <f>IF(C280="no other bags.","",MID(C280,SEARCH(" ",C280)+1,SEARCH("bag",C280)-4))</f>
        <v>vibrant aqua</v>
      </c>
      <c r="F280" t="str">
        <f>IFERROR(RIGHT(C280,LEN(C280)-SEARCH(",",C280)-1),"")</f>
        <v/>
      </c>
      <c r="G280">
        <f>IFERROR(INT(LEFT(F280,SEARCH(" ",F280))),0)</f>
        <v>0</v>
      </c>
      <c r="H280" t="str">
        <f>IFERROR(MID(F280,SEARCH(" ",F280)+1,SEARCH("bag",F280)-4),"")</f>
        <v/>
      </c>
      <c r="I280" t="str">
        <f>IFERROR(RIGHT(F280,LEN(F280)-SEARCH(",",F280)-1),"")</f>
        <v/>
      </c>
      <c r="J280">
        <f>IFERROR(INT(LEFT(I280,SEARCH(" ",I280))),0)</f>
        <v>0</v>
      </c>
      <c r="K280" t="str">
        <f>IFERROR(MID(I280,SEARCH(" ",I280)+1,SEARCH("bag",I280)-4),"")</f>
        <v/>
      </c>
      <c r="L280" t="str">
        <f>IFERROR(RIGHT(I280,LEN(I280)-SEARCH(",",I280)-1),"")</f>
        <v/>
      </c>
      <c r="M280">
        <f>IFERROR(INT(LEFT(L280,SEARCH(" ",L280))),0)</f>
        <v>0</v>
      </c>
      <c r="N280" t="str">
        <f>IFERROR(MID(L280,SEARCH(" ",L280)+1,SEARCH("bag",L280)-4),"")</f>
        <v/>
      </c>
      <c r="O280">
        <f t="shared" si="8"/>
        <v>3750</v>
      </c>
      <c r="P280">
        <f>IF(COUNTIF(C280:N280,"shiny gold")&gt;0,1,0)+IFERROR(VLOOKUP(E280,$B$2:$P$595,15,0),0)+IFERROR(VLOOKUP(H280,$B$2:$P$595,15,0),0)+IFERROR(VLOOKUP(K280,$B$2:$P$595,15,0),0)+IFERROR(VLOOKUP(N280,$B$2:$P$595,15,0),0)</f>
        <v>0</v>
      </c>
      <c r="Q280" t="str">
        <f>CONCATENATE(IF(COUNTIF(A280:N280,"shiny gold")&gt;0,"This Bag, ",""),IFERROR(IF(VLOOKUP(E280,$B$2:$P$595,15,0)&gt;0,E280,""),""),IFERROR(IF(VLOOKUP(H280,$B$2:$P$595,15,0)&gt;0,H280,""),""),IFERROR(IF(VLOOKUP(K280,$B$2:$P$595,15,0)&gt;0,K280,""),""),IFERROR(IF(VLOOKUP(N280,$B$2:$P$595,15,0)&gt;0,N280,""),""))</f>
        <v/>
      </c>
      <c r="S280">
        <f t="shared" si="9"/>
        <v>3749</v>
      </c>
    </row>
    <row r="281" spans="1:19">
      <c r="A281" s="2" t="s">
        <v>4789</v>
      </c>
      <c r="B281" t="str">
        <f>LEFT(A281,SEARCH("bag",A281)-2)</f>
        <v>light gray</v>
      </c>
      <c r="C281" t="str">
        <f>SUBSTITUTE(A281,_xlfn.CONCAT(B281," bags contain "),"")</f>
        <v>2 bright maroon bags, 3 dim turquoise bags, 2 faded gold bags.</v>
      </c>
      <c r="D281">
        <f>IF(C281="no other bags.",0,INT(LEFT(C281,SEARCH(" ",C281))))</f>
        <v>2</v>
      </c>
      <c r="E281" t="str">
        <f>IF(C281="no other bags.","",MID(C281,SEARCH(" ",C281)+1,SEARCH("bag",C281)-4))</f>
        <v>bright maroon</v>
      </c>
      <c r="F281" t="str">
        <f>IFERROR(RIGHT(C281,LEN(C281)-SEARCH(",",C281)-1),"")</f>
        <v>3 dim turquoise bags, 2 faded gold bags.</v>
      </c>
      <c r="G281">
        <f>IFERROR(INT(LEFT(F281,SEARCH(" ",F281))),0)</f>
        <v>3</v>
      </c>
      <c r="H281" t="str">
        <f>IFERROR(MID(F281,SEARCH(" ",F281)+1,SEARCH("bag",F281)-4),"")</f>
        <v>dim turquoise</v>
      </c>
      <c r="I281" t="str">
        <f>IFERROR(RIGHT(F281,LEN(F281)-SEARCH(",",F281)-1),"")</f>
        <v>2 faded gold bags.</v>
      </c>
      <c r="J281">
        <f>IFERROR(INT(LEFT(I281,SEARCH(" ",I281))),0)</f>
        <v>2</v>
      </c>
      <c r="K281" t="str">
        <f>IFERROR(MID(I281,SEARCH(" ",I281)+1,SEARCH("bag",I281)-4),"")</f>
        <v>faded gold</v>
      </c>
      <c r="L281" t="str">
        <f>IFERROR(RIGHT(I281,LEN(I281)-SEARCH(",",I281)-1),"")</f>
        <v/>
      </c>
      <c r="M281">
        <f>IFERROR(INT(LEFT(L281,SEARCH(" ",L281))),0)</f>
        <v>0</v>
      </c>
      <c r="N281" t="str">
        <f>IFERROR(MID(L281,SEARCH(" ",L281)+1,SEARCH("bag",L281)-4),"")</f>
        <v/>
      </c>
      <c r="O281">
        <f t="shared" si="8"/>
        <v>653777</v>
      </c>
      <c r="P281">
        <f>IF(COUNTIF(C281:N281,"shiny gold")&gt;0,1,0)+IFERROR(VLOOKUP(E281,$B$2:$P$595,15,0),0)+IFERROR(VLOOKUP(H281,$B$2:$P$595,15,0),0)+IFERROR(VLOOKUP(K281,$B$2:$P$595,15,0),0)+IFERROR(VLOOKUP(N281,$B$2:$P$595,15,0),0)</f>
        <v>1</v>
      </c>
      <c r="Q281" t="str">
        <f>CONCATENATE(IF(COUNTIF(A281:N281,"shiny gold")&gt;0,"This Bag, ",""),IFERROR(IF(VLOOKUP(E281,$B$2:$P$595,15,0)&gt;0,E281,""),""),IFERROR(IF(VLOOKUP(H281,$B$2:$P$595,15,0)&gt;0,H281,""),""),IFERROR(IF(VLOOKUP(K281,$B$2:$P$595,15,0)&gt;0,K281,""),""),IFERROR(IF(VLOOKUP(N281,$B$2:$P$595,15,0)&gt;0,N281,""),""))</f>
        <v>bright maroon</v>
      </c>
      <c r="S281">
        <f t="shared" si="9"/>
        <v>653776</v>
      </c>
    </row>
    <row r="282" spans="1:19">
      <c r="A282" s="2" t="s">
        <v>4790</v>
      </c>
      <c r="B282" t="str">
        <f>LEFT(A282,SEARCH("bag",A282)-2)</f>
        <v>faded gold</v>
      </c>
      <c r="C282" t="str">
        <f>SUBSTITUTE(A282,_xlfn.CONCAT(B282," bags contain "),"")</f>
        <v>3 dull tan bags, 2 dotted black bags.</v>
      </c>
      <c r="D282">
        <f>IF(C282="no other bags.",0,INT(LEFT(C282,SEARCH(" ",C282))))</f>
        <v>3</v>
      </c>
      <c r="E282" t="str">
        <f>IF(C282="no other bags.","",MID(C282,SEARCH(" ",C282)+1,SEARCH("bag",C282)-4))</f>
        <v>dull tan</v>
      </c>
      <c r="F282" t="str">
        <f>IFERROR(RIGHT(C282,LEN(C282)-SEARCH(",",C282)-1),"")</f>
        <v>2 dotted black bags.</v>
      </c>
      <c r="G282">
        <f>IFERROR(INT(LEFT(F282,SEARCH(" ",F282))),0)</f>
        <v>2</v>
      </c>
      <c r="H282" t="str">
        <f>IFERROR(MID(F282,SEARCH(" ",F282)+1,SEARCH("bag",F282)-4),"")</f>
        <v>dotted black</v>
      </c>
      <c r="I282" t="str">
        <f>IFERROR(RIGHT(F282,LEN(F282)-SEARCH(",",F282)-1),"")</f>
        <v/>
      </c>
      <c r="J282">
        <f>IFERROR(INT(LEFT(I282,SEARCH(" ",I282))),0)</f>
        <v>0</v>
      </c>
      <c r="K282" t="str">
        <f>IFERROR(MID(I282,SEARCH(" ",I282)+1,SEARCH("bag",I282)-4),"")</f>
        <v/>
      </c>
      <c r="L282" t="str">
        <f>IFERROR(RIGHT(I282,LEN(I282)-SEARCH(",",I282)-1),"")</f>
        <v/>
      </c>
      <c r="M282">
        <f>IFERROR(INT(LEFT(L282,SEARCH(" ",L282))),0)</f>
        <v>0</v>
      </c>
      <c r="N282" t="str">
        <f>IFERROR(MID(L282,SEARCH(" ",L282)+1,SEARCH("bag",L282)-4),"")</f>
        <v/>
      </c>
      <c r="O282">
        <f t="shared" si="8"/>
        <v>59591</v>
      </c>
      <c r="P282">
        <f>IF(COUNTIF(C282:N282,"shiny gold")&gt;0,1,0)+IFERROR(VLOOKUP(E282,$B$2:$P$595,15,0),0)+IFERROR(VLOOKUP(H282,$B$2:$P$595,15,0),0)+IFERROR(VLOOKUP(K282,$B$2:$P$595,15,0),0)+IFERROR(VLOOKUP(N282,$B$2:$P$595,15,0),0)</f>
        <v>0</v>
      </c>
      <c r="Q282" t="str">
        <f>CONCATENATE(IF(COUNTIF(A282:N282,"shiny gold")&gt;0,"This Bag, ",""),IFERROR(IF(VLOOKUP(E282,$B$2:$P$595,15,0)&gt;0,E282,""),""),IFERROR(IF(VLOOKUP(H282,$B$2:$P$595,15,0)&gt;0,H282,""),""),IFERROR(IF(VLOOKUP(K282,$B$2:$P$595,15,0)&gt;0,K282,""),""),IFERROR(IF(VLOOKUP(N282,$B$2:$P$595,15,0)&gt;0,N282,""),""))</f>
        <v/>
      </c>
      <c r="S282">
        <f t="shared" si="9"/>
        <v>59590</v>
      </c>
    </row>
    <row r="283" spans="1:19">
      <c r="A283" s="2" t="s">
        <v>4791</v>
      </c>
      <c r="B283" t="str">
        <f>LEFT(A283,SEARCH("bag",A283)-2)</f>
        <v>striped lime</v>
      </c>
      <c r="C283" t="str">
        <f>SUBSTITUTE(A283,_xlfn.CONCAT(B283," bags contain "),"")</f>
        <v>5 muted fuchsia bags, 3 bright tomato bags, 3 drab teal bags.</v>
      </c>
      <c r="D283">
        <f>IF(C283="no other bags.",0,INT(LEFT(C283,SEARCH(" ",C283))))</f>
        <v>5</v>
      </c>
      <c r="E283" t="str">
        <f>IF(C283="no other bags.","",MID(C283,SEARCH(" ",C283)+1,SEARCH("bag",C283)-4))</f>
        <v>muted fuchsia</v>
      </c>
      <c r="F283" t="str">
        <f>IFERROR(RIGHT(C283,LEN(C283)-SEARCH(",",C283)-1),"")</f>
        <v>3 bright tomato bags, 3 drab teal bags.</v>
      </c>
      <c r="G283">
        <f>IFERROR(INT(LEFT(F283,SEARCH(" ",F283))),0)</f>
        <v>3</v>
      </c>
      <c r="H283" t="str">
        <f>IFERROR(MID(F283,SEARCH(" ",F283)+1,SEARCH("bag",F283)-4),"")</f>
        <v>bright tomato</v>
      </c>
      <c r="I283" t="str">
        <f>IFERROR(RIGHT(F283,LEN(F283)-SEARCH(",",F283)-1),"")</f>
        <v>3 drab teal bags.</v>
      </c>
      <c r="J283">
        <f>IFERROR(INT(LEFT(I283,SEARCH(" ",I283))),0)</f>
        <v>3</v>
      </c>
      <c r="K283" t="str">
        <f>IFERROR(MID(I283,SEARCH(" ",I283)+1,SEARCH("bag",I283)-4),"")</f>
        <v>drab teal</v>
      </c>
      <c r="L283" t="str">
        <f>IFERROR(RIGHT(I283,LEN(I283)-SEARCH(",",I283)-1),"")</f>
        <v/>
      </c>
      <c r="M283">
        <f>IFERROR(INT(LEFT(L283,SEARCH(" ",L283))),0)</f>
        <v>0</v>
      </c>
      <c r="N283" t="str">
        <f>IFERROR(MID(L283,SEARCH(" ",L283)+1,SEARCH("bag",L283)-4),"")</f>
        <v/>
      </c>
      <c r="O283">
        <f t="shared" si="8"/>
        <v>491458780</v>
      </c>
      <c r="P283">
        <f>IF(COUNTIF(C283:N283,"shiny gold")&gt;0,1,0)+IFERROR(VLOOKUP(E283,$B$2:$P$595,15,0),0)+IFERROR(VLOOKUP(H283,$B$2:$P$595,15,0),0)+IFERROR(VLOOKUP(K283,$B$2:$P$595,15,0),0)+IFERROR(VLOOKUP(N283,$B$2:$P$595,15,0),0)</f>
        <v>1</v>
      </c>
      <c r="Q283" t="str">
        <f>CONCATENATE(IF(COUNTIF(A283:N283,"shiny gold")&gt;0,"This Bag, ",""),IFERROR(IF(VLOOKUP(E283,$B$2:$P$595,15,0)&gt;0,E283,""),""),IFERROR(IF(VLOOKUP(H283,$B$2:$P$595,15,0)&gt;0,H283,""),""),IFERROR(IF(VLOOKUP(K283,$B$2:$P$595,15,0)&gt;0,K283,""),""),IFERROR(IF(VLOOKUP(N283,$B$2:$P$595,15,0)&gt;0,N283,""),""))</f>
        <v>drab teal</v>
      </c>
      <c r="S283">
        <f t="shared" si="9"/>
        <v>491458779</v>
      </c>
    </row>
    <row r="284" spans="1:19">
      <c r="A284" s="2" t="s">
        <v>4792</v>
      </c>
      <c r="B284" t="str">
        <f>LEFT(A284,SEARCH("bag",A284)-2)</f>
        <v>dim purple</v>
      </c>
      <c r="C284" t="str">
        <f>SUBSTITUTE(A284,_xlfn.CONCAT(B284," bags contain "),"")</f>
        <v>4 drab lavender bags.</v>
      </c>
      <c r="D284">
        <f>IF(C284="no other bags.",0,INT(LEFT(C284,SEARCH(" ",C284))))</f>
        <v>4</v>
      </c>
      <c r="E284" t="str">
        <f>IF(C284="no other bags.","",MID(C284,SEARCH(" ",C284)+1,SEARCH("bag",C284)-4))</f>
        <v>drab lavender</v>
      </c>
      <c r="F284" t="str">
        <f>IFERROR(RIGHT(C284,LEN(C284)-SEARCH(",",C284)-1),"")</f>
        <v/>
      </c>
      <c r="G284">
        <f>IFERROR(INT(LEFT(F284,SEARCH(" ",F284))),0)</f>
        <v>0</v>
      </c>
      <c r="H284" t="str">
        <f>IFERROR(MID(F284,SEARCH(" ",F284)+1,SEARCH("bag",F284)-4),"")</f>
        <v/>
      </c>
      <c r="I284" t="str">
        <f>IFERROR(RIGHT(F284,LEN(F284)-SEARCH(",",F284)-1),"")</f>
        <v/>
      </c>
      <c r="J284">
        <f>IFERROR(INT(LEFT(I284,SEARCH(" ",I284))),0)</f>
        <v>0</v>
      </c>
      <c r="K284" t="str">
        <f>IFERROR(MID(I284,SEARCH(" ",I284)+1,SEARCH("bag",I284)-4),"")</f>
        <v/>
      </c>
      <c r="L284" t="str">
        <f>IFERROR(RIGHT(I284,LEN(I284)-SEARCH(",",I284)-1),"")</f>
        <v/>
      </c>
      <c r="M284">
        <f>IFERROR(INT(LEFT(L284,SEARCH(" ",L284))),0)</f>
        <v>0</v>
      </c>
      <c r="N284" t="str">
        <f>IFERROR(MID(L284,SEARCH(" ",L284)+1,SEARCH("bag",L284)-4),"")</f>
        <v/>
      </c>
      <c r="O284">
        <f t="shared" si="8"/>
        <v>73197</v>
      </c>
      <c r="P284">
        <f>IF(COUNTIF(C284:N284,"shiny gold")&gt;0,1,0)+IFERROR(VLOOKUP(E284,$B$2:$P$595,15,0),0)+IFERROR(VLOOKUP(H284,$B$2:$P$595,15,0),0)+IFERROR(VLOOKUP(K284,$B$2:$P$595,15,0),0)+IFERROR(VLOOKUP(N284,$B$2:$P$595,15,0),0)</f>
        <v>0</v>
      </c>
      <c r="Q284" t="str">
        <f>CONCATENATE(IF(COUNTIF(A284:N284,"shiny gold")&gt;0,"This Bag, ",""),IFERROR(IF(VLOOKUP(E284,$B$2:$P$595,15,0)&gt;0,E284,""),""),IFERROR(IF(VLOOKUP(H284,$B$2:$P$595,15,0)&gt;0,H284,""),""),IFERROR(IF(VLOOKUP(K284,$B$2:$P$595,15,0)&gt;0,K284,""),""),IFERROR(IF(VLOOKUP(N284,$B$2:$P$595,15,0)&gt;0,N284,""),""))</f>
        <v/>
      </c>
      <c r="S284">
        <f t="shared" si="9"/>
        <v>73196</v>
      </c>
    </row>
    <row r="285" spans="1:19">
      <c r="A285" s="2" t="s">
        <v>4793</v>
      </c>
      <c r="B285" t="str">
        <f>LEFT(A285,SEARCH("bag",A285)-2)</f>
        <v>plaid aqua</v>
      </c>
      <c r="C285" t="str">
        <f>SUBSTITUTE(A285,_xlfn.CONCAT(B285," bags contain "),"")</f>
        <v>4 shiny indigo bags, 2 pale teal bags, 3 clear crimson bags, 2 striped purple bags.</v>
      </c>
      <c r="D285">
        <f>IF(C285="no other bags.",0,INT(LEFT(C285,SEARCH(" ",C285))))</f>
        <v>4</v>
      </c>
      <c r="E285" t="str">
        <f>IF(C285="no other bags.","",MID(C285,SEARCH(" ",C285)+1,SEARCH("bag",C285)-4))</f>
        <v>shiny indigo</v>
      </c>
      <c r="F285" t="str">
        <f>IFERROR(RIGHT(C285,LEN(C285)-SEARCH(",",C285)-1),"")</f>
        <v>2 pale teal bags, 3 clear crimson bags, 2 striped purple bags.</v>
      </c>
      <c r="G285">
        <f>IFERROR(INT(LEFT(F285,SEARCH(" ",F285))),0)</f>
        <v>2</v>
      </c>
      <c r="H285" t="str">
        <f>IFERROR(MID(F285,SEARCH(" ",F285)+1,SEARCH("bag",F285)-4),"")</f>
        <v>pale teal</v>
      </c>
      <c r="I285" t="str">
        <f>IFERROR(RIGHT(F285,LEN(F285)-SEARCH(",",F285)-1),"")</f>
        <v>3 clear crimson bags, 2 striped purple bags.</v>
      </c>
      <c r="J285">
        <f>IFERROR(INT(LEFT(I285,SEARCH(" ",I285))),0)</f>
        <v>3</v>
      </c>
      <c r="K285" t="str">
        <f>IFERROR(MID(I285,SEARCH(" ",I285)+1,SEARCH("bag",I285)-4),"")</f>
        <v>clear crimson</v>
      </c>
      <c r="L285" t="str">
        <f>IFERROR(RIGHT(I285,LEN(I285)-SEARCH(",",I285)-1),"")</f>
        <v>2 striped purple bags.</v>
      </c>
      <c r="M285">
        <f>IFERROR(INT(LEFT(L285,SEARCH(" ",L285))),0)</f>
        <v>2</v>
      </c>
      <c r="N285" t="str">
        <f>IFERROR(MID(L285,SEARCH(" ",L285)+1,SEARCH("bag",L285)-4),"")</f>
        <v>striped purple</v>
      </c>
      <c r="O285">
        <f t="shared" si="8"/>
        <v>584</v>
      </c>
      <c r="P285">
        <f>IF(COUNTIF(C285:N285,"shiny gold")&gt;0,1,0)+IFERROR(VLOOKUP(E285,$B$2:$P$595,15,0),0)+IFERROR(VLOOKUP(H285,$B$2:$P$595,15,0),0)+IFERROR(VLOOKUP(K285,$B$2:$P$595,15,0),0)+IFERROR(VLOOKUP(N285,$B$2:$P$595,15,0),0)</f>
        <v>0</v>
      </c>
      <c r="Q285" t="str">
        <f>CONCATENATE(IF(COUNTIF(A285:N285,"shiny gold")&gt;0,"This Bag, ",""),IFERROR(IF(VLOOKUP(E285,$B$2:$P$595,15,0)&gt;0,E285,""),""),IFERROR(IF(VLOOKUP(H285,$B$2:$P$595,15,0)&gt;0,H285,""),""),IFERROR(IF(VLOOKUP(K285,$B$2:$P$595,15,0)&gt;0,K285,""),""),IFERROR(IF(VLOOKUP(N285,$B$2:$P$595,15,0)&gt;0,N285,""),""))</f>
        <v/>
      </c>
      <c r="S285">
        <f t="shared" si="9"/>
        <v>583</v>
      </c>
    </row>
    <row r="286" spans="1:19">
      <c r="A286" s="2" t="s">
        <v>4794</v>
      </c>
      <c r="B286" t="str">
        <f>LEFT(A286,SEARCH("bag",A286)-2)</f>
        <v>wavy fuchsia</v>
      </c>
      <c r="C286" t="str">
        <f>SUBSTITUTE(A286,_xlfn.CONCAT(B286," bags contain "),"")</f>
        <v>4 shiny turquoise bags, 3 muted salmon bags.</v>
      </c>
      <c r="D286">
        <f>IF(C286="no other bags.",0,INT(LEFT(C286,SEARCH(" ",C286))))</f>
        <v>4</v>
      </c>
      <c r="E286" t="str">
        <f>IF(C286="no other bags.","",MID(C286,SEARCH(" ",C286)+1,SEARCH("bag",C286)-4))</f>
        <v>shiny turquoise</v>
      </c>
      <c r="F286" t="str">
        <f>IFERROR(RIGHT(C286,LEN(C286)-SEARCH(",",C286)-1),"")</f>
        <v>3 muted salmon bags.</v>
      </c>
      <c r="G286">
        <f>IFERROR(INT(LEFT(F286,SEARCH(" ",F286))),0)</f>
        <v>3</v>
      </c>
      <c r="H286" t="str">
        <f>IFERROR(MID(F286,SEARCH(" ",F286)+1,SEARCH("bag",F286)-4),"")</f>
        <v>muted salmon</v>
      </c>
      <c r="I286" t="str">
        <f>IFERROR(RIGHT(F286,LEN(F286)-SEARCH(",",F286)-1),"")</f>
        <v/>
      </c>
      <c r="J286">
        <f>IFERROR(INT(LEFT(I286,SEARCH(" ",I286))),0)</f>
        <v>0</v>
      </c>
      <c r="K286" t="str">
        <f>IFERROR(MID(I286,SEARCH(" ",I286)+1,SEARCH("bag",I286)-4),"")</f>
        <v/>
      </c>
      <c r="L286" t="str">
        <f>IFERROR(RIGHT(I286,LEN(I286)-SEARCH(",",I286)-1),"")</f>
        <v/>
      </c>
      <c r="M286">
        <f>IFERROR(INT(LEFT(L286,SEARCH(" ",L286))),0)</f>
        <v>0</v>
      </c>
      <c r="N286" t="str">
        <f>IFERROR(MID(L286,SEARCH(" ",L286)+1,SEARCH("bag",L286)-4),"")</f>
        <v/>
      </c>
      <c r="O286">
        <f t="shared" si="8"/>
        <v>5676</v>
      </c>
      <c r="P286">
        <f>IF(COUNTIF(C286:N286,"shiny gold")&gt;0,1,0)+IFERROR(VLOOKUP(E286,$B$2:$P$595,15,0),0)+IFERROR(VLOOKUP(H286,$B$2:$P$595,15,0),0)+IFERROR(VLOOKUP(K286,$B$2:$P$595,15,0),0)+IFERROR(VLOOKUP(N286,$B$2:$P$595,15,0),0)</f>
        <v>0</v>
      </c>
      <c r="Q286" t="str">
        <f>CONCATENATE(IF(COUNTIF(A286:N286,"shiny gold")&gt;0,"This Bag, ",""),IFERROR(IF(VLOOKUP(E286,$B$2:$P$595,15,0)&gt;0,E286,""),""),IFERROR(IF(VLOOKUP(H286,$B$2:$P$595,15,0)&gt;0,H286,""),""),IFERROR(IF(VLOOKUP(K286,$B$2:$P$595,15,0)&gt;0,K286,""),""),IFERROR(IF(VLOOKUP(N286,$B$2:$P$595,15,0)&gt;0,N286,""),""))</f>
        <v/>
      </c>
      <c r="S286">
        <f t="shared" si="9"/>
        <v>5675</v>
      </c>
    </row>
    <row r="287" spans="1:19">
      <c r="A287" s="2" t="s">
        <v>4795</v>
      </c>
      <c r="B287" t="str">
        <f>LEFT(A287,SEARCH("bag",A287)-2)</f>
        <v>bright lavender</v>
      </c>
      <c r="C287" t="str">
        <f>SUBSTITUTE(A287,_xlfn.CONCAT(B287," bags contain "),"")</f>
        <v>4 light gold bags, 1 bright magenta bag.</v>
      </c>
      <c r="D287">
        <f>IF(C287="no other bags.",0,INT(LEFT(C287,SEARCH(" ",C287))))</f>
        <v>4</v>
      </c>
      <c r="E287" t="str">
        <f>IF(C287="no other bags.","",MID(C287,SEARCH(" ",C287)+1,SEARCH("bag",C287)-4))</f>
        <v>light gold</v>
      </c>
      <c r="F287" t="str">
        <f>IFERROR(RIGHT(C287,LEN(C287)-SEARCH(",",C287)-1),"")</f>
        <v>1 bright magenta bag.</v>
      </c>
      <c r="G287">
        <f>IFERROR(INT(LEFT(F287,SEARCH(" ",F287))),0)</f>
        <v>1</v>
      </c>
      <c r="H287" t="str">
        <f>IFERROR(MID(F287,SEARCH(" ",F287)+1,SEARCH("bag",F287)-4),"")</f>
        <v>bright magenta</v>
      </c>
      <c r="I287" t="str">
        <f>IFERROR(RIGHT(F287,LEN(F287)-SEARCH(",",F287)-1),"")</f>
        <v/>
      </c>
      <c r="J287">
        <f>IFERROR(INT(LEFT(I287,SEARCH(" ",I287))),0)</f>
        <v>0</v>
      </c>
      <c r="K287" t="str">
        <f>IFERROR(MID(I287,SEARCH(" ",I287)+1,SEARCH("bag",I287)-4),"")</f>
        <v/>
      </c>
      <c r="L287" t="str">
        <f>IFERROR(RIGHT(I287,LEN(I287)-SEARCH(",",I287)-1),"")</f>
        <v/>
      </c>
      <c r="M287">
        <f>IFERROR(INT(LEFT(L287,SEARCH(" ",L287))),0)</f>
        <v>0</v>
      </c>
      <c r="N287" t="str">
        <f>IFERROR(MID(L287,SEARCH(" ",L287)+1,SEARCH("bag",L287)-4),"")</f>
        <v/>
      </c>
      <c r="O287">
        <f t="shared" si="8"/>
        <v>1109868</v>
      </c>
      <c r="P287">
        <f>IF(COUNTIF(C287:N287,"shiny gold")&gt;0,1,0)+IFERROR(VLOOKUP(E287,$B$2:$P$595,15,0),0)+IFERROR(VLOOKUP(H287,$B$2:$P$595,15,0),0)+IFERROR(VLOOKUP(K287,$B$2:$P$595,15,0),0)+IFERROR(VLOOKUP(N287,$B$2:$P$595,15,0),0)</f>
        <v>1</v>
      </c>
      <c r="Q287" t="str">
        <f>CONCATENATE(IF(COUNTIF(A287:N287,"shiny gold")&gt;0,"This Bag, ",""),IFERROR(IF(VLOOKUP(E287,$B$2:$P$595,15,0)&gt;0,E287,""),""),IFERROR(IF(VLOOKUP(H287,$B$2:$P$595,15,0)&gt;0,H287,""),""),IFERROR(IF(VLOOKUP(K287,$B$2:$P$595,15,0)&gt;0,K287,""),""),IFERROR(IF(VLOOKUP(N287,$B$2:$P$595,15,0)&gt;0,N287,""),""))</f>
        <v>light gold</v>
      </c>
      <c r="S287">
        <f t="shared" si="9"/>
        <v>1109867</v>
      </c>
    </row>
    <row r="288" spans="1:19">
      <c r="A288" s="2" t="s">
        <v>4796</v>
      </c>
      <c r="B288" t="str">
        <f>LEFT(A288,SEARCH("bag",A288)-2)</f>
        <v>striped tomato</v>
      </c>
      <c r="C288" t="str">
        <f>SUBSTITUTE(A288,_xlfn.CONCAT(B288," bags contain "),"")</f>
        <v>no other bags.</v>
      </c>
      <c r="D288">
        <f>IF(C288="no other bags.",0,INT(LEFT(C288,SEARCH(" ",C288))))</f>
        <v>0</v>
      </c>
      <c r="E288" t="str">
        <f>IF(C288="no other bags.","",MID(C288,SEARCH(" ",C288)+1,SEARCH("bag",C288)-4))</f>
        <v/>
      </c>
      <c r="F288" t="str">
        <f>IFERROR(RIGHT(C288,LEN(C288)-SEARCH(",",C288)-1),"")</f>
        <v/>
      </c>
      <c r="G288">
        <f>IFERROR(INT(LEFT(F288,SEARCH(" ",F288))),0)</f>
        <v>0</v>
      </c>
      <c r="H288" t="str">
        <f>IFERROR(MID(F288,SEARCH(" ",F288)+1,SEARCH("bag",F288)-4),"")</f>
        <v/>
      </c>
      <c r="I288" t="str">
        <f>IFERROR(RIGHT(F288,LEN(F288)-SEARCH(",",F288)-1),"")</f>
        <v/>
      </c>
      <c r="J288">
        <f>IFERROR(INT(LEFT(I288,SEARCH(" ",I288))),0)</f>
        <v>0</v>
      </c>
      <c r="K288" t="str">
        <f>IFERROR(MID(I288,SEARCH(" ",I288)+1,SEARCH("bag",I288)-4),"")</f>
        <v/>
      </c>
      <c r="L288" t="str">
        <f>IFERROR(RIGHT(I288,LEN(I288)-SEARCH(",",I288)-1),"")</f>
        <v/>
      </c>
      <c r="M288">
        <f>IFERROR(INT(LEFT(L288,SEARCH(" ",L288))),0)</f>
        <v>0</v>
      </c>
      <c r="N288" t="str">
        <f>IFERROR(MID(L288,SEARCH(" ",L288)+1,SEARCH("bag",L288)-4),"")</f>
        <v/>
      </c>
      <c r="O288">
        <f t="shared" si="8"/>
        <v>1</v>
      </c>
      <c r="P288">
        <f>IF(COUNTIF(C288:N288,"shiny gold")&gt;0,1,0)+IFERROR(VLOOKUP(E288,$B$2:$P$595,15,0),0)+IFERROR(VLOOKUP(H288,$B$2:$P$595,15,0),0)+IFERROR(VLOOKUP(K288,$B$2:$P$595,15,0),0)+IFERROR(VLOOKUP(N288,$B$2:$P$595,15,0),0)</f>
        <v>0</v>
      </c>
      <c r="Q288" t="str">
        <f>CONCATENATE(IF(COUNTIF(A288:N288,"shiny gold")&gt;0,"This Bag, ",""),IFERROR(IF(VLOOKUP(E288,$B$2:$P$595,15,0)&gt;0,E288,""),""),IFERROR(IF(VLOOKUP(H288,$B$2:$P$595,15,0)&gt;0,H288,""),""),IFERROR(IF(VLOOKUP(K288,$B$2:$P$595,15,0)&gt;0,K288,""),""),IFERROR(IF(VLOOKUP(N288,$B$2:$P$595,15,0)&gt;0,N288,""),""))</f>
        <v/>
      </c>
      <c r="S288">
        <f t="shared" si="9"/>
        <v>0</v>
      </c>
    </row>
    <row r="289" spans="1:19">
      <c r="A289" s="2" t="s">
        <v>4797</v>
      </c>
      <c r="B289" t="str">
        <f>LEFT(A289,SEARCH("bag",A289)-2)</f>
        <v>bright indigo</v>
      </c>
      <c r="C289" t="str">
        <f>SUBSTITUTE(A289,_xlfn.CONCAT(B289," bags contain "),"")</f>
        <v>4 striped yellow bags, 2 clear crimson bags.</v>
      </c>
      <c r="D289">
        <f>IF(C289="no other bags.",0,INT(LEFT(C289,SEARCH(" ",C289))))</f>
        <v>4</v>
      </c>
      <c r="E289" t="str">
        <f>IF(C289="no other bags.","",MID(C289,SEARCH(" ",C289)+1,SEARCH("bag",C289)-4))</f>
        <v>striped yellow</v>
      </c>
      <c r="F289" t="str">
        <f>IFERROR(RIGHT(C289,LEN(C289)-SEARCH(",",C289)-1),"")</f>
        <v>2 clear crimson bags.</v>
      </c>
      <c r="G289">
        <f>IFERROR(INT(LEFT(F289,SEARCH(" ",F289))),0)</f>
        <v>2</v>
      </c>
      <c r="H289" t="str">
        <f>IFERROR(MID(F289,SEARCH(" ",F289)+1,SEARCH("bag",F289)-4),"")</f>
        <v>clear crimson</v>
      </c>
      <c r="I289" t="str">
        <f>IFERROR(RIGHT(F289,LEN(F289)-SEARCH(",",F289)-1),"")</f>
        <v/>
      </c>
      <c r="J289">
        <f>IFERROR(INT(LEFT(I289,SEARCH(" ",I289))),0)</f>
        <v>0</v>
      </c>
      <c r="K289" t="str">
        <f>IFERROR(MID(I289,SEARCH(" ",I289)+1,SEARCH("bag",I289)-4),"")</f>
        <v/>
      </c>
      <c r="L289" t="str">
        <f>IFERROR(RIGHT(I289,LEN(I289)-SEARCH(",",I289)-1),"")</f>
        <v/>
      </c>
      <c r="M289">
        <f>IFERROR(INT(LEFT(L289,SEARCH(" ",L289))),0)</f>
        <v>0</v>
      </c>
      <c r="N289" t="str">
        <f>IFERROR(MID(L289,SEARCH(" ",L289)+1,SEARCH("bag",L289)-4),"")</f>
        <v/>
      </c>
      <c r="O289">
        <f t="shared" si="8"/>
        <v>9379</v>
      </c>
      <c r="P289">
        <f>IF(COUNTIF(C289:N289,"shiny gold")&gt;0,1,0)+IFERROR(VLOOKUP(E289,$B$2:$P$595,15,0),0)+IFERROR(VLOOKUP(H289,$B$2:$P$595,15,0),0)+IFERROR(VLOOKUP(K289,$B$2:$P$595,15,0),0)+IFERROR(VLOOKUP(N289,$B$2:$P$595,15,0),0)</f>
        <v>0</v>
      </c>
      <c r="Q289" t="str">
        <f>CONCATENATE(IF(COUNTIF(A289:N289,"shiny gold")&gt;0,"This Bag, ",""),IFERROR(IF(VLOOKUP(E289,$B$2:$P$595,15,0)&gt;0,E289,""),""),IFERROR(IF(VLOOKUP(H289,$B$2:$P$595,15,0)&gt;0,H289,""),""),IFERROR(IF(VLOOKUP(K289,$B$2:$P$595,15,0)&gt;0,K289,""),""),IFERROR(IF(VLOOKUP(N289,$B$2:$P$595,15,0)&gt;0,N289,""),""))</f>
        <v/>
      </c>
      <c r="S289">
        <f t="shared" si="9"/>
        <v>9378</v>
      </c>
    </row>
    <row r="290" spans="1:19">
      <c r="A290" s="2" t="s">
        <v>4798</v>
      </c>
      <c r="B290" t="str">
        <f>LEFT(A290,SEARCH("bag",A290)-2)</f>
        <v>dull tomato</v>
      </c>
      <c r="C290" t="str">
        <f>SUBSTITUTE(A290,_xlfn.CONCAT(B290," bags contain "),"")</f>
        <v>5 mirrored orange bags, 3 vibrant yellow bags.</v>
      </c>
      <c r="D290">
        <f>IF(C290="no other bags.",0,INT(LEFT(C290,SEARCH(" ",C290))))</f>
        <v>5</v>
      </c>
      <c r="E290" t="str">
        <f>IF(C290="no other bags.","",MID(C290,SEARCH(" ",C290)+1,SEARCH("bag",C290)-4))</f>
        <v>mirrored orange</v>
      </c>
      <c r="F290" t="str">
        <f>IFERROR(RIGHT(C290,LEN(C290)-SEARCH(",",C290)-1),"")</f>
        <v>3 vibrant yellow bags.</v>
      </c>
      <c r="G290">
        <f>IFERROR(INT(LEFT(F290,SEARCH(" ",F290))),0)</f>
        <v>3</v>
      </c>
      <c r="H290" t="str">
        <f>IFERROR(MID(F290,SEARCH(" ",F290)+1,SEARCH("bag",F290)-4),"")</f>
        <v>vibrant yellow</v>
      </c>
      <c r="I290" t="str">
        <f>IFERROR(RIGHT(F290,LEN(F290)-SEARCH(",",F290)-1),"")</f>
        <v/>
      </c>
      <c r="J290">
        <f>IFERROR(INT(LEFT(I290,SEARCH(" ",I290))),0)</f>
        <v>0</v>
      </c>
      <c r="K290" t="str">
        <f>IFERROR(MID(I290,SEARCH(" ",I290)+1,SEARCH("bag",I290)-4),"")</f>
        <v/>
      </c>
      <c r="L290" t="str">
        <f>IFERROR(RIGHT(I290,LEN(I290)-SEARCH(",",I290)-1),"")</f>
        <v/>
      </c>
      <c r="M290">
        <f>IFERROR(INT(LEFT(L290,SEARCH(" ",L290))),0)</f>
        <v>0</v>
      </c>
      <c r="N290" t="str">
        <f>IFERROR(MID(L290,SEARCH(" ",L290)+1,SEARCH("bag",L290)-4),"")</f>
        <v/>
      </c>
      <c r="O290">
        <f t="shared" si="8"/>
        <v>3267579</v>
      </c>
      <c r="P290">
        <f>IF(COUNTIF(C290:N290,"shiny gold")&gt;0,1,0)+IFERROR(VLOOKUP(E290,$B$2:$P$595,15,0),0)+IFERROR(VLOOKUP(H290,$B$2:$P$595,15,0),0)+IFERROR(VLOOKUP(K290,$B$2:$P$595,15,0),0)+IFERROR(VLOOKUP(N290,$B$2:$P$595,15,0),0)</f>
        <v>0</v>
      </c>
      <c r="Q290" t="str">
        <f>CONCATENATE(IF(COUNTIF(A290:N290,"shiny gold")&gt;0,"This Bag, ",""),IFERROR(IF(VLOOKUP(E290,$B$2:$P$595,15,0)&gt;0,E290,""),""),IFERROR(IF(VLOOKUP(H290,$B$2:$P$595,15,0)&gt;0,H290,""),""),IFERROR(IF(VLOOKUP(K290,$B$2:$P$595,15,0)&gt;0,K290,""),""),IFERROR(IF(VLOOKUP(N290,$B$2:$P$595,15,0)&gt;0,N290,""),""))</f>
        <v/>
      </c>
      <c r="S290">
        <f t="shared" si="9"/>
        <v>3267578</v>
      </c>
    </row>
    <row r="291" spans="1:19">
      <c r="A291" s="2" t="s">
        <v>4799</v>
      </c>
      <c r="B291" t="str">
        <f>LEFT(A291,SEARCH("bag",A291)-2)</f>
        <v>striped violet</v>
      </c>
      <c r="C291" t="str">
        <f>SUBSTITUTE(A291,_xlfn.CONCAT(B291," bags contain "),"")</f>
        <v>1 clear beige bag, 4 drab violet bags.</v>
      </c>
      <c r="D291">
        <f>IF(C291="no other bags.",0,INT(LEFT(C291,SEARCH(" ",C291))))</f>
        <v>1</v>
      </c>
      <c r="E291" t="str">
        <f>IF(C291="no other bags.","",MID(C291,SEARCH(" ",C291)+1,SEARCH("bag",C291)-4))</f>
        <v>clear beige</v>
      </c>
      <c r="F291" t="str">
        <f>IFERROR(RIGHT(C291,LEN(C291)-SEARCH(",",C291)-1),"")</f>
        <v>4 drab violet bags.</v>
      </c>
      <c r="G291">
        <f>IFERROR(INT(LEFT(F291,SEARCH(" ",F291))),0)</f>
        <v>4</v>
      </c>
      <c r="H291" t="str">
        <f>IFERROR(MID(F291,SEARCH(" ",F291)+1,SEARCH("bag",F291)-4),"")</f>
        <v>drab violet</v>
      </c>
      <c r="I291" t="str">
        <f>IFERROR(RIGHT(F291,LEN(F291)-SEARCH(",",F291)-1),"")</f>
        <v/>
      </c>
      <c r="J291">
        <f>IFERROR(INT(LEFT(I291,SEARCH(" ",I291))),0)</f>
        <v>0</v>
      </c>
      <c r="K291" t="str">
        <f>IFERROR(MID(I291,SEARCH(" ",I291)+1,SEARCH("bag",I291)-4),"")</f>
        <v/>
      </c>
      <c r="L291" t="str">
        <f>IFERROR(RIGHT(I291,LEN(I291)-SEARCH(",",I291)-1),"")</f>
        <v/>
      </c>
      <c r="M291">
        <f>IFERROR(INT(LEFT(L291,SEARCH(" ",L291))),0)</f>
        <v>0</v>
      </c>
      <c r="N291" t="str">
        <f>IFERROR(MID(L291,SEARCH(" ",L291)+1,SEARCH("bag",L291)-4),"")</f>
        <v/>
      </c>
      <c r="O291">
        <f t="shared" si="8"/>
        <v>1208</v>
      </c>
      <c r="P291">
        <f>IF(COUNTIF(C291:N291,"shiny gold")&gt;0,1,0)+IFERROR(VLOOKUP(E291,$B$2:$P$595,15,0),0)+IFERROR(VLOOKUP(H291,$B$2:$P$595,15,0),0)+IFERROR(VLOOKUP(K291,$B$2:$P$595,15,0),0)+IFERROR(VLOOKUP(N291,$B$2:$P$595,15,0),0)</f>
        <v>0</v>
      </c>
      <c r="Q291" t="str">
        <f>CONCATENATE(IF(COUNTIF(A291:N291,"shiny gold")&gt;0,"This Bag, ",""),IFERROR(IF(VLOOKUP(E291,$B$2:$P$595,15,0)&gt;0,E291,""),""),IFERROR(IF(VLOOKUP(H291,$B$2:$P$595,15,0)&gt;0,H291,""),""),IFERROR(IF(VLOOKUP(K291,$B$2:$P$595,15,0)&gt;0,K291,""),""),IFERROR(IF(VLOOKUP(N291,$B$2:$P$595,15,0)&gt;0,N291,""),""))</f>
        <v/>
      </c>
      <c r="S291">
        <f t="shared" si="9"/>
        <v>1207</v>
      </c>
    </row>
    <row r="292" spans="1:19">
      <c r="A292" s="2" t="s">
        <v>4800</v>
      </c>
      <c r="B292" t="str">
        <f>LEFT(A292,SEARCH("bag",A292)-2)</f>
        <v>vibrant turquoise</v>
      </c>
      <c r="C292" t="str">
        <f>SUBSTITUTE(A292,_xlfn.CONCAT(B292," bags contain "),"")</f>
        <v>4 light violet bags, 2 plaid gold bags.</v>
      </c>
      <c r="D292">
        <f>IF(C292="no other bags.",0,INT(LEFT(C292,SEARCH(" ",C292))))</f>
        <v>4</v>
      </c>
      <c r="E292" t="str">
        <f>IF(C292="no other bags.","",MID(C292,SEARCH(" ",C292)+1,SEARCH("bag",C292)-4))</f>
        <v>light violet</v>
      </c>
      <c r="F292" t="str">
        <f>IFERROR(RIGHT(C292,LEN(C292)-SEARCH(",",C292)-1),"")</f>
        <v>2 plaid gold bags.</v>
      </c>
      <c r="G292">
        <f>IFERROR(INT(LEFT(F292,SEARCH(" ",F292))),0)</f>
        <v>2</v>
      </c>
      <c r="H292" t="str">
        <f>IFERROR(MID(F292,SEARCH(" ",F292)+1,SEARCH("bag",F292)-4),"")</f>
        <v>plaid gold</v>
      </c>
      <c r="I292" t="str">
        <f>IFERROR(RIGHT(F292,LEN(F292)-SEARCH(",",F292)-1),"")</f>
        <v/>
      </c>
      <c r="J292">
        <f>IFERROR(INT(LEFT(I292,SEARCH(" ",I292))),0)</f>
        <v>0</v>
      </c>
      <c r="K292" t="str">
        <f>IFERROR(MID(I292,SEARCH(" ",I292)+1,SEARCH("bag",I292)-4),"")</f>
        <v/>
      </c>
      <c r="L292" t="str">
        <f>IFERROR(RIGHT(I292,LEN(I292)-SEARCH(",",I292)-1),"")</f>
        <v/>
      </c>
      <c r="M292">
        <f>IFERROR(INT(LEFT(L292,SEARCH(" ",L292))),0)</f>
        <v>0</v>
      </c>
      <c r="N292" t="str">
        <f>IFERROR(MID(L292,SEARCH(" ",L292)+1,SEARCH("bag",L292)-4),"")</f>
        <v/>
      </c>
      <c r="O292">
        <f t="shared" si="8"/>
        <v>2848843</v>
      </c>
      <c r="P292">
        <f>IF(COUNTIF(C292:N292,"shiny gold")&gt;0,1,0)+IFERROR(VLOOKUP(E292,$B$2:$P$595,15,0),0)+IFERROR(VLOOKUP(H292,$B$2:$P$595,15,0),0)+IFERROR(VLOOKUP(K292,$B$2:$P$595,15,0),0)+IFERROR(VLOOKUP(N292,$B$2:$P$595,15,0),0)</f>
        <v>0</v>
      </c>
      <c r="Q292" t="str">
        <f>CONCATENATE(IF(COUNTIF(A292:N292,"shiny gold")&gt;0,"This Bag, ",""),IFERROR(IF(VLOOKUP(E292,$B$2:$P$595,15,0)&gt;0,E292,""),""),IFERROR(IF(VLOOKUP(H292,$B$2:$P$595,15,0)&gt;0,H292,""),""),IFERROR(IF(VLOOKUP(K292,$B$2:$P$595,15,0)&gt;0,K292,""),""),IFERROR(IF(VLOOKUP(N292,$B$2:$P$595,15,0)&gt;0,N292,""),""))</f>
        <v/>
      </c>
      <c r="S292">
        <f t="shared" si="9"/>
        <v>2848842</v>
      </c>
    </row>
    <row r="293" spans="1:19">
      <c r="A293" s="2" t="s">
        <v>4801</v>
      </c>
      <c r="B293" t="str">
        <f>LEFT(A293,SEARCH("bag",A293)-2)</f>
        <v>dim aqua</v>
      </c>
      <c r="C293" t="str">
        <f>SUBSTITUTE(A293,_xlfn.CONCAT(B293," bags contain "),"")</f>
        <v>1 bright teal bag, 1 wavy silver bag.</v>
      </c>
      <c r="D293">
        <f>IF(C293="no other bags.",0,INT(LEFT(C293,SEARCH(" ",C293))))</f>
        <v>1</v>
      </c>
      <c r="E293" t="str">
        <f>IF(C293="no other bags.","",MID(C293,SEARCH(" ",C293)+1,SEARCH("bag",C293)-4))</f>
        <v>bright teal</v>
      </c>
      <c r="F293" t="str">
        <f>IFERROR(RIGHT(C293,LEN(C293)-SEARCH(",",C293)-1),"")</f>
        <v>1 wavy silver bag.</v>
      </c>
      <c r="G293">
        <f>IFERROR(INT(LEFT(F293,SEARCH(" ",F293))),0)</f>
        <v>1</v>
      </c>
      <c r="H293" t="str">
        <f>IFERROR(MID(F293,SEARCH(" ",F293)+1,SEARCH("bag",F293)-4),"")</f>
        <v>wavy silver</v>
      </c>
      <c r="I293" t="str">
        <f>IFERROR(RIGHT(F293,LEN(F293)-SEARCH(",",F293)-1),"")</f>
        <v/>
      </c>
      <c r="J293">
        <f>IFERROR(INT(LEFT(I293,SEARCH(" ",I293))),0)</f>
        <v>0</v>
      </c>
      <c r="K293" t="str">
        <f>IFERROR(MID(I293,SEARCH(" ",I293)+1,SEARCH("bag",I293)-4),"")</f>
        <v/>
      </c>
      <c r="L293" t="str">
        <f>IFERROR(RIGHT(I293,LEN(I293)-SEARCH(",",I293)-1),"")</f>
        <v/>
      </c>
      <c r="M293">
        <f>IFERROR(INT(LEFT(L293,SEARCH(" ",L293))),0)</f>
        <v>0</v>
      </c>
      <c r="N293" t="str">
        <f>IFERROR(MID(L293,SEARCH(" ",L293)+1,SEARCH("bag",L293)-4),"")</f>
        <v/>
      </c>
      <c r="O293">
        <f t="shared" si="8"/>
        <v>8</v>
      </c>
      <c r="P293">
        <f>IF(COUNTIF(C293:N293,"shiny gold")&gt;0,1,0)+IFERROR(VLOOKUP(E293,$B$2:$P$595,15,0),0)+IFERROR(VLOOKUP(H293,$B$2:$P$595,15,0),0)+IFERROR(VLOOKUP(K293,$B$2:$P$595,15,0),0)+IFERROR(VLOOKUP(N293,$B$2:$P$595,15,0),0)</f>
        <v>0</v>
      </c>
      <c r="Q293" t="str">
        <f>CONCATENATE(IF(COUNTIF(A293:N293,"shiny gold")&gt;0,"This Bag, ",""),IFERROR(IF(VLOOKUP(E293,$B$2:$P$595,15,0)&gt;0,E293,""),""),IFERROR(IF(VLOOKUP(H293,$B$2:$P$595,15,0)&gt;0,H293,""),""),IFERROR(IF(VLOOKUP(K293,$B$2:$P$595,15,0)&gt;0,K293,""),""),IFERROR(IF(VLOOKUP(N293,$B$2:$P$595,15,0)&gt;0,N293,""),""))</f>
        <v/>
      </c>
      <c r="S293">
        <f t="shared" si="9"/>
        <v>7</v>
      </c>
    </row>
    <row r="294" spans="1:19">
      <c r="A294" s="2" t="s">
        <v>4802</v>
      </c>
      <c r="B294" t="str">
        <f>LEFT(A294,SEARCH("bag",A294)-2)</f>
        <v>dim lavender</v>
      </c>
      <c r="C294" t="str">
        <f>SUBSTITUTE(A294,_xlfn.CONCAT(B294," bags contain "),"")</f>
        <v>2 dull aqua bags, 1 plaid maroon bag, 1 light gray bag, 4 wavy maroon bags.</v>
      </c>
      <c r="D294">
        <f>IF(C294="no other bags.",0,INT(LEFT(C294,SEARCH(" ",C294))))</f>
        <v>2</v>
      </c>
      <c r="E294" t="str">
        <f>IF(C294="no other bags.","",MID(C294,SEARCH(" ",C294)+1,SEARCH("bag",C294)-4))</f>
        <v>dull aqua</v>
      </c>
      <c r="F294" t="str">
        <f>IFERROR(RIGHT(C294,LEN(C294)-SEARCH(",",C294)-1),"")</f>
        <v>1 plaid maroon bag, 1 light gray bag, 4 wavy maroon bags.</v>
      </c>
      <c r="G294">
        <f>IFERROR(INT(LEFT(F294,SEARCH(" ",F294))),0)</f>
        <v>1</v>
      </c>
      <c r="H294" t="str">
        <f>IFERROR(MID(F294,SEARCH(" ",F294)+1,SEARCH("bag",F294)-4),"")</f>
        <v>plaid maroon</v>
      </c>
      <c r="I294" t="str">
        <f>IFERROR(RIGHT(F294,LEN(F294)-SEARCH(",",F294)-1),"")</f>
        <v>1 light gray bag, 4 wavy maroon bags.</v>
      </c>
      <c r="J294">
        <f>IFERROR(INT(LEFT(I294,SEARCH(" ",I294))),0)</f>
        <v>1</v>
      </c>
      <c r="K294" t="str">
        <f>IFERROR(MID(I294,SEARCH(" ",I294)+1,SEARCH("bag",I294)-4),"")</f>
        <v>light gray</v>
      </c>
      <c r="L294" t="str">
        <f>IFERROR(RIGHT(I294,LEN(I294)-SEARCH(",",I294)-1),"")</f>
        <v>4 wavy maroon bags.</v>
      </c>
      <c r="M294">
        <f>IFERROR(INT(LEFT(L294,SEARCH(" ",L294))),0)</f>
        <v>4</v>
      </c>
      <c r="N294" t="str">
        <f>IFERROR(MID(L294,SEARCH(" ",L294)+1,SEARCH("bag",L294)-4),"")</f>
        <v>wavy maroon</v>
      </c>
      <c r="O294">
        <f t="shared" si="8"/>
        <v>5503085</v>
      </c>
      <c r="P294">
        <f>IF(COUNTIF(C294:N294,"shiny gold")&gt;0,1,0)+IFERROR(VLOOKUP(E294,$B$2:$P$595,15,0),0)+IFERROR(VLOOKUP(H294,$B$2:$P$595,15,0),0)+IFERROR(VLOOKUP(K294,$B$2:$P$595,15,0),0)+IFERROR(VLOOKUP(N294,$B$2:$P$595,15,0),0)</f>
        <v>2</v>
      </c>
      <c r="Q294" t="str">
        <f>CONCATENATE(IF(COUNTIF(A294:N294,"shiny gold")&gt;0,"This Bag, ",""),IFERROR(IF(VLOOKUP(E294,$B$2:$P$595,15,0)&gt;0,E294,""),""),IFERROR(IF(VLOOKUP(H294,$B$2:$P$595,15,0)&gt;0,H294,""),""),IFERROR(IF(VLOOKUP(K294,$B$2:$P$595,15,0)&gt;0,K294,""),""),IFERROR(IF(VLOOKUP(N294,$B$2:$P$595,15,0)&gt;0,N294,""),""))</f>
        <v>dull aqualight gray</v>
      </c>
      <c r="S294">
        <f t="shared" si="9"/>
        <v>5503084</v>
      </c>
    </row>
    <row r="295" spans="1:19">
      <c r="A295" s="2" t="s">
        <v>4803</v>
      </c>
      <c r="B295" t="str">
        <f>LEFT(A295,SEARCH("bag",A295)-2)</f>
        <v>vibrant violet</v>
      </c>
      <c r="C295" t="str">
        <f>SUBSTITUTE(A295,_xlfn.CONCAT(B295," bags contain "),"")</f>
        <v>3 posh gold bags, 3 shiny plum bags, 4 muted coral bags, 4 posh indigo bags.</v>
      </c>
      <c r="D295">
        <f>IF(C295="no other bags.",0,INT(LEFT(C295,SEARCH(" ",C295))))</f>
        <v>3</v>
      </c>
      <c r="E295" t="str">
        <f>IF(C295="no other bags.","",MID(C295,SEARCH(" ",C295)+1,SEARCH("bag",C295)-4))</f>
        <v>posh gold</v>
      </c>
      <c r="F295" t="str">
        <f>IFERROR(RIGHT(C295,LEN(C295)-SEARCH(",",C295)-1),"")</f>
        <v>3 shiny plum bags, 4 muted coral bags, 4 posh indigo bags.</v>
      </c>
      <c r="G295">
        <f>IFERROR(INT(LEFT(F295,SEARCH(" ",F295))),0)</f>
        <v>3</v>
      </c>
      <c r="H295" t="str">
        <f>IFERROR(MID(F295,SEARCH(" ",F295)+1,SEARCH("bag",F295)-4),"")</f>
        <v>shiny plum</v>
      </c>
      <c r="I295" t="str">
        <f>IFERROR(RIGHT(F295,LEN(F295)-SEARCH(",",F295)-1),"")</f>
        <v>4 muted coral bags, 4 posh indigo bags.</v>
      </c>
      <c r="J295">
        <f>IFERROR(INT(LEFT(I295,SEARCH(" ",I295))),0)</f>
        <v>4</v>
      </c>
      <c r="K295" t="str">
        <f>IFERROR(MID(I295,SEARCH(" ",I295)+1,SEARCH("bag",I295)-4),"")</f>
        <v>muted coral</v>
      </c>
      <c r="L295" t="str">
        <f>IFERROR(RIGHT(I295,LEN(I295)-SEARCH(",",I295)-1),"")</f>
        <v>4 posh indigo bags.</v>
      </c>
      <c r="M295">
        <f>IFERROR(INT(LEFT(L295,SEARCH(" ",L295))),0)</f>
        <v>4</v>
      </c>
      <c r="N295" t="str">
        <f>IFERROR(MID(L295,SEARCH(" ",L295)+1,SEARCH("bag",L295)-4),"")</f>
        <v>posh indigo</v>
      </c>
      <c r="O295">
        <f t="shared" si="8"/>
        <v>246188</v>
      </c>
      <c r="P295">
        <f>IF(COUNTIF(C295:N295,"shiny gold")&gt;0,1,0)+IFERROR(VLOOKUP(E295,$B$2:$P$595,15,0),0)+IFERROR(VLOOKUP(H295,$B$2:$P$595,15,0),0)+IFERROR(VLOOKUP(K295,$B$2:$P$595,15,0),0)+IFERROR(VLOOKUP(N295,$B$2:$P$595,15,0),0)</f>
        <v>0</v>
      </c>
      <c r="Q295" t="str">
        <f>CONCATENATE(IF(COUNTIF(A295:N295,"shiny gold")&gt;0,"This Bag, ",""),IFERROR(IF(VLOOKUP(E295,$B$2:$P$595,15,0)&gt;0,E295,""),""),IFERROR(IF(VLOOKUP(H295,$B$2:$P$595,15,0)&gt;0,H295,""),""),IFERROR(IF(VLOOKUP(K295,$B$2:$P$595,15,0)&gt;0,K295,""),""),IFERROR(IF(VLOOKUP(N295,$B$2:$P$595,15,0)&gt;0,N295,""),""))</f>
        <v/>
      </c>
      <c r="S295">
        <f t="shared" si="9"/>
        <v>246187</v>
      </c>
    </row>
    <row r="296" spans="1:19">
      <c r="A296" s="2" t="s">
        <v>4804</v>
      </c>
      <c r="B296" t="str">
        <f>LEFT(A296,SEARCH("bag",A296)-2)</f>
        <v>shiny chartreuse</v>
      </c>
      <c r="C296" t="str">
        <f>SUBSTITUTE(A296,_xlfn.CONCAT(B296," bags contain "),"")</f>
        <v>5 light violet bags, 5 plaid aqua bags.</v>
      </c>
      <c r="D296">
        <f>IF(C296="no other bags.",0,INT(LEFT(C296,SEARCH(" ",C296))))</f>
        <v>5</v>
      </c>
      <c r="E296" t="str">
        <f>IF(C296="no other bags.","",MID(C296,SEARCH(" ",C296)+1,SEARCH("bag",C296)-4))</f>
        <v>light violet</v>
      </c>
      <c r="F296" t="str">
        <f>IFERROR(RIGHT(C296,LEN(C296)-SEARCH(",",C296)-1),"")</f>
        <v>5 plaid aqua bags.</v>
      </c>
      <c r="G296">
        <f>IFERROR(INT(LEFT(F296,SEARCH(" ",F296))),0)</f>
        <v>5</v>
      </c>
      <c r="H296" t="str">
        <f>IFERROR(MID(F296,SEARCH(" ",F296)+1,SEARCH("bag",F296)-4),"")</f>
        <v>plaid aqua</v>
      </c>
      <c r="I296" t="str">
        <f>IFERROR(RIGHT(F296,LEN(F296)-SEARCH(",",F296)-1),"")</f>
        <v/>
      </c>
      <c r="J296">
        <f>IFERROR(INT(LEFT(I296,SEARCH(" ",I296))),0)</f>
        <v>0</v>
      </c>
      <c r="K296" t="str">
        <f>IFERROR(MID(I296,SEARCH(" ",I296)+1,SEARCH("bag",I296)-4),"")</f>
        <v/>
      </c>
      <c r="L296" t="str">
        <f>IFERROR(RIGHT(I296,LEN(I296)-SEARCH(",",I296)-1),"")</f>
        <v/>
      </c>
      <c r="M296">
        <f>IFERROR(INT(LEFT(L296,SEARCH(" ",L296))),0)</f>
        <v>0</v>
      </c>
      <c r="N296" t="str">
        <f>IFERROR(MID(L296,SEARCH(" ",L296)+1,SEARCH("bag",L296)-4),"")</f>
        <v/>
      </c>
      <c r="O296">
        <f t="shared" si="8"/>
        <v>2926</v>
      </c>
      <c r="P296">
        <f>IF(COUNTIF(C296:N296,"shiny gold")&gt;0,1,0)+IFERROR(VLOOKUP(E296,$B$2:$P$595,15,0),0)+IFERROR(VLOOKUP(H296,$B$2:$P$595,15,0),0)+IFERROR(VLOOKUP(K296,$B$2:$P$595,15,0),0)+IFERROR(VLOOKUP(N296,$B$2:$P$595,15,0),0)</f>
        <v>0</v>
      </c>
      <c r="Q296" t="str">
        <f>CONCATENATE(IF(COUNTIF(A296:N296,"shiny gold")&gt;0,"This Bag, ",""),IFERROR(IF(VLOOKUP(E296,$B$2:$P$595,15,0)&gt;0,E296,""),""),IFERROR(IF(VLOOKUP(H296,$B$2:$P$595,15,0)&gt;0,H296,""),""),IFERROR(IF(VLOOKUP(K296,$B$2:$P$595,15,0)&gt;0,K296,""),""),IFERROR(IF(VLOOKUP(N296,$B$2:$P$595,15,0)&gt;0,N296,""),""))</f>
        <v/>
      </c>
      <c r="S296">
        <f t="shared" si="9"/>
        <v>2925</v>
      </c>
    </row>
    <row r="297" spans="1:19">
      <c r="A297" s="2" t="s">
        <v>4805</v>
      </c>
      <c r="B297" t="str">
        <f>LEFT(A297,SEARCH("bag",A297)-2)</f>
        <v>dull brown</v>
      </c>
      <c r="C297" t="str">
        <f>SUBSTITUTE(A297,_xlfn.CONCAT(B297," bags contain "),"")</f>
        <v>1 dull violet bag, 1 striped salmon bag, 1 wavy tan bag.</v>
      </c>
      <c r="D297">
        <f>IF(C297="no other bags.",0,INT(LEFT(C297,SEARCH(" ",C297))))</f>
        <v>1</v>
      </c>
      <c r="E297" t="str">
        <f>IF(C297="no other bags.","",MID(C297,SEARCH(" ",C297)+1,SEARCH("bag",C297)-4))</f>
        <v>dull violet</v>
      </c>
      <c r="F297" t="str">
        <f>IFERROR(RIGHT(C297,LEN(C297)-SEARCH(",",C297)-1),"")</f>
        <v>1 striped salmon bag, 1 wavy tan bag.</v>
      </c>
      <c r="G297">
        <f>IFERROR(INT(LEFT(F297,SEARCH(" ",F297))),0)</f>
        <v>1</v>
      </c>
      <c r="H297" t="str">
        <f>IFERROR(MID(F297,SEARCH(" ",F297)+1,SEARCH("bag",F297)-4),"")</f>
        <v>striped salmon</v>
      </c>
      <c r="I297" t="str">
        <f>IFERROR(RIGHT(F297,LEN(F297)-SEARCH(",",F297)-1),"")</f>
        <v>1 wavy tan bag.</v>
      </c>
      <c r="J297">
        <f>IFERROR(INT(LEFT(I297,SEARCH(" ",I297))),0)</f>
        <v>1</v>
      </c>
      <c r="K297" t="str">
        <f>IFERROR(MID(I297,SEARCH(" ",I297)+1,SEARCH("bag",I297)-4),"")</f>
        <v>wavy tan</v>
      </c>
      <c r="L297" t="str">
        <f>IFERROR(RIGHT(I297,LEN(I297)-SEARCH(",",I297)-1),"")</f>
        <v/>
      </c>
      <c r="M297">
        <f>IFERROR(INT(LEFT(L297,SEARCH(" ",L297))),0)</f>
        <v>0</v>
      </c>
      <c r="N297" t="str">
        <f>IFERROR(MID(L297,SEARCH(" ",L297)+1,SEARCH("bag",L297)-4),"")</f>
        <v/>
      </c>
      <c r="O297">
        <f t="shared" si="8"/>
        <v>58537</v>
      </c>
      <c r="P297">
        <f>IF(COUNTIF(C297:N297,"shiny gold")&gt;0,1,0)+IFERROR(VLOOKUP(E297,$B$2:$P$595,15,0),0)+IFERROR(VLOOKUP(H297,$B$2:$P$595,15,0),0)+IFERROR(VLOOKUP(K297,$B$2:$P$595,15,0),0)+IFERROR(VLOOKUP(N297,$B$2:$P$595,15,0),0)</f>
        <v>0</v>
      </c>
      <c r="Q297" t="str">
        <f>CONCATENATE(IF(COUNTIF(A297:N297,"shiny gold")&gt;0,"This Bag, ",""),IFERROR(IF(VLOOKUP(E297,$B$2:$P$595,15,0)&gt;0,E297,""),""),IFERROR(IF(VLOOKUP(H297,$B$2:$P$595,15,0)&gt;0,H297,""),""),IFERROR(IF(VLOOKUP(K297,$B$2:$P$595,15,0)&gt;0,K297,""),""),IFERROR(IF(VLOOKUP(N297,$B$2:$P$595,15,0)&gt;0,N297,""),""))</f>
        <v/>
      </c>
      <c r="S297">
        <f t="shared" si="9"/>
        <v>58536</v>
      </c>
    </row>
    <row r="298" spans="1:19">
      <c r="A298" s="2" t="s">
        <v>4806</v>
      </c>
      <c r="B298" t="str">
        <f>LEFT(A298,SEARCH("bag",A298)-2)</f>
        <v>muted silver</v>
      </c>
      <c r="C298" t="str">
        <f>SUBSTITUTE(A298,_xlfn.CONCAT(B298," bags contain "),"")</f>
        <v>4 dark red bags, 2 muted violet bags.</v>
      </c>
      <c r="D298">
        <f>IF(C298="no other bags.",0,INT(LEFT(C298,SEARCH(" ",C298))))</f>
        <v>4</v>
      </c>
      <c r="E298" t="str">
        <f>IF(C298="no other bags.","",MID(C298,SEARCH(" ",C298)+1,SEARCH("bag",C298)-4))</f>
        <v>dark red</v>
      </c>
      <c r="F298" t="str">
        <f>IFERROR(RIGHT(C298,LEN(C298)-SEARCH(",",C298)-1),"")</f>
        <v>2 muted violet bags.</v>
      </c>
      <c r="G298">
        <f>IFERROR(INT(LEFT(F298,SEARCH(" ",F298))),0)</f>
        <v>2</v>
      </c>
      <c r="H298" t="str">
        <f>IFERROR(MID(F298,SEARCH(" ",F298)+1,SEARCH("bag",F298)-4),"")</f>
        <v>muted violet</v>
      </c>
      <c r="I298" t="str">
        <f>IFERROR(RIGHT(F298,LEN(F298)-SEARCH(",",F298)-1),"")</f>
        <v/>
      </c>
      <c r="J298">
        <f>IFERROR(INT(LEFT(I298,SEARCH(" ",I298))),0)</f>
        <v>0</v>
      </c>
      <c r="K298" t="str">
        <f>IFERROR(MID(I298,SEARCH(" ",I298)+1,SEARCH("bag",I298)-4),"")</f>
        <v/>
      </c>
      <c r="L298" t="str">
        <f>IFERROR(RIGHT(I298,LEN(I298)-SEARCH(",",I298)-1),"")</f>
        <v/>
      </c>
      <c r="M298">
        <f>IFERROR(INT(LEFT(L298,SEARCH(" ",L298))),0)</f>
        <v>0</v>
      </c>
      <c r="N298" t="str">
        <f>IFERROR(MID(L298,SEARCH(" ",L298)+1,SEARCH("bag",L298)-4),"")</f>
        <v/>
      </c>
      <c r="O298">
        <f t="shared" si="8"/>
        <v>468881</v>
      </c>
      <c r="P298">
        <f>IF(COUNTIF(C298:N298,"shiny gold")&gt;0,1,0)+IFERROR(VLOOKUP(E298,$B$2:$P$595,15,0),0)+IFERROR(VLOOKUP(H298,$B$2:$P$595,15,0),0)+IFERROR(VLOOKUP(K298,$B$2:$P$595,15,0),0)+IFERROR(VLOOKUP(N298,$B$2:$P$595,15,0),0)</f>
        <v>0</v>
      </c>
      <c r="Q298" t="str">
        <f>CONCATENATE(IF(COUNTIF(A298:N298,"shiny gold")&gt;0,"This Bag, ",""),IFERROR(IF(VLOOKUP(E298,$B$2:$P$595,15,0)&gt;0,E298,""),""),IFERROR(IF(VLOOKUP(H298,$B$2:$P$595,15,0)&gt;0,H298,""),""),IFERROR(IF(VLOOKUP(K298,$B$2:$P$595,15,0)&gt;0,K298,""),""),IFERROR(IF(VLOOKUP(N298,$B$2:$P$595,15,0)&gt;0,N298,""),""))</f>
        <v/>
      </c>
      <c r="S298">
        <f t="shared" si="9"/>
        <v>468880</v>
      </c>
    </row>
    <row r="299" spans="1:19">
      <c r="A299" s="2" t="s">
        <v>4807</v>
      </c>
      <c r="B299" t="str">
        <f>LEFT(A299,SEARCH("bag",A299)-2)</f>
        <v>striped blue</v>
      </c>
      <c r="C299" t="str">
        <f>SUBSTITUTE(A299,_xlfn.CONCAT(B299," bags contain "),"")</f>
        <v>no other bags.</v>
      </c>
      <c r="D299">
        <f>IF(C299="no other bags.",0,INT(LEFT(C299,SEARCH(" ",C299))))</f>
        <v>0</v>
      </c>
      <c r="E299" t="str">
        <f>IF(C299="no other bags.","",MID(C299,SEARCH(" ",C299)+1,SEARCH("bag",C299)-4))</f>
        <v/>
      </c>
      <c r="F299" t="str">
        <f>IFERROR(RIGHT(C299,LEN(C299)-SEARCH(",",C299)-1),"")</f>
        <v/>
      </c>
      <c r="G299">
        <f>IFERROR(INT(LEFT(F299,SEARCH(" ",F299))),0)</f>
        <v>0</v>
      </c>
      <c r="H299" t="str">
        <f>IFERROR(MID(F299,SEARCH(" ",F299)+1,SEARCH("bag",F299)-4),"")</f>
        <v/>
      </c>
      <c r="I299" t="str">
        <f>IFERROR(RIGHT(F299,LEN(F299)-SEARCH(",",F299)-1),"")</f>
        <v/>
      </c>
      <c r="J299">
        <f>IFERROR(INT(LEFT(I299,SEARCH(" ",I299))),0)</f>
        <v>0</v>
      </c>
      <c r="K299" t="str">
        <f>IFERROR(MID(I299,SEARCH(" ",I299)+1,SEARCH("bag",I299)-4),"")</f>
        <v/>
      </c>
      <c r="L299" t="str">
        <f>IFERROR(RIGHT(I299,LEN(I299)-SEARCH(",",I299)-1),"")</f>
        <v/>
      </c>
      <c r="M299">
        <f>IFERROR(INT(LEFT(L299,SEARCH(" ",L299))),0)</f>
        <v>0</v>
      </c>
      <c r="N299" t="str">
        <f>IFERROR(MID(L299,SEARCH(" ",L299)+1,SEARCH("bag",L299)-4),"")</f>
        <v/>
      </c>
      <c r="O299">
        <f t="shared" si="8"/>
        <v>1</v>
      </c>
      <c r="P299">
        <f>IF(COUNTIF(C299:N299,"shiny gold")&gt;0,1,0)+IFERROR(VLOOKUP(E299,$B$2:$P$595,15,0),0)+IFERROR(VLOOKUP(H299,$B$2:$P$595,15,0),0)+IFERROR(VLOOKUP(K299,$B$2:$P$595,15,0),0)+IFERROR(VLOOKUP(N299,$B$2:$P$595,15,0),0)</f>
        <v>0</v>
      </c>
      <c r="Q299" t="str">
        <f>CONCATENATE(IF(COUNTIF(A299:N299,"shiny gold")&gt;0,"This Bag, ",""),IFERROR(IF(VLOOKUP(E299,$B$2:$P$595,15,0)&gt;0,E299,""),""),IFERROR(IF(VLOOKUP(H299,$B$2:$P$595,15,0)&gt;0,H299,""),""),IFERROR(IF(VLOOKUP(K299,$B$2:$P$595,15,0)&gt;0,K299,""),""),IFERROR(IF(VLOOKUP(N299,$B$2:$P$595,15,0)&gt;0,N299,""),""))</f>
        <v/>
      </c>
      <c r="S299">
        <f t="shared" si="9"/>
        <v>0</v>
      </c>
    </row>
    <row r="300" spans="1:19">
      <c r="A300" s="2" t="s">
        <v>4808</v>
      </c>
      <c r="B300" t="str">
        <f>LEFT(A300,SEARCH("bag",A300)-2)</f>
        <v>plaid silver</v>
      </c>
      <c r="C300" t="str">
        <f>SUBSTITUTE(A300,_xlfn.CONCAT(B300," bags contain "),"")</f>
        <v>5 dotted red bags, 2 faded teal bags, 2 faded olive bags.</v>
      </c>
      <c r="D300">
        <f>IF(C300="no other bags.",0,INT(LEFT(C300,SEARCH(" ",C300))))</f>
        <v>5</v>
      </c>
      <c r="E300" t="str">
        <f>IF(C300="no other bags.","",MID(C300,SEARCH(" ",C300)+1,SEARCH("bag",C300)-4))</f>
        <v>dotted red</v>
      </c>
      <c r="F300" t="str">
        <f>IFERROR(RIGHT(C300,LEN(C300)-SEARCH(",",C300)-1),"")</f>
        <v>2 faded teal bags, 2 faded olive bags.</v>
      </c>
      <c r="G300">
        <f>IFERROR(INT(LEFT(F300,SEARCH(" ",F300))),0)</f>
        <v>2</v>
      </c>
      <c r="H300" t="str">
        <f>IFERROR(MID(F300,SEARCH(" ",F300)+1,SEARCH("bag",F300)-4),"")</f>
        <v>faded teal</v>
      </c>
      <c r="I300" t="str">
        <f>IFERROR(RIGHT(F300,LEN(F300)-SEARCH(",",F300)-1),"")</f>
        <v>2 faded olive bags.</v>
      </c>
      <c r="J300">
        <f>IFERROR(INT(LEFT(I300,SEARCH(" ",I300))),0)</f>
        <v>2</v>
      </c>
      <c r="K300" t="str">
        <f>IFERROR(MID(I300,SEARCH(" ",I300)+1,SEARCH("bag",I300)-4),"")</f>
        <v>faded olive</v>
      </c>
      <c r="L300" t="str">
        <f>IFERROR(RIGHT(I300,LEN(I300)-SEARCH(",",I300)-1),"")</f>
        <v/>
      </c>
      <c r="M300">
        <f>IFERROR(INT(LEFT(L300,SEARCH(" ",L300))),0)</f>
        <v>0</v>
      </c>
      <c r="N300" t="str">
        <f>IFERROR(MID(L300,SEARCH(" ",L300)+1,SEARCH("bag",L300)-4),"")</f>
        <v/>
      </c>
      <c r="O300">
        <f t="shared" si="8"/>
        <v>7729751685</v>
      </c>
      <c r="P300">
        <f>IF(COUNTIF(C300:N300,"shiny gold")&gt;0,1,0)+IFERROR(VLOOKUP(E300,$B$2:$P$595,15,0),0)+IFERROR(VLOOKUP(H300,$B$2:$P$595,15,0),0)+IFERROR(VLOOKUP(K300,$B$2:$P$595,15,0),0)+IFERROR(VLOOKUP(N300,$B$2:$P$595,15,0),0)</f>
        <v>1</v>
      </c>
      <c r="Q300" t="str">
        <f>CONCATENATE(IF(COUNTIF(A300:N300,"shiny gold")&gt;0,"This Bag, ",""),IFERROR(IF(VLOOKUP(E300,$B$2:$P$595,15,0)&gt;0,E300,""),""),IFERROR(IF(VLOOKUP(H300,$B$2:$P$595,15,0)&gt;0,H300,""),""),IFERROR(IF(VLOOKUP(K300,$B$2:$P$595,15,0)&gt;0,K300,""),""),IFERROR(IF(VLOOKUP(N300,$B$2:$P$595,15,0)&gt;0,N300,""),""))</f>
        <v>faded olive</v>
      </c>
      <c r="S300">
        <f t="shared" si="9"/>
        <v>7729751684</v>
      </c>
    </row>
    <row r="301" spans="1:19">
      <c r="A301" s="2" t="s">
        <v>4809</v>
      </c>
      <c r="B301" t="str">
        <f>LEFT(A301,SEARCH("bag",A301)-2)</f>
        <v>faded lime</v>
      </c>
      <c r="C301" t="str">
        <f>SUBSTITUTE(A301,_xlfn.CONCAT(B301," bags contain "),"")</f>
        <v>3 vibrant chartreuse bags.</v>
      </c>
      <c r="D301">
        <f>IF(C301="no other bags.",0,INT(LEFT(C301,SEARCH(" ",C301))))</f>
        <v>3</v>
      </c>
      <c r="E301" t="str">
        <f>IF(C301="no other bags.","",MID(C301,SEARCH(" ",C301)+1,SEARCH("bag",C301)-4))</f>
        <v>vibrant chartreuse</v>
      </c>
      <c r="F301" t="str">
        <f>IFERROR(RIGHT(C301,LEN(C301)-SEARCH(",",C301)-1),"")</f>
        <v/>
      </c>
      <c r="G301">
        <f>IFERROR(INT(LEFT(F301,SEARCH(" ",F301))),0)</f>
        <v>0</v>
      </c>
      <c r="H301" t="str">
        <f>IFERROR(MID(F301,SEARCH(" ",F301)+1,SEARCH("bag",F301)-4),"")</f>
        <v/>
      </c>
      <c r="I301" t="str">
        <f>IFERROR(RIGHT(F301,LEN(F301)-SEARCH(",",F301)-1),"")</f>
        <v/>
      </c>
      <c r="J301">
        <f>IFERROR(INT(LEFT(I301,SEARCH(" ",I301))),0)</f>
        <v>0</v>
      </c>
      <c r="K301" t="str">
        <f>IFERROR(MID(I301,SEARCH(" ",I301)+1,SEARCH("bag",I301)-4),"")</f>
        <v/>
      </c>
      <c r="L301" t="str">
        <f>IFERROR(RIGHT(I301,LEN(I301)-SEARCH(",",I301)-1),"")</f>
        <v/>
      </c>
      <c r="M301">
        <f>IFERROR(INT(LEFT(L301,SEARCH(" ",L301))),0)</f>
        <v>0</v>
      </c>
      <c r="N301" t="str">
        <f>IFERROR(MID(L301,SEARCH(" ",L301)+1,SEARCH("bag",L301)-4),"")</f>
        <v/>
      </c>
      <c r="O301">
        <f t="shared" si="8"/>
        <v>3880</v>
      </c>
      <c r="P301">
        <f>IF(COUNTIF(C301:N301,"shiny gold")&gt;0,1,0)+IFERROR(VLOOKUP(E301,$B$2:$P$595,15,0),0)+IFERROR(VLOOKUP(H301,$B$2:$P$595,15,0),0)+IFERROR(VLOOKUP(K301,$B$2:$P$595,15,0),0)+IFERROR(VLOOKUP(N301,$B$2:$P$595,15,0),0)</f>
        <v>0</v>
      </c>
      <c r="Q301" t="str">
        <f>CONCATENATE(IF(COUNTIF(A301:N301,"shiny gold")&gt;0,"This Bag, ",""),IFERROR(IF(VLOOKUP(E301,$B$2:$P$595,15,0)&gt;0,E301,""),""),IFERROR(IF(VLOOKUP(H301,$B$2:$P$595,15,0)&gt;0,H301,""),""),IFERROR(IF(VLOOKUP(K301,$B$2:$P$595,15,0)&gt;0,K301,""),""),IFERROR(IF(VLOOKUP(N301,$B$2:$P$595,15,0)&gt;0,N301,""),""))</f>
        <v/>
      </c>
      <c r="S301">
        <f t="shared" si="9"/>
        <v>3879</v>
      </c>
    </row>
    <row r="302" spans="1:19">
      <c r="A302" s="2" t="s">
        <v>4810</v>
      </c>
      <c r="B302" t="str">
        <f>LEFT(A302,SEARCH("bag",A302)-2)</f>
        <v>vibrant silver</v>
      </c>
      <c r="C302" t="str">
        <f>SUBSTITUTE(A302,_xlfn.CONCAT(B302," bags contain "),"")</f>
        <v>3 pale violet bags, 3 dark purple bags.</v>
      </c>
      <c r="D302">
        <f>IF(C302="no other bags.",0,INT(LEFT(C302,SEARCH(" ",C302))))</f>
        <v>3</v>
      </c>
      <c r="E302" t="str">
        <f>IF(C302="no other bags.","",MID(C302,SEARCH(" ",C302)+1,SEARCH("bag",C302)-4))</f>
        <v>pale violet</v>
      </c>
      <c r="F302" t="str">
        <f>IFERROR(RIGHT(C302,LEN(C302)-SEARCH(",",C302)-1),"")</f>
        <v>3 dark purple bags.</v>
      </c>
      <c r="G302">
        <f>IFERROR(INT(LEFT(F302,SEARCH(" ",F302))),0)</f>
        <v>3</v>
      </c>
      <c r="H302" t="str">
        <f>IFERROR(MID(F302,SEARCH(" ",F302)+1,SEARCH("bag",F302)-4),"")</f>
        <v>dark purple</v>
      </c>
      <c r="I302" t="str">
        <f>IFERROR(RIGHT(F302,LEN(F302)-SEARCH(",",F302)-1),"")</f>
        <v/>
      </c>
      <c r="J302">
        <f>IFERROR(INT(LEFT(I302,SEARCH(" ",I302))),0)</f>
        <v>0</v>
      </c>
      <c r="K302" t="str">
        <f>IFERROR(MID(I302,SEARCH(" ",I302)+1,SEARCH("bag",I302)-4),"")</f>
        <v/>
      </c>
      <c r="L302" t="str">
        <f>IFERROR(RIGHT(I302,LEN(I302)-SEARCH(",",I302)-1),"")</f>
        <v/>
      </c>
      <c r="M302">
        <f>IFERROR(INT(LEFT(L302,SEARCH(" ",L302))),0)</f>
        <v>0</v>
      </c>
      <c r="N302" t="str">
        <f>IFERROR(MID(L302,SEARCH(" ",L302)+1,SEARCH("bag",L302)-4),"")</f>
        <v/>
      </c>
      <c r="O302">
        <f t="shared" si="8"/>
        <v>282358714</v>
      </c>
      <c r="P302">
        <f>IF(COUNTIF(C302:N302,"shiny gold")&gt;0,1,0)+IFERROR(VLOOKUP(E302,$B$2:$P$595,15,0),0)+IFERROR(VLOOKUP(H302,$B$2:$P$595,15,0),0)+IFERROR(VLOOKUP(K302,$B$2:$P$595,15,0),0)+IFERROR(VLOOKUP(N302,$B$2:$P$595,15,0),0)</f>
        <v>1</v>
      </c>
      <c r="Q302" t="str">
        <f>CONCATENATE(IF(COUNTIF(A302:N302,"shiny gold")&gt;0,"This Bag, ",""),IFERROR(IF(VLOOKUP(E302,$B$2:$P$595,15,0)&gt;0,E302,""),""),IFERROR(IF(VLOOKUP(H302,$B$2:$P$595,15,0)&gt;0,H302,""),""),IFERROR(IF(VLOOKUP(K302,$B$2:$P$595,15,0)&gt;0,K302,""),""),IFERROR(IF(VLOOKUP(N302,$B$2:$P$595,15,0)&gt;0,N302,""),""))</f>
        <v>dark purple</v>
      </c>
      <c r="S302">
        <f t="shared" si="9"/>
        <v>282358713</v>
      </c>
    </row>
    <row r="303" spans="1:19">
      <c r="A303" s="2" t="s">
        <v>4811</v>
      </c>
      <c r="B303" t="str">
        <f>LEFT(A303,SEARCH("bag",A303)-2)</f>
        <v>clear tomato</v>
      </c>
      <c r="C303" t="str">
        <f>SUBSTITUTE(A303,_xlfn.CONCAT(B303," bags contain "),"")</f>
        <v>3 clear salmon bags, 2 light blue bags, 2 striped yellow bags.</v>
      </c>
      <c r="D303">
        <f>IF(C303="no other bags.",0,INT(LEFT(C303,SEARCH(" ",C303))))</f>
        <v>3</v>
      </c>
      <c r="E303" t="str">
        <f>IF(C303="no other bags.","",MID(C303,SEARCH(" ",C303)+1,SEARCH("bag",C303)-4))</f>
        <v>clear salmon</v>
      </c>
      <c r="F303" t="str">
        <f>IFERROR(RIGHT(C303,LEN(C303)-SEARCH(",",C303)-1),"")</f>
        <v>2 light blue bags, 2 striped yellow bags.</v>
      </c>
      <c r="G303">
        <f>IFERROR(INT(LEFT(F303,SEARCH(" ",F303))),0)</f>
        <v>2</v>
      </c>
      <c r="H303" t="str">
        <f>IFERROR(MID(F303,SEARCH(" ",F303)+1,SEARCH("bag",F303)-4),"")</f>
        <v>light blue</v>
      </c>
      <c r="I303" t="str">
        <f>IFERROR(RIGHT(F303,LEN(F303)-SEARCH(",",F303)-1),"")</f>
        <v>2 striped yellow bags.</v>
      </c>
      <c r="J303">
        <f>IFERROR(INT(LEFT(I303,SEARCH(" ",I303))),0)</f>
        <v>2</v>
      </c>
      <c r="K303" t="str">
        <f>IFERROR(MID(I303,SEARCH(" ",I303)+1,SEARCH("bag",I303)-4),"")</f>
        <v>striped yellow</v>
      </c>
      <c r="L303" t="str">
        <f>IFERROR(RIGHT(I303,LEN(I303)-SEARCH(",",I303)-1),"")</f>
        <v/>
      </c>
      <c r="M303">
        <f>IFERROR(INT(LEFT(L303,SEARCH(" ",L303))),0)</f>
        <v>0</v>
      </c>
      <c r="N303" t="str">
        <f>IFERROR(MID(L303,SEARCH(" ",L303)+1,SEARCH("bag",L303)-4),"")</f>
        <v/>
      </c>
      <c r="O303">
        <f t="shared" si="8"/>
        <v>5460</v>
      </c>
      <c r="P303">
        <f>IF(COUNTIF(C303:N303,"shiny gold")&gt;0,1,0)+IFERROR(VLOOKUP(E303,$B$2:$P$595,15,0),0)+IFERROR(VLOOKUP(H303,$B$2:$P$595,15,0),0)+IFERROR(VLOOKUP(K303,$B$2:$P$595,15,0),0)+IFERROR(VLOOKUP(N303,$B$2:$P$595,15,0),0)</f>
        <v>0</v>
      </c>
      <c r="Q303" t="str">
        <f>CONCATENATE(IF(COUNTIF(A303:N303,"shiny gold")&gt;0,"This Bag, ",""),IFERROR(IF(VLOOKUP(E303,$B$2:$P$595,15,0)&gt;0,E303,""),""),IFERROR(IF(VLOOKUP(H303,$B$2:$P$595,15,0)&gt;0,H303,""),""),IFERROR(IF(VLOOKUP(K303,$B$2:$P$595,15,0)&gt;0,K303,""),""),IFERROR(IF(VLOOKUP(N303,$B$2:$P$595,15,0)&gt;0,N303,""),""))</f>
        <v/>
      </c>
      <c r="S303">
        <f t="shared" si="9"/>
        <v>5459</v>
      </c>
    </row>
    <row r="304" spans="1:19">
      <c r="A304" s="2" t="s">
        <v>4812</v>
      </c>
      <c r="B304" t="str">
        <f>LEFT(A304,SEARCH("bag",A304)-2)</f>
        <v>pale indigo</v>
      </c>
      <c r="C304" t="str">
        <f>SUBSTITUTE(A304,_xlfn.CONCAT(B304," bags contain "),"")</f>
        <v>3 clear green bags.</v>
      </c>
      <c r="D304">
        <f>IF(C304="no other bags.",0,INT(LEFT(C304,SEARCH(" ",C304))))</f>
        <v>3</v>
      </c>
      <c r="E304" t="str">
        <f>IF(C304="no other bags.","",MID(C304,SEARCH(" ",C304)+1,SEARCH("bag",C304)-4))</f>
        <v>clear green</v>
      </c>
      <c r="F304" t="str">
        <f>IFERROR(RIGHT(C304,LEN(C304)-SEARCH(",",C304)-1),"")</f>
        <v/>
      </c>
      <c r="G304">
        <f>IFERROR(INT(LEFT(F304,SEARCH(" ",F304))),0)</f>
        <v>0</v>
      </c>
      <c r="H304" t="str">
        <f>IFERROR(MID(F304,SEARCH(" ",F304)+1,SEARCH("bag",F304)-4),"")</f>
        <v/>
      </c>
      <c r="I304" t="str">
        <f>IFERROR(RIGHT(F304,LEN(F304)-SEARCH(",",F304)-1),"")</f>
        <v/>
      </c>
      <c r="J304">
        <f>IFERROR(INT(LEFT(I304,SEARCH(" ",I304))),0)</f>
        <v>0</v>
      </c>
      <c r="K304" t="str">
        <f>IFERROR(MID(I304,SEARCH(" ",I304)+1,SEARCH("bag",I304)-4),"")</f>
        <v/>
      </c>
      <c r="L304" t="str">
        <f>IFERROR(RIGHT(I304,LEN(I304)-SEARCH(",",I304)-1),"")</f>
        <v/>
      </c>
      <c r="M304">
        <f>IFERROR(INT(LEFT(L304,SEARCH(" ",L304))),0)</f>
        <v>0</v>
      </c>
      <c r="N304" t="str">
        <f>IFERROR(MID(L304,SEARCH(" ",L304)+1,SEARCH("bag",L304)-4),"")</f>
        <v/>
      </c>
      <c r="O304">
        <f t="shared" si="8"/>
        <v>130</v>
      </c>
      <c r="P304">
        <f>IF(COUNTIF(C304:N304,"shiny gold")&gt;0,1,0)+IFERROR(VLOOKUP(E304,$B$2:$P$595,15,0),0)+IFERROR(VLOOKUP(H304,$B$2:$P$595,15,0),0)+IFERROR(VLOOKUP(K304,$B$2:$P$595,15,0),0)+IFERROR(VLOOKUP(N304,$B$2:$P$595,15,0),0)</f>
        <v>0</v>
      </c>
      <c r="Q304" t="str">
        <f>CONCATENATE(IF(COUNTIF(A304:N304,"shiny gold")&gt;0,"This Bag, ",""),IFERROR(IF(VLOOKUP(E304,$B$2:$P$595,15,0)&gt;0,E304,""),""),IFERROR(IF(VLOOKUP(H304,$B$2:$P$595,15,0)&gt;0,H304,""),""),IFERROR(IF(VLOOKUP(K304,$B$2:$P$595,15,0)&gt;0,K304,""),""),IFERROR(IF(VLOOKUP(N304,$B$2:$P$595,15,0)&gt;0,N304,""),""))</f>
        <v/>
      </c>
      <c r="S304">
        <f t="shared" si="9"/>
        <v>129</v>
      </c>
    </row>
    <row r="305" spans="1:19">
      <c r="A305" s="2" t="s">
        <v>4813</v>
      </c>
      <c r="B305" t="str">
        <f>LEFT(A305,SEARCH("bag",A305)-2)</f>
        <v>dim turquoise</v>
      </c>
      <c r="C305" t="str">
        <f>SUBSTITUTE(A305,_xlfn.CONCAT(B305," bags contain "),"")</f>
        <v>3 pale teal bags, 4 shiny white bags.</v>
      </c>
      <c r="D305">
        <f>IF(C305="no other bags.",0,INT(LEFT(C305,SEARCH(" ",C305))))</f>
        <v>3</v>
      </c>
      <c r="E305" t="str">
        <f>IF(C305="no other bags.","",MID(C305,SEARCH(" ",C305)+1,SEARCH("bag",C305)-4))</f>
        <v>pale teal</v>
      </c>
      <c r="F305" t="str">
        <f>IFERROR(RIGHT(C305,LEN(C305)-SEARCH(",",C305)-1),"")</f>
        <v>4 shiny white bags.</v>
      </c>
      <c r="G305">
        <f>IFERROR(INT(LEFT(F305,SEARCH(" ",F305))),0)</f>
        <v>4</v>
      </c>
      <c r="H305" t="str">
        <f>IFERROR(MID(F305,SEARCH(" ",F305)+1,SEARCH("bag",F305)-4),"")</f>
        <v>shiny white</v>
      </c>
      <c r="I305" t="str">
        <f>IFERROR(RIGHT(F305,LEN(F305)-SEARCH(",",F305)-1),"")</f>
        <v/>
      </c>
      <c r="J305">
        <f>IFERROR(INT(LEFT(I305,SEARCH(" ",I305))),0)</f>
        <v>0</v>
      </c>
      <c r="K305" t="str">
        <f>IFERROR(MID(I305,SEARCH(" ",I305)+1,SEARCH("bag",I305)-4),"")</f>
        <v/>
      </c>
      <c r="L305" t="str">
        <f>IFERROR(RIGHT(I305,LEN(I305)-SEARCH(",",I305)-1),"")</f>
        <v/>
      </c>
      <c r="M305">
        <f>IFERROR(INT(LEFT(L305,SEARCH(" ",L305))),0)</f>
        <v>0</v>
      </c>
      <c r="N305" t="str">
        <f>IFERROR(MID(L305,SEARCH(" ",L305)+1,SEARCH("bag",L305)-4),"")</f>
        <v/>
      </c>
      <c r="O305">
        <f t="shared" si="8"/>
        <v>3350</v>
      </c>
      <c r="P305">
        <f>IF(COUNTIF(C305:N305,"shiny gold")&gt;0,1,0)+IFERROR(VLOOKUP(E305,$B$2:$P$595,15,0),0)+IFERROR(VLOOKUP(H305,$B$2:$P$595,15,0),0)+IFERROR(VLOOKUP(K305,$B$2:$P$595,15,0),0)+IFERROR(VLOOKUP(N305,$B$2:$P$595,15,0),0)</f>
        <v>0</v>
      </c>
      <c r="Q305" t="str">
        <f>CONCATENATE(IF(COUNTIF(A305:N305,"shiny gold")&gt;0,"This Bag, ",""),IFERROR(IF(VLOOKUP(E305,$B$2:$P$595,15,0)&gt;0,E305,""),""),IFERROR(IF(VLOOKUP(H305,$B$2:$P$595,15,0)&gt;0,H305,""),""),IFERROR(IF(VLOOKUP(K305,$B$2:$P$595,15,0)&gt;0,K305,""),""),IFERROR(IF(VLOOKUP(N305,$B$2:$P$595,15,0)&gt;0,N305,""),""))</f>
        <v/>
      </c>
      <c r="S305">
        <f t="shared" si="9"/>
        <v>3349</v>
      </c>
    </row>
    <row r="306" spans="1:19">
      <c r="A306" s="2" t="s">
        <v>4814</v>
      </c>
      <c r="B306" t="str">
        <f>LEFT(A306,SEARCH("bag",A306)-2)</f>
        <v>bright tan</v>
      </c>
      <c r="C306" t="str">
        <f>SUBSTITUTE(A306,_xlfn.CONCAT(B306," bags contain "),"")</f>
        <v>3 dotted beige bags.</v>
      </c>
      <c r="D306">
        <f>IF(C306="no other bags.",0,INT(LEFT(C306,SEARCH(" ",C306))))</f>
        <v>3</v>
      </c>
      <c r="E306" t="str">
        <f>IF(C306="no other bags.","",MID(C306,SEARCH(" ",C306)+1,SEARCH("bag",C306)-4))</f>
        <v>dotted beige</v>
      </c>
      <c r="F306" t="str">
        <f>IFERROR(RIGHT(C306,LEN(C306)-SEARCH(",",C306)-1),"")</f>
        <v/>
      </c>
      <c r="G306">
        <f>IFERROR(INT(LEFT(F306,SEARCH(" ",F306))),0)</f>
        <v>0</v>
      </c>
      <c r="H306" t="str">
        <f>IFERROR(MID(F306,SEARCH(" ",F306)+1,SEARCH("bag",F306)-4),"")</f>
        <v/>
      </c>
      <c r="I306" t="str">
        <f>IFERROR(RIGHT(F306,LEN(F306)-SEARCH(",",F306)-1),"")</f>
        <v/>
      </c>
      <c r="J306">
        <f>IFERROR(INT(LEFT(I306,SEARCH(" ",I306))),0)</f>
        <v>0</v>
      </c>
      <c r="K306" t="str">
        <f>IFERROR(MID(I306,SEARCH(" ",I306)+1,SEARCH("bag",I306)-4),"")</f>
        <v/>
      </c>
      <c r="L306" t="str">
        <f>IFERROR(RIGHT(I306,LEN(I306)-SEARCH(",",I306)-1),"")</f>
        <v/>
      </c>
      <c r="M306">
        <f>IFERROR(INT(LEFT(L306,SEARCH(" ",L306))),0)</f>
        <v>0</v>
      </c>
      <c r="N306" t="str">
        <f>IFERROR(MID(L306,SEARCH(" ",L306)+1,SEARCH("bag",L306)-4),"")</f>
        <v/>
      </c>
      <c r="O306">
        <f t="shared" si="8"/>
        <v>1048777</v>
      </c>
      <c r="P306">
        <f>IF(COUNTIF(C306:N306,"shiny gold")&gt;0,1,0)+IFERROR(VLOOKUP(E306,$B$2:$P$595,15,0),0)+IFERROR(VLOOKUP(H306,$B$2:$P$595,15,0),0)+IFERROR(VLOOKUP(K306,$B$2:$P$595,15,0),0)+IFERROR(VLOOKUP(N306,$B$2:$P$595,15,0),0)</f>
        <v>0</v>
      </c>
      <c r="Q306" t="str">
        <f>CONCATENATE(IF(COUNTIF(A306:N306,"shiny gold")&gt;0,"This Bag, ",""),IFERROR(IF(VLOOKUP(E306,$B$2:$P$595,15,0)&gt;0,E306,""),""),IFERROR(IF(VLOOKUP(H306,$B$2:$P$595,15,0)&gt;0,H306,""),""),IFERROR(IF(VLOOKUP(K306,$B$2:$P$595,15,0)&gt;0,K306,""),""),IFERROR(IF(VLOOKUP(N306,$B$2:$P$595,15,0)&gt;0,N306,""),""))</f>
        <v/>
      </c>
      <c r="S306">
        <f t="shared" si="9"/>
        <v>1048776</v>
      </c>
    </row>
    <row r="307" spans="1:19">
      <c r="A307" s="2" t="s">
        <v>4815</v>
      </c>
      <c r="B307" t="str">
        <f>LEFT(A307,SEARCH("bag",A307)-2)</f>
        <v>light tan</v>
      </c>
      <c r="C307" t="str">
        <f>SUBSTITUTE(A307,_xlfn.CONCAT(B307," bags contain "),"")</f>
        <v>3 dark teal bags, 4 muted brown bags.</v>
      </c>
      <c r="D307">
        <f>IF(C307="no other bags.",0,INT(LEFT(C307,SEARCH(" ",C307))))</f>
        <v>3</v>
      </c>
      <c r="E307" t="str">
        <f>IF(C307="no other bags.","",MID(C307,SEARCH(" ",C307)+1,SEARCH("bag",C307)-4))</f>
        <v>dark teal</v>
      </c>
      <c r="F307" t="str">
        <f>IFERROR(RIGHT(C307,LEN(C307)-SEARCH(",",C307)-1),"")</f>
        <v>4 muted brown bags.</v>
      </c>
      <c r="G307">
        <f>IFERROR(INT(LEFT(F307,SEARCH(" ",F307))),0)</f>
        <v>4</v>
      </c>
      <c r="H307" t="str">
        <f>IFERROR(MID(F307,SEARCH(" ",F307)+1,SEARCH("bag",F307)-4),"")</f>
        <v>muted brown</v>
      </c>
      <c r="I307" t="str">
        <f>IFERROR(RIGHT(F307,LEN(F307)-SEARCH(",",F307)-1),"")</f>
        <v/>
      </c>
      <c r="J307">
        <f>IFERROR(INT(LEFT(I307,SEARCH(" ",I307))),0)</f>
        <v>0</v>
      </c>
      <c r="K307" t="str">
        <f>IFERROR(MID(I307,SEARCH(" ",I307)+1,SEARCH("bag",I307)-4),"")</f>
        <v/>
      </c>
      <c r="L307" t="str">
        <f>IFERROR(RIGHT(I307,LEN(I307)-SEARCH(",",I307)-1),"")</f>
        <v/>
      </c>
      <c r="M307">
        <f>IFERROR(INT(LEFT(L307,SEARCH(" ",L307))),0)</f>
        <v>0</v>
      </c>
      <c r="N307" t="str">
        <f>IFERROR(MID(L307,SEARCH(" ",L307)+1,SEARCH("bag",L307)-4),"")</f>
        <v/>
      </c>
      <c r="O307">
        <f t="shared" si="8"/>
        <v>212936</v>
      </c>
      <c r="P307">
        <f>IF(COUNTIF(C307:N307,"shiny gold")&gt;0,1,0)+IFERROR(VLOOKUP(E307,$B$2:$P$595,15,0),0)+IFERROR(VLOOKUP(H307,$B$2:$P$595,15,0),0)+IFERROR(VLOOKUP(K307,$B$2:$P$595,15,0),0)+IFERROR(VLOOKUP(N307,$B$2:$P$595,15,0),0)</f>
        <v>0</v>
      </c>
      <c r="Q307" t="str">
        <f>CONCATENATE(IF(COUNTIF(A307:N307,"shiny gold")&gt;0,"This Bag, ",""),IFERROR(IF(VLOOKUP(E307,$B$2:$P$595,15,0)&gt;0,E307,""),""),IFERROR(IF(VLOOKUP(H307,$B$2:$P$595,15,0)&gt;0,H307,""),""),IFERROR(IF(VLOOKUP(K307,$B$2:$P$595,15,0)&gt;0,K307,""),""),IFERROR(IF(VLOOKUP(N307,$B$2:$P$595,15,0)&gt;0,N307,""),""))</f>
        <v/>
      </c>
      <c r="S307">
        <f t="shared" si="9"/>
        <v>212935</v>
      </c>
    </row>
    <row r="308" spans="1:19">
      <c r="A308" s="2" t="s">
        <v>4816</v>
      </c>
      <c r="B308" t="str">
        <f>LEFT(A308,SEARCH("bag",A308)-2)</f>
        <v>plaid white</v>
      </c>
      <c r="C308" t="str">
        <f>SUBSTITUTE(A308,_xlfn.CONCAT(B308," bags contain "),"")</f>
        <v>3 clear white bags, 1 dotted gold bag, 1 striped beige bag, 3 mirrored lavender bags.</v>
      </c>
      <c r="D308">
        <f>IF(C308="no other bags.",0,INT(LEFT(C308,SEARCH(" ",C308))))</f>
        <v>3</v>
      </c>
      <c r="E308" t="str">
        <f>IF(C308="no other bags.","",MID(C308,SEARCH(" ",C308)+1,SEARCH("bag",C308)-4))</f>
        <v>clear white</v>
      </c>
      <c r="F308" t="str">
        <f>IFERROR(RIGHT(C308,LEN(C308)-SEARCH(",",C308)-1),"")</f>
        <v>1 dotted gold bag, 1 striped beige bag, 3 mirrored lavender bags.</v>
      </c>
      <c r="G308">
        <f>IFERROR(INT(LEFT(F308,SEARCH(" ",F308))),0)</f>
        <v>1</v>
      </c>
      <c r="H308" t="str">
        <f>IFERROR(MID(F308,SEARCH(" ",F308)+1,SEARCH("bag",F308)-4),"")</f>
        <v>dotted gold</v>
      </c>
      <c r="I308" t="str">
        <f>IFERROR(RIGHT(F308,LEN(F308)-SEARCH(",",F308)-1),"")</f>
        <v>1 striped beige bag, 3 mirrored lavender bags.</v>
      </c>
      <c r="J308">
        <f>IFERROR(INT(LEFT(I308,SEARCH(" ",I308))),0)</f>
        <v>1</v>
      </c>
      <c r="K308" t="str">
        <f>IFERROR(MID(I308,SEARCH(" ",I308)+1,SEARCH("bag",I308)-4),"")</f>
        <v>striped beige</v>
      </c>
      <c r="L308" t="str">
        <f>IFERROR(RIGHT(I308,LEN(I308)-SEARCH(",",I308)-1),"")</f>
        <v>3 mirrored lavender bags.</v>
      </c>
      <c r="M308">
        <f>IFERROR(INT(LEFT(L308,SEARCH(" ",L308))),0)</f>
        <v>3</v>
      </c>
      <c r="N308" t="str">
        <f>IFERROR(MID(L308,SEARCH(" ",L308)+1,SEARCH("bag",L308)-4),"")</f>
        <v>mirrored lavender</v>
      </c>
      <c r="O308">
        <f t="shared" si="8"/>
        <v>14611565566</v>
      </c>
      <c r="P308">
        <f>IF(COUNTIF(C308:N308,"shiny gold")&gt;0,1,0)+IFERROR(VLOOKUP(E308,$B$2:$P$595,15,0),0)+IFERROR(VLOOKUP(H308,$B$2:$P$595,15,0),0)+IFERROR(VLOOKUP(K308,$B$2:$P$595,15,0),0)+IFERROR(VLOOKUP(N308,$B$2:$P$595,15,0),0)</f>
        <v>2</v>
      </c>
      <c r="Q308" t="str">
        <f>CONCATENATE(IF(COUNTIF(A308:N308,"shiny gold")&gt;0,"This Bag, ",""),IFERROR(IF(VLOOKUP(E308,$B$2:$P$595,15,0)&gt;0,E308,""),""),IFERROR(IF(VLOOKUP(H308,$B$2:$P$595,15,0)&gt;0,H308,""),""),IFERROR(IF(VLOOKUP(K308,$B$2:$P$595,15,0)&gt;0,K308,""),""),IFERROR(IF(VLOOKUP(N308,$B$2:$P$595,15,0)&gt;0,N308,""),""))</f>
        <v>clear whitemirrored lavender</v>
      </c>
      <c r="S308">
        <f t="shared" si="9"/>
        <v>14611565565</v>
      </c>
    </row>
    <row r="309" spans="1:19">
      <c r="A309" s="2" t="s">
        <v>4817</v>
      </c>
      <c r="B309" t="str">
        <f>LEFT(A309,SEARCH("bag",A309)-2)</f>
        <v>faded aqua</v>
      </c>
      <c r="C309" t="str">
        <f>SUBSTITUTE(A309,_xlfn.CONCAT(B309," bags contain "),"")</f>
        <v>1 bright plum bag.</v>
      </c>
      <c r="D309">
        <f>IF(C309="no other bags.",0,INT(LEFT(C309,SEARCH(" ",C309))))</f>
        <v>1</v>
      </c>
      <c r="E309" t="str">
        <f>IF(C309="no other bags.","",MID(C309,SEARCH(" ",C309)+1,SEARCH("bag",C309)-4))</f>
        <v>bright plum</v>
      </c>
      <c r="F309" t="str">
        <f>IFERROR(RIGHT(C309,LEN(C309)-SEARCH(",",C309)-1),"")</f>
        <v/>
      </c>
      <c r="G309">
        <f>IFERROR(INT(LEFT(F309,SEARCH(" ",F309))),0)</f>
        <v>0</v>
      </c>
      <c r="H309" t="str">
        <f>IFERROR(MID(F309,SEARCH(" ",F309)+1,SEARCH("bag",F309)-4),"")</f>
        <v/>
      </c>
      <c r="I309" t="str">
        <f>IFERROR(RIGHT(F309,LEN(F309)-SEARCH(",",F309)-1),"")</f>
        <v/>
      </c>
      <c r="J309">
        <f>IFERROR(INT(LEFT(I309,SEARCH(" ",I309))),0)</f>
        <v>0</v>
      </c>
      <c r="K309" t="str">
        <f>IFERROR(MID(I309,SEARCH(" ",I309)+1,SEARCH("bag",I309)-4),"")</f>
        <v/>
      </c>
      <c r="L309" t="str">
        <f>IFERROR(RIGHT(I309,LEN(I309)-SEARCH(",",I309)-1),"")</f>
        <v/>
      </c>
      <c r="M309">
        <f>IFERROR(INT(LEFT(L309,SEARCH(" ",L309))),0)</f>
        <v>0</v>
      </c>
      <c r="N309" t="str">
        <f>IFERROR(MID(L309,SEARCH(" ",L309)+1,SEARCH("bag",L309)-4),"")</f>
        <v/>
      </c>
      <c r="O309">
        <f t="shared" si="8"/>
        <v>11</v>
      </c>
      <c r="P309">
        <f>IF(COUNTIF(C309:N309,"shiny gold")&gt;0,1,0)+IFERROR(VLOOKUP(E309,$B$2:$P$595,15,0),0)+IFERROR(VLOOKUP(H309,$B$2:$P$595,15,0),0)+IFERROR(VLOOKUP(K309,$B$2:$P$595,15,0),0)+IFERROR(VLOOKUP(N309,$B$2:$P$595,15,0),0)</f>
        <v>0</v>
      </c>
      <c r="Q309" t="str">
        <f>CONCATENATE(IF(COUNTIF(A309:N309,"shiny gold")&gt;0,"This Bag, ",""),IFERROR(IF(VLOOKUP(E309,$B$2:$P$595,15,0)&gt;0,E309,""),""),IFERROR(IF(VLOOKUP(H309,$B$2:$P$595,15,0)&gt;0,H309,""),""),IFERROR(IF(VLOOKUP(K309,$B$2:$P$595,15,0)&gt;0,K309,""),""),IFERROR(IF(VLOOKUP(N309,$B$2:$P$595,15,0)&gt;0,N309,""),""))</f>
        <v/>
      </c>
      <c r="S309">
        <f t="shared" si="9"/>
        <v>10</v>
      </c>
    </row>
    <row r="310" spans="1:19">
      <c r="A310" s="2" t="s">
        <v>4818</v>
      </c>
      <c r="B310" t="str">
        <f>LEFT(A310,SEARCH("bag",A310)-2)</f>
        <v>pale crimson</v>
      </c>
      <c r="C310" t="str">
        <f>SUBSTITUTE(A310,_xlfn.CONCAT(B310," bags contain "),"")</f>
        <v>2 mirrored magenta bags, 2 bright tan bags, 4 clear maroon bags.</v>
      </c>
      <c r="D310">
        <f>IF(C310="no other bags.",0,INT(LEFT(C310,SEARCH(" ",C310))))</f>
        <v>2</v>
      </c>
      <c r="E310" t="str">
        <f>IF(C310="no other bags.","",MID(C310,SEARCH(" ",C310)+1,SEARCH("bag",C310)-4))</f>
        <v>mirrored magenta</v>
      </c>
      <c r="F310" t="str">
        <f>IFERROR(RIGHT(C310,LEN(C310)-SEARCH(",",C310)-1),"")</f>
        <v>2 bright tan bags, 4 clear maroon bags.</v>
      </c>
      <c r="G310">
        <f>IFERROR(INT(LEFT(F310,SEARCH(" ",F310))),0)</f>
        <v>2</v>
      </c>
      <c r="H310" t="str">
        <f>IFERROR(MID(F310,SEARCH(" ",F310)+1,SEARCH("bag",F310)-4),"")</f>
        <v>bright tan</v>
      </c>
      <c r="I310" t="str">
        <f>IFERROR(RIGHT(F310,LEN(F310)-SEARCH(",",F310)-1),"")</f>
        <v>4 clear maroon bags.</v>
      </c>
      <c r="J310">
        <f>IFERROR(INT(LEFT(I310,SEARCH(" ",I310))),0)</f>
        <v>4</v>
      </c>
      <c r="K310" t="str">
        <f>IFERROR(MID(I310,SEARCH(" ",I310)+1,SEARCH("bag",I310)-4),"")</f>
        <v>clear maroon</v>
      </c>
      <c r="L310" t="str">
        <f>IFERROR(RIGHT(I310,LEN(I310)-SEARCH(",",I310)-1),"")</f>
        <v/>
      </c>
      <c r="M310">
        <f>IFERROR(INT(LEFT(L310,SEARCH(" ",L310))),0)</f>
        <v>0</v>
      </c>
      <c r="N310" t="str">
        <f>IFERROR(MID(L310,SEARCH(" ",L310)+1,SEARCH("bag",L310)-4),"")</f>
        <v/>
      </c>
      <c r="O310">
        <f t="shared" si="8"/>
        <v>2868223</v>
      </c>
      <c r="P310">
        <f>IF(COUNTIF(C310:N310,"shiny gold")&gt;0,1,0)+IFERROR(VLOOKUP(E310,$B$2:$P$595,15,0),0)+IFERROR(VLOOKUP(H310,$B$2:$P$595,15,0),0)+IFERROR(VLOOKUP(K310,$B$2:$P$595,15,0),0)+IFERROR(VLOOKUP(N310,$B$2:$P$595,15,0),0)</f>
        <v>0</v>
      </c>
      <c r="Q310" t="str">
        <f>CONCATENATE(IF(COUNTIF(A310:N310,"shiny gold")&gt;0,"This Bag, ",""),IFERROR(IF(VLOOKUP(E310,$B$2:$P$595,15,0)&gt;0,E310,""),""),IFERROR(IF(VLOOKUP(H310,$B$2:$P$595,15,0)&gt;0,H310,""),""),IFERROR(IF(VLOOKUP(K310,$B$2:$P$595,15,0)&gt;0,K310,""),""),IFERROR(IF(VLOOKUP(N310,$B$2:$P$595,15,0)&gt;0,N310,""),""))</f>
        <v/>
      </c>
      <c r="S310">
        <f t="shared" si="9"/>
        <v>2868222</v>
      </c>
    </row>
    <row r="311" spans="1:19">
      <c r="A311" s="2" t="s">
        <v>4819</v>
      </c>
      <c r="B311" t="str">
        <f>LEFT(A311,SEARCH("bag",A311)-2)</f>
        <v>mirrored tomato</v>
      </c>
      <c r="C311" t="str">
        <f>SUBSTITUTE(A311,_xlfn.CONCAT(B311," bags contain "),"")</f>
        <v>5 bright bronze bags.</v>
      </c>
      <c r="D311">
        <f>IF(C311="no other bags.",0,INT(LEFT(C311,SEARCH(" ",C311))))</f>
        <v>5</v>
      </c>
      <c r="E311" t="str">
        <f>IF(C311="no other bags.","",MID(C311,SEARCH(" ",C311)+1,SEARCH("bag",C311)-4))</f>
        <v>bright bronze</v>
      </c>
      <c r="F311" t="str">
        <f>IFERROR(RIGHT(C311,LEN(C311)-SEARCH(",",C311)-1),"")</f>
        <v/>
      </c>
      <c r="G311">
        <f>IFERROR(INT(LEFT(F311,SEARCH(" ",F311))),0)</f>
        <v>0</v>
      </c>
      <c r="H311" t="str">
        <f>IFERROR(MID(F311,SEARCH(" ",F311)+1,SEARCH("bag",F311)-4),"")</f>
        <v/>
      </c>
      <c r="I311" t="str">
        <f>IFERROR(RIGHT(F311,LEN(F311)-SEARCH(",",F311)-1),"")</f>
        <v/>
      </c>
      <c r="J311">
        <f>IFERROR(INT(LEFT(I311,SEARCH(" ",I311))),0)</f>
        <v>0</v>
      </c>
      <c r="K311" t="str">
        <f>IFERROR(MID(I311,SEARCH(" ",I311)+1,SEARCH("bag",I311)-4),"")</f>
        <v/>
      </c>
      <c r="L311" t="str">
        <f>IFERROR(RIGHT(I311,LEN(I311)-SEARCH(",",I311)-1),"")</f>
        <v/>
      </c>
      <c r="M311">
        <f>IFERROR(INT(LEFT(L311,SEARCH(" ",L311))),0)</f>
        <v>0</v>
      </c>
      <c r="N311" t="str">
        <f>IFERROR(MID(L311,SEARCH(" ",L311)+1,SEARCH("bag",L311)-4),"")</f>
        <v/>
      </c>
      <c r="O311">
        <f t="shared" si="8"/>
        <v>56256</v>
      </c>
      <c r="P311">
        <f>IF(COUNTIF(C311:N311,"shiny gold")&gt;0,1,0)+IFERROR(VLOOKUP(E311,$B$2:$P$595,15,0),0)+IFERROR(VLOOKUP(H311,$B$2:$P$595,15,0),0)+IFERROR(VLOOKUP(K311,$B$2:$P$595,15,0),0)+IFERROR(VLOOKUP(N311,$B$2:$P$595,15,0),0)</f>
        <v>0</v>
      </c>
      <c r="Q311" t="str">
        <f>CONCATENATE(IF(COUNTIF(A311:N311,"shiny gold")&gt;0,"This Bag, ",""),IFERROR(IF(VLOOKUP(E311,$B$2:$P$595,15,0)&gt;0,E311,""),""),IFERROR(IF(VLOOKUP(H311,$B$2:$P$595,15,0)&gt;0,H311,""),""),IFERROR(IF(VLOOKUP(K311,$B$2:$P$595,15,0)&gt;0,K311,""),""),IFERROR(IF(VLOOKUP(N311,$B$2:$P$595,15,0)&gt;0,N311,""),""))</f>
        <v/>
      </c>
      <c r="S311">
        <f t="shared" si="9"/>
        <v>56255</v>
      </c>
    </row>
    <row r="312" spans="1:19">
      <c r="A312" s="2" t="s">
        <v>4820</v>
      </c>
      <c r="B312" t="str">
        <f>LEFT(A312,SEARCH("bag",A312)-2)</f>
        <v>bright bronze</v>
      </c>
      <c r="C312" t="str">
        <f>SUBSTITUTE(A312,_xlfn.CONCAT(B312," bags contain "),"")</f>
        <v>3 light red bags.</v>
      </c>
      <c r="D312">
        <f>IF(C312="no other bags.",0,INT(LEFT(C312,SEARCH(" ",C312))))</f>
        <v>3</v>
      </c>
      <c r="E312" t="str">
        <f>IF(C312="no other bags.","",MID(C312,SEARCH(" ",C312)+1,SEARCH("bag",C312)-4))</f>
        <v>light red</v>
      </c>
      <c r="F312" t="str">
        <f>IFERROR(RIGHT(C312,LEN(C312)-SEARCH(",",C312)-1),"")</f>
        <v/>
      </c>
      <c r="G312">
        <f>IFERROR(INT(LEFT(F312,SEARCH(" ",F312))),0)</f>
        <v>0</v>
      </c>
      <c r="H312" t="str">
        <f>IFERROR(MID(F312,SEARCH(" ",F312)+1,SEARCH("bag",F312)-4),"")</f>
        <v/>
      </c>
      <c r="I312" t="str">
        <f>IFERROR(RIGHT(F312,LEN(F312)-SEARCH(",",F312)-1),"")</f>
        <v/>
      </c>
      <c r="J312">
        <f>IFERROR(INT(LEFT(I312,SEARCH(" ",I312))),0)</f>
        <v>0</v>
      </c>
      <c r="K312" t="str">
        <f>IFERROR(MID(I312,SEARCH(" ",I312)+1,SEARCH("bag",I312)-4),"")</f>
        <v/>
      </c>
      <c r="L312" t="str">
        <f>IFERROR(RIGHT(I312,LEN(I312)-SEARCH(",",I312)-1),"")</f>
        <v/>
      </c>
      <c r="M312">
        <f>IFERROR(INT(LEFT(L312,SEARCH(" ",L312))),0)</f>
        <v>0</v>
      </c>
      <c r="N312" t="str">
        <f>IFERROR(MID(L312,SEARCH(" ",L312)+1,SEARCH("bag",L312)-4),"")</f>
        <v/>
      </c>
      <c r="O312">
        <f t="shared" si="8"/>
        <v>11251</v>
      </c>
      <c r="P312">
        <f>IF(COUNTIF(C312:N312,"shiny gold")&gt;0,1,0)+IFERROR(VLOOKUP(E312,$B$2:$P$595,15,0),0)+IFERROR(VLOOKUP(H312,$B$2:$P$595,15,0),0)+IFERROR(VLOOKUP(K312,$B$2:$P$595,15,0),0)+IFERROR(VLOOKUP(N312,$B$2:$P$595,15,0),0)</f>
        <v>0</v>
      </c>
      <c r="Q312" t="str">
        <f>CONCATENATE(IF(COUNTIF(A312:N312,"shiny gold")&gt;0,"This Bag, ",""),IFERROR(IF(VLOOKUP(E312,$B$2:$P$595,15,0)&gt;0,E312,""),""),IFERROR(IF(VLOOKUP(H312,$B$2:$P$595,15,0)&gt;0,H312,""),""),IFERROR(IF(VLOOKUP(K312,$B$2:$P$595,15,0)&gt;0,K312,""),""),IFERROR(IF(VLOOKUP(N312,$B$2:$P$595,15,0)&gt;0,N312,""),""))</f>
        <v/>
      </c>
      <c r="S312">
        <f t="shared" si="9"/>
        <v>11250</v>
      </c>
    </row>
    <row r="313" spans="1:19">
      <c r="A313" s="2" t="s">
        <v>4821</v>
      </c>
      <c r="B313" t="str">
        <f>LEFT(A313,SEARCH("bag",A313)-2)</f>
        <v>plaid green</v>
      </c>
      <c r="C313" t="str">
        <f>SUBSTITUTE(A313,_xlfn.CONCAT(B313," bags contain "),"")</f>
        <v>5 striped green bags, 3 vibrant orange bags.</v>
      </c>
      <c r="D313">
        <f>IF(C313="no other bags.",0,INT(LEFT(C313,SEARCH(" ",C313))))</f>
        <v>5</v>
      </c>
      <c r="E313" t="str">
        <f>IF(C313="no other bags.","",MID(C313,SEARCH(" ",C313)+1,SEARCH("bag",C313)-4))</f>
        <v>striped green</v>
      </c>
      <c r="F313" t="str">
        <f>IFERROR(RIGHT(C313,LEN(C313)-SEARCH(",",C313)-1),"")</f>
        <v>3 vibrant orange bags.</v>
      </c>
      <c r="G313">
        <f>IFERROR(INT(LEFT(F313,SEARCH(" ",F313))),0)</f>
        <v>3</v>
      </c>
      <c r="H313" t="str">
        <f>IFERROR(MID(F313,SEARCH(" ",F313)+1,SEARCH("bag",F313)-4),"")</f>
        <v>vibrant orange</v>
      </c>
      <c r="I313" t="str">
        <f>IFERROR(RIGHT(F313,LEN(F313)-SEARCH(",",F313)-1),"")</f>
        <v/>
      </c>
      <c r="J313">
        <f>IFERROR(INT(LEFT(I313,SEARCH(" ",I313))),0)</f>
        <v>0</v>
      </c>
      <c r="K313" t="str">
        <f>IFERROR(MID(I313,SEARCH(" ",I313)+1,SEARCH("bag",I313)-4),"")</f>
        <v/>
      </c>
      <c r="L313" t="str">
        <f>IFERROR(RIGHT(I313,LEN(I313)-SEARCH(",",I313)-1),"")</f>
        <v/>
      </c>
      <c r="M313">
        <f>IFERROR(INT(LEFT(L313,SEARCH(" ",L313))),0)</f>
        <v>0</v>
      </c>
      <c r="N313" t="str">
        <f>IFERROR(MID(L313,SEARCH(" ",L313)+1,SEARCH("bag",L313)-4),"")</f>
        <v/>
      </c>
      <c r="O313">
        <f t="shared" si="8"/>
        <v>4954724</v>
      </c>
      <c r="P313">
        <f>IF(COUNTIF(C313:N313,"shiny gold")&gt;0,1,0)+IFERROR(VLOOKUP(E313,$B$2:$P$595,15,0),0)+IFERROR(VLOOKUP(H313,$B$2:$P$595,15,0),0)+IFERROR(VLOOKUP(K313,$B$2:$P$595,15,0),0)+IFERROR(VLOOKUP(N313,$B$2:$P$595,15,0),0)</f>
        <v>1</v>
      </c>
      <c r="Q313" t="str">
        <f>CONCATENATE(IF(COUNTIF(A313:N313,"shiny gold")&gt;0,"This Bag, ",""),IFERROR(IF(VLOOKUP(E313,$B$2:$P$595,15,0)&gt;0,E313,""),""),IFERROR(IF(VLOOKUP(H313,$B$2:$P$595,15,0)&gt;0,H313,""),""),IFERROR(IF(VLOOKUP(K313,$B$2:$P$595,15,0)&gt;0,K313,""),""),IFERROR(IF(VLOOKUP(N313,$B$2:$P$595,15,0)&gt;0,N313,""),""))</f>
        <v>vibrant orange</v>
      </c>
      <c r="S313">
        <f t="shared" si="9"/>
        <v>4954723</v>
      </c>
    </row>
    <row r="314" spans="1:19">
      <c r="A314" s="2" t="s">
        <v>4822</v>
      </c>
      <c r="B314" t="str">
        <f>LEFT(A314,SEARCH("bag",A314)-2)</f>
        <v>drab teal</v>
      </c>
      <c r="C314" t="str">
        <f>SUBSTITUTE(A314,_xlfn.CONCAT(B314," bags contain "),"")</f>
        <v>4 plaid orange bags, 4 dotted teal bags, 1 vibrant chartreuse bag.</v>
      </c>
      <c r="D314">
        <f>IF(C314="no other bags.",0,INT(LEFT(C314,SEARCH(" ",C314))))</f>
        <v>4</v>
      </c>
      <c r="E314" t="str">
        <f>IF(C314="no other bags.","",MID(C314,SEARCH(" ",C314)+1,SEARCH("bag",C314)-4))</f>
        <v>plaid orange</v>
      </c>
      <c r="F314" t="str">
        <f>IFERROR(RIGHT(C314,LEN(C314)-SEARCH(",",C314)-1),"")</f>
        <v>4 dotted teal bags, 1 vibrant chartreuse bag.</v>
      </c>
      <c r="G314">
        <f>IFERROR(INT(LEFT(F314,SEARCH(" ",F314))),0)</f>
        <v>4</v>
      </c>
      <c r="H314" t="str">
        <f>IFERROR(MID(F314,SEARCH(" ",F314)+1,SEARCH("bag",F314)-4),"")</f>
        <v>dotted teal</v>
      </c>
      <c r="I314" t="str">
        <f>IFERROR(RIGHT(F314,LEN(F314)-SEARCH(",",F314)-1),"")</f>
        <v>1 vibrant chartreuse bag.</v>
      </c>
      <c r="J314">
        <f>IFERROR(INT(LEFT(I314,SEARCH(" ",I314))),0)</f>
        <v>1</v>
      </c>
      <c r="K314" t="str">
        <f>IFERROR(MID(I314,SEARCH(" ",I314)+1,SEARCH("bag",I314)-4),"")</f>
        <v>vibrant chartreuse</v>
      </c>
      <c r="L314" t="str">
        <f>IFERROR(RIGHT(I314,LEN(I314)-SEARCH(",",I314)-1),"")</f>
        <v/>
      </c>
      <c r="M314">
        <f>IFERROR(INT(LEFT(L314,SEARCH(" ",L314))),0)</f>
        <v>0</v>
      </c>
      <c r="N314" t="str">
        <f>IFERROR(MID(L314,SEARCH(" ",L314)+1,SEARCH("bag",L314)-4),"")</f>
        <v/>
      </c>
      <c r="O314">
        <f t="shared" si="8"/>
        <v>119236122</v>
      </c>
      <c r="P314">
        <f>IF(COUNTIF(C314:N314,"shiny gold")&gt;0,1,0)+IFERROR(VLOOKUP(E314,$B$2:$P$595,15,0),0)+IFERROR(VLOOKUP(H314,$B$2:$P$595,15,0),0)+IFERROR(VLOOKUP(K314,$B$2:$P$595,15,0),0)+IFERROR(VLOOKUP(N314,$B$2:$P$595,15,0),0)</f>
        <v>1</v>
      </c>
      <c r="Q314" t="str">
        <f>CONCATENATE(IF(COUNTIF(A314:N314,"shiny gold")&gt;0,"This Bag, ",""),IFERROR(IF(VLOOKUP(E314,$B$2:$P$595,15,0)&gt;0,E314,""),""),IFERROR(IF(VLOOKUP(H314,$B$2:$P$595,15,0)&gt;0,H314,""),""),IFERROR(IF(VLOOKUP(K314,$B$2:$P$595,15,0)&gt;0,K314,""),""),IFERROR(IF(VLOOKUP(N314,$B$2:$P$595,15,0)&gt;0,N314,""),""))</f>
        <v>plaid orange</v>
      </c>
      <c r="S314">
        <f t="shared" si="9"/>
        <v>119236121</v>
      </c>
    </row>
    <row r="315" spans="1:19">
      <c r="A315" s="2" t="s">
        <v>4823</v>
      </c>
      <c r="B315" t="str">
        <f>LEFT(A315,SEARCH("bag",A315)-2)</f>
        <v>posh chartreuse</v>
      </c>
      <c r="C315" t="str">
        <f>SUBSTITUTE(A315,_xlfn.CONCAT(B315," bags contain "),"")</f>
        <v>3 shiny teal bags, 5 dark tan bags, 1 dull olive bag.</v>
      </c>
      <c r="D315">
        <f>IF(C315="no other bags.",0,INT(LEFT(C315,SEARCH(" ",C315))))</f>
        <v>3</v>
      </c>
      <c r="E315" t="str">
        <f>IF(C315="no other bags.","",MID(C315,SEARCH(" ",C315)+1,SEARCH("bag",C315)-4))</f>
        <v>shiny teal</v>
      </c>
      <c r="F315" t="str">
        <f>IFERROR(RIGHT(C315,LEN(C315)-SEARCH(",",C315)-1),"")</f>
        <v>5 dark tan bags, 1 dull olive bag.</v>
      </c>
      <c r="G315">
        <f>IFERROR(INT(LEFT(F315,SEARCH(" ",F315))),0)</f>
        <v>5</v>
      </c>
      <c r="H315" t="str">
        <f>IFERROR(MID(F315,SEARCH(" ",F315)+1,SEARCH("bag",F315)-4),"")</f>
        <v>dark tan</v>
      </c>
      <c r="I315" t="str">
        <f>IFERROR(RIGHT(F315,LEN(F315)-SEARCH(",",F315)-1),"")</f>
        <v>1 dull olive bag.</v>
      </c>
      <c r="J315">
        <f>IFERROR(INT(LEFT(I315,SEARCH(" ",I315))),0)</f>
        <v>1</v>
      </c>
      <c r="K315" t="str">
        <f>IFERROR(MID(I315,SEARCH(" ",I315)+1,SEARCH("bag",I315)-4),"")</f>
        <v>dull olive</v>
      </c>
      <c r="L315" t="str">
        <f>IFERROR(RIGHT(I315,LEN(I315)-SEARCH(",",I315)-1),"")</f>
        <v/>
      </c>
      <c r="M315">
        <f>IFERROR(INT(LEFT(L315,SEARCH(" ",L315))),0)</f>
        <v>0</v>
      </c>
      <c r="N315" t="str">
        <f>IFERROR(MID(L315,SEARCH(" ",L315)+1,SEARCH("bag",L315)-4),"")</f>
        <v/>
      </c>
      <c r="O315">
        <f t="shared" si="8"/>
        <v>512679</v>
      </c>
      <c r="P315">
        <f>IF(COUNTIF(C315:N315,"shiny gold")&gt;0,1,0)+IFERROR(VLOOKUP(E315,$B$2:$P$595,15,0),0)+IFERROR(VLOOKUP(H315,$B$2:$P$595,15,0),0)+IFERROR(VLOOKUP(K315,$B$2:$P$595,15,0),0)+IFERROR(VLOOKUP(N315,$B$2:$P$595,15,0),0)</f>
        <v>0</v>
      </c>
      <c r="Q315" t="str">
        <f>CONCATENATE(IF(COUNTIF(A315:N315,"shiny gold")&gt;0,"This Bag, ",""),IFERROR(IF(VLOOKUP(E315,$B$2:$P$595,15,0)&gt;0,E315,""),""),IFERROR(IF(VLOOKUP(H315,$B$2:$P$595,15,0)&gt;0,H315,""),""),IFERROR(IF(VLOOKUP(K315,$B$2:$P$595,15,0)&gt;0,K315,""),""),IFERROR(IF(VLOOKUP(N315,$B$2:$P$595,15,0)&gt;0,N315,""),""))</f>
        <v/>
      </c>
      <c r="S315">
        <f t="shared" si="9"/>
        <v>512678</v>
      </c>
    </row>
    <row r="316" spans="1:19">
      <c r="A316" s="2" t="s">
        <v>4824</v>
      </c>
      <c r="B316" t="str">
        <f>LEFT(A316,SEARCH("bag",A316)-2)</f>
        <v>dim lime</v>
      </c>
      <c r="C316" t="str">
        <f>SUBSTITUTE(A316,_xlfn.CONCAT(B316," bags contain "),"")</f>
        <v>3 pale magenta bags, 5 striped tomato bags, 2 drab magenta bags, 4 striped blue bags.</v>
      </c>
      <c r="D316">
        <f>IF(C316="no other bags.",0,INT(LEFT(C316,SEARCH(" ",C316))))</f>
        <v>3</v>
      </c>
      <c r="E316" t="str">
        <f>IF(C316="no other bags.","",MID(C316,SEARCH(" ",C316)+1,SEARCH("bag",C316)-4))</f>
        <v>pale magenta</v>
      </c>
      <c r="F316" t="str">
        <f>IFERROR(RIGHT(C316,LEN(C316)-SEARCH(",",C316)-1),"")</f>
        <v>5 striped tomato bags, 2 drab magenta bags, 4 striped blue bags.</v>
      </c>
      <c r="G316">
        <f>IFERROR(INT(LEFT(F316,SEARCH(" ",F316))),0)</f>
        <v>5</v>
      </c>
      <c r="H316" t="str">
        <f>IFERROR(MID(F316,SEARCH(" ",F316)+1,SEARCH("bag",F316)-4),"")</f>
        <v>striped tomato</v>
      </c>
      <c r="I316" t="str">
        <f>IFERROR(RIGHT(F316,LEN(F316)-SEARCH(",",F316)-1),"")</f>
        <v>2 drab magenta bags, 4 striped blue bags.</v>
      </c>
      <c r="J316">
        <f>IFERROR(INT(LEFT(I316,SEARCH(" ",I316))),0)</f>
        <v>2</v>
      </c>
      <c r="K316" t="str">
        <f>IFERROR(MID(I316,SEARCH(" ",I316)+1,SEARCH("bag",I316)-4),"")</f>
        <v>drab magenta</v>
      </c>
      <c r="L316" t="str">
        <f>IFERROR(RIGHT(I316,LEN(I316)-SEARCH(",",I316)-1),"")</f>
        <v>4 striped blue bags.</v>
      </c>
      <c r="M316">
        <f>IFERROR(INT(LEFT(L316,SEARCH(" ",L316))),0)</f>
        <v>4</v>
      </c>
      <c r="N316" t="str">
        <f>IFERROR(MID(L316,SEARCH(" ",L316)+1,SEARCH("bag",L316)-4),"")</f>
        <v>striped blue</v>
      </c>
      <c r="O316">
        <f t="shared" si="8"/>
        <v>15</v>
      </c>
      <c r="P316">
        <f>IF(COUNTIF(C316:N316,"shiny gold")&gt;0,1,0)+IFERROR(VLOOKUP(E316,$B$2:$P$595,15,0),0)+IFERROR(VLOOKUP(H316,$B$2:$P$595,15,0),0)+IFERROR(VLOOKUP(K316,$B$2:$P$595,15,0),0)+IFERROR(VLOOKUP(N316,$B$2:$P$595,15,0),0)</f>
        <v>0</v>
      </c>
      <c r="Q316" t="str">
        <f>CONCATENATE(IF(COUNTIF(A316:N316,"shiny gold")&gt;0,"This Bag, ",""),IFERROR(IF(VLOOKUP(E316,$B$2:$P$595,15,0)&gt;0,E316,""),""),IFERROR(IF(VLOOKUP(H316,$B$2:$P$595,15,0)&gt;0,H316,""),""),IFERROR(IF(VLOOKUP(K316,$B$2:$P$595,15,0)&gt;0,K316,""),""),IFERROR(IF(VLOOKUP(N316,$B$2:$P$595,15,0)&gt;0,N316,""),""))</f>
        <v/>
      </c>
      <c r="S316">
        <f t="shared" si="9"/>
        <v>14</v>
      </c>
    </row>
    <row r="317" spans="1:19">
      <c r="A317" s="2" t="s">
        <v>4825</v>
      </c>
      <c r="B317" t="str">
        <f>LEFT(A317,SEARCH("bag",A317)-2)</f>
        <v>vibrant fuchsia</v>
      </c>
      <c r="C317" t="str">
        <f>SUBSTITUTE(A317,_xlfn.CONCAT(B317," bags contain "),"")</f>
        <v>5 plaid tomato bags, 2 dark coral bags, 5 mirrored lime bags, 3 plaid violet bags.</v>
      </c>
      <c r="D317">
        <f>IF(C317="no other bags.",0,INT(LEFT(C317,SEARCH(" ",C317))))</f>
        <v>5</v>
      </c>
      <c r="E317" t="str">
        <f>IF(C317="no other bags.","",MID(C317,SEARCH(" ",C317)+1,SEARCH("bag",C317)-4))</f>
        <v>plaid tomato</v>
      </c>
      <c r="F317" t="str">
        <f>IFERROR(RIGHT(C317,LEN(C317)-SEARCH(",",C317)-1),"")</f>
        <v>2 dark coral bags, 5 mirrored lime bags, 3 plaid violet bags.</v>
      </c>
      <c r="G317">
        <f>IFERROR(INT(LEFT(F317,SEARCH(" ",F317))),0)</f>
        <v>2</v>
      </c>
      <c r="H317" t="str">
        <f>IFERROR(MID(F317,SEARCH(" ",F317)+1,SEARCH("bag",F317)-4),"")</f>
        <v>dark coral</v>
      </c>
      <c r="I317" t="str">
        <f>IFERROR(RIGHT(F317,LEN(F317)-SEARCH(",",F317)-1),"")</f>
        <v>5 mirrored lime bags, 3 plaid violet bags.</v>
      </c>
      <c r="J317">
        <f>IFERROR(INT(LEFT(I317,SEARCH(" ",I317))),0)</f>
        <v>5</v>
      </c>
      <c r="K317" t="str">
        <f>IFERROR(MID(I317,SEARCH(" ",I317)+1,SEARCH("bag",I317)-4),"")</f>
        <v>mirrored lime</v>
      </c>
      <c r="L317" t="str">
        <f>IFERROR(RIGHT(I317,LEN(I317)-SEARCH(",",I317)-1),"")</f>
        <v>3 plaid violet bags.</v>
      </c>
      <c r="M317">
        <f>IFERROR(INT(LEFT(L317,SEARCH(" ",L317))),0)</f>
        <v>3</v>
      </c>
      <c r="N317" t="str">
        <f>IFERROR(MID(L317,SEARCH(" ",L317)+1,SEARCH("bag",L317)-4),"")</f>
        <v>plaid violet</v>
      </c>
      <c r="O317">
        <f t="shared" si="8"/>
        <v>54921656</v>
      </c>
      <c r="P317">
        <f>IF(COUNTIF(C317:N317,"shiny gold")&gt;0,1,0)+IFERROR(VLOOKUP(E317,$B$2:$P$595,15,0),0)+IFERROR(VLOOKUP(H317,$B$2:$P$595,15,0),0)+IFERROR(VLOOKUP(K317,$B$2:$P$595,15,0),0)+IFERROR(VLOOKUP(N317,$B$2:$P$595,15,0),0)</f>
        <v>0</v>
      </c>
      <c r="Q317" t="str">
        <f>CONCATENATE(IF(COUNTIF(A317:N317,"shiny gold")&gt;0,"This Bag, ",""),IFERROR(IF(VLOOKUP(E317,$B$2:$P$595,15,0)&gt;0,E317,""),""),IFERROR(IF(VLOOKUP(H317,$B$2:$P$595,15,0)&gt;0,H317,""),""),IFERROR(IF(VLOOKUP(K317,$B$2:$P$595,15,0)&gt;0,K317,""),""),IFERROR(IF(VLOOKUP(N317,$B$2:$P$595,15,0)&gt;0,N317,""),""))</f>
        <v/>
      </c>
      <c r="S317">
        <f t="shared" si="9"/>
        <v>54921655</v>
      </c>
    </row>
    <row r="318" spans="1:19">
      <c r="A318" s="2" t="s">
        <v>4826</v>
      </c>
      <c r="B318" t="str">
        <f>LEFT(A318,SEARCH("bag",A318)-2)</f>
        <v>mirrored turquoise</v>
      </c>
      <c r="C318" t="str">
        <f>SUBSTITUTE(A318,_xlfn.CONCAT(B318," bags contain "),"")</f>
        <v>5 wavy gray bags, 3 faded lavender bags, 5 muted fuchsia bags, 5 clear red bags.</v>
      </c>
      <c r="D318">
        <f>IF(C318="no other bags.",0,INT(LEFT(C318,SEARCH(" ",C318))))</f>
        <v>5</v>
      </c>
      <c r="E318" t="str">
        <f>IF(C318="no other bags.","",MID(C318,SEARCH(" ",C318)+1,SEARCH("bag",C318)-4))</f>
        <v>wavy gray</v>
      </c>
      <c r="F318" t="str">
        <f>IFERROR(RIGHT(C318,LEN(C318)-SEARCH(",",C318)-1),"")</f>
        <v>3 faded lavender bags, 5 muted fuchsia bags, 5 clear red bags.</v>
      </c>
      <c r="G318">
        <f>IFERROR(INT(LEFT(F318,SEARCH(" ",F318))),0)</f>
        <v>3</v>
      </c>
      <c r="H318" t="str">
        <f>IFERROR(MID(F318,SEARCH(" ",F318)+1,SEARCH("bag",F318)-4),"")</f>
        <v>faded lavender</v>
      </c>
      <c r="I318" t="str">
        <f>IFERROR(RIGHT(F318,LEN(F318)-SEARCH(",",F318)-1),"")</f>
        <v>5 muted fuchsia bags, 5 clear red bags.</v>
      </c>
      <c r="J318">
        <f>IFERROR(INT(LEFT(I318,SEARCH(" ",I318))),0)</f>
        <v>5</v>
      </c>
      <c r="K318" t="str">
        <f>IFERROR(MID(I318,SEARCH(" ",I318)+1,SEARCH("bag",I318)-4),"")</f>
        <v>muted fuchsia</v>
      </c>
      <c r="L318" t="str">
        <f>IFERROR(RIGHT(I318,LEN(I318)-SEARCH(",",I318)-1),"")</f>
        <v>5 clear red bags.</v>
      </c>
      <c r="M318">
        <f>IFERROR(INT(LEFT(L318,SEARCH(" ",L318))),0)</f>
        <v>5</v>
      </c>
      <c r="N318" t="str">
        <f>IFERROR(MID(L318,SEARCH(" ",L318)+1,SEARCH("bag",L318)-4),"")</f>
        <v>clear red</v>
      </c>
      <c r="O318">
        <f t="shared" si="8"/>
        <v>140053583</v>
      </c>
      <c r="P318">
        <f>IF(COUNTIF(C318:N318,"shiny gold")&gt;0,1,0)+IFERROR(VLOOKUP(E318,$B$2:$P$595,15,0),0)+IFERROR(VLOOKUP(H318,$B$2:$P$595,15,0),0)+IFERROR(VLOOKUP(K318,$B$2:$P$595,15,0),0)+IFERROR(VLOOKUP(N318,$B$2:$P$595,15,0),0)</f>
        <v>1</v>
      </c>
      <c r="Q318" t="str">
        <f>CONCATENATE(IF(COUNTIF(A318:N318,"shiny gold")&gt;0,"This Bag, ",""),IFERROR(IF(VLOOKUP(E318,$B$2:$P$595,15,0)&gt;0,E318,""),""),IFERROR(IF(VLOOKUP(H318,$B$2:$P$595,15,0)&gt;0,H318,""),""),IFERROR(IF(VLOOKUP(K318,$B$2:$P$595,15,0)&gt;0,K318,""),""),IFERROR(IF(VLOOKUP(N318,$B$2:$P$595,15,0)&gt;0,N318,""),""))</f>
        <v>wavy gray</v>
      </c>
      <c r="S318">
        <f t="shared" si="9"/>
        <v>140053582</v>
      </c>
    </row>
    <row r="319" spans="1:19">
      <c r="A319" s="2" t="s">
        <v>4827</v>
      </c>
      <c r="B319" t="str">
        <f>LEFT(A319,SEARCH("bag",A319)-2)</f>
        <v>plaid magenta</v>
      </c>
      <c r="C319" t="str">
        <f>SUBSTITUTE(A319,_xlfn.CONCAT(B319," bags contain "),"")</f>
        <v>1 clear bronze bag, 3 muted cyan bags, 3 clear fuchsia bags.</v>
      </c>
      <c r="D319">
        <f>IF(C319="no other bags.",0,INT(LEFT(C319,SEARCH(" ",C319))))</f>
        <v>1</v>
      </c>
      <c r="E319" t="str">
        <f>IF(C319="no other bags.","",MID(C319,SEARCH(" ",C319)+1,SEARCH("bag",C319)-4))</f>
        <v>clear bronze</v>
      </c>
      <c r="F319" t="str">
        <f>IFERROR(RIGHT(C319,LEN(C319)-SEARCH(",",C319)-1),"")</f>
        <v>3 muted cyan bags, 3 clear fuchsia bags.</v>
      </c>
      <c r="G319">
        <f>IFERROR(INT(LEFT(F319,SEARCH(" ",F319))),0)</f>
        <v>3</v>
      </c>
      <c r="H319" t="str">
        <f>IFERROR(MID(F319,SEARCH(" ",F319)+1,SEARCH("bag",F319)-4),"")</f>
        <v>muted cyan</v>
      </c>
      <c r="I319" t="str">
        <f>IFERROR(RIGHT(F319,LEN(F319)-SEARCH(",",F319)-1),"")</f>
        <v>3 clear fuchsia bags.</v>
      </c>
      <c r="J319">
        <f>IFERROR(INT(LEFT(I319,SEARCH(" ",I319))),0)</f>
        <v>3</v>
      </c>
      <c r="K319" t="str">
        <f>IFERROR(MID(I319,SEARCH(" ",I319)+1,SEARCH("bag",I319)-4),"")</f>
        <v>clear fuchsia</v>
      </c>
      <c r="L319" t="str">
        <f>IFERROR(RIGHT(I319,LEN(I319)-SEARCH(",",I319)-1),"")</f>
        <v/>
      </c>
      <c r="M319">
        <f>IFERROR(INT(LEFT(L319,SEARCH(" ",L319))),0)</f>
        <v>0</v>
      </c>
      <c r="N319" t="str">
        <f>IFERROR(MID(L319,SEARCH(" ",L319)+1,SEARCH("bag",L319)-4),"")</f>
        <v/>
      </c>
      <c r="O319">
        <f t="shared" si="8"/>
        <v>1093074</v>
      </c>
      <c r="P319">
        <f>IF(COUNTIF(C319:N319,"shiny gold")&gt;0,1,0)+IFERROR(VLOOKUP(E319,$B$2:$P$595,15,0),0)+IFERROR(VLOOKUP(H319,$B$2:$P$595,15,0),0)+IFERROR(VLOOKUP(K319,$B$2:$P$595,15,0),0)+IFERROR(VLOOKUP(N319,$B$2:$P$595,15,0),0)</f>
        <v>0</v>
      </c>
      <c r="Q319" t="str">
        <f>CONCATENATE(IF(COUNTIF(A319:N319,"shiny gold")&gt;0,"This Bag, ",""),IFERROR(IF(VLOOKUP(E319,$B$2:$P$595,15,0)&gt;0,E319,""),""),IFERROR(IF(VLOOKUP(H319,$B$2:$P$595,15,0)&gt;0,H319,""),""),IFERROR(IF(VLOOKUP(K319,$B$2:$P$595,15,0)&gt;0,K319,""),""),IFERROR(IF(VLOOKUP(N319,$B$2:$P$595,15,0)&gt;0,N319,""),""))</f>
        <v/>
      </c>
      <c r="S319">
        <f t="shared" si="9"/>
        <v>1093073</v>
      </c>
    </row>
    <row r="320" spans="1:19">
      <c r="A320" s="2" t="s">
        <v>4828</v>
      </c>
      <c r="B320" t="str">
        <f>LEFT(A320,SEARCH("bag",A320)-2)</f>
        <v>muted blue</v>
      </c>
      <c r="C320" t="str">
        <f>SUBSTITUTE(A320,_xlfn.CONCAT(B320," bags contain "),"")</f>
        <v>4 dotted indigo bags, 5 dim magenta bags.</v>
      </c>
      <c r="D320">
        <f>IF(C320="no other bags.",0,INT(LEFT(C320,SEARCH(" ",C320))))</f>
        <v>4</v>
      </c>
      <c r="E320" t="str">
        <f>IF(C320="no other bags.","",MID(C320,SEARCH(" ",C320)+1,SEARCH("bag",C320)-4))</f>
        <v>dotted indigo</v>
      </c>
      <c r="F320" t="str">
        <f>IFERROR(RIGHT(C320,LEN(C320)-SEARCH(",",C320)-1),"")</f>
        <v>5 dim magenta bags.</v>
      </c>
      <c r="G320">
        <f>IFERROR(INT(LEFT(F320,SEARCH(" ",F320))),0)</f>
        <v>5</v>
      </c>
      <c r="H320" t="str">
        <f>IFERROR(MID(F320,SEARCH(" ",F320)+1,SEARCH("bag",F320)-4),"")</f>
        <v>dim magenta</v>
      </c>
      <c r="I320" t="str">
        <f>IFERROR(RIGHT(F320,LEN(F320)-SEARCH(",",F320)-1),"")</f>
        <v/>
      </c>
      <c r="J320">
        <f>IFERROR(INT(LEFT(I320,SEARCH(" ",I320))),0)</f>
        <v>0</v>
      </c>
      <c r="K320" t="str">
        <f>IFERROR(MID(I320,SEARCH(" ",I320)+1,SEARCH("bag",I320)-4),"")</f>
        <v/>
      </c>
      <c r="L320" t="str">
        <f>IFERROR(RIGHT(I320,LEN(I320)-SEARCH(",",I320)-1),"")</f>
        <v/>
      </c>
      <c r="M320">
        <f>IFERROR(INT(LEFT(L320,SEARCH(" ",L320))),0)</f>
        <v>0</v>
      </c>
      <c r="N320" t="str">
        <f>IFERROR(MID(L320,SEARCH(" ",L320)+1,SEARCH("bag",L320)-4),"")</f>
        <v/>
      </c>
      <c r="O320">
        <f t="shared" si="8"/>
        <v>18338</v>
      </c>
      <c r="P320">
        <f>IF(COUNTIF(C320:N320,"shiny gold")&gt;0,1,0)+IFERROR(VLOOKUP(E320,$B$2:$P$595,15,0),0)+IFERROR(VLOOKUP(H320,$B$2:$P$595,15,0),0)+IFERROR(VLOOKUP(K320,$B$2:$P$595,15,0),0)+IFERROR(VLOOKUP(N320,$B$2:$P$595,15,0),0)</f>
        <v>0</v>
      </c>
      <c r="Q320" t="str">
        <f>CONCATENATE(IF(COUNTIF(A320:N320,"shiny gold")&gt;0,"This Bag, ",""),IFERROR(IF(VLOOKUP(E320,$B$2:$P$595,15,0)&gt;0,E320,""),""),IFERROR(IF(VLOOKUP(H320,$B$2:$P$595,15,0)&gt;0,H320,""),""),IFERROR(IF(VLOOKUP(K320,$B$2:$P$595,15,0)&gt;0,K320,""),""),IFERROR(IF(VLOOKUP(N320,$B$2:$P$595,15,0)&gt;0,N320,""),""))</f>
        <v/>
      </c>
      <c r="S320">
        <f t="shared" si="9"/>
        <v>18337</v>
      </c>
    </row>
    <row r="321" spans="1:19">
      <c r="A321" s="2" t="s">
        <v>4829</v>
      </c>
      <c r="B321" t="str">
        <f>LEFT(A321,SEARCH("bag",A321)-2)</f>
        <v>dotted lime</v>
      </c>
      <c r="C321" t="str">
        <f>SUBSTITUTE(A321,_xlfn.CONCAT(B321," bags contain "),"")</f>
        <v>5 vibrant aqua bags, 1 clear olive bag, 1 clear green bag.</v>
      </c>
      <c r="D321">
        <f>IF(C321="no other bags.",0,INT(LEFT(C321,SEARCH(" ",C321))))</f>
        <v>5</v>
      </c>
      <c r="E321" t="str">
        <f>IF(C321="no other bags.","",MID(C321,SEARCH(" ",C321)+1,SEARCH("bag",C321)-4))</f>
        <v>vibrant aqua</v>
      </c>
      <c r="F321" t="str">
        <f>IFERROR(RIGHT(C321,LEN(C321)-SEARCH(",",C321)-1),"")</f>
        <v>1 clear olive bag, 1 clear green bag.</v>
      </c>
      <c r="G321">
        <f>IFERROR(INT(LEFT(F321,SEARCH(" ",F321))),0)</f>
        <v>1</v>
      </c>
      <c r="H321" t="str">
        <f>IFERROR(MID(F321,SEARCH(" ",F321)+1,SEARCH("bag",F321)-4),"")</f>
        <v>clear olive</v>
      </c>
      <c r="I321" t="str">
        <f>IFERROR(RIGHT(F321,LEN(F321)-SEARCH(",",F321)-1),"")</f>
        <v>1 clear green bag.</v>
      </c>
      <c r="J321">
        <f>IFERROR(INT(LEFT(I321,SEARCH(" ",I321))),0)</f>
        <v>1</v>
      </c>
      <c r="K321" t="str">
        <f>IFERROR(MID(I321,SEARCH(" ",I321)+1,SEARCH("bag",I321)-4),"")</f>
        <v>clear green</v>
      </c>
      <c r="L321" t="str">
        <f>IFERROR(RIGHT(I321,LEN(I321)-SEARCH(",",I321)-1),"")</f>
        <v/>
      </c>
      <c r="M321">
        <f>IFERROR(INT(LEFT(L321,SEARCH(" ",L321))),0)</f>
        <v>0</v>
      </c>
      <c r="N321" t="str">
        <f>IFERROR(MID(L321,SEARCH(" ",L321)+1,SEARCH("bag",L321)-4),"")</f>
        <v/>
      </c>
      <c r="O321">
        <f t="shared" si="8"/>
        <v>18853</v>
      </c>
      <c r="P321">
        <f>IF(COUNTIF(C321:N321,"shiny gold")&gt;0,1,0)+IFERROR(VLOOKUP(E321,$B$2:$P$595,15,0),0)+IFERROR(VLOOKUP(H321,$B$2:$P$595,15,0),0)+IFERROR(VLOOKUP(K321,$B$2:$P$595,15,0),0)+IFERROR(VLOOKUP(N321,$B$2:$P$595,15,0),0)</f>
        <v>0</v>
      </c>
      <c r="Q321" t="str">
        <f>CONCATENATE(IF(COUNTIF(A321:N321,"shiny gold")&gt;0,"This Bag, ",""),IFERROR(IF(VLOOKUP(E321,$B$2:$P$595,15,0)&gt;0,E321,""),""),IFERROR(IF(VLOOKUP(H321,$B$2:$P$595,15,0)&gt;0,H321,""),""),IFERROR(IF(VLOOKUP(K321,$B$2:$P$595,15,0)&gt;0,K321,""),""),IFERROR(IF(VLOOKUP(N321,$B$2:$P$595,15,0)&gt;0,N321,""),""))</f>
        <v/>
      </c>
      <c r="S321">
        <f t="shared" si="9"/>
        <v>18852</v>
      </c>
    </row>
    <row r="322" spans="1:19">
      <c r="A322" s="2" t="s">
        <v>4830</v>
      </c>
      <c r="B322" t="str">
        <f>LEFT(A322,SEARCH("bag",A322)-2)</f>
        <v>dim teal</v>
      </c>
      <c r="C322" t="str">
        <f>SUBSTITUTE(A322,_xlfn.CONCAT(B322," bags contain "),"")</f>
        <v>5 mirrored teal bags, 4 dotted teal bags, 1 mirrored tomato bag, 2 dull violet bags.</v>
      </c>
      <c r="D322">
        <f>IF(C322="no other bags.",0,INT(LEFT(C322,SEARCH(" ",C322))))</f>
        <v>5</v>
      </c>
      <c r="E322" t="str">
        <f>IF(C322="no other bags.","",MID(C322,SEARCH(" ",C322)+1,SEARCH("bag",C322)-4))</f>
        <v>mirrored teal</v>
      </c>
      <c r="F322" t="str">
        <f>IFERROR(RIGHT(C322,LEN(C322)-SEARCH(",",C322)-1),"")</f>
        <v>4 dotted teal bags, 1 mirrored tomato bag, 2 dull violet bags.</v>
      </c>
      <c r="G322">
        <f>IFERROR(INT(LEFT(F322,SEARCH(" ",F322))),0)</f>
        <v>4</v>
      </c>
      <c r="H322" t="str">
        <f>IFERROR(MID(F322,SEARCH(" ",F322)+1,SEARCH("bag",F322)-4),"")</f>
        <v>dotted teal</v>
      </c>
      <c r="I322" t="str">
        <f>IFERROR(RIGHT(F322,LEN(F322)-SEARCH(",",F322)-1),"")</f>
        <v>1 mirrored tomato bag, 2 dull violet bags.</v>
      </c>
      <c r="J322">
        <f>IFERROR(INT(LEFT(I322,SEARCH(" ",I322))),0)</f>
        <v>1</v>
      </c>
      <c r="K322" t="str">
        <f>IFERROR(MID(I322,SEARCH(" ",I322)+1,SEARCH("bag",I322)-4),"")</f>
        <v>mirrored tomato</v>
      </c>
      <c r="L322" t="str">
        <f>IFERROR(RIGHT(I322,LEN(I322)-SEARCH(",",I322)-1),"")</f>
        <v>2 dull violet bags.</v>
      </c>
      <c r="M322">
        <f>IFERROR(INT(LEFT(L322,SEARCH(" ",L322))),0)</f>
        <v>2</v>
      </c>
      <c r="N322" t="str">
        <f>IFERROR(MID(L322,SEARCH(" ",L322)+1,SEARCH("bag",L322)-4),"")</f>
        <v>dull violet</v>
      </c>
      <c r="O322">
        <f t="shared" si="8"/>
        <v>2338298</v>
      </c>
      <c r="P322">
        <f>IF(COUNTIF(C322:N322,"shiny gold")&gt;0,1,0)+IFERROR(VLOOKUP(E322,$B$2:$P$595,15,0),0)+IFERROR(VLOOKUP(H322,$B$2:$P$595,15,0),0)+IFERROR(VLOOKUP(K322,$B$2:$P$595,15,0),0)+IFERROR(VLOOKUP(N322,$B$2:$P$595,15,0),0)</f>
        <v>1</v>
      </c>
      <c r="Q322" t="str">
        <f>CONCATENATE(IF(COUNTIF(A322:N322,"shiny gold")&gt;0,"This Bag, ",""),IFERROR(IF(VLOOKUP(E322,$B$2:$P$595,15,0)&gt;0,E322,""),""),IFERROR(IF(VLOOKUP(H322,$B$2:$P$595,15,0)&gt;0,H322,""),""),IFERROR(IF(VLOOKUP(K322,$B$2:$P$595,15,0)&gt;0,K322,""),""),IFERROR(IF(VLOOKUP(N322,$B$2:$P$595,15,0)&gt;0,N322,""),""))</f>
        <v>mirrored teal</v>
      </c>
      <c r="S322">
        <f t="shared" si="9"/>
        <v>2338297</v>
      </c>
    </row>
    <row r="323" spans="1:19">
      <c r="A323" s="2" t="s">
        <v>4831</v>
      </c>
      <c r="B323" t="str">
        <f>LEFT(A323,SEARCH("bag",A323)-2)</f>
        <v>plaid blue</v>
      </c>
      <c r="C323" t="str">
        <f>SUBSTITUTE(A323,_xlfn.CONCAT(B323," bags contain "),"")</f>
        <v>5 posh yellow bags, 2 mirrored crimson bags, 4 drab lavender bags, 5 plaid fuchsia bags.</v>
      </c>
      <c r="D323">
        <f>IF(C323="no other bags.",0,INT(LEFT(C323,SEARCH(" ",C323))))</f>
        <v>5</v>
      </c>
      <c r="E323" t="str">
        <f>IF(C323="no other bags.","",MID(C323,SEARCH(" ",C323)+1,SEARCH("bag",C323)-4))</f>
        <v>posh yellow</v>
      </c>
      <c r="F323" t="str">
        <f>IFERROR(RIGHT(C323,LEN(C323)-SEARCH(",",C323)-1),"")</f>
        <v>2 mirrored crimson bags, 4 drab lavender bags, 5 plaid fuchsia bags.</v>
      </c>
      <c r="G323">
        <f>IFERROR(INT(LEFT(F323,SEARCH(" ",F323))),0)</f>
        <v>2</v>
      </c>
      <c r="H323" t="str">
        <f>IFERROR(MID(F323,SEARCH(" ",F323)+1,SEARCH("bag",F323)-4),"")</f>
        <v>mirrored crimson</v>
      </c>
      <c r="I323" t="str">
        <f>IFERROR(RIGHT(F323,LEN(F323)-SEARCH(",",F323)-1),"")</f>
        <v>4 drab lavender bags, 5 plaid fuchsia bags.</v>
      </c>
      <c r="J323">
        <f>IFERROR(INT(LEFT(I323,SEARCH(" ",I323))),0)</f>
        <v>4</v>
      </c>
      <c r="K323" t="str">
        <f>IFERROR(MID(I323,SEARCH(" ",I323)+1,SEARCH("bag",I323)-4),"")</f>
        <v>drab lavender</v>
      </c>
      <c r="L323" t="str">
        <f>IFERROR(RIGHT(I323,LEN(I323)-SEARCH(",",I323)-1),"")</f>
        <v>5 plaid fuchsia bags.</v>
      </c>
      <c r="M323">
        <f>IFERROR(INT(LEFT(L323,SEARCH(" ",L323))),0)</f>
        <v>5</v>
      </c>
      <c r="N323" t="str">
        <f>IFERROR(MID(L323,SEARCH(" ",L323)+1,SEARCH("bag",L323)-4),"")</f>
        <v>plaid fuchsia</v>
      </c>
      <c r="O323">
        <f t="shared" ref="O323:O386" si="10">1+IFERROR(VLOOKUP(E323,$B$2:$O$595,14,0)*D323,0)+IFERROR(VLOOKUP(H323,$B$2:$O$595,14,0)*G323,0)+IFERROR(VLOOKUP(K323,$B$2:$O$595,14,0)*J323,0)+IFERROR(VLOOKUP(N323,$B$2:$O$595,14,0)*M323,0)</f>
        <v>3028589208</v>
      </c>
      <c r="P323">
        <f>IF(COUNTIF(C323:N323,"shiny gold")&gt;0,1,0)+IFERROR(VLOOKUP(E323,$B$2:$P$595,15,0),0)+IFERROR(VLOOKUP(H323,$B$2:$P$595,15,0),0)+IFERROR(VLOOKUP(K323,$B$2:$P$595,15,0),0)+IFERROR(VLOOKUP(N323,$B$2:$P$595,15,0),0)</f>
        <v>1</v>
      </c>
      <c r="Q323" t="str">
        <f>CONCATENATE(IF(COUNTIF(A323:N323,"shiny gold")&gt;0,"This Bag, ",""),IFERROR(IF(VLOOKUP(E323,$B$2:$P$595,15,0)&gt;0,E323,""),""),IFERROR(IF(VLOOKUP(H323,$B$2:$P$595,15,0)&gt;0,H323,""),""),IFERROR(IF(VLOOKUP(K323,$B$2:$P$595,15,0)&gt;0,K323,""),""),IFERROR(IF(VLOOKUP(N323,$B$2:$P$595,15,0)&gt;0,N323,""),""))</f>
        <v>plaid fuchsia</v>
      </c>
      <c r="S323">
        <f t="shared" ref="S323:S386" si="11">O323-1</f>
        <v>3028589207</v>
      </c>
    </row>
    <row r="324" spans="1:19">
      <c r="A324" s="2" t="s">
        <v>4832</v>
      </c>
      <c r="B324" t="str">
        <f>LEFT(A324,SEARCH("bag",A324)-2)</f>
        <v>drab turquoise</v>
      </c>
      <c r="C324" t="str">
        <f>SUBSTITUTE(A324,_xlfn.CONCAT(B324," bags contain "),"")</f>
        <v>1 dotted plum bag, 4 dim gold bags, 3 mirrored white bags, 2 posh coral bags.</v>
      </c>
      <c r="D324">
        <f>IF(C324="no other bags.",0,INT(LEFT(C324,SEARCH(" ",C324))))</f>
        <v>1</v>
      </c>
      <c r="E324" t="str">
        <f>IF(C324="no other bags.","",MID(C324,SEARCH(" ",C324)+1,SEARCH("bag",C324)-4))</f>
        <v>dotted plum</v>
      </c>
      <c r="F324" t="str">
        <f>IFERROR(RIGHT(C324,LEN(C324)-SEARCH(",",C324)-1),"")</f>
        <v>4 dim gold bags, 3 mirrored white bags, 2 posh coral bags.</v>
      </c>
      <c r="G324">
        <f>IFERROR(INT(LEFT(F324,SEARCH(" ",F324))),0)</f>
        <v>4</v>
      </c>
      <c r="H324" t="str">
        <f>IFERROR(MID(F324,SEARCH(" ",F324)+1,SEARCH("bag",F324)-4),"")</f>
        <v>dim gold</v>
      </c>
      <c r="I324" t="str">
        <f>IFERROR(RIGHT(F324,LEN(F324)-SEARCH(",",F324)-1),"")</f>
        <v>3 mirrored white bags, 2 posh coral bags.</v>
      </c>
      <c r="J324">
        <f>IFERROR(INT(LEFT(I324,SEARCH(" ",I324))),0)</f>
        <v>3</v>
      </c>
      <c r="K324" t="str">
        <f>IFERROR(MID(I324,SEARCH(" ",I324)+1,SEARCH("bag",I324)-4),"")</f>
        <v>mirrored white</v>
      </c>
      <c r="L324" t="str">
        <f>IFERROR(RIGHT(I324,LEN(I324)-SEARCH(",",I324)-1),"")</f>
        <v>2 posh coral bags.</v>
      </c>
      <c r="M324">
        <f>IFERROR(INT(LEFT(L324,SEARCH(" ",L324))),0)</f>
        <v>2</v>
      </c>
      <c r="N324" t="str">
        <f>IFERROR(MID(L324,SEARCH(" ",L324)+1,SEARCH("bag",L324)-4),"")</f>
        <v>posh coral</v>
      </c>
      <c r="O324">
        <f t="shared" si="10"/>
        <v>2468262808</v>
      </c>
      <c r="P324">
        <f>IF(COUNTIF(C324:N324,"shiny gold")&gt;0,1,0)+IFERROR(VLOOKUP(E324,$B$2:$P$595,15,0),0)+IFERROR(VLOOKUP(H324,$B$2:$P$595,15,0),0)+IFERROR(VLOOKUP(K324,$B$2:$P$595,15,0),0)+IFERROR(VLOOKUP(N324,$B$2:$P$595,15,0),0)</f>
        <v>1</v>
      </c>
      <c r="Q324" t="str">
        <f>CONCATENATE(IF(COUNTIF(A324:N324,"shiny gold")&gt;0,"This Bag, ",""),IFERROR(IF(VLOOKUP(E324,$B$2:$P$595,15,0)&gt;0,E324,""),""),IFERROR(IF(VLOOKUP(H324,$B$2:$P$595,15,0)&gt;0,H324,""),""),IFERROR(IF(VLOOKUP(K324,$B$2:$P$595,15,0)&gt;0,K324,""),""),IFERROR(IF(VLOOKUP(N324,$B$2:$P$595,15,0)&gt;0,N324,""),""))</f>
        <v>dotted plum</v>
      </c>
      <c r="S324">
        <f t="shared" si="11"/>
        <v>2468262807</v>
      </c>
    </row>
    <row r="325" spans="1:19">
      <c r="A325" s="2" t="s">
        <v>4833</v>
      </c>
      <c r="B325" t="str">
        <f>LEFT(A325,SEARCH("bag",A325)-2)</f>
        <v>striped maroon</v>
      </c>
      <c r="C325" t="str">
        <f>SUBSTITUTE(A325,_xlfn.CONCAT(B325," bags contain "),"")</f>
        <v>2 dim coral bags, 4 light cyan bags.</v>
      </c>
      <c r="D325">
        <f>IF(C325="no other bags.",0,INT(LEFT(C325,SEARCH(" ",C325))))</f>
        <v>2</v>
      </c>
      <c r="E325" t="str">
        <f>IF(C325="no other bags.","",MID(C325,SEARCH(" ",C325)+1,SEARCH("bag",C325)-4))</f>
        <v>dim coral</v>
      </c>
      <c r="F325" t="str">
        <f>IFERROR(RIGHT(C325,LEN(C325)-SEARCH(",",C325)-1),"")</f>
        <v>4 light cyan bags.</v>
      </c>
      <c r="G325">
        <f>IFERROR(INT(LEFT(F325,SEARCH(" ",F325))),0)</f>
        <v>4</v>
      </c>
      <c r="H325" t="str">
        <f>IFERROR(MID(F325,SEARCH(" ",F325)+1,SEARCH("bag",F325)-4),"")</f>
        <v>light cyan</v>
      </c>
      <c r="I325" t="str">
        <f>IFERROR(RIGHT(F325,LEN(F325)-SEARCH(",",F325)-1),"")</f>
        <v/>
      </c>
      <c r="J325">
        <f>IFERROR(INT(LEFT(I325,SEARCH(" ",I325))),0)</f>
        <v>0</v>
      </c>
      <c r="K325" t="str">
        <f>IFERROR(MID(I325,SEARCH(" ",I325)+1,SEARCH("bag",I325)-4),"")</f>
        <v/>
      </c>
      <c r="L325" t="str">
        <f>IFERROR(RIGHT(I325,LEN(I325)-SEARCH(",",I325)-1),"")</f>
        <v/>
      </c>
      <c r="M325">
        <f>IFERROR(INT(LEFT(L325,SEARCH(" ",L325))),0)</f>
        <v>0</v>
      </c>
      <c r="N325" t="str">
        <f>IFERROR(MID(L325,SEARCH(" ",L325)+1,SEARCH("bag",L325)-4),"")</f>
        <v/>
      </c>
      <c r="O325">
        <f t="shared" si="10"/>
        <v>45419</v>
      </c>
      <c r="P325">
        <f>IF(COUNTIF(C325:N325,"shiny gold")&gt;0,1,0)+IFERROR(VLOOKUP(E325,$B$2:$P$595,15,0),0)+IFERROR(VLOOKUP(H325,$B$2:$P$595,15,0),0)+IFERROR(VLOOKUP(K325,$B$2:$P$595,15,0),0)+IFERROR(VLOOKUP(N325,$B$2:$P$595,15,0),0)</f>
        <v>0</v>
      </c>
      <c r="Q325" t="str">
        <f>CONCATENATE(IF(COUNTIF(A325:N325,"shiny gold")&gt;0,"This Bag, ",""),IFERROR(IF(VLOOKUP(E325,$B$2:$P$595,15,0)&gt;0,E325,""),""),IFERROR(IF(VLOOKUP(H325,$B$2:$P$595,15,0)&gt;0,H325,""),""),IFERROR(IF(VLOOKUP(K325,$B$2:$P$595,15,0)&gt;0,K325,""),""),IFERROR(IF(VLOOKUP(N325,$B$2:$P$595,15,0)&gt;0,N325,""),""))</f>
        <v/>
      </c>
      <c r="S325">
        <f t="shared" si="11"/>
        <v>45418</v>
      </c>
    </row>
    <row r="326" spans="1:19">
      <c r="A326" s="2" t="s">
        <v>4834</v>
      </c>
      <c r="B326" t="str">
        <f>LEFT(A326,SEARCH("bag",A326)-2)</f>
        <v>vibrant blue</v>
      </c>
      <c r="C326" t="str">
        <f>SUBSTITUTE(A326,_xlfn.CONCAT(B326," bags contain "),"")</f>
        <v>2 dotted beige bags, 4 shiny green bags, 3 posh bronze bags, 3 posh olive bags.</v>
      </c>
      <c r="D326">
        <f>IF(C326="no other bags.",0,INT(LEFT(C326,SEARCH(" ",C326))))</f>
        <v>2</v>
      </c>
      <c r="E326" t="str">
        <f>IF(C326="no other bags.","",MID(C326,SEARCH(" ",C326)+1,SEARCH("bag",C326)-4))</f>
        <v>dotted beige</v>
      </c>
      <c r="F326" t="str">
        <f>IFERROR(RIGHT(C326,LEN(C326)-SEARCH(",",C326)-1),"")</f>
        <v>4 shiny green bags, 3 posh bronze bags, 3 posh olive bags.</v>
      </c>
      <c r="G326">
        <f>IFERROR(INT(LEFT(F326,SEARCH(" ",F326))),0)</f>
        <v>4</v>
      </c>
      <c r="H326" t="str">
        <f>IFERROR(MID(F326,SEARCH(" ",F326)+1,SEARCH("bag",F326)-4),"")</f>
        <v>shiny green</v>
      </c>
      <c r="I326" t="str">
        <f>IFERROR(RIGHT(F326,LEN(F326)-SEARCH(",",F326)-1),"")</f>
        <v>3 posh bronze bags, 3 posh olive bags.</v>
      </c>
      <c r="J326">
        <f>IFERROR(INT(LEFT(I326,SEARCH(" ",I326))),0)</f>
        <v>3</v>
      </c>
      <c r="K326" t="str">
        <f>IFERROR(MID(I326,SEARCH(" ",I326)+1,SEARCH("bag",I326)-4),"")</f>
        <v>posh bronze</v>
      </c>
      <c r="L326" t="str">
        <f>IFERROR(RIGHT(I326,LEN(I326)-SEARCH(",",I326)-1),"")</f>
        <v>3 posh olive bags.</v>
      </c>
      <c r="M326">
        <f>IFERROR(INT(LEFT(L326,SEARCH(" ",L326))),0)</f>
        <v>3</v>
      </c>
      <c r="N326" t="str">
        <f>IFERROR(MID(L326,SEARCH(" ",L326)+1,SEARCH("bag",L326)-4),"")</f>
        <v>posh olive</v>
      </c>
      <c r="O326">
        <f t="shared" si="10"/>
        <v>5088905</v>
      </c>
      <c r="P326">
        <f>IF(COUNTIF(C326:N326,"shiny gold")&gt;0,1,0)+IFERROR(VLOOKUP(E326,$B$2:$P$595,15,0),0)+IFERROR(VLOOKUP(H326,$B$2:$P$595,15,0),0)+IFERROR(VLOOKUP(K326,$B$2:$P$595,15,0),0)+IFERROR(VLOOKUP(N326,$B$2:$P$595,15,0),0)</f>
        <v>0</v>
      </c>
      <c r="Q326" t="str">
        <f>CONCATENATE(IF(COUNTIF(A326:N326,"shiny gold")&gt;0,"This Bag, ",""),IFERROR(IF(VLOOKUP(E326,$B$2:$P$595,15,0)&gt;0,E326,""),""),IFERROR(IF(VLOOKUP(H326,$B$2:$P$595,15,0)&gt;0,H326,""),""),IFERROR(IF(VLOOKUP(K326,$B$2:$P$595,15,0)&gt;0,K326,""),""),IFERROR(IF(VLOOKUP(N326,$B$2:$P$595,15,0)&gt;0,N326,""),""))</f>
        <v/>
      </c>
      <c r="S326">
        <f t="shared" si="11"/>
        <v>5088904</v>
      </c>
    </row>
    <row r="327" spans="1:19">
      <c r="A327" s="2" t="s">
        <v>4835</v>
      </c>
      <c r="B327" t="str">
        <f>LEFT(A327,SEARCH("bag",A327)-2)</f>
        <v>posh teal</v>
      </c>
      <c r="C327" t="str">
        <f>SUBSTITUTE(A327,_xlfn.CONCAT(B327," bags contain "),"")</f>
        <v>5 wavy beige bags, 1 striped black bag, 3 dotted teal bags.</v>
      </c>
      <c r="D327">
        <f>IF(C327="no other bags.",0,INT(LEFT(C327,SEARCH(" ",C327))))</f>
        <v>5</v>
      </c>
      <c r="E327" t="str">
        <f>IF(C327="no other bags.","",MID(C327,SEARCH(" ",C327)+1,SEARCH("bag",C327)-4))</f>
        <v>wavy beige</v>
      </c>
      <c r="F327" t="str">
        <f>IFERROR(RIGHT(C327,LEN(C327)-SEARCH(",",C327)-1),"")</f>
        <v>1 striped black bag, 3 dotted teal bags.</v>
      </c>
      <c r="G327">
        <f>IFERROR(INT(LEFT(F327,SEARCH(" ",F327))),0)</f>
        <v>1</v>
      </c>
      <c r="H327" t="str">
        <f>IFERROR(MID(F327,SEARCH(" ",F327)+1,SEARCH("bag",F327)-4),"")</f>
        <v>striped black</v>
      </c>
      <c r="I327" t="str">
        <f>IFERROR(RIGHT(F327,LEN(F327)-SEARCH(",",F327)-1),"")</f>
        <v>3 dotted teal bags.</v>
      </c>
      <c r="J327">
        <f>IFERROR(INT(LEFT(I327,SEARCH(" ",I327))),0)</f>
        <v>3</v>
      </c>
      <c r="K327" t="str">
        <f>IFERROR(MID(I327,SEARCH(" ",I327)+1,SEARCH("bag",I327)-4),"")</f>
        <v>dotted teal</v>
      </c>
      <c r="L327" t="str">
        <f>IFERROR(RIGHT(I327,LEN(I327)-SEARCH(",",I327)-1),"")</f>
        <v/>
      </c>
      <c r="M327">
        <f>IFERROR(INT(LEFT(L327,SEARCH(" ",L327))),0)</f>
        <v>0</v>
      </c>
      <c r="N327" t="str">
        <f>IFERROR(MID(L327,SEARCH(" ",L327)+1,SEARCH("bag",L327)-4),"")</f>
        <v/>
      </c>
      <c r="O327">
        <f t="shared" si="10"/>
        <v>84551275</v>
      </c>
      <c r="P327">
        <f>IF(COUNTIF(C327:N327,"shiny gold")&gt;0,1,0)+IFERROR(VLOOKUP(E327,$B$2:$P$595,15,0),0)+IFERROR(VLOOKUP(H327,$B$2:$P$595,15,0),0)+IFERROR(VLOOKUP(K327,$B$2:$P$595,15,0),0)+IFERROR(VLOOKUP(N327,$B$2:$P$595,15,0),0)</f>
        <v>0</v>
      </c>
      <c r="Q327" t="str">
        <f>CONCATENATE(IF(COUNTIF(A327:N327,"shiny gold")&gt;0,"This Bag, ",""),IFERROR(IF(VLOOKUP(E327,$B$2:$P$595,15,0)&gt;0,E327,""),""),IFERROR(IF(VLOOKUP(H327,$B$2:$P$595,15,0)&gt;0,H327,""),""),IFERROR(IF(VLOOKUP(K327,$B$2:$P$595,15,0)&gt;0,K327,""),""),IFERROR(IF(VLOOKUP(N327,$B$2:$P$595,15,0)&gt;0,N327,""),""))</f>
        <v/>
      </c>
      <c r="S327">
        <f t="shared" si="11"/>
        <v>84551274</v>
      </c>
    </row>
    <row r="328" spans="1:19">
      <c r="A328" s="2" t="s">
        <v>4836</v>
      </c>
      <c r="B328" t="str">
        <f>LEFT(A328,SEARCH("bag",A328)-2)</f>
        <v>light yellow</v>
      </c>
      <c r="C328" t="str">
        <f>SUBSTITUTE(A328,_xlfn.CONCAT(B328," bags contain "),"")</f>
        <v>1 wavy olive bag, 4 shiny green bags, 2 clear teal bags.</v>
      </c>
      <c r="D328">
        <f>IF(C328="no other bags.",0,INT(LEFT(C328,SEARCH(" ",C328))))</f>
        <v>1</v>
      </c>
      <c r="E328" t="str">
        <f>IF(C328="no other bags.","",MID(C328,SEARCH(" ",C328)+1,SEARCH("bag",C328)-4))</f>
        <v>wavy olive</v>
      </c>
      <c r="F328" t="str">
        <f>IFERROR(RIGHT(C328,LEN(C328)-SEARCH(",",C328)-1),"")</f>
        <v>4 shiny green bags, 2 clear teal bags.</v>
      </c>
      <c r="G328">
        <f>IFERROR(INT(LEFT(F328,SEARCH(" ",F328))),0)</f>
        <v>4</v>
      </c>
      <c r="H328" t="str">
        <f>IFERROR(MID(F328,SEARCH(" ",F328)+1,SEARCH("bag",F328)-4),"")</f>
        <v>shiny green</v>
      </c>
      <c r="I328" t="str">
        <f>IFERROR(RIGHT(F328,LEN(F328)-SEARCH(",",F328)-1),"")</f>
        <v>2 clear teal bags.</v>
      </c>
      <c r="J328">
        <f>IFERROR(INT(LEFT(I328,SEARCH(" ",I328))),0)</f>
        <v>2</v>
      </c>
      <c r="K328" t="str">
        <f>IFERROR(MID(I328,SEARCH(" ",I328)+1,SEARCH("bag",I328)-4),"")</f>
        <v>clear teal</v>
      </c>
      <c r="L328" t="str">
        <f>IFERROR(RIGHT(I328,LEN(I328)-SEARCH(",",I328)-1),"")</f>
        <v/>
      </c>
      <c r="M328">
        <f>IFERROR(INT(LEFT(L328,SEARCH(" ",L328))),0)</f>
        <v>0</v>
      </c>
      <c r="N328" t="str">
        <f>IFERROR(MID(L328,SEARCH(" ",L328)+1,SEARCH("bag",L328)-4),"")</f>
        <v/>
      </c>
      <c r="O328">
        <f t="shared" si="10"/>
        <v>547101812</v>
      </c>
      <c r="P328">
        <f>IF(COUNTIF(C328:N328,"shiny gold")&gt;0,1,0)+IFERROR(VLOOKUP(E328,$B$2:$P$595,15,0),0)+IFERROR(VLOOKUP(H328,$B$2:$P$595,15,0),0)+IFERROR(VLOOKUP(K328,$B$2:$P$595,15,0),0)+IFERROR(VLOOKUP(N328,$B$2:$P$595,15,0),0)</f>
        <v>1</v>
      </c>
      <c r="Q328" t="str">
        <f>CONCATENATE(IF(COUNTIF(A328:N328,"shiny gold")&gt;0,"This Bag, ",""),IFERROR(IF(VLOOKUP(E328,$B$2:$P$595,15,0)&gt;0,E328,""),""),IFERROR(IF(VLOOKUP(H328,$B$2:$P$595,15,0)&gt;0,H328,""),""),IFERROR(IF(VLOOKUP(K328,$B$2:$P$595,15,0)&gt;0,K328,""),""),IFERROR(IF(VLOOKUP(N328,$B$2:$P$595,15,0)&gt;0,N328,""),""))</f>
        <v>wavy olive</v>
      </c>
      <c r="S328">
        <f t="shared" si="11"/>
        <v>547101811</v>
      </c>
    </row>
    <row r="329" spans="1:19">
      <c r="A329" s="2" t="s">
        <v>4837</v>
      </c>
      <c r="B329" t="str">
        <f>LEFT(A329,SEARCH("bag",A329)-2)</f>
        <v>dim silver</v>
      </c>
      <c r="C329" t="str">
        <f>SUBSTITUTE(A329,_xlfn.CONCAT(B329," bags contain "),"")</f>
        <v>1 dark lime bag, 1 bright red bag.</v>
      </c>
      <c r="D329">
        <f>IF(C329="no other bags.",0,INT(LEFT(C329,SEARCH(" ",C329))))</f>
        <v>1</v>
      </c>
      <c r="E329" t="str">
        <f>IF(C329="no other bags.","",MID(C329,SEARCH(" ",C329)+1,SEARCH("bag",C329)-4))</f>
        <v>dark lime</v>
      </c>
      <c r="F329" t="str">
        <f>IFERROR(RIGHT(C329,LEN(C329)-SEARCH(",",C329)-1),"")</f>
        <v>1 bright red bag.</v>
      </c>
      <c r="G329">
        <f>IFERROR(INT(LEFT(F329,SEARCH(" ",F329))),0)</f>
        <v>1</v>
      </c>
      <c r="H329" t="str">
        <f>IFERROR(MID(F329,SEARCH(" ",F329)+1,SEARCH("bag",F329)-4),"")</f>
        <v>bright red</v>
      </c>
      <c r="I329" t="str">
        <f>IFERROR(RIGHT(F329,LEN(F329)-SEARCH(",",F329)-1),"")</f>
        <v/>
      </c>
      <c r="J329">
        <f>IFERROR(INT(LEFT(I329,SEARCH(" ",I329))),0)</f>
        <v>0</v>
      </c>
      <c r="K329" t="str">
        <f>IFERROR(MID(I329,SEARCH(" ",I329)+1,SEARCH("bag",I329)-4),"")</f>
        <v/>
      </c>
      <c r="L329" t="str">
        <f>IFERROR(RIGHT(I329,LEN(I329)-SEARCH(",",I329)-1),"")</f>
        <v/>
      </c>
      <c r="M329">
        <f>IFERROR(INT(LEFT(L329,SEARCH(" ",L329))),0)</f>
        <v>0</v>
      </c>
      <c r="N329" t="str">
        <f>IFERROR(MID(L329,SEARCH(" ",L329)+1,SEARCH("bag",L329)-4),"")</f>
        <v/>
      </c>
      <c r="O329">
        <f t="shared" si="10"/>
        <v>4112</v>
      </c>
      <c r="P329">
        <f>IF(COUNTIF(C329:N329,"shiny gold")&gt;0,1,0)+IFERROR(VLOOKUP(E329,$B$2:$P$595,15,0),0)+IFERROR(VLOOKUP(H329,$B$2:$P$595,15,0),0)+IFERROR(VLOOKUP(K329,$B$2:$P$595,15,0),0)+IFERROR(VLOOKUP(N329,$B$2:$P$595,15,0),0)</f>
        <v>0</v>
      </c>
      <c r="Q329" t="str">
        <f>CONCATENATE(IF(COUNTIF(A329:N329,"shiny gold")&gt;0,"This Bag, ",""),IFERROR(IF(VLOOKUP(E329,$B$2:$P$595,15,0)&gt;0,E329,""),""),IFERROR(IF(VLOOKUP(H329,$B$2:$P$595,15,0)&gt;0,H329,""),""),IFERROR(IF(VLOOKUP(K329,$B$2:$P$595,15,0)&gt;0,K329,""),""),IFERROR(IF(VLOOKUP(N329,$B$2:$P$595,15,0)&gt;0,N329,""),""))</f>
        <v/>
      </c>
      <c r="S329">
        <f t="shared" si="11"/>
        <v>4111</v>
      </c>
    </row>
    <row r="330" spans="1:19">
      <c r="A330" s="2" t="s">
        <v>4838</v>
      </c>
      <c r="B330" t="str">
        <f>LEFT(A330,SEARCH("bag",A330)-2)</f>
        <v>drab gold</v>
      </c>
      <c r="C330" t="str">
        <f>SUBSTITUTE(A330,_xlfn.CONCAT(B330," bags contain "),"")</f>
        <v>4 mirrored purple bags, 3 wavy maroon bags.</v>
      </c>
      <c r="D330">
        <f>IF(C330="no other bags.",0,INT(LEFT(C330,SEARCH(" ",C330))))</f>
        <v>4</v>
      </c>
      <c r="E330" t="str">
        <f>IF(C330="no other bags.","",MID(C330,SEARCH(" ",C330)+1,SEARCH("bag",C330)-4))</f>
        <v>mirrored purple</v>
      </c>
      <c r="F330" t="str">
        <f>IFERROR(RIGHT(C330,LEN(C330)-SEARCH(",",C330)-1),"")</f>
        <v>3 wavy maroon bags.</v>
      </c>
      <c r="G330">
        <f>IFERROR(INT(LEFT(F330,SEARCH(" ",F330))),0)</f>
        <v>3</v>
      </c>
      <c r="H330" t="str">
        <f>IFERROR(MID(F330,SEARCH(" ",F330)+1,SEARCH("bag",F330)-4),"")</f>
        <v>wavy maroon</v>
      </c>
      <c r="I330" t="str">
        <f>IFERROR(RIGHT(F330,LEN(F330)-SEARCH(",",F330)-1),"")</f>
        <v/>
      </c>
      <c r="J330">
        <f>IFERROR(INT(LEFT(I330,SEARCH(" ",I330))),0)</f>
        <v>0</v>
      </c>
      <c r="K330" t="str">
        <f>IFERROR(MID(I330,SEARCH(" ",I330)+1,SEARCH("bag",I330)-4),"")</f>
        <v/>
      </c>
      <c r="L330" t="str">
        <f>IFERROR(RIGHT(I330,LEN(I330)-SEARCH(",",I330)-1),"")</f>
        <v/>
      </c>
      <c r="M330">
        <f>IFERROR(INT(LEFT(L330,SEARCH(" ",L330))),0)</f>
        <v>0</v>
      </c>
      <c r="N330" t="str">
        <f>IFERROR(MID(L330,SEARCH(" ",L330)+1,SEARCH("bag",L330)-4),"")</f>
        <v/>
      </c>
      <c r="O330">
        <f t="shared" si="10"/>
        <v>231450</v>
      </c>
      <c r="P330">
        <f>IF(COUNTIF(C330:N330,"shiny gold")&gt;0,1,0)+IFERROR(VLOOKUP(E330,$B$2:$P$595,15,0),0)+IFERROR(VLOOKUP(H330,$B$2:$P$595,15,0),0)+IFERROR(VLOOKUP(K330,$B$2:$P$595,15,0),0)+IFERROR(VLOOKUP(N330,$B$2:$P$595,15,0),0)</f>
        <v>0</v>
      </c>
      <c r="Q330" t="str">
        <f>CONCATENATE(IF(COUNTIF(A330:N330,"shiny gold")&gt;0,"This Bag, ",""),IFERROR(IF(VLOOKUP(E330,$B$2:$P$595,15,0)&gt;0,E330,""),""),IFERROR(IF(VLOOKUP(H330,$B$2:$P$595,15,0)&gt;0,H330,""),""),IFERROR(IF(VLOOKUP(K330,$B$2:$P$595,15,0)&gt;0,K330,""),""),IFERROR(IF(VLOOKUP(N330,$B$2:$P$595,15,0)&gt;0,N330,""),""))</f>
        <v/>
      </c>
      <c r="S330">
        <f t="shared" si="11"/>
        <v>231449</v>
      </c>
    </row>
    <row r="331" spans="1:19">
      <c r="A331" s="2" t="s">
        <v>4839</v>
      </c>
      <c r="B331" t="str">
        <f>LEFT(A331,SEARCH("bag",A331)-2)</f>
        <v>striped gray</v>
      </c>
      <c r="C331" t="str">
        <f>SUBSTITUTE(A331,_xlfn.CONCAT(B331," bags contain "),"")</f>
        <v>3 wavy silver bags.</v>
      </c>
      <c r="D331">
        <f>IF(C331="no other bags.",0,INT(LEFT(C331,SEARCH(" ",C331))))</f>
        <v>3</v>
      </c>
      <c r="E331" t="str">
        <f>IF(C331="no other bags.","",MID(C331,SEARCH(" ",C331)+1,SEARCH("bag",C331)-4))</f>
        <v>wavy silver</v>
      </c>
      <c r="F331" t="str">
        <f>IFERROR(RIGHT(C331,LEN(C331)-SEARCH(",",C331)-1),"")</f>
        <v/>
      </c>
      <c r="G331">
        <f>IFERROR(INT(LEFT(F331,SEARCH(" ",F331))),0)</f>
        <v>0</v>
      </c>
      <c r="H331" t="str">
        <f>IFERROR(MID(F331,SEARCH(" ",F331)+1,SEARCH("bag",F331)-4),"")</f>
        <v/>
      </c>
      <c r="I331" t="str">
        <f>IFERROR(RIGHT(F331,LEN(F331)-SEARCH(",",F331)-1),"")</f>
        <v/>
      </c>
      <c r="J331">
        <f>IFERROR(INT(LEFT(I331,SEARCH(" ",I331))),0)</f>
        <v>0</v>
      </c>
      <c r="K331" t="str">
        <f>IFERROR(MID(I331,SEARCH(" ",I331)+1,SEARCH("bag",I331)-4),"")</f>
        <v/>
      </c>
      <c r="L331" t="str">
        <f>IFERROR(RIGHT(I331,LEN(I331)-SEARCH(",",I331)-1),"")</f>
        <v/>
      </c>
      <c r="M331">
        <f>IFERROR(INT(LEFT(L331,SEARCH(" ",L331))),0)</f>
        <v>0</v>
      </c>
      <c r="N331" t="str">
        <f>IFERROR(MID(L331,SEARCH(" ",L331)+1,SEARCH("bag",L331)-4),"")</f>
        <v/>
      </c>
      <c r="O331">
        <f t="shared" si="10"/>
        <v>13</v>
      </c>
      <c r="P331">
        <f>IF(COUNTIF(C331:N331,"shiny gold")&gt;0,1,0)+IFERROR(VLOOKUP(E331,$B$2:$P$595,15,0),0)+IFERROR(VLOOKUP(H331,$B$2:$P$595,15,0),0)+IFERROR(VLOOKUP(K331,$B$2:$P$595,15,0),0)+IFERROR(VLOOKUP(N331,$B$2:$P$595,15,0),0)</f>
        <v>0</v>
      </c>
      <c r="Q331" t="str">
        <f>CONCATENATE(IF(COUNTIF(A331:N331,"shiny gold")&gt;0,"This Bag, ",""),IFERROR(IF(VLOOKUP(E331,$B$2:$P$595,15,0)&gt;0,E331,""),""),IFERROR(IF(VLOOKUP(H331,$B$2:$P$595,15,0)&gt;0,H331,""),""),IFERROR(IF(VLOOKUP(K331,$B$2:$P$595,15,0)&gt;0,K331,""),""),IFERROR(IF(VLOOKUP(N331,$B$2:$P$595,15,0)&gt;0,N331,""),""))</f>
        <v/>
      </c>
      <c r="S331">
        <f t="shared" si="11"/>
        <v>12</v>
      </c>
    </row>
    <row r="332" spans="1:19">
      <c r="A332" s="2" t="s">
        <v>4840</v>
      </c>
      <c r="B332" t="str">
        <f>LEFT(A332,SEARCH("bag",A332)-2)</f>
        <v>bright maroon</v>
      </c>
      <c r="C332" t="str">
        <f>SUBSTITUTE(A332,_xlfn.CONCAT(B332," bags contain "),"")</f>
        <v>5 dull olive bags, 4 shiny gold bags.</v>
      </c>
      <c r="D332">
        <f>IF(C332="no other bags.",0,INT(LEFT(C332,SEARCH(" ",C332))))</f>
        <v>5</v>
      </c>
      <c r="E332" t="str">
        <f>IF(C332="no other bags.","",MID(C332,SEARCH(" ",C332)+1,SEARCH("bag",C332)-4))</f>
        <v>dull olive</v>
      </c>
      <c r="F332" t="str">
        <f>IFERROR(RIGHT(C332,LEN(C332)-SEARCH(",",C332)-1),"")</f>
        <v>4 shiny gold bags.</v>
      </c>
      <c r="G332">
        <f>IFERROR(INT(LEFT(F332,SEARCH(" ",F332))),0)</f>
        <v>4</v>
      </c>
      <c r="H332" t="str">
        <f>IFERROR(MID(F332,SEARCH(" ",F332)+1,SEARCH("bag",F332)-4),"")</f>
        <v>shiny gold</v>
      </c>
      <c r="I332" t="str">
        <f>IFERROR(RIGHT(F332,LEN(F332)-SEARCH(",",F332)-1),"")</f>
        <v/>
      </c>
      <c r="J332">
        <f>IFERROR(INT(LEFT(I332,SEARCH(" ",I332))),0)</f>
        <v>0</v>
      </c>
      <c r="K332" t="str">
        <f>IFERROR(MID(I332,SEARCH(" ",I332)+1,SEARCH("bag",I332)-4),"")</f>
        <v/>
      </c>
      <c r="L332" t="str">
        <f>IFERROR(RIGHT(I332,LEN(I332)-SEARCH(",",I332)-1),"")</f>
        <v/>
      </c>
      <c r="M332">
        <f>IFERROR(INT(LEFT(L332,SEARCH(" ",L332))),0)</f>
        <v>0</v>
      </c>
      <c r="N332" t="str">
        <f>IFERROR(MID(L332,SEARCH(" ",L332)+1,SEARCH("bag",L332)-4),"")</f>
        <v/>
      </c>
      <c r="O332">
        <f t="shared" si="10"/>
        <v>262272</v>
      </c>
      <c r="P332">
        <f>IF(COUNTIF(C332:N332,"shiny gold")&gt;0,1,0)+IFERROR(VLOOKUP(E332,$B$2:$P$595,15,0),0)+IFERROR(VLOOKUP(H332,$B$2:$P$595,15,0),0)+IFERROR(VLOOKUP(K332,$B$2:$P$595,15,0),0)+IFERROR(VLOOKUP(N332,$B$2:$P$595,15,0),0)</f>
        <v>1</v>
      </c>
      <c r="Q332" t="str">
        <f>CONCATENATE(IF(COUNTIF(A332:N332,"shiny gold")&gt;0,"This Bag, ",""),IFERROR(IF(VLOOKUP(E332,$B$2:$P$595,15,0)&gt;0,E332,""),""),IFERROR(IF(VLOOKUP(H332,$B$2:$P$595,15,0)&gt;0,H332,""),""),IFERROR(IF(VLOOKUP(K332,$B$2:$P$595,15,0)&gt;0,K332,""),""),IFERROR(IF(VLOOKUP(N332,$B$2:$P$595,15,0)&gt;0,N332,""),""))</f>
        <v xml:space="preserve">This Bag, </v>
      </c>
      <c r="S332">
        <f t="shared" si="11"/>
        <v>262271</v>
      </c>
    </row>
    <row r="333" spans="1:19">
      <c r="A333" s="2" t="s">
        <v>4841</v>
      </c>
      <c r="B333" t="str">
        <f>LEFT(A333,SEARCH("bag",A333)-2)</f>
        <v>dotted silver</v>
      </c>
      <c r="C333" t="str">
        <f>SUBSTITUTE(A333,_xlfn.CONCAT(B333," bags contain "),"")</f>
        <v>4 dim tan bags, 3 posh tan bags, 1 clear crimson bag.</v>
      </c>
      <c r="D333">
        <f>IF(C333="no other bags.",0,INT(LEFT(C333,SEARCH(" ",C333))))</f>
        <v>4</v>
      </c>
      <c r="E333" t="str">
        <f>IF(C333="no other bags.","",MID(C333,SEARCH(" ",C333)+1,SEARCH("bag",C333)-4))</f>
        <v>dim tan</v>
      </c>
      <c r="F333" t="str">
        <f>IFERROR(RIGHT(C333,LEN(C333)-SEARCH(",",C333)-1),"")</f>
        <v>3 posh tan bags, 1 clear crimson bag.</v>
      </c>
      <c r="G333">
        <f>IFERROR(INT(LEFT(F333,SEARCH(" ",F333))),0)</f>
        <v>3</v>
      </c>
      <c r="H333" t="str">
        <f>IFERROR(MID(F333,SEARCH(" ",F333)+1,SEARCH("bag",F333)-4),"")</f>
        <v>posh tan</v>
      </c>
      <c r="I333" t="str">
        <f>IFERROR(RIGHT(F333,LEN(F333)-SEARCH(",",F333)-1),"")</f>
        <v>1 clear crimson bag.</v>
      </c>
      <c r="J333">
        <f>IFERROR(INT(LEFT(I333,SEARCH(" ",I333))),0)</f>
        <v>1</v>
      </c>
      <c r="K333" t="str">
        <f>IFERROR(MID(I333,SEARCH(" ",I333)+1,SEARCH("bag",I333)-4),"")</f>
        <v>clear crimson</v>
      </c>
      <c r="L333" t="str">
        <f>IFERROR(RIGHT(I333,LEN(I333)-SEARCH(",",I333)-1),"")</f>
        <v/>
      </c>
      <c r="M333">
        <f>IFERROR(INT(LEFT(L333,SEARCH(" ",L333))),0)</f>
        <v>0</v>
      </c>
      <c r="N333" t="str">
        <f>IFERROR(MID(L333,SEARCH(" ",L333)+1,SEARCH("bag",L333)-4),"")</f>
        <v/>
      </c>
      <c r="O333">
        <f t="shared" si="10"/>
        <v>950</v>
      </c>
      <c r="P333">
        <f>IF(COUNTIF(C333:N333,"shiny gold")&gt;0,1,0)+IFERROR(VLOOKUP(E333,$B$2:$P$595,15,0),0)+IFERROR(VLOOKUP(H333,$B$2:$P$595,15,0),0)+IFERROR(VLOOKUP(K333,$B$2:$P$595,15,0),0)+IFERROR(VLOOKUP(N333,$B$2:$P$595,15,0),0)</f>
        <v>0</v>
      </c>
      <c r="Q333" t="str">
        <f>CONCATENATE(IF(COUNTIF(A333:N333,"shiny gold")&gt;0,"This Bag, ",""),IFERROR(IF(VLOOKUP(E333,$B$2:$P$595,15,0)&gt;0,E333,""),""),IFERROR(IF(VLOOKUP(H333,$B$2:$P$595,15,0)&gt;0,H333,""),""),IFERROR(IF(VLOOKUP(K333,$B$2:$P$595,15,0)&gt;0,K333,""),""),IFERROR(IF(VLOOKUP(N333,$B$2:$P$595,15,0)&gt;0,N333,""),""))</f>
        <v/>
      </c>
      <c r="S333">
        <f t="shared" si="11"/>
        <v>949</v>
      </c>
    </row>
    <row r="334" spans="1:19">
      <c r="A334" s="2" t="s">
        <v>4842</v>
      </c>
      <c r="B334" t="str">
        <f>LEFT(A334,SEARCH("bag",A334)-2)</f>
        <v>dark green</v>
      </c>
      <c r="C334" t="str">
        <f>SUBSTITUTE(A334,_xlfn.CONCAT(B334," bags contain "),"")</f>
        <v>4 dim teal bags, 5 dull tan bags, 1 pale blue bag, 5 clear aqua bags.</v>
      </c>
      <c r="D334">
        <f>IF(C334="no other bags.",0,INT(LEFT(C334,SEARCH(" ",C334))))</f>
        <v>4</v>
      </c>
      <c r="E334" t="str">
        <f>IF(C334="no other bags.","",MID(C334,SEARCH(" ",C334)+1,SEARCH("bag",C334)-4))</f>
        <v>dim teal</v>
      </c>
      <c r="F334" t="str">
        <f>IFERROR(RIGHT(C334,LEN(C334)-SEARCH(",",C334)-1),"")</f>
        <v>5 dull tan bags, 1 pale blue bag, 5 clear aqua bags.</v>
      </c>
      <c r="G334">
        <f>IFERROR(INT(LEFT(F334,SEARCH(" ",F334))),0)</f>
        <v>5</v>
      </c>
      <c r="H334" t="str">
        <f>IFERROR(MID(F334,SEARCH(" ",F334)+1,SEARCH("bag",F334)-4),"")</f>
        <v>dull tan</v>
      </c>
      <c r="I334" t="str">
        <f>IFERROR(RIGHT(F334,LEN(F334)-SEARCH(",",F334)-1),"")</f>
        <v>1 pale blue bag, 5 clear aqua bags.</v>
      </c>
      <c r="J334">
        <f>IFERROR(INT(LEFT(I334,SEARCH(" ",I334))),0)</f>
        <v>1</v>
      </c>
      <c r="K334" t="str">
        <f>IFERROR(MID(I334,SEARCH(" ",I334)+1,SEARCH("bag",I334)-4),"")</f>
        <v>pale blue</v>
      </c>
      <c r="L334" t="str">
        <f>IFERROR(RIGHT(I334,LEN(I334)-SEARCH(",",I334)-1),"")</f>
        <v>5 clear aqua bags.</v>
      </c>
      <c r="M334">
        <f>IFERROR(INT(LEFT(L334,SEARCH(" ",L334))),0)</f>
        <v>5</v>
      </c>
      <c r="N334" t="str">
        <f>IFERROR(MID(L334,SEARCH(" ",L334)+1,SEARCH("bag",L334)-4),"")</f>
        <v>clear aqua</v>
      </c>
      <c r="O334">
        <f t="shared" si="10"/>
        <v>18823913</v>
      </c>
      <c r="P334">
        <f>IF(COUNTIF(C334:N334,"shiny gold")&gt;0,1,0)+IFERROR(VLOOKUP(E334,$B$2:$P$595,15,0),0)+IFERROR(VLOOKUP(H334,$B$2:$P$595,15,0),0)+IFERROR(VLOOKUP(K334,$B$2:$P$595,15,0),0)+IFERROR(VLOOKUP(N334,$B$2:$P$595,15,0),0)</f>
        <v>1</v>
      </c>
      <c r="Q334" t="str">
        <f>CONCATENATE(IF(COUNTIF(A334:N334,"shiny gold")&gt;0,"This Bag, ",""),IFERROR(IF(VLOOKUP(E334,$B$2:$P$595,15,0)&gt;0,E334,""),""),IFERROR(IF(VLOOKUP(H334,$B$2:$P$595,15,0)&gt;0,H334,""),""),IFERROR(IF(VLOOKUP(K334,$B$2:$P$595,15,0)&gt;0,K334,""),""),IFERROR(IF(VLOOKUP(N334,$B$2:$P$595,15,0)&gt;0,N334,""),""))</f>
        <v>dim teal</v>
      </c>
      <c r="S334">
        <f t="shared" si="11"/>
        <v>18823912</v>
      </c>
    </row>
    <row r="335" spans="1:19">
      <c r="A335" s="2" t="s">
        <v>4843</v>
      </c>
      <c r="B335" t="str">
        <f>LEFT(A335,SEARCH("bag",A335)-2)</f>
        <v>clear crimson</v>
      </c>
      <c r="C335" t="str">
        <f>SUBSTITUTE(A335,_xlfn.CONCAT(B335," bags contain "),"")</f>
        <v>1 posh gold bag, 1 dull violet bag, 4 mirrored green bags.</v>
      </c>
      <c r="D335">
        <f>IF(C335="no other bags.",0,INT(LEFT(C335,SEARCH(" ",C335))))</f>
        <v>1</v>
      </c>
      <c r="E335" t="str">
        <f>IF(C335="no other bags.","",MID(C335,SEARCH(" ",C335)+1,SEARCH("bag",C335)-4))</f>
        <v>posh gold</v>
      </c>
      <c r="F335" t="str">
        <f>IFERROR(RIGHT(C335,LEN(C335)-SEARCH(",",C335)-1),"")</f>
        <v>1 dull violet bag, 4 mirrored green bags.</v>
      </c>
      <c r="G335">
        <f>IFERROR(INT(LEFT(F335,SEARCH(" ",F335))),0)</f>
        <v>1</v>
      </c>
      <c r="H335" t="str">
        <f>IFERROR(MID(F335,SEARCH(" ",F335)+1,SEARCH("bag",F335)-4),"")</f>
        <v>dull violet</v>
      </c>
      <c r="I335" t="str">
        <f>IFERROR(RIGHT(F335,LEN(F335)-SEARCH(",",F335)-1),"")</f>
        <v>4 mirrored green bags.</v>
      </c>
      <c r="J335">
        <f>IFERROR(INT(LEFT(I335,SEARCH(" ",I335))),0)</f>
        <v>4</v>
      </c>
      <c r="K335" t="str">
        <f>IFERROR(MID(I335,SEARCH(" ",I335)+1,SEARCH("bag",I335)-4),"")</f>
        <v>mirrored green</v>
      </c>
      <c r="L335" t="str">
        <f>IFERROR(RIGHT(I335,LEN(I335)-SEARCH(",",I335)-1),"")</f>
        <v/>
      </c>
      <c r="M335">
        <f>IFERROR(INT(LEFT(L335,SEARCH(" ",L335))),0)</f>
        <v>0</v>
      </c>
      <c r="N335" t="str">
        <f>IFERROR(MID(L335,SEARCH(" ",L335)+1,SEARCH("bag",L335)-4),"")</f>
        <v/>
      </c>
      <c r="O335">
        <f t="shared" si="10"/>
        <v>143</v>
      </c>
      <c r="P335">
        <f>IF(COUNTIF(C335:N335,"shiny gold")&gt;0,1,0)+IFERROR(VLOOKUP(E335,$B$2:$P$595,15,0),0)+IFERROR(VLOOKUP(H335,$B$2:$P$595,15,0),0)+IFERROR(VLOOKUP(K335,$B$2:$P$595,15,0),0)+IFERROR(VLOOKUP(N335,$B$2:$P$595,15,0),0)</f>
        <v>0</v>
      </c>
      <c r="Q335" t="str">
        <f>CONCATENATE(IF(COUNTIF(A335:N335,"shiny gold")&gt;0,"This Bag, ",""),IFERROR(IF(VLOOKUP(E335,$B$2:$P$595,15,0)&gt;0,E335,""),""),IFERROR(IF(VLOOKUP(H335,$B$2:$P$595,15,0)&gt;0,H335,""),""),IFERROR(IF(VLOOKUP(K335,$B$2:$P$595,15,0)&gt;0,K335,""),""),IFERROR(IF(VLOOKUP(N335,$B$2:$P$595,15,0)&gt;0,N335,""),""))</f>
        <v/>
      </c>
      <c r="S335">
        <f t="shared" si="11"/>
        <v>142</v>
      </c>
    </row>
    <row r="336" spans="1:19">
      <c r="A336" s="2" t="s">
        <v>4844</v>
      </c>
      <c r="B336" t="str">
        <f>LEFT(A336,SEARCH("bag",A336)-2)</f>
        <v>bright green</v>
      </c>
      <c r="C336" t="str">
        <f>SUBSTITUTE(A336,_xlfn.CONCAT(B336," bags contain "),"")</f>
        <v>5 clear bronze bags, 2 wavy beige bags.</v>
      </c>
      <c r="D336">
        <f>IF(C336="no other bags.",0,INT(LEFT(C336,SEARCH(" ",C336))))</f>
        <v>5</v>
      </c>
      <c r="E336" t="str">
        <f>IF(C336="no other bags.","",MID(C336,SEARCH(" ",C336)+1,SEARCH("bag",C336)-4))</f>
        <v>clear bronze</v>
      </c>
      <c r="F336" t="str">
        <f>IFERROR(RIGHT(C336,LEN(C336)-SEARCH(",",C336)-1),"")</f>
        <v>2 wavy beige bags.</v>
      </c>
      <c r="G336">
        <f>IFERROR(INT(LEFT(F336,SEARCH(" ",F336))),0)</f>
        <v>2</v>
      </c>
      <c r="H336" t="str">
        <f>IFERROR(MID(F336,SEARCH(" ",F336)+1,SEARCH("bag",F336)-4),"")</f>
        <v>wavy beige</v>
      </c>
      <c r="I336" t="str">
        <f>IFERROR(RIGHT(F336,LEN(F336)-SEARCH(",",F336)-1),"")</f>
        <v/>
      </c>
      <c r="J336">
        <f>IFERROR(INT(LEFT(I336,SEARCH(" ",I336))),0)</f>
        <v>0</v>
      </c>
      <c r="K336" t="str">
        <f>IFERROR(MID(I336,SEARCH(" ",I336)+1,SEARCH("bag",I336)-4),"")</f>
        <v/>
      </c>
      <c r="L336" t="str">
        <f>IFERROR(RIGHT(I336,LEN(I336)-SEARCH(",",I336)-1),"")</f>
        <v/>
      </c>
      <c r="M336">
        <f>IFERROR(INT(LEFT(L336,SEARCH(" ",L336))),0)</f>
        <v>0</v>
      </c>
      <c r="N336" t="str">
        <f>IFERROR(MID(L336,SEARCH(" ",L336)+1,SEARCH("bag",L336)-4),"")</f>
        <v/>
      </c>
      <c r="O336">
        <f t="shared" si="10"/>
        <v>1005607</v>
      </c>
      <c r="P336">
        <f>IF(COUNTIF(C336:N336,"shiny gold")&gt;0,1,0)+IFERROR(VLOOKUP(E336,$B$2:$P$595,15,0),0)+IFERROR(VLOOKUP(H336,$B$2:$P$595,15,0),0)+IFERROR(VLOOKUP(K336,$B$2:$P$595,15,0),0)+IFERROR(VLOOKUP(N336,$B$2:$P$595,15,0),0)</f>
        <v>0</v>
      </c>
      <c r="Q336" t="str">
        <f>CONCATENATE(IF(COUNTIF(A336:N336,"shiny gold")&gt;0,"This Bag, ",""),IFERROR(IF(VLOOKUP(E336,$B$2:$P$595,15,0)&gt;0,E336,""),""),IFERROR(IF(VLOOKUP(H336,$B$2:$P$595,15,0)&gt;0,H336,""),""),IFERROR(IF(VLOOKUP(K336,$B$2:$P$595,15,0)&gt;0,K336,""),""),IFERROR(IF(VLOOKUP(N336,$B$2:$P$595,15,0)&gt;0,N336,""),""))</f>
        <v/>
      </c>
      <c r="S336">
        <f t="shared" si="11"/>
        <v>1005606</v>
      </c>
    </row>
    <row r="337" spans="1:19">
      <c r="A337" s="2" t="s">
        <v>4845</v>
      </c>
      <c r="B337" t="str">
        <f>LEFT(A337,SEARCH("bag",A337)-2)</f>
        <v>drab yellow</v>
      </c>
      <c r="C337" t="str">
        <f>SUBSTITUTE(A337,_xlfn.CONCAT(B337," bags contain "),"")</f>
        <v>2 dim lavender bags, 4 striped indigo bags, 4 wavy green bags.</v>
      </c>
      <c r="D337">
        <f>IF(C337="no other bags.",0,INT(LEFT(C337,SEARCH(" ",C337))))</f>
        <v>2</v>
      </c>
      <c r="E337" t="str">
        <f>IF(C337="no other bags.","",MID(C337,SEARCH(" ",C337)+1,SEARCH("bag",C337)-4))</f>
        <v>dim lavender</v>
      </c>
      <c r="F337" t="str">
        <f>IFERROR(RIGHT(C337,LEN(C337)-SEARCH(",",C337)-1),"")</f>
        <v>4 striped indigo bags, 4 wavy green bags.</v>
      </c>
      <c r="G337">
        <f>IFERROR(INT(LEFT(F337,SEARCH(" ",F337))),0)</f>
        <v>4</v>
      </c>
      <c r="H337" t="str">
        <f>IFERROR(MID(F337,SEARCH(" ",F337)+1,SEARCH("bag",F337)-4),"")</f>
        <v>striped indigo</v>
      </c>
      <c r="I337" t="str">
        <f>IFERROR(RIGHT(F337,LEN(F337)-SEARCH(",",F337)-1),"")</f>
        <v>4 wavy green bags.</v>
      </c>
      <c r="J337">
        <f>IFERROR(INT(LEFT(I337,SEARCH(" ",I337))),0)</f>
        <v>4</v>
      </c>
      <c r="K337" t="str">
        <f>IFERROR(MID(I337,SEARCH(" ",I337)+1,SEARCH("bag",I337)-4),"")</f>
        <v>wavy green</v>
      </c>
      <c r="L337" t="str">
        <f>IFERROR(RIGHT(I337,LEN(I337)-SEARCH(",",I337)-1),"")</f>
        <v/>
      </c>
      <c r="M337">
        <f>IFERROR(INT(LEFT(L337,SEARCH(" ",L337))),0)</f>
        <v>0</v>
      </c>
      <c r="N337" t="str">
        <f>IFERROR(MID(L337,SEARCH(" ",L337)+1,SEARCH("bag",L337)-4),"")</f>
        <v/>
      </c>
      <c r="O337">
        <f t="shared" si="10"/>
        <v>11267323</v>
      </c>
      <c r="P337">
        <f>IF(COUNTIF(C337:N337,"shiny gold")&gt;0,1,0)+IFERROR(VLOOKUP(E337,$B$2:$P$595,15,0),0)+IFERROR(VLOOKUP(H337,$B$2:$P$595,15,0),0)+IFERROR(VLOOKUP(K337,$B$2:$P$595,15,0),0)+IFERROR(VLOOKUP(N337,$B$2:$P$595,15,0),0)</f>
        <v>2</v>
      </c>
      <c r="Q337" t="str">
        <f>CONCATENATE(IF(COUNTIF(A337:N337,"shiny gold")&gt;0,"This Bag, ",""),IFERROR(IF(VLOOKUP(E337,$B$2:$P$595,15,0)&gt;0,E337,""),""),IFERROR(IF(VLOOKUP(H337,$B$2:$P$595,15,0)&gt;0,H337,""),""),IFERROR(IF(VLOOKUP(K337,$B$2:$P$595,15,0)&gt;0,K337,""),""),IFERROR(IF(VLOOKUP(N337,$B$2:$P$595,15,0)&gt;0,N337,""),""))</f>
        <v>dim lavender</v>
      </c>
      <c r="S337">
        <f t="shared" si="11"/>
        <v>11267322</v>
      </c>
    </row>
    <row r="338" spans="1:19">
      <c r="A338" s="2" t="s">
        <v>4846</v>
      </c>
      <c r="B338" t="str">
        <f>LEFT(A338,SEARCH("bag",A338)-2)</f>
        <v>bright brown</v>
      </c>
      <c r="C338" t="str">
        <f>SUBSTITUTE(A338,_xlfn.CONCAT(B338," bags contain "),"")</f>
        <v>5 drab maroon bags, 2 wavy beige bags.</v>
      </c>
      <c r="D338">
        <f>IF(C338="no other bags.",0,INT(LEFT(C338,SEARCH(" ",C338))))</f>
        <v>5</v>
      </c>
      <c r="E338" t="str">
        <f>IF(C338="no other bags.","",MID(C338,SEARCH(" ",C338)+1,SEARCH("bag",C338)-4))</f>
        <v>drab maroon</v>
      </c>
      <c r="F338" t="str">
        <f>IFERROR(RIGHT(C338,LEN(C338)-SEARCH(",",C338)-1),"")</f>
        <v>2 wavy beige bags.</v>
      </c>
      <c r="G338">
        <f>IFERROR(INT(LEFT(F338,SEARCH(" ",F338))),0)</f>
        <v>2</v>
      </c>
      <c r="H338" t="str">
        <f>IFERROR(MID(F338,SEARCH(" ",F338)+1,SEARCH("bag",F338)-4),"")</f>
        <v>wavy beige</v>
      </c>
      <c r="I338" t="str">
        <f>IFERROR(RIGHT(F338,LEN(F338)-SEARCH(",",F338)-1),"")</f>
        <v/>
      </c>
      <c r="J338">
        <f>IFERROR(INT(LEFT(I338,SEARCH(" ",I338))),0)</f>
        <v>0</v>
      </c>
      <c r="K338" t="str">
        <f>IFERROR(MID(I338,SEARCH(" ",I338)+1,SEARCH("bag",I338)-4),"")</f>
        <v/>
      </c>
      <c r="L338" t="str">
        <f>IFERROR(RIGHT(I338,LEN(I338)-SEARCH(",",I338)-1),"")</f>
        <v/>
      </c>
      <c r="M338">
        <f>IFERROR(INT(LEFT(L338,SEARCH(" ",L338))),0)</f>
        <v>0</v>
      </c>
      <c r="N338" t="str">
        <f>IFERROR(MID(L338,SEARCH(" ",L338)+1,SEARCH("bag",L338)-4),"")</f>
        <v/>
      </c>
      <c r="O338">
        <f t="shared" si="10"/>
        <v>11369612</v>
      </c>
      <c r="P338">
        <f>IF(COUNTIF(C338:N338,"shiny gold")&gt;0,1,0)+IFERROR(VLOOKUP(E338,$B$2:$P$595,15,0),0)+IFERROR(VLOOKUP(H338,$B$2:$P$595,15,0),0)+IFERROR(VLOOKUP(K338,$B$2:$P$595,15,0),0)+IFERROR(VLOOKUP(N338,$B$2:$P$595,15,0),0)</f>
        <v>0</v>
      </c>
      <c r="Q338" t="str">
        <f>CONCATENATE(IF(COUNTIF(A338:N338,"shiny gold")&gt;0,"This Bag, ",""),IFERROR(IF(VLOOKUP(E338,$B$2:$P$595,15,0)&gt;0,E338,""),""),IFERROR(IF(VLOOKUP(H338,$B$2:$P$595,15,0)&gt;0,H338,""),""),IFERROR(IF(VLOOKUP(K338,$B$2:$P$595,15,0)&gt;0,K338,""),""),IFERROR(IF(VLOOKUP(N338,$B$2:$P$595,15,0)&gt;0,N338,""),""))</f>
        <v/>
      </c>
      <c r="S338">
        <f t="shared" si="11"/>
        <v>11369611</v>
      </c>
    </row>
    <row r="339" spans="1:19">
      <c r="A339" s="2" t="s">
        <v>4847</v>
      </c>
      <c r="B339" t="str">
        <f>LEFT(A339,SEARCH("bag",A339)-2)</f>
        <v>dark purple</v>
      </c>
      <c r="C339" t="str">
        <f>SUBSTITUTE(A339,_xlfn.CONCAT(B339," bags contain "),"")</f>
        <v>5 dark green bags.</v>
      </c>
      <c r="D339">
        <f>IF(C339="no other bags.",0,INT(LEFT(C339,SEARCH(" ",C339))))</f>
        <v>5</v>
      </c>
      <c r="E339" t="str">
        <f>IF(C339="no other bags.","",MID(C339,SEARCH(" ",C339)+1,SEARCH("bag",C339)-4))</f>
        <v>dark green</v>
      </c>
      <c r="F339" t="str">
        <f>IFERROR(RIGHT(C339,LEN(C339)-SEARCH(",",C339)-1),"")</f>
        <v/>
      </c>
      <c r="G339">
        <f>IFERROR(INT(LEFT(F339,SEARCH(" ",F339))),0)</f>
        <v>0</v>
      </c>
      <c r="H339" t="str">
        <f>IFERROR(MID(F339,SEARCH(" ",F339)+1,SEARCH("bag",F339)-4),"")</f>
        <v/>
      </c>
      <c r="I339" t="str">
        <f>IFERROR(RIGHT(F339,LEN(F339)-SEARCH(",",F339)-1),"")</f>
        <v/>
      </c>
      <c r="J339">
        <f>IFERROR(INT(LEFT(I339,SEARCH(" ",I339))),0)</f>
        <v>0</v>
      </c>
      <c r="K339" t="str">
        <f>IFERROR(MID(I339,SEARCH(" ",I339)+1,SEARCH("bag",I339)-4),"")</f>
        <v/>
      </c>
      <c r="L339" t="str">
        <f>IFERROR(RIGHT(I339,LEN(I339)-SEARCH(",",I339)-1),"")</f>
        <v/>
      </c>
      <c r="M339">
        <f>IFERROR(INT(LEFT(L339,SEARCH(" ",L339))),0)</f>
        <v>0</v>
      </c>
      <c r="N339" t="str">
        <f>IFERROR(MID(L339,SEARCH(" ",L339)+1,SEARCH("bag",L339)-4),"")</f>
        <v/>
      </c>
      <c r="O339">
        <f t="shared" si="10"/>
        <v>94119566</v>
      </c>
      <c r="P339">
        <f>IF(COUNTIF(C339:N339,"shiny gold")&gt;0,1,0)+IFERROR(VLOOKUP(E339,$B$2:$P$595,15,0),0)+IFERROR(VLOOKUP(H339,$B$2:$P$595,15,0),0)+IFERROR(VLOOKUP(K339,$B$2:$P$595,15,0),0)+IFERROR(VLOOKUP(N339,$B$2:$P$595,15,0),0)</f>
        <v>1</v>
      </c>
      <c r="Q339" t="str">
        <f>CONCATENATE(IF(COUNTIF(A339:N339,"shiny gold")&gt;0,"This Bag, ",""),IFERROR(IF(VLOOKUP(E339,$B$2:$P$595,15,0)&gt;0,E339,""),""),IFERROR(IF(VLOOKUP(H339,$B$2:$P$595,15,0)&gt;0,H339,""),""),IFERROR(IF(VLOOKUP(K339,$B$2:$P$595,15,0)&gt;0,K339,""),""),IFERROR(IF(VLOOKUP(N339,$B$2:$P$595,15,0)&gt;0,N339,""),""))</f>
        <v>dark green</v>
      </c>
      <c r="S339">
        <f t="shared" si="11"/>
        <v>94119565</v>
      </c>
    </row>
    <row r="340" spans="1:19">
      <c r="A340" s="2" t="s">
        <v>4848</v>
      </c>
      <c r="B340" t="str">
        <f>LEFT(A340,SEARCH("bag",A340)-2)</f>
        <v>striped magenta</v>
      </c>
      <c r="C340" t="str">
        <f>SUBSTITUTE(A340,_xlfn.CONCAT(B340," bags contain "),"")</f>
        <v>2 vibrant blue bags, 3 muted yellow bags, 3 muted violet bags.</v>
      </c>
      <c r="D340">
        <f>IF(C340="no other bags.",0,INT(LEFT(C340,SEARCH(" ",C340))))</f>
        <v>2</v>
      </c>
      <c r="E340" t="str">
        <f>IF(C340="no other bags.","",MID(C340,SEARCH(" ",C340)+1,SEARCH("bag",C340)-4))</f>
        <v>vibrant blue</v>
      </c>
      <c r="F340" t="str">
        <f>IFERROR(RIGHT(C340,LEN(C340)-SEARCH(",",C340)-1),"")</f>
        <v>3 muted yellow bags, 3 muted violet bags.</v>
      </c>
      <c r="G340">
        <f>IFERROR(INT(LEFT(F340,SEARCH(" ",F340))),0)</f>
        <v>3</v>
      </c>
      <c r="H340" t="str">
        <f>IFERROR(MID(F340,SEARCH(" ",F340)+1,SEARCH("bag",F340)-4),"")</f>
        <v>muted yellow</v>
      </c>
      <c r="I340" t="str">
        <f>IFERROR(RIGHT(F340,LEN(F340)-SEARCH(",",F340)-1),"")</f>
        <v>3 muted violet bags.</v>
      </c>
      <c r="J340">
        <f>IFERROR(INT(LEFT(I340,SEARCH(" ",I340))),0)</f>
        <v>3</v>
      </c>
      <c r="K340" t="str">
        <f>IFERROR(MID(I340,SEARCH(" ",I340)+1,SEARCH("bag",I340)-4),"")</f>
        <v>muted violet</v>
      </c>
      <c r="L340" t="str">
        <f>IFERROR(RIGHT(I340,LEN(I340)-SEARCH(",",I340)-1),"")</f>
        <v/>
      </c>
      <c r="M340">
        <f>IFERROR(INT(LEFT(L340,SEARCH(" ",L340))),0)</f>
        <v>0</v>
      </c>
      <c r="N340" t="str">
        <f>IFERROR(MID(L340,SEARCH(" ",L340)+1,SEARCH("bag",L340)-4),"")</f>
        <v/>
      </c>
      <c r="O340">
        <f t="shared" si="10"/>
        <v>10492298</v>
      </c>
      <c r="P340">
        <f>IF(COUNTIF(C340:N340,"shiny gold")&gt;0,1,0)+IFERROR(VLOOKUP(E340,$B$2:$P$595,15,0),0)+IFERROR(VLOOKUP(H340,$B$2:$P$595,15,0),0)+IFERROR(VLOOKUP(K340,$B$2:$P$595,15,0),0)+IFERROR(VLOOKUP(N340,$B$2:$P$595,15,0),0)</f>
        <v>0</v>
      </c>
      <c r="Q340" t="str">
        <f>CONCATENATE(IF(COUNTIF(A340:N340,"shiny gold")&gt;0,"This Bag, ",""),IFERROR(IF(VLOOKUP(E340,$B$2:$P$595,15,0)&gt;0,E340,""),""),IFERROR(IF(VLOOKUP(H340,$B$2:$P$595,15,0)&gt;0,H340,""),""),IFERROR(IF(VLOOKUP(K340,$B$2:$P$595,15,0)&gt;0,K340,""),""),IFERROR(IF(VLOOKUP(N340,$B$2:$P$595,15,0)&gt;0,N340,""),""))</f>
        <v/>
      </c>
      <c r="S340">
        <f t="shared" si="11"/>
        <v>10492297</v>
      </c>
    </row>
    <row r="341" spans="1:19">
      <c r="A341" s="2" t="s">
        <v>4849</v>
      </c>
      <c r="B341" t="str">
        <f>LEFT(A341,SEARCH("bag",A341)-2)</f>
        <v>dim orange</v>
      </c>
      <c r="C341" t="str">
        <f>SUBSTITUTE(A341,_xlfn.CONCAT(B341," bags contain "),"")</f>
        <v>4 dim fuchsia bags.</v>
      </c>
      <c r="D341">
        <f>IF(C341="no other bags.",0,INT(LEFT(C341,SEARCH(" ",C341))))</f>
        <v>4</v>
      </c>
      <c r="E341" t="str">
        <f>IF(C341="no other bags.","",MID(C341,SEARCH(" ",C341)+1,SEARCH("bag",C341)-4))</f>
        <v>dim fuchsia</v>
      </c>
      <c r="F341" t="str">
        <f>IFERROR(RIGHT(C341,LEN(C341)-SEARCH(",",C341)-1),"")</f>
        <v/>
      </c>
      <c r="G341">
        <f>IFERROR(INT(LEFT(F341,SEARCH(" ",F341))),0)</f>
        <v>0</v>
      </c>
      <c r="H341" t="str">
        <f>IFERROR(MID(F341,SEARCH(" ",F341)+1,SEARCH("bag",F341)-4),"")</f>
        <v/>
      </c>
      <c r="I341" t="str">
        <f>IFERROR(RIGHT(F341,LEN(F341)-SEARCH(",",F341)-1),"")</f>
        <v/>
      </c>
      <c r="J341">
        <f>IFERROR(INT(LEFT(I341,SEARCH(" ",I341))),0)</f>
        <v>0</v>
      </c>
      <c r="K341" t="str">
        <f>IFERROR(MID(I341,SEARCH(" ",I341)+1,SEARCH("bag",I341)-4),"")</f>
        <v/>
      </c>
      <c r="L341" t="str">
        <f>IFERROR(RIGHT(I341,LEN(I341)-SEARCH(",",I341)-1),"")</f>
        <v/>
      </c>
      <c r="M341">
        <f>IFERROR(INT(LEFT(L341,SEARCH(" ",L341))),0)</f>
        <v>0</v>
      </c>
      <c r="N341" t="str">
        <f>IFERROR(MID(L341,SEARCH(" ",L341)+1,SEARCH("bag",L341)-4),"")</f>
        <v/>
      </c>
      <c r="O341">
        <f t="shared" si="10"/>
        <v>241773</v>
      </c>
      <c r="P341">
        <f>IF(COUNTIF(C341:N341,"shiny gold")&gt;0,1,0)+IFERROR(VLOOKUP(E341,$B$2:$P$595,15,0),0)+IFERROR(VLOOKUP(H341,$B$2:$P$595,15,0),0)+IFERROR(VLOOKUP(K341,$B$2:$P$595,15,0),0)+IFERROR(VLOOKUP(N341,$B$2:$P$595,15,0),0)</f>
        <v>0</v>
      </c>
      <c r="Q341" t="str">
        <f>CONCATENATE(IF(COUNTIF(A341:N341,"shiny gold")&gt;0,"This Bag, ",""),IFERROR(IF(VLOOKUP(E341,$B$2:$P$595,15,0)&gt;0,E341,""),""),IFERROR(IF(VLOOKUP(H341,$B$2:$P$595,15,0)&gt;0,H341,""),""),IFERROR(IF(VLOOKUP(K341,$B$2:$P$595,15,0)&gt;0,K341,""),""),IFERROR(IF(VLOOKUP(N341,$B$2:$P$595,15,0)&gt;0,N341,""),""))</f>
        <v/>
      </c>
      <c r="S341">
        <f t="shared" si="11"/>
        <v>241772</v>
      </c>
    </row>
    <row r="342" spans="1:19">
      <c r="A342" s="2" t="s">
        <v>4850</v>
      </c>
      <c r="B342" t="str">
        <f>LEFT(A342,SEARCH("bag",A342)-2)</f>
        <v>drab brown</v>
      </c>
      <c r="C342" t="str">
        <f>SUBSTITUTE(A342,_xlfn.CONCAT(B342," bags contain "),"")</f>
        <v>3 plaid lavender bags, 3 mirrored plum bags, 1 faded black bag.</v>
      </c>
      <c r="D342">
        <f>IF(C342="no other bags.",0,INT(LEFT(C342,SEARCH(" ",C342))))</f>
        <v>3</v>
      </c>
      <c r="E342" t="str">
        <f>IF(C342="no other bags.","",MID(C342,SEARCH(" ",C342)+1,SEARCH("bag",C342)-4))</f>
        <v>plaid lavender</v>
      </c>
      <c r="F342" t="str">
        <f>IFERROR(RIGHT(C342,LEN(C342)-SEARCH(",",C342)-1),"")</f>
        <v>3 mirrored plum bags, 1 faded black bag.</v>
      </c>
      <c r="G342">
        <f>IFERROR(INT(LEFT(F342,SEARCH(" ",F342))),0)</f>
        <v>3</v>
      </c>
      <c r="H342" t="str">
        <f>IFERROR(MID(F342,SEARCH(" ",F342)+1,SEARCH("bag",F342)-4),"")</f>
        <v>mirrored plum</v>
      </c>
      <c r="I342" t="str">
        <f>IFERROR(RIGHT(F342,LEN(F342)-SEARCH(",",F342)-1),"")</f>
        <v>1 faded black bag.</v>
      </c>
      <c r="J342">
        <f>IFERROR(INT(LEFT(I342,SEARCH(" ",I342))),0)</f>
        <v>1</v>
      </c>
      <c r="K342" t="str">
        <f>IFERROR(MID(I342,SEARCH(" ",I342)+1,SEARCH("bag",I342)-4),"")</f>
        <v>faded black</v>
      </c>
      <c r="L342" t="str">
        <f>IFERROR(RIGHT(I342,LEN(I342)-SEARCH(",",I342)-1),"")</f>
        <v/>
      </c>
      <c r="M342">
        <f>IFERROR(INT(LEFT(L342,SEARCH(" ",L342))),0)</f>
        <v>0</v>
      </c>
      <c r="N342" t="str">
        <f>IFERROR(MID(L342,SEARCH(" ",L342)+1,SEARCH("bag",L342)-4),"")</f>
        <v/>
      </c>
      <c r="O342">
        <f t="shared" si="10"/>
        <v>7974863300</v>
      </c>
      <c r="P342">
        <f>IF(COUNTIF(C342:N342,"shiny gold")&gt;0,1,0)+IFERROR(VLOOKUP(E342,$B$2:$P$595,15,0),0)+IFERROR(VLOOKUP(H342,$B$2:$P$595,15,0),0)+IFERROR(VLOOKUP(K342,$B$2:$P$595,15,0),0)+IFERROR(VLOOKUP(N342,$B$2:$P$595,15,0),0)</f>
        <v>1</v>
      </c>
      <c r="Q342" t="str">
        <f>CONCATENATE(IF(COUNTIF(A342:N342,"shiny gold")&gt;0,"This Bag, ",""),IFERROR(IF(VLOOKUP(E342,$B$2:$P$595,15,0)&gt;0,E342,""),""),IFERROR(IF(VLOOKUP(H342,$B$2:$P$595,15,0)&gt;0,H342,""),""),IFERROR(IF(VLOOKUP(K342,$B$2:$P$595,15,0)&gt;0,K342,""),""),IFERROR(IF(VLOOKUP(N342,$B$2:$P$595,15,0)&gt;0,N342,""),""))</f>
        <v>mirrored plum</v>
      </c>
      <c r="S342">
        <f t="shared" si="11"/>
        <v>7974863299</v>
      </c>
    </row>
    <row r="343" spans="1:19">
      <c r="A343" s="2" t="s">
        <v>4851</v>
      </c>
      <c r="B343" t="str">
        <f>LEFT(A343,SEARCH("bag",A343)-2)</f>
        <v>light magenta</v>
      </c>
      <c r="C343" t="str">
        <f>SUBSTITUTE(A343,_xlfn.CONCAT(B343," bags contain "),"")</f>
        <v>2 clear beige bags, 3 shiny plum bags, 3 drab violet bags.</v>
      </c>
      <c r="D343">
        <f>IF(C343="no other bags.",0,INT(LEFT(C343,SEARCH(" ",C343))))</f>
        <v>2</v>
      </c>
      <c r="E343" t="str">
        <f>IF(C343="no other bags.","",MID(C343,SEARCH(" ",C343)+1,SEARCH("bag",C343)-4))</f>
        <v>clear beige</v>
      </c>
      <c r="F343" t="str">
        <f>IFERROR(RIGHT(C343,LEN(C343)-SEARCH(",",C343)-1),"")</f>
        <v>3 shiny plum bags, 3 drab violet bags.</v>
      </c>
      <c r="G343">
        <f>IFERROR(INT(LEFT(F343,SEARCH(" ",F343))),0)</f>
        <v>3</v>
      </c>
      <c r="H343" t="str">
        <f>IFERROR(MID(F343,SEARCH(" ",F343)+1,SEARCH("bag",F343)-4),"")</f>
        <v>shiny plum</v>
      </c>
      <c r="I343" t="str">
        <f>IFERROR(RIGHT(F343,LEN(F343)-SEARCH(",",F343)-1),"")</f>
        <v>3 drab violet bags.</v>
      </c>
      <c r="J343">
        <f>IFERROR(INT(LEFT(I343,SEARCH(" ",I343))),0)</f>
        <v>3</v>
      </c>
      <c r="K343" t="str">
        <f>IFERROR(MID(I343,SEARCH(" ",I343)+1,SEARCH("bag",I343)-4),"")</f>
        <v>drab violet</v>
      </c>
      <c r="L343" t="str">
        <f>IFERROR(RIGHT(I343,LEN(I343)-SEARCH(",",I343)-1),"")</f>
        <v/>
      </c>
      <c r="M343">
        <f>IFERROR(INT(LEFT(L343,SEARCH(" ",L343))),0)</f>
        <v>0</v>
      </c>
      <c r="N343" t="str">
        <f>IFERROR(MID(L343,SEARCH(" ",L343)+1,SEARCH("bag",L343)-4),"")</f>
        <v/>
      </c>
      <c r="O343">
        <f t="shared" si="10"/>
        <v>191753</v>
      </c>
      <c r="P343">
        <f>IF(COUNTIF(C343:N343,"shiny gold")&gt;0,1,0)+IFERROR(VLOOKUP(E343,$B$2:$P$595,15,0),0)+IFERROR(VLOOKUP(H343,$B$2:$P$595,15,0),0)+IFERROR(VLOOKUP(K343,$B$2:$P$595,15,0),0)+IFERROR(VLOOKUP(N343,$B$2:$P$595,15,0),0)</f>
        <v>0</v>
      </c>
      <c r="Q343" t="str">
        <f>CONCATENATE(IF(COUNTIF(A343:N343,"shiny gold")&gt;0,"This Bag, ",""),IFERROR(IF(VLOOKUP(E343,$B$2:$P$595,15,0)&gt;0,E343,""),""),IFERROR(IF(VLOOKUP(H343,$B$2:$P$595,15,0)&gt;0,H343,""),""),IFERROR(IF(VLOOKUP(K343,$B$2:$P$595,15,0)&gt;0,K343,""),""),IFERROR(IF(VLOOKUP(N343,$B$2:$P$595,15,0)&gt;0,N343,""),""))</f>
        <v/>
      </c>
      <c r="S343">
        <f t="shared" si="11"/>
        <v>191752</v>
      </c>
    </row>
    <row r="344" spans="1:19">
      <c r="A344" s="2" t="s">
        <v>4852</v>
      </c>
      <c r="B344" t="str">
        <f>LEFT(A344,SEARCH("bag",A344)-2)</f>
        <v>faded gray</v>
      </c>
      <c r="C344" t="str">
        <f>SUBSTITUTE(A344,_xlfn.CONCAT(B344," bags contain "),"")</f>
        <v>5 mirrored green bags, 3 dull violet bags.</v>
      </c>
      <c r="D344">
        <f>IF(C344="no other bags.",0,INT(LEFT(C344,SEARCH(" ",C344))))</f>
        <v>5</v>
      </c>
      <c r="E344" t="str">
        <f>IF(C344="no other bags.","",MID(C344,SEARCH(" ",C344)+1,SEARCH("bag",C344)-4))</f>
        <v>mirrored green</v>
      </c>
      <c r="F344" t="str">
        <f>IFERROR(RIGHT(C344,LEN(C344)-SEARCH(",",C344)-1),"")</f>
        <v>3 dull violet bags.</v>
      </c>
      <c r="G344">
        <f>IFERROR(INT(LEFT(F344,SEARCH(" ",F344))),0)</f>
        <v>3</v>
      </c>
      <c r="H344" t="str">
        <f>IFERROR(MID(F344,SEARCH(" ",F344)+1,SEARCH("bag",F344)-4),"")</f>
        <v>dull violet</v>
      </c>
      <c r="I344" t="str">
        <f>IFERROR(RIGHT(F344,LEN(F344)-SEARCH(",",F344)-1),"")</f>
        <v/>
      </c>
      <c r="J344">
        <f>IFERROR(INT(LEFT(I344,SEARCH(" ",I344))),0)</f>
        <v>0</v>
      </c>
      <c r="K344" t="str">
        <f>IFERROR(MID(I344,SEARCH(" ",I344)+1,SEARCH("bag",I344)-4),"")</f>
        <v/>
      </c>
      <c r="L344" t="str">
        <f>IFERROR(RIGHT(I344,LEN(I344)-SEARCH(",",I344)-1),"")</f>
        <v/>
      </c>
      <c r="M344">
        <f>IFERROR(INT(LEFT(L344,SEARCH(" ",L344))),0)</f>
        <v>0</v>
      </c>
      <c r="N344" t="str">
        <f>IFERROR(MID(L344,SEARCH(" ",L344)+1,SEARCH("bag",L344)-4),"")</f>
        <v/>
      </c>
      <c r="O344">
        <f t="shared" si="10"/>
        <v>9</v>
      </c>
      <c r="P344">
        <f>IF(COUNTIF(C344:N344,"shiny gold")&gt;0,1,0)+IFERROR(VLOOKUP(E344,$B$2:$P$595,15,0),0)+IFERROR(VLOOKUP(H344,$B$2:$P$595,15,0),0)+IFERROR(VLOOKUP(K344,$B$2:$P$595,15,0),0)+IFERROR(VLOOKUP(N344,$B$2:$P$595,15,0),0)</f>
        <v>0</v>
      </c>
      <c r="Q344" t="str">
        <f>CONCATENATE(IF(COUNTIF(A344:N344,"shiny gold")&gt;0,"This Bag, ",""),IFERROR(IF(VLOOKUP(E344,$B$2:$P$595,15,0)&gt;0,E344,""),""),IFERROR(IF(VLOOKUP(H344,$B$2:$P$595,15,0)&gt;0,H344,""),""),IFERROR(IF(VLOOKUP(K344,$B$2:$P$595,15,0)&gt;0,K344,""),""),IFERROR(IF(VLOOKUP(N344,$B$2:$P$595,15,0)&gt;0,N344,""),""))</f>
        <v/>
      </c>
      <c r="S344">
        <f t="shared" si="11"/>
        <v>8</v>
      </c>
    </row>
    <row r="345" spans="1:19">
      <c r="A345" s="2" t="s">
        <v>4853</v>
      </c>
      <c r="B345" t="str">
        <f>LEFT(A345,SEARCH("bag",A345)-2)</f>
        <v>dull crimson</v>
      </c>
      <c r="C345" t="str">
        <f>SUBSTITUTE(A345,_xlfn.CONCAT(B345," bags contain "),"")</f>
        <v>1 light gray bag, 2 dull gray bags.</v>
      </c>
      <c r="D345">
        <f>IF(C345="no other bags.",0,INT(LEFT(C345,SEARCH(" ",C345))))</f>
        <v>1</v>
      </c>
      <c r="E345" t="str">
        <f>IF(C345="no other bags.","",MID(C345,SEARCH(" ",C345)+1,SEARCH("bag",C345)-4))</f>
        <v>light gray</v>
      </c>
      <c r="F345" t="str">
        <f>IFERROR(RIGHT(C345,LEN(C345)-SEARCH(",",C345)-1),"")</f>
        <v>2 dull gray bags.</v>
      </c>
      <c r="G345">
        <f>IFERROR(INT(LEFT(F345,SEARCH(" ",F345))),0)</f>
        <v>2</v>
      </c>
      <c r="H345" t="str">
        <f>IFERROR(MID(F345,SEARCH(" ",F345)+1,SEARCH("bag",F345)-4),"")</f>
        <v>dull gray</v>
      </c>
      <c r="I345" t="str">
        <f>IFERROR(RIGHT(F345,LEN(F345)-SEARCH(",",F345)-1),"")</f>
        <v/>
      </c>
      <c r="J345">
        <f>IFERROR(INT(LEFT(I345,SEARCH(" ",I345))),0)</f>
        <v>0</v>
      </c>
      <c r="K345" t="str">
        <f>IFERROR(MID(I345,SEARCH(" ",I345)+1,SEARCH("bag",I345)-4),"")</f>
        <v/>
      </c>
      <c r="L345" t="str">
        <f>IFERROR(RIGHT(I345,LEN(I345)-SEARCH(",",I345)-1),"")</f>
        <v/>
      </c>
      <c r="M345">
        <f>IFERROR(INT(LEFT(L345,SEARCH(" ",L345))),0)</f>
        <v>0</v>
      </c>
      <c r="N345" t="str">
        <f>IFERROR(MID(L345,SEARCH(" ",L345)+1,SEARCH("bag",L345)-4),"")</f>
        <v/>
      </c>
      <c r="O345">
        <f t="shared" si="10"/>
        <v>672502</v>
      </c>
      <c r="P345">
        <f>IF(COUNTIF(C345:N345,"shiny gold")&gt;0,1,0)+IFERROR(VLOOKUP(E345,$B$2:$P$595,15,0),0)+IFERROR(VLOOKUP(H345,$B$2:$P$595,15,0),0)+IFERROR(VLOOKUP(K345,$B$2:$P$595,15,0),0)+IFERROR(VLOOKUP(N345,$B$2:$P$595,15,0),0)</f>
        <v>1</v>
      </c>
      <c r="Q345" t="str">
        <f>CONCATENATE(IF(COUNTIF(A345:N345,"shiny gold")&gt;0,"This Bag, ",""),IFERROR(IF(VLOOKUP(E345,$B$2:$P$595,15,0)&gt;0,E345,""),""),IFERROR(IF(VLOOKUP(H345,$B$2:$P$595,15,0)&gt;0,H345,""),""),IFERROR(IF(VLOOKUP(K345,$B$2:$P$595,15,0)&gt;0,K345,""),""),IFERROR(IF(VLOOKUP(N345,$B$2:$P$595,15,0)&gt;0,N345,""),""))</f>
        <v>light gray</v>
      </c>
      <c r="S345">
        <f t="shared" si="11"/>
        <v>672501</v>
      </c>
    </row>
    <row r="346" spans="1:19">
      <c r="A346" s="2" t="s">
        <v>4854</v>
      </c>
      <c r="B346" t="str">
        <f>LEFT(A346,SEARCH("bag",A346)-2)</f>
        <v>dotted blue</v>
      </c>
      <c r="C346" t="str">
        <f>SUBSTITUTE(A346,_xlfn.CONCAT(B346," bags contain "),"")</f>
        <v>2 faded lavender bags, 2 mirrored fuchsia bags, 2 dark blue bags.</v>
      </c>
      <c r="D346">
        <f>IF(C346="no other bags.",0,INT(LEFT(C346,SEARCH(" ",C346))))</f>
        <v>2</v>
      </c>
      <c r="E346" t="str">
        <f>IF(C346="no other bags.","",MID(C346,SEARCH(" ",C346)+1,SEARCH("bag",C346)-4))</f>
        <v>faded lavender</v>
      </c>
      <c r="F346" t="str">
        <f>IFERROR(RIGHT(C346,LEN(C346)-SEARCH(",",C346)-1),"")</f>
        <v>2 mirrored fuchsia bags, 2 dark blue bags.</v>
      </c>
      <c r="G346">
        <f>IFERROR(INT(LEFT(F346,SEARCH(" ",F346))),0)</f>
        <v>2</v>
      </c>
      <c r="H346" t="str">
        <f>IFERROR(MID(F346,SEARCH(" ",F346)+1,SEARCH("bag",F346)-4),"")</f>
        <v>mirrored fuchsia</v>
      </c>
      <c r="I346" t="str">
        <f>IFERROR(RIGHT(F346,LEN(F346)-SEARCH(",",F346)-1),"")</f>
        <v>2 dark blue bags.</v>
      </c>
      <c r="J346">
        <f>IFERROR(INT(LEFT(I346,SEARCH(" ",I346))),0)</f>
        <v>2</v>
      </c>
      <c r="K346" t="str">
        <f>IFERROR(MID(I346,SEARCH(" ",I346)+1,SEARCH("bag",I346)-4),"")</f>
        <v>dark blue</v>
      </c>
      <c r="L346" t="str">
        <f>IFERROR(RIGHT(I346,LEN(I346)-SEARCH(",",I346)-1),"")</f>
        <v/>
      </c>
      <c r="M346">
        <f>IFERROR(INT(LEFT(L346,SEARCH(" ",L346))),0)</f>
        <v>0</v>
      </c>
      <c r="N346" t="str">
        <f>IFERROR(MID(L346,SEARCH(" ",L346)+1,SEARCH("bag",L346)-4),"")</f>
        <v/>
      </c>
      <c r="O346">
        <f t="shared" si="10"/>
        <v>36059709</v>
      </c>
      <c r="P346">
        <f>IF(COUNTIF(C346:N346,"shiny gold")&gt;0,1,0)+IFERROR(VLOOKUP(E346,$B$2:$P$595,15,0),0)+IFERROR(VLOOKUP(H346,$B$2:$P$595,15,0),0)+IFERROR(VLOOKUP(K346,$B$2:$P$595,15,0),0)+IFERROR(VLOOKUP(N346,$B$2:$P$595,15,0),0)</f>
        <v>1</v>
      </c>
      <c r="Q346" t="str">
        <f>CONCATENATE(IF(COUNTIF(A346:N346,"shiny gold")&gt;0,"This Bag, ",""),IFERROR(IF(VLOOKUP(E346,$B$2:$P$595,15,0)&gt;0,E346,""),""),IFERROR(IF(VLOOKUP(H346,$B$2:$P$595,15,0)&gt;0,H346,""),""),IFERROR(IF(VLOOKUP(K346,$B$2:$P$595,15,0)&gt;0,K346,""),""),IFERROR(IF(VLOOKUP(N346,$B$2:$P$595,15,0)&gt;0,N346,""),""))</f>
        <v>dark blue</v>
      </c>
      <c r="S346">
        <f t="shared" si="11"/>
        <v>36059708</v>
      </c>
    </row>
    <row r="347" spans="1:19">
      <c r="A347" s="2" t="s">
        <v>4855</v>
      </c>
      <c r="B347" t="str">
        <f>LEFT(A347,SEARCH("bag",A347)-2)</f>
        <v>bright black</v>
      </c>
      <c r="C347" t="str">
        <f>SUBSTITUTE(A347,_xlfn.CONCAT(B347," bags contain "),"")</f>
        <v>4 dark chartreuse bags, 5 dim turquoise bags, 5 clear green bags, 2 striped teal bags.</v>
      </c>
      <c r="D347">
        <f>IF(C347="no other bags.",0,INT(LEFT(C347,SEARCH(" ",C347))))</f>
        <v>4</v>
      </c>
      <c r="E347" t="str">
        <f>IF(C347="no other bags.","",MID(C347,SEARCH(" ",C347)+1,SEARCH("bag",C347)-4))</f>
        <v>dark chartreuse</v>
      </c>
      <c r="F347" t="str">
        <f>IFERROR(RIGHT(C347,LEN(C347)-SEARCH(",",C347)-1),"")</f>
        <v>5 dim turquoise bags, 5 clear green bags, 2 striped teal bags.</v>
      </c>
      <c r="G347">
        <f>IFERROR(INT(LEFT(F347,SEARCH(" ",F347))),0)</f>
        <v>5</v>
      </c>
      <c r="H347" t="str">
        <f>IFERROR(MID(F347,SEARCH(" ",F347)+1,SEARCH("bag",F347)-4),"")</f>
        <v>dim turquoise</v>
      </c>
      <c r="I347" t="str">
        <f>IFERROR(RIGHT(F347,LEN(F347)-SEARCH(",",F347)-1),"")</f>
        <v>5 clear green bags, 2 striped teal bags.</v>
      </c>
      <c r="J347">
        <f>IFERROR(INT(LEFT(I347,SEARCH(" ",I347))),0)</f>
        <v>5</v>
      </c>
      <c r="K347" t="str">
        <f>IFERROR(MID(I347,SEARCH(" ",I347)+1,SEARCH("bag",I347)-4),"")</f>
        <v>clear green</v>
      </c>
      <c r="L347" t="str">
        <f>IFERROR(RIGHT(I347,LEN(I347)-SEARCH(",",I347)-1),"")</f>
        <v>2 striped teal bags.</v>
      </c>
      <c r="M347">
        <f>IFERROR(INT(LEFT(L347,SEARCH(" ",L347))),0)</f>
        <v>2</v>
      </c>
      <c r="N347" t="str">
        <f>IFERROR(MID(L347,SEARCH(" ",L347)+1,SEARCH("bag",L347)-4),"")</f>
        <v>striped teal</v>
      </c>
      <c r="O347">
        <f t="shared" si="10"/>
        <v>17238</v>
      </c>
      <c r="P347">
        <f>IF(COUNTIF(C347:N347,"shiny gold")&gt;0,1,0)+IFERROR(VLOOKUP(E347,$B$2:$P$595,15,0),0)+IFERROR(VLOOKUP(H347,$B$2:$P$595,15,0),0)+IFERROR(VLOOKUP(K347,$B$2:$P$595,15,0),0)+IFERROR(VLOOKUP(N347,$B$2:$P$595,15,0),0)</f>
        <v>0</v>
      </c>
      <c r="Q347" t="str">
        <f>CONCATENATE(IF(COUNTIF(A347:N347,"shiny gold")&gt;0,"This Bag, ",""),IFERROR(IF(VLOOKUP(E347,$B$2:$P$595,15,0)&gt;0,E347,""),""),IFERROR(IF(VLOOKUP(H347,$B$2:$P$595,15,0)&gt;0,H347,""),""),IFERROR(IF(VLOOKUP(K347,$B$2:$P$595,15,0)&gt;0,K347,""),""),IFERROR(IF(VLOOKUP(N347,$B$2:$P$595,15,0)&gt;0,N347,""),""))</f>
        <v/>
      </c>
      <c r="S347">
        <f t="shared" si="11"/>
        <v>17237</v>
      </c>
    </row>
    <row r="348" spans="1:19">
      <c r="A348" s="2" t="s">
        <v>4856</v>
      </c>
      <c r="B348" t="str">
        <f>LEFT(A348,SEARCH("bag",A348)-2)</f>
        <v>dim plum</v>
      </c>
      <c r="C348" t="str">
        <f>SUBSTITUTE(A348,_xlfn.CONCAT(B348," bags contain "),"")</f>
        <v>4 posh silver bags, 3 clear red bags.</v>
      </c>
      <c r="D348">
        <f>IF(C348="no other bags.",0,INT(LEFT(C348,SEARCH(" ",C348))))</f>
        <v>4</v>
      </c>
      <c r="E348" t="str">
        <f>IF(C348="no other bags.","",MID(C348,SEARCH(" ",C348)+1,SEARCH("bag",C348)-4))</f>
        <v>posh silver</v>
      </c>
      <c r="F348" t="str">
        <f>IFERROR(RIGHT(C348,LEN(C348)-SEARCH(",",C348)-1),"")</f>
        <v>3 clear red bags.</v>
      </c>
      <c r="G348">
        <f>IFERROR(INT(LEFT(F348,SEARCH(" ",F348))),0)</f>
        <v>3</v>
      </c>
      <c r="H348" t="str">
        <f>IFERROR(MID(F348,SEARCH(" ",F348)+1,SEARCH("bag",F348)-4),"")</f>
        <v>clear red</v>
      </c>
      <c r="I348" t="str">
        <f>IFERROR(RIGHT(F348,LEN(F348)-SEARCH(",",F348)-1),"")</f>
        <v/>
      </c>
      <c r="J348">
        <f>IFERROR(INT(LEFT(I348,SEARCH(" ",I348))),0)</f>
        <v>0</v>
      </c>
      <c r="K348" t="str">
        <f>IFERROR(MID(I348,SEARCH(" ",I348)+1,SEARCH("bag",I348)-4),"")</f>
        <v/>
      </c>
      <c r="L348" t="str">
        <f>IFERROR(RIGHT(I348,LEN(I348)-SEARCH(",",I348)-1),"")</f>
        <v/>
      </c>
      <c r="M348">
        <f>IFERROR(INT(LEFT(L348,SEARCH(" ",L348))),0)</f>
        <v>0</v>
      </c>
      <c r="N348" t="str">
        <f>IFERROR(MID(L348,SEARCH(" ",L348)+1,SEARCH("bag",L348)-4),"")</f>
        <v/>
      </c>
      <c r="O348">
        <f t="shared" si="10"/>
        <v>39672</v>
      </c>
      <c r="P348">
        <f>IF(COUNTIF(C348:N348,"shiny gold")&gt;0,1,0)+IFERROR(VLOOKUP(E348,$B$2:$P$595,15,0),0)+IFERROR(VLOOKUP(H348,$B$2:$P$595,15,0),0)+IFERROR(VLOOKUP(K348,$B$2:$P$595,15,0),0)+IFERROR(VLOOKUP(N348,$B$2:$P$595,15,0),0)</f>
        <v>0</v>
      </c>
      <c r="Q348" t="str">
        <f>CONCATENATE(IF(COUNTIF(A348:N348,"shiny gold")&gt;0,"This Bag, ",""),IFERROR(IF(VLOOKUP(E348,$B$2:$P$595,15,0)&gt;0,E348,""),""),IFERROR(IF(VLOOKUP(H348,$B$2:$P$595,15,0)&gt;0,H348,""),""),IFERROR(IF(VLOOKUP(K348,$B$2:$P$595,15,0)&gt;0,K348,""),""),IFERROR(IF(VLOOKUP(N348,$B$2:$P$595,15,0)&gt;0,N348,""),""))</f>
        <v/>
      </c>
      <c r="S348">
        <f t="shared" si="11"/>
        <v>39671</v>
      </c>
    </row>
    <row r="349" spans="1:19">
      <c r="A349" s="2" t="s">
        <v>4857</v>
      </c>
      <c r="B349" t="str">
        <f>LEFT(A349,SEARCH("bag",A349)-2)</f>
        <v>plaid gray</v>
      </c>
      <c r="C349" t="str">
        <f>SUBSTITUTE(A349,_xlfn.CONCAT(B349," bags contain "),"")</f>
        <v>2 clear silver bags, 1 posh lime bag, 3 striped gray bags, 3 dotted maroon bags.</v>
      </c>
      <c r="D349">
        <f>IF(C349="no other bags.",0,INT(LEFT(C349,SEARCH(" ",C349))))</f>
        <v>2</v>
      </c>
      <c r="E349" t="str">
        <f>IF(C349="no other bags.","",MID(C349,SEARCH(" ",C349)+1,SEARCH("bag",C349)-4))</f>
        <v>clear silver</v>
      </c>
      <c r="F349" t="str">
        <f>IFERROR(RIGHT(C349,LEN(C349)-SEARCH(",",C349)-1),"")</f>
        <v>1 posh lime bag, 3 striped gray bags, 3 dotted maroon bags.</v>
      </c>
      <c r="G349">
        <f>IFERROR(INT(LEFT(F349,SEARCH(" ",F349))),0)</f>
        <v>1</v>
      </c>
      <c r="H349" t="str">
        <f>IFERROR(MID(F349,SEARCH(" ",F349)+1,SEARCH("bag",F349)-4),"")</f>
        <v>posh lime</v>
      </c>
      <c r="I349" t="str">
        <f>IFERROR(RIGHT(F349,LEN(F349)-SEARCH(",",F349)-1),"")</f>
        <v>3 striped gray bags, 3 dotted maroon bags.</v>
      </c>
      <c r="J349">
        <f>IFERROR(INT(LEFT(I349,SEARCH(" ",I349))),0)</f>
        <v>3</v>
      </c>
      <c r="K349" t="str">
        <f>IFERROR(MID(I349,SEARCH(" ",I349)+1,SEARCH("bag",I349)-4),"")</f>
        <v>striped gray</v>
      </c>
      <c r="L349" t="str">
        <f>IFERROR(RIGHT(I349,LEN(I349)-SEARCH(",",I349)-1),"")</f>
        <v>3 dotted maroon bags.</v>
      </c>
      <c r="M349">
        <f>IFERROR(INT(LEFT(L349,SEARCH(" ",L349))),0)</f>
        <v>3</v>
      </c>
      <c r="N349" t="str">
        <f>IFERROR(MID(L349,SEARCH(" ",L349)+1,SEARCH("bag",L349)-4),"")</f>
        <v>dotted maroon</v>
      </c>
      <c r="O349">
        <f t="shared" si="10"/>
        <v>84279904</v>
      </c>
      <c r="P349">
        <f>IF(COUNTIF(C349:N349,"shiny gold")&gt;0,1,0)+IFERROR(VLOOKUP(E349,$B$2:$P$595,15,0),0)+IFERROR(VLOOKUP(H349,$B$2:$P$595,15,0),0)+IFERROR(VLOOKUP(K349,$B$2:$P$595,15,0),0)+IFERROR(VLOOKUP(N349,$B$2:$P$595,15,0),0)</f>
        <v>0</v>
      </c>
      <c r="Q349" t="str">
        <f>CONCATENATE(IF(COUNTIF(A349:N349,"shiny gold")&gt;0,"This Bag, ",""),IFERROR(IF(VLOOKUP(E349,$B$2:$P$595,15,0)&gt;0,E349,""),""),IFERROR(IF(VLOOKUP(H349,$B$2:$P$595,15,0)&gt;0,H349,""),""),IFERROR(IF(VLOOKUP(K349,$B$2:$P$595,15,0)&gt;0,K349,""),""),IFERROR(IF(VLOOKUP(N349,$B$2:$P$595,15,0)&gt;0,N349,""),""))</f>
        <v/>
      </c>
      <c r="S349">
        <f t="shared" si="11"/>
        <v>84279903</v>
      </c>
    </row>
    <row r="350" spans="1:19">
      <c r="A350" s="2" t="s">
        <v>4858</v>
      </c>
      <c r="B350" t="str">
        <f>LEFT(A350,SEARCH("bag",A350)-2)</f>
        <v>muted plum</v>
      </c>
      <c r="C350" t="str">
        <f>SUBSTITUTE(A350,_xlfn.CONCAT(B350," bags contain "),"")</f>
        <v>4 plaid aqua bags, 1 wavy gray bag, 2 light crimson bags, 1 dull red bag.</v>
      </c>
      <c r="D350">
        <f>IF(C350="no other bags.",0,INT(LEFT(C350,SEARCH(" ",C350))))</f>
        <v>4</v>
      </c>
      <c r="E350" t="str">
        <f>IF(C350="no other bags.","",MID(C350,SEARCH(" ",C350)+1,SEARCH("bag",C350)-4))</f>
        <v>plaid aqua</v>
      </c>
      <c r="F350" t="str">
        <f>IFERROR(RIGHT(C350,LEN(C350)-SEARCH(",",C350)-1),"")</f>
        <v>1 wavy gray bag, 2 light crimson bags, 1 dull red bag.</v>
      </c>
      <c r="G350">
        <f>IFERROR(INT(LEFT(F350,SEARCH(" ",F350))),0)</f>
        <v>1</v>
      </c>
      <c r="H350" t="str">
        <f>IFERROR(MID(F350,SEARCH(" ",F350)+1,SEARCH("bag",F350)-4),"")</f>
        <v>wavy gray</v>
      </c>
      <c r="I350" t="str">
        <f>IFERROR(RIGHT(F350,LEN(F350)-SEARCH(",",F350)-1),"")</f>
        <v>2 light crimson bags, 1 dull red bag.</v>
      </c>
      <c r="J350">
        <f>IFERROR(INT(LEFT(I350,SEARCH(" ",I350))),0)</f>
        <v>2</v>
      </c>
      <c r="K350" t="str">
        <f>IFERROR(MID(I350,SEARCH(" ",I350)+1,SEARCH("bag",I350)-4),"")</f>
        <v>light crimson</v>
      </c>
      <c r="L350" t="str">
        <f>IFERROR(RIGHT(I350,LEN(I350)-SEARCH(",",I350)-1),"")</f>
        <v>1 dull red bag.</v>
      </c>
      <c r="M350">
        <f>IFERROR(INT(LEFT(L350,SEARCH(" ",L350))),0)</f>
        <v>1</v>
      </c>
      <c r="N350" t="str">
        <f>IFERROR(MID(L350,SEARCH(" ",L350)+1,SEARCH("bag",L350)-4),"")</f>
        <v>dull red</v>
      </c>
      <c r="O350">
        <f t="shared" si="10"/>
        <v>1103090</v>
      </c>
      <c r="P350">
        <f>IF(COUNTIF(C350:N350,"shiny gold")&gt;0,1,0)+IFERROR(VLOOKUP(E350,$B$2:$P$595,15,0),0)+IFERROR(VLOOKUP(H350,$B$2:$P$595,15,0),0)+IFERROR(VLOOKUP(K350,$B$2:$P$595,15,0),0)+IFERROR(VLOOKUP(N350,$B$2:$P$595,15,0),0)</f>
        <v>1</v>
      </c>
      <c r="Q350" t="str">
        <f>CONCATENATE(IF(COUNTIF(A350:N350,"shiny gold")&gt;0,"This Bag, ",""),IFERROR(IF(VLOOKUP(E350,$B$2:$P$595,15,0)&gt;0,E350,""),""),IFERROR(IF(VLOOKUP(H350,$B$2:$P$595,15,0)&gt;0,H350,""),""),IFERROR(IF(VLOOKUP(K350,$B$2:$P$595,15,0)&gt;0,K350,""),""),IFERROR(IF(VLOOKUP(N350,$B$2:$P$595,15,0)&gt;0,N350,""),""))</f>
        <v>wavy gray</v>
      </c>
      <c r="S350">
        <f t="shared" si="11"/>
        <v>1103089</v>
      </c>
    </row>
    <row r="351" spans="1:19">
      <c r="A351" s="2" t="s">
        <v>4859</v>
      </c>
      <c r="B351" t="str">
        <f>LEFT(A351,SEARCH("bag",A351)-2)</f>
        <v>dark magenta</v>
      </c>
      <c r="C351" t="str">
        <f>SUBSTITUTE(A351,_xlfn.CONCAT(B351," bags contain "),"")</f>
        <v>4 drab white bags, 5 dark lavender bags, 5 dim teal bags, 5 bright tan bags.</v>
      </c>
      <c r="D351">
        <f>IF(C351="no other bags.",0,INT(LEFT(C351,SEARCH(" ",C351))))</f>
        <v>4</v>
      </c>
      <c r="E351" t="str">
        <f>IF(C351="no other bags.","",MID(C351,SEARCH(" ",C351)+1,SEARCH("bag",C351)-4))</f>
        <v>drab white</v>
      </c>
      <c r="F351" t="str">
        <f>IFERROR(RIGHT(C351,LEN(C351)-SEARCH(",",C351)-1),"")</f>
        <v>5 dark lavender bags, 5 dim teal bags, 5 bright tan bags.</v>
      </c>
      <c r="G351">
        <f>IFERROR(INT(LEFT(F351,SEARCH(" ",F351))),0)</f>
        <v>5</v>
      </c>
      <c r="H351" t="str">
        <f>IFERROR(MID(F351,SEARCH(" ",F351)+1,SEARCH("bag",F351)-4),"")</f>
        <v>dark lavender</v>
      </c>
      <c r="I351" t="str">
        <f>IFERROR(RIGHT(F351,LEN(F351)-SEARCH(",",F351)-1),"")</f>
        <v>5 dim teal bags, 5 bright tan bags.</v>
      </c>
      <c r="J351">
        <f>IFERROR(INT(LEFT(I351,SEARCH(" ",I351))),0)</f>
        <v>5</v>
      </c>
      <c r="K351" t="str">
        <f>IFERROR(MID(I351,SEARCH(" ",I351)+1,SEARCH("bag",I351)-4),"")</f>
        <v>dim teal</v>
      </c>
      <c r="L351" t="str">
        <f>IFERROR(RIGHT(I351,LEN(I351)-SEARCH(",",I351)-1),"")</f>
        <v>5 bright tan bags.</v>
      </c>
      <c r="M351">
        <f>IFERROR(INT(LEFT(L351,SEARCH(" ",L351))),0)</f>
        <v>5</v>
      </c>
      <c r="N351" t="str">
        <f>IFERROR(MID(L351,SEARCH(" ",L351)+1,SEARCH("bag",L351)-4),"")</f>
        <v>bright tan</v>
      </c>
      <c r="O351">
        <f t="shared" si="10"/>
        <v>20691892</v>
      </c>
      <c r="P351">
        <f>IF(COUNTIF(C351:N351,"shiny gold")&gt;0,1,0)+IFERROR(VLOOKUP(E351,$B$2:$P$595,15,0),0)+IFERROR(VLOOKUP(H351,$B$2:$P$595,15,0),0)+IFERROR(VLOOKUP(K351,$B$2:$P$595,15,0),0)+IFERROR(VLOOKUP(N351,$B$2:$P$595,15,0),0)</f>
        <v>1</v>
      </c>
      <c r="Q351" t="str">
        <f>CONCATENATE(IF(COUNTIF(A351:N351,"shiny gold")&gt;0,"This Bag, ",""),IFERROR(IF(VLOOKUP(E351,$B$2:$P$595,15,0)&gt;0,E351,""),""),IFERROR(IF(VLOOKUP(H351,$B$2:$P$595,15,0)&gt;0,H351,""),""),IFERROR(IF(VLOOKUP(K351,$B$2:$P$595,15,0)&gt;0,K351,""),""),IFERROR(IF(VLOOKUP(N351,$B$2:$P$595,15,0)&gt;0,N351,""),""))</f>
        <v>dim teal</v>
      </c>
      <c r="S351">
        <f t="shared" si="11"/>
        <v>20691891</v>
      </c>
    </row>
    <row r="352" spans="1:19">
      <c r="A352" s="2" t="s">
        <v>4860</v>
      </c>
      <c r="B352" t="str">
        <f>LEFT(A352,SEARCH("bag",A352)-2)</f>
        <v>clear brown</v>
      </c>
      <c r="C352" t="str">
        <f>SUBSTITUTE(A352,_xlfn.CONCAT(B352," bags contain "),"")</f>
        <v>2 mirrored teal bags, 1 striped silver bag, 3 mirrored purple bags, 3 faded gray bags.</v>
      </c>
      <c r="D352">
        <f>IF(C352="no other bags.",0,INT(LEFT(C352,SEARCH(" ",C352))))</f>
        <v>2</v>
      </c>
      <c r="E352" t="str">
        <f>IF(C352="no other bags.","",MID(C352,SEARCH(" ",C352)+1,SEARCH("bag",C352)-4))</f>
        <v>mirrored teal</v>
      </c>
      <c r="F352" t="str">
        <f>IFERROR(RIGHT(C352,LEN(C352)-SEARCH(",",C352)-1),"")</f>
        <v>1 striped silver bag, 3 mirrored purple bags, 3 faded gray bags.</v>
      </c>
      <c r="G352">
        <f>IFERROR(INT(LEFT(F352,SEARCH(" ",F352))),0)</f>
        <v>1</v>
      </c>
      <c r="H352" t="str">
        <f>IFERROR(MID(F352,SEARCH(" ",F352)+1,SEARCH("bag",F352)-4),"")</f>
        <v>striped silver</v>
      </c>
      <c r="I352" t="str">
        <f>IFERROR(RIGHT(F352,LEN(F352)-SEARCH(",",F352)-1),"")</f>
        <v>3 mirrored purple bags, 3 faded gray bags.</v>
      </c>
      <c r="J352">
        <f>IFERROR(INT(LEFT(I352,SEARCH(" ",I352))),0)</f>
        <v>3</v>
      </c>
      <c r="K352" t="str">
        <f>IFERROR(MID(I352,SEARCH(" ",I352)+1,SEARCH("bag",I352)-4),"")</f>
        <v>mirrored purple</v>
      </c>
      <c r="L352" t="str">
        <f>IFERROR(RIGHT(I352,LEN(I352)-SEARCH(",",I352)-1),"")</f>
        <v>3 faded gray bags.</v>
      </c>
      <c r="M352">
        <f>IFERROR(INT(LEFT(L352,SEARCH(" ",L352))),0)</f>
        <v>3</v>
      </c>
      <c r="N352" t="str">
        <f>IFERROR(MID(L352,SEARCH(" ",L352)+1,SEARCH("bag",L352)-4),"")</f>
        <v>faded gray</v>
      </c>
      <c r="O352">
        <f t="shared" si="10"/>
        <v>1050790</v>
      </c>
      <c r="P352">
        <f>IF(COUNTIF(C352:N352,"shiny gold")&gt;0,1,0)+IFERROR(VLOOKUP(E352,$B$2:$P$595,15,0),0)+IFERROR(VLOOKUP(H352,$B$2:$P$595,15,0),0)+IFERROR(VLOOKUP(K352,$B$2:$P$595,15,0),0)+IFERROR(VLOOKUP(N352,$B$2:$P$595,15,0),0)</f>
        <v>1</v>
      </c>
      <c r="Q352" t="str">
        <f>CONCATENATE(IF(COUNTIF(A352:N352,"shiny gold")&gt;0,"This Bag, ",""),IFERROR(IF(VLOOKUP(E352,$B$2:$P$595,15,0)&gt;0,E352,""),""),IFERROR(IF(VLOOKUP(H352,$B$2:$P$595,15,0)&gt;0,H352,""),""),IFERROR(IF(VLOOKUP(K352,$B$2:$P$595,15,0)&gt;0,K352,""),""),IFERROR(IF(VLOOKUP(N352,$B$2:$P$595,15,0)&gt;0,N352,""),""))</f>
        <v>mirrored teal</v>
      </c>
      <c r="S352">
        <f t="shared" si="11"/>
        <v>1050789</v>
      </c>
    </row>
    <row r="353" spans="1:19">
      <c r="A353" s="2" t="s">
        <v>4861</v>
      </c>
      <c r="B353" t="str">
        <f>LEFT(A353,SEARCH("bag",A353)-2)</f>
        <v>muted brown</v>
      </c>
      <c r="C353" t="str">
        <f>SUBSTITUTE(A353,_xlfn.CONCAT(B353," bags contain "),"")</f>
        <v>1 striped teal bag, 3 pale magenta bags, 3 striped tomato bags.</v>
      </c>
      <c r="D353">
        <f>IF(C353="no other bags.",0,INT(LEFT(C353,SEARCH(" ",C353))))</f>
        <v>1</v>
      </c>
      <c r="E353" t="str">
        <f>IF(C353="no other bags.","",MID(C353,SEARCH(" ",C353)+1,SEARCH("bag",C353)-4))</f>
        <v>striped teal</v>
      </c>
      <c r="F353" t="str">
        <f>IFERROR(RIGHT(C353,LEN(C353)-SEARCH(",",C353)-1),"")</f>
        <v>3 pale magenta bags, 3 striped tomato bags.</v>
      </c>
      <c r="G353">
        <f>IFERROR(INT(LEFT(F353,SEARCH(" ",F353))),0)</f>
        <v>3</v>
      </c>
      <c r="H353" t="str">
        <f>IFERROR(MID(F353,SEARCH(" ",F353)+1,SEARCH("bag",F353)-4),"")</f>
        <v>pale magenta</v>
      </c>
      <c r="I353" t="str">
        <f>IFERROR(RIGHT(F353,LEN(F353)-SEARCH(",",F353)-1),"")</f>
        <v>3 striped tomato bags.</v>
      </c>
      <c r="J353">
        <f>IFERROR(INT(LEFT(I353,SEARCH(" ",I353))),0)</f>
        <v>3</v>
      </c>
      <c r="K353" t="str">
        <f>IFERROR(MID(I353,SEARCH(" ",I353)+1,SEARCH("bag",I353)-4),"")</f>
        <v>striped tomato</v>
      </c>
      <c r="L353" t="str">
        <f>IFERROR(RIGHT(I353,LEN(I353)-SEARCH(",",I353)-1),"")</f>
        <v/>
      </c>
      <c r="M353">
        <f>IFERROR(INT(LEFT(L353,SEARCH(" ",L353))),0)</f>
        <v>0</v>
      </c>
      <c r="N353" t="str">
        <f>IFERROR(MID(L353,SEARCH(" ",L353)+1,SEARCH("bag",L353)-4),"")</f>
        <v/>
      </c>
      <c r="O353">
        <f t="shared" si="10"/>
        <v>19</v>
      </c>
      <c r="P353">
        <f>IF(COUNTIF(C353:N353,"shiny gold")&gt;0,1,0)+IFERROR(VLOOKUP(E353,$B$2:$P$595,15,0),0)+IFERROR(VLOOKUP(H353,$B$2:$P$595,15,0),0)+IFERROR(VLOOKUP(K353,$B$2:$P$595,15,0),0)+IFERROR(VLOOKUP(N353,$B$2:$P$595,15,0),0)</f>
        <v>0</v>
      </c>
      <c r="Q353" t="str">
        <f>CONCATENATE(IF(COUNTIF(A353:N353,"shiny gold")&gt;0,"This Bag, ",""),IFERROR(IF(VLOOKUP(E353,$B$2:$P$595,15,0)&gt;0,E353,""),""),IFERROR(IF(VLOOKUP(H353,$B$2:$P$595,15,0)&gt;0,H353,""),""),IFERROR(IF(VLOOKUP(K353,$B$2:$P$595,15,0)&gt;0,K353,""),""),IFERROR(IF(VLOOKUP(N353,$B$2:$P$595,15,0)&gt;0,N353,""),""))</f>
        <v/>
      </c>
      <c r="S353">
        <f t="shared" si="11"/>
        <v>18</v>
      </c>
    </row>
    <row r="354" spans="1:19">
      <c r="A354" s="2" t="s">
        <v>4862</v>
      </c>
      <c r="B354" t="str">
        <f>LEFT(A354,SEARCH("bag",A354)-2)</f>
        <v>bright gray</v>
      </c>
      <c r="C354" t="str">
        <f>SUBSTITUTE(A354,_xlfn.CONCAT(B354," bags contain "),"")</f>
        <v>1 dark fuchsia bag.</v>
      </c>
      <c r="D354">
        <f>IF(C354="no other bags.",0,INT(LEFT(C354,SEARCH(" ",C354))))</f>
        <v>1</v>
      </c>
      <c r="E354" t="str">
        <f>IF(C354="no other bags.","",MID(C354,SEARCH(" ",C354)+1,SEARCH("bag",C354)-4))</f>
        <v>dark fuchsia</v>
      </c>
      <c r="F354" t="str">
        <f>IFERROR(RIGHT(C354,LEN(C354)-SEARCH(",",C354)-1),"")</f>
        <v/>
      </c>
      <c r="G354">
        <f>IFERROR(INT(LEFT(F354,SEARCH(" ",F354))),0)</f>
        <v>0</v>
      </c>
      <c r="H354" t="str">
        <f>IFERROR(MID(F354,SEARCH(" ",F354)+1,SEARCH("bag",F354)-4),"")</f>
        <v/>
      </c>
      <c r="I354" t="str">
        <f>IFERROR(RIGHT(F354,LEN(F354)-SEARCH(",",F354)-1),"")</f>
        <v/>
      </c>
      <c r="J354">
        <f>IFERROR(INT(LEFT(I354,SEARCH(" ",I354))),0)</f>
        <v>0</v>
      </c>
      <c r="K354" t="str">
        <f>IFERROR(MID(I354,SEARCH(" ",I354)+1,SEARCH("bag",I354)-4),"")</f>
        <v/>
      </c>
      <c r="L354" t="str">
        <f>IFERROR(RIGHT(I354,LEN(I354)-SEARCH(",",I354)-1),"")</f>
        <v/>
      </c>
      <c r="M354">
        <f>IFERROR(INT(LEFT(L354,SEARCH(" ",L354))),0)</f>
        <v>0</v>
      </c>
      <c r="N354" t="str">
        <f>IFERROR(MID(L354,SEARCH(" ",L354)+1,SEARCH("bag",L354)-4),"")</f>
        <v/>
      </c>
      <c r="O354">
        <f t="shared" si="10"/>
        <v>6</v>
      </c>
      <c r="P354">
        <f>IF(COUNTIF(C354:N354,"shiny gold")&gt;0,1,0)+IFERROR(VLOOKUP(E354,$B$2:$P$595,15,0),0)+IFERROR(VLOOKUP(H354,$B$2:$P$595,15,0),0)+IFERROR(VLOOKUP(K354,$B$2:$P$595,15,0),0)+IFERROR(VLOOKUP(N354,$B$2:$P$595,15,0),0)</f>
        <v>0</v>
      </c>
      <c r="Q354" t="str">
        <f>CONCATENATE(IF(COUNTIF(A354:N354,"shiny gold")&gt;0,"This Bag, ",""),IFERROR(IF(VLOOKUP(E354,$B$2:$P$595,15,0)&gt;0,E354,""),""),IFERROR(IF(VLOOKUP(H354,$B$2:$P$595,15,0)&gt;0,H354,""),""),IFERROR(IF(VLOOKUP(K354,$B$2:$P$595,15,0)&gt;0,K354,""),""),IFERROR(IF(VLOOKUP(N354,$B$2:$P$595,15,0)&gt;0,N354,""),""))</f>
        <v/>
      </c>
      <c r="S354">
        <f t="shared" si="11"/>
        <v>5</v>
      </c>
    </row>
    <row r="355" spans="1:19">
      <c r="A355" s="2" t="s">
        <v>4863</v>
      </c>
      <c r="B355" t="str">
        <f>LEFT(A355,SEARCH("bag",A355)-2)</f>
        <v>wavy teal</v>
      </c>
      <c r="C355" t="str">
        <f>SUBSTITUTE(A355,_xlfn.CONCAT(B355," bags contain "),"")</f>
        <v>5 faded gold bags, 5 bright plum bags.</v>
      </c>
      <c r="D355">
        <f>IF(C355="no other bags.",0,INT(LEFT(C355,SEARCH(" ",C355))))</f>
        <v>5</v>
      </c>
      <c r="E355" t="str">
        <f>IF(C355="no other bags.","",MID(C355,SEARCH(" ",C355)+1,SEARCH("bag",C355)-4))</f>
        <v>faded gold</v>
      </c>
      <c r="F355" t="str">
        <f>IFERROR(RIGHT(C355,LEN(C355)-SEARCH(",",C355)-1),"")</f>
        <v>5 bright plum bags.</v>
      </c>
      <c r="G355">
        <f>IFERROR(INT(LEFT(F355,SEARCH(" ",F355))),0)</f>
        <v>5</v>
      </c>
      <c r="H355" t="str">
        <f>IFERROR(MID(F355,SEARCH(" ",F355)+1,SEARCH("bag",F355)-4),"")</f>
        <v>bright plum</v>
      </c>
      <c r="I355" t="str">
        <f>IFERROR(RIGHT(F355,LEN(F355)-SEARCH(",",F355)-1),"")</f>
        <v/>
      </c>
      <c r="J355">
        <f>IFERROR(INT(LEFT(I355,SEARCH(" ",I355))),0)</f>
        <v>0</v>
      </c>
      <c r="K355" t="str">
        <f>IFERROR(MID(I355,SEARCH(" ",I355)+1,SEARCH("bag",I355)-4),"")</f>
        <v/>
      </c>
      <c r="L355" t="str">
        <f>IFERROR(RIGHT(I355,LEN(I355)-SEARCH(",",I355)-1),"")</f>
        <v/>
      </c>
      <c r="M355">
        <f>IFERROR(INT(LEFT(L355,SEARCH(" ",L355))),0)</f>
        <v>0</v>
      </c>
      <c r="N355" t="str">
        <f>IFERROR(MID(L355,SEARCH(" ",L355)+1,SEARCH("bag",L355)-4),"")</f>
        <v/>
      </c>
      <c r="O355">
        <f t="shared" si="10"/>
        <v>298006</v>
      </c>
      <c r="P355">
        <f>IF(COUNTIF(C355:N355,"shiny gold")&gt;0,1,0)+IFERROR(VLOOKUP(E355,$B$2:$P$595,15,0),0)+IFERROR(VLOOKUP(H355,$B$2:$P$595,15,0),0)+IFERROR(VLOOKUP(K355,$B$2:$P$595,15,0),0)+IFERROR(VLOOKUP(N355,$B$2:$P$595,15,0),0)</f>
        <v>0</v>
      </c>
      <c r="Q355" t="str">
        <f>CONCATENATE(IF(COUNTIF(A355:N355,"shiny gold")&gt;0,"This Bag, ",""),IFERROR(IF(VLOOKUP(E355,$B$2:$P$595,15,0)&gt;0,E355,""),""),IFERROR(IF(VLOOKUP(H355,$B$2:$P$595,15,0)&gt;0,H355,""),""),IFERROR(IF(VLOOKUP(K355,$B$2:$P$595,15,0)&gt;0,K355,""),""),IFERROR(IF(VLOOKUP(N355,$B$2:$P$595,15,0)&gt;0,N355,""),""))</f>
        <v/>
      </c>
      <c r="S355">
        <f t="shared" si="11"/>
        <v>298005</v>
      </c>
    </row>
    <row r="356" spans="1:19">
      <c r="A356" s="2" t="s">
        <v>4864</v>
      </c>
      <c r="B356" t="str">
        <f>LEFT(A356,SEARCH("bag",A356)-2)</f>
        <v>wavy bronze</v>
      </c>
      <c r="C356" t="str">
        <f>SUBSTITUTE(A356,_xlfn.CONCAT(B356," bags contain "),"")</f>
        <v>4 posh turquoise bags, 5 muted red bags, 3 plaid crimson bags.</v>
      </c>
      <c r="D356">
        <f>IF(C356="no other bags.",0,INT(LEFT(C356,SEARCH(" ",C356))))</f>
        <v>4</v>
      </c>
      <c r="E356" t="str">
        <f>IF(C356="no other bags.","",MID(C356,SEARCH(" ",C356)+1,SEARCH("bag",C356)-4))</f>
        <v>posh turquoise</v>
      </c>
      <c r="F356" t="str">
        <f>IFERROR(RIGHT(C356,LEN(C356)-SEARCH(",",C356)-1),"")</f>
        <v>5 muted red bags, 3 plaid crimson bags.</v>
      </c>
      <c r="G356">
        <f>IFERROR(INT(LEFT(F356,SEARCH(" ",F356))),0)</f>
        <v>5</v>
      </c>
      <c r="H356" t="str">
        <f>IFERROR(MID(F356,SEARCH(" ",F356)+1,SEARCH("bag",F356)-4),"")</f>
        <v>muted red</v>
      </c>
      <c r="I356" t="str">
        <f>IFERROR(RIGHT(F356,LEN(F356)-SEARCH(",",F356)-1),"")</f>
        <v>3 plaid crimson bags.</v>
      </c>
      <c r="J356">
        <f>IFERROR(INT(LEFT(I356,SEARCH(" ",I356))),0)</f>
        <v>3</v>
      </c>
      <c r="K356" t="str">
        <f>IFERROR(MID(I356,SEARCH(" ",I356)+1,SEARCH("bag",I356)-4),"")</f>
        <v>plaid crimson</v>
      </c>
      <c r="L356" t="str">
        <f>IFERROR(RIGHT(I356,LEN(I356)-SEARCH(",",I356)-1),"")</f>
        <v/>
      </c>
      <c r="M356">
        <f>IFERROR(INT(LEFT(L356,SEARCH(" ",L356))),0)</f>
        <v>0</v>
      </c>
      <c r="N356" t="str">
        <f>IFERROR(MID(L356,SEARCH(" ",L356)+1,SEARCH("bag",L356)-4),"")</f>
        <v/>
      </c>
      <c r="O356">
        <f t="shared" si="10"/>
        <v>22235449771</v>
      </c>
      <c r="P356">
        <f>IF(COUNTIF(C356:N356,"shiny gold")&gt;0,1,0)+IFERROR(VLOOKUP(E356,$B$2:$P$595,15,0),0)+IFERROR(VLOOKUP(H356,$B$2:$P$595,15,0),0)+IFERROR(VLOOKUP(K356,$B$2:$P$595,15,0),0)+IFERROR(VLOOKUP(N356,$B$2:$P$595,15,0),0)</f>
        <v>2</v>
      </c>
      <c r="Q356" t="str">
        <f>CONCATENATE(IF(COUNTIF(A356:N356,"shiny gold")&gt;0,"This Bag, ",""),IFERROR(IF(VLOOKUP(E356,$B$2:$P$595,15,0)&gt;0,E356,""),""),IFERROR(IF(VLOOKUP(H356,$B$2:$P$595,15,0)&gt;0,H356,""),""),IFERROR(IF(VLOOKUP(K356,$B$2:$P$595,15,0)&gt;0,K356,""),""),IFERROR(IF(VLOOKUP(N356,$B$2:$P$595,15,0)&gt;0,N356,""),""))</f>
        <v>posh turquoiseplaid crimson</v>
      </c>
      <c r="S356">
        <f t="shared" si="11"/>
        <v>22235449770</v>
      </c>
    </row>
    <row r="357" spans="1:19">
      <c r="A357" s="2" t="s">
        <v>4865</v>
      </c>
      <c r="B357" t="str">
        <f>LEFT(A357,SEARCH("bag",A357)-2)</f>
        <v>shiny lavender</v>
      </c>
      <c r="C357" t="str">
        <f>SUBSTITUTE(A357,_xlfn.CONCAT(B357," bags contain "),"")</f>
        <v>4 bright tan bags, 5 drab teal bags, 1 shiny tan bag.</v>
      </c>
      <c r="D357">
        <f>IF(C357="no other bags.",0,INT(LEFT(C357,SEARCH(" ",C357))))</f>
        <v>4</v>
      </c>
      <c r="E357" t="str">
        <f>IF(C357="no other bags.","",MID(C357,SEARCH(" ",C357)+1,SEARCH("bag",C357)-4))</f>
        <v>bright tan</v>
      </c>
      <c r="F357" t="str">
        <f>IFERROR(RIGHT(C357,LEN(C357)-SEARCH(",",C357)-1),"")</f>
        <v>5 drab teal bags, 1 shiny tan bag.</v>
      </c>
      <c r="G357">
        <f>IFERROR(INT(LEFT(F357,SEARCH(" ",F357))),0)</f>
        <v>5</v>
      </c>
      <c r="H357" t="str">
        <f>IFERROR(MID(F357,SEARCH(" ",F357)+1,SEARCH("bag",F357)-4),"")</f>
        <v>drab teal</v>
      </c>
      <c r="I357" t="str">
        <f>IFERROR(RIGHT(F357,LEN(F357)-SEARCH(",",F357)-1),"")</f>
        <v>1 shiny tan bag.</v>
      </c>
      <c r="J357">
        <f>IFERROR(INT(LEFT(I357,SEARCH(" ",I357))),0)</f>
        <v>1</v>
      </c>
      <c r="K357" t="str">
        <f>IFERROR(MID(I357,SEARCH(" ",I357)+1,SEARCH("bag",I357)-4),"")</f>
        <v>shiny tan</v>
      </c>
      <c r="L357" t="str">
        <f>IFERROR(RIGHT(I357,LEN(I357)-SEARCH(",",I357)-1),"")</f>
        <v/>
      </c>
      <c r="M357">
        <f>IFERROR(INT(LEFT(L357,SEARCH(" ",L357))),0)</f>
        <v>0</v>
      </c>
      <c r="N357" t="str">
        <f>IFERROR(MID(L357,SEARCH(" ",L357)+1,SEARCH("bag",L357)-4),"")</f>
        <v/>
      </c>
      <c r="O357">
        <f t="shared" si="10"/>
        <v>2955586564</v>
      </c>
      <c r="P357">
        <f>IF(COUNTIF(C357:N357,"shiny gold")&gt;0,1,0)+IFERROR(VLOOKUP(E357,$B$2:$P$595,15,0),0)+IFERROR(VLOOKUP(H357,$B$2:$P$595,15,0),0)+IFERROR(VLOOKUP(K357,$B$2:$P$595,15,0),0)+IFERROR(VLOOKUP(N357,$B$2:$P$595,15,0),0)</f>
        <v>2</v>
      </c>
      <c r="Q357" t="str">
        <f>CONCATENATE(IF(COUNTIF(A357:N357,"shiny gold")&gt;0,"This Bag, ",""),IFERROR(IF(VLOOKUP(E357,$B$2:$P$595,15,0)&gt;0,E357,""),""),IFERROR(IF(VLOOKUP(H357,$B$2:$P$595,15,0)&gt;0,H357,""),""),IFERROR(IF(VLOOKUP(K357,$B$2:$P$595,15,0)&gt;0,K357,""),""),IFERROR(IF(VLOOKUP(N357,$B$2:$P$595,15,0)&gt;0,N357,""),""))</f>
        <v>drab tealshiny tan</v>
      </c>
      <c r="S357">
        <f t="shared" si="11"/>
        <v>2955586563</v>
      </c>
    </row>
    <row r="358" spans="1:19">
      <c r="A358" s="2" t="s">
        <v>4866</v>
      </c>
      <c r="B358" t="str">
        <f>LEFT(A358,SEARCH("bag",A358)-2)</f>
        <v>pale silver</v>
      </c>
      <c r="C358" t="str">
        <f>SUBSTITUTE(A358,_xlfn.CONCAT(B358," bags contain "),"")</f>
        <v>2 mirrored beige bags, 2 drab crimson bags, 4 clear coral bags, 3 plaid brown bags.</v>
      </c>
      <c r="D358">
        <f>IF(C358="no other bags.",0,INT(LEFT(C358,SEARCH(" ",C358))))</f>
        <v>2</v>
      </c>
      <c r="E358" t="str">
        <f>IF(C358="no other bags.","",MID(C358,SEARCH(" ",C358)+1,SEARCH("bag",C358)-4))</f>
        <v>mirrored beige</v>
      </c>
      <c r="F358" t="str">
        <f>IFERROR(RIGHT(C358,LEN(C358)-SEARCH(",",C358)-1),"")</f>
        <v>2 drab crimson bags, 4 clear coral bags, 3 plaid brown bags.</v>
      </c>
      <c r="G358">
        <f>IFERROR(INT(LEFT(F358,SEARCH(" ",F358))),0)</f>
        <v>2</v>
      </c>
      <c r="H358" t="str">
        <f>IFERROR(MID(F358,SEARCH(" ",F358)+1,SEARCH("bag",F358)-4),"")</f>
        <v>drab crimson</v>
      </c>
      <c r="I358" t="str">
        <f>IFERROR(RIGHT(F358,LEN(F358)-SEARCH(",",F358)-1),"")</f>
        <v>4 clear coral bags, 3 plaid brown bags.</v>
      </c>
      <c r="J358">
        <f>IFERROR(INT(LEFT(I358,SEARCH(" ",I358))),0)</f>
        <v>4</v>
      </c>
      <c r="K358" t="str">
        <f>IFERROR(MID(I358,SEARCH(" ",I358)+1,SEARCH("bag",I358)-4),"")</f>
        <v>clear coral</v>
      </c>
      <c r="L358" t="str">
        <f>IFERROR(RIGHT(I358,LEN(I358)-SEARCH(",",I358)-1),"")</f>
        <v>3 plaid brown bags.</v>
      </c>
      <c r="M358">
        <f>IFERROR(INT(LEFT(L358,SEARCH(" ",L358))),0)</f>
        <v>3</v>
      </c>
      <c r="N358" t="str">
        <f>IFERROR(MID(L358,SEARCH(" ",L358)+1,SEARCH("bag",L358)-4),"")</f>
        <v>plaid brown</v>
      </c>
      <c r="O358">
        <f t="shared" si="10"/>
        <v>23248425</v>
      </c>
      <c r="P358">
        <f>IF(COUNTIF(C358:N358,"shiny gold")&gt;0,1,0)+IFERROR(VLOOKUP(E358,$B$2:$P$595,15,0),0)+IFERROR(VLOOKUP(H358,$B$2:$P$595,15,0),0)+IFERROR(VLOOKUP(K358,$B$2:$P$595,15,0),0)+IFERROR(VLOOKUP(N358,$B$2:$P$595,15,0),0)</f>
        <v>0</v>
      </c>
      <c r="Q358" t="str">
        <f>CONCATENATE(IF(COUNTIF(A358:N358,"shiny gold")&gt;0,"This Bag, ",""),IFERROR(IF(VLOOKUP(E358,$B$2:$P$595,15,0)&gt;0,E358,""),""),IFERROR(IF(VLOOKUP(H358,$B$2:$P$595,15,0)&gt;0,H358,""),""),IFERROR(IF(VLOOKUP(K358,$B$2:$P$595,15,0)&gt;0,K358,""),""),IFERROR(IF(VLOOKUP(N358,$B$2:$P$595,15,0)&gt;0,N358,""),""))</f>
        <v/>
      </c>
      <c r="S358">
        <f t="shared" si="11"/>
        <v>23248424</v>
      </c>
    </row>
    <row r="359" spans="1:19">
      <c r="A359" s="2" t="s">
        <v>4867</v>
      </c>
      <c r="B359" t="str">
        <f>LEFT(A359,SEARCH("bag",A359)-2)</f>
        <v>drab silver</v>
      </c>
      <c r="C359" t="str">
        <f>SUBSTITUTE(A359,_xlfn.CONCAT(B359," bags contain "),"")</f>
        <v>1 dark fuchsia bag, 3 drab magenta bags, 4 pale violet bags, 5 dull tan bags.</v>
      </c>
      <c r="D359">
        <f>IF(C359="no other bags.",0,INT(LEFT(C359,SEARCH(" ",C359))))</f>
        <v>1</v>
      </c>
      <c r="E359" t="str">
        <f>IF(C359="no other bags.","",MID(C359,SEARCH(" ",C359)+1,SEARCH("bag",C359)-4))</f>
        <v>dark fuchsia</v>
      </c>
      <c r="F359" t="str">
        <f>IFERROR(RIGHT(C359,LEN(C359)-SEARCH(",",C359)-1),"")</f>
        <v>3 drab magenta bags, 4 pale violet bags, 5 dull tan bags.</v>
      </c>
      <c r="G359">
        <f>IFERROR(INT(LEFT(F359,SEARCH(" ",F359))),0)</f>
        <v>3</v>
      </c>
      <c r="H359" t="str">
        <f>IFERROR(MID(F359,SEARCH(" ",F359)+1,SEARCH("bag",F359)-4),"")</f>
        <v>drab magenta</v>
      </c>
      <c r="I359" t="str">
        <f>IFERROR(RIGHT(F359,LEN(F359)-SEARCH(",",F359)-1),"")</f>
        <v>4 pale violet bags, 5 dull tan bags.</v>
      </c>
      <c r="J359">
        <f>IFERROR(INT(LEFT(I359,SEARCH(" ",I359))),0)</f>
        <v>4</v>
      </c>
      <c r="K359" t="str">
        <f>IFERROR(MID(I359,SEARCH(" ",I359)+1,SEARCH("bag",I359)-4),"")</f>
        <v>pale violet</v>
      </c>
      <c r="L359" t="str">
        <f>IFERROR(RIGHT(I359,LEN(I359)-SEARCH(",",I359)-1),"")</f>
        <v>5 dull tan bags.</v>
      </c>
      <c r="M359">
        <f>IFERROR(INT(LEFT(L359,SEARCH(" ",L359))),0)</f>
        <v>5</v>
      </c>
      <c r="N359" t="str">
        <f>IFERROR(MID(L359,SEARCH(" ",L359)+1,SEARCH("bag",L359)-4),"")</f>
        <v>dull tan</v>
      </c>
      <c r="O359">
        <f t="shared" si="10"/>
        <v>4929</v>
      </c>
      <c r="P359">
        <f>IF(COUNTIF(C359:N359,"shiny gold")&gt;0,1,0)+IFERROR(VLOOKUP(E359,$B$2:$P$595,15,0),0)+IFERROR(VLOOKUP(H359,$B$2:$P$595,15,0),0)+IFERROR(VLOOKUP(K359,$B$2:$P$595,15,0),0)+IFERROR(VLOOKUP(N359,$B$2:$P$595,15,0),0)</f>
        <v>0</v>
      </c>
      <c r="Q359" t="str">
        <f>CONCATENATE(IF(COUNTIF(A359:N359,"shiny gold")&gt;0,"This Bag, ",""),IFERROR(IF(VLOOKUP(E359,$B$2:$P$595,15,0)&gt;0,E359,""),""),IFERROR(IF(VLOOKUP(H359,$B$2:$P$595,15,0)&gt;0,H359,""),""),IFERROR(IF(VLOOKUP(K359,$B$2:$P$595,15,0)&gt;0,K359,""),""),IFERROR(IF(VLOOKUP(N359,$B$2:$P$595,15,0)&gt;0,N359,""),""))</f>
        <v/>
      </c>
      <c r="S359">
        <f t="shared" si="11"/>
        <v>4928</v>
      </c>
    </row>
    <row r="360" spans="1:19">
      <c r="A360" s="2" t="s">
        <v>4868</v>
      </c>
      <c r="B360" t="str">
        <f>LEFT(A360,SEARCH("bag",A360)-2)</f>
        <v>bright chartreuse</v>
      </c>
      <c r="C360" t="str">
        <f>SUBSTITUTE(A360,_xlfn.CONCAT(B360," bags contain "),"")</f>
        <v>1 bright green bag.</v>
      </c>
      <c r="D360">
        <f>IF(C360="no other bags.",0,INT(LEFT(C360,SEARCH(" ",C360))))</f>
        <v>1</v>
      </c>
      <c r="E360" t="str">
        <f>IF(C360="no other bags.","",MID(C360,SEARCH(" ",C360)+1,SEARCH("bag",C360)-4))</f>
        <v>bright green</v>
      </c>
      <c r="F360" t="str">
        <f>IFERROR(RIGHT(C360,LEN(C360)-SEARCH(",",C360)-1),"")</f>
        <v/>
      </c>
      <c r="G360">
        <f>IFERROR(INT(LEFT(F360,SEARCH(" ",F360))),0)</f>
        <v>0</v>
      </c>
      <c r="H360" t="str">
        <f>IFERROR(MID(F360,SEARCH(" ",F360)+1,SEARCH("bag",F360)-4),"")</f>
        <v/>
      </c>
      <c r="I360" t="str">
        <f>IFERROR(RIGHT(F360,LEN(F360)-SEARCH(",",F360)-1),"")</f>
        <v/>
      </c>
      <c r="J360">
        <f>IFERROR(INT(LEFT(I360,SEARCH(" ",I360))),0)</f>
        <v>0</v>
      </c>
      <c r="K360" t="str">
        <f>IFERROR(MID(I360,SEARCH(" ",I360)+1,SEARCH("bag",I360)-4),"")</f>
        <v/>
      </c>
      <c r="L360" t="str">
        <f>IFERROR(RIGHT(I360,LEN(I360)-SEARCH(",",I360)-1),"")</f>
        <v/>
      </c>
      <c r="M360">
        <f>IFERROR(INT(LEFT(L360,SEARCH(" ",L360))),0)</f>
        <v>0</v>
      </c>
      <c r="N360" t="str">
        <f>IFERROR(MID(L360,SEARCH(" ",L360)+1,SEARCH("bag",L360)-4),"")</f>
        <v/>
      </c>
      <c r="O360">
        <f t="shared" si="10"/>
        <v>1005608</v>
      </c>
      <c r="P360">
        <f>IF(COUNTIF(C360:N360,"shiny gold")&gt;0,1,0)+IFERROR(VLOOKUP(E360,$B$2:$P$595,15,0),0)+IFERROR(VLOOKUP(H360,$B$2:$P$595,15,0),0)+IFERROR(VLOOKUP(K360,$B$2:$P$595,15,0),0)+IFERROR(VLOOKUP(N360,$B$2:$P$595,15,0),0)</f>
        <v>0</v>
      </c>
      <c r="Q360" t="str">
        <f>CONCATENATE(IF(COUNTIF(A360:N360,"shiny gold")&gt;0,"This Bag, ",""),IFERROR(IF(VLOOKUP(E360,$B$2:$P$595,15,0)&gt;0,E360,""),""),IFERROR(IF(VLOOKUP(H360,$B$2:$P$595,15,0)&gt;0,H360,""),""),IFERROR(IF(VLOOKUP(K360,$B$2:$P$595,15,0)&gt;0,K360,""),""),IFERROR(IF(VLOOKUP(N360,$B$2:$P$595,15,0)&gt;0,N360,""),""))</f>
        <v/>
      </c>
      <c r="S360">
        <f t="shared" si="11"/>
        <v>1005607</v>
      </c>
    </row>
    <row r="361" spans="1:19">
      <c r="A361" s="2" t="s">
        <v>4869</v>
      </c>
      <c r="B361" t="str">
        <f>LEFT(A361,SEARCH("bag",A361)-2)</f>
        <v>light salmon</v>
      </c>
      <c r="C361" t="str">
        <f>SUBSTITUTE(A361,_xlfn.CONCAT(B361," bags contain "),"")</f>
        <v>2 dim brown bags, 4 dark gold bags, 2 dull silver bags, 4 bright bronze bags.</v>
      </c>
      <c r="D361">
        <f>IF(C361="no other bags.",0,INT(LEFT(C361,SEARCH(" ",C361))))</f>
        <v>2</v>
      </c>
      <c r="E361" t="str">
        <f>IF(C361="no other bags.","",MID(C361,SEARCH(" ",C361)+1,SEARCH("bag",C361)-4))</f>
        <v>dim brown</v>
      </c>
      <c r="F361" t="str">
        <f>IFERROR(RIGHT(C361,LEN(C361)-SEARCH(",",C361)-1),"")</f>
        <v>4 dark gold bags, 2 dull silver bags, 4 bright bronze bags.</v>
      </c>
      <c r="G361">
        <f>IFERROR(INT(LEFT(F361,SEARCH(" ",F361))),0)</f>
        <v>4</v>
      </c>
      <c r="H361" t="str">
        <f>IFERROR(MID(F361,SEARCH(" ",F361)+1,SEARCH("bag",F361)-4),"")</f>
        <v>dark gold</v>
      </c>
      <c r="I361" t="str">
        <f>IFERROR(RIGHT(F361,LEN(F361)-SEARCH(",",F361)-1),"")</f>
        <v>2 dull silver bags, 4 bright bronze bags.</v>
      </c>
      <c r="J361">
        <f>IFERROR(INT(LEFT(I361,SEARCH(" ",I361))),0)</f>
        <v>2</v>
      </c>
      <c r="K361" t="str">
        <f>IFERROR(MID(I361,SEARCH(" ",I361)+1,SEARCH("bag",I361)-4),"")</f>
        <v>dull silver</v>
      </c>
      <c r="L361" t="str">
        <f>IFERROR(RIGHT(I361,LEN(I361)-SEARCH(",",I361)-1),"")</f>
        <v>4 bright bronze bags.</v>
      </c>
      <c r="M361">
        <f>IFERROR(INT(LEFT(L361,SEARCH(" ",L361))),0)</f>
        <v>4</v>
      </c>
      <c r="N361" t="str">
        <f>IFERROR(MID(L361,SEARCH(" ",L361)+1,SEARCH("bag",L361)-4),"")</f>
        <v>bright bronze</v>
      </c>
      <c r="O361">
        <f t="shared" si="10"/>
        <v>414975</v>
      </c>
      <c r="P361">
        <f>IF(COUNTIF(C361:N361,"shiny gold")&gt;0,1,0)+IFERROR(VLOOKUP(E361,$B$2:$P$595,15,0),0)+IFERROR(VLOOKUP(H361,$B$2:$P$595,15,0),0)+IFERROR(VLOOKUP(K361,$B$2:$P$595,15,0),0)+IFERROR(VLOOKUP(N361,$B$2:$P$595,15,0),0)</f>
        <v>0</v>
      </c>
      <c r="Q361" t="str">
        <f>CONCATENATE(IF(COUNTIF(A361:N361,"shiny gold")&gt;0,"This Bag, ",""),IFERROR(IF(VLOOKUP(E361,$B$2:$P$595,15,0)&gt;0,E361,""),""),IFERROR(IF(VLOOKUP(H361,$B$2:$P$595,15,0)&gt;0,H361,""),""),IFERROR(IF(VLOOKUP(K361,$B$2:$P$595,15,0)&gt;0,K361,""),""),IFERROR(IF(VLOOKUP(N361,$B$2:$P$595,15,0)&gt;0,N361,""),""))</f>
        <v/>
      </c>
      <c r="S361">
        <f t="shared" si="11"/>
        <v>414974</v>
      </c>
    </row>
    <row r="362" spans="1:19">
      <c r="A362" s="2" t="s">
        <v>4870</v>
      </c>
      <c r="B362" t="str">
        <f>LEFT(A362,SEARCH("bag",A362)-2)</f>
        <v>clear silver</v>
      </c>
      <c r="C362" t="str">
        <f>SUBSTITUTE(A362,_xlfn.CONCAT(B362," bags contain "),"")</f>
        <v>4 shiny gray bags, 3 drab green bags, 5 dim aqua bags, 2 drab olive bags.</v>
      </c>
      <c r="D362">
        <f>IF(C362="no other bags.",0,INT(LEFT(C362,SEARCH(" ",C362))))</f>
        <v>4</v>
      </c>
      <c r="E362" t="str">
        <f>IF(C362="no other bags.","",MID(C362,SEARCH(" ",C362)+1,SEARCH("bag",C362)-4))</f>
        <v>shiny gray</v>
      </c>
      <c r="F362" t="str">
        <f>IFERROR(RIGHT(C362,LEN(C362)-SEARCH(",",C362)-1),"")</f>
        <v>3 drab green bags, 5 dim aqua bags, 2 drab olive bags.</v>
      </c>
      <c r="G362">
        <f>IFERROR(INT(LEFT(F362,SEARCH(" ",F362))),0)</f>
        <v>3</v>
      </c>
      <c r="H362" t="str">
        <f>IFERROR(MID(F362,SEARCH(" ",F362)+1,SEARCH("bag",F362)-4),"")</f>
        <v>drab green</v>
      </c>
      <c r="I362" t="str">
        <f>IFERROR(RIGHT(F362,LEN(F362)-SEARCH(",",F362)-1),"")</f>
        <v>5 dim aqua bags, 2 drab olive bags.</v>
      </c>
      <c r="J362">
        <f>IFERROR(INT(LEFT(I362,SEARCH(" ",I362))),0)</f>
        <v>5</v>
      </c>
      <c r="K362" t="str">
        <f>IFERROR(MID(I362,SEARCH(" ",I362)+1,SEARCH("bag",I362)-4),"")</f>
        <v>dim aqua</v>
      </c>
      <c r="L362" t="str">
        <f>IFERROR(RIGHT(I362,LEN(I362)-SEARCH(",",I362)-1),"")</f>
        <v>2 drab olive bags.</v>
      </c>
      <c r="M362">
        <f>IFERROR(INT(LEFT(L362,SEARCH(" ",L362))),0)</f>
        <v>2</v>
      </c>
      <c r="N362" t="str">
        <f>IFERROR(MID(L362,SEARCH(" ",L362)+1,SEARCH("bag",L362)-4),"")</f>
        <v>drab olive</v>
      </c>
      <c r="O362">
        <f t="shared" si="10"/>
        <v>679794</v>
      </c>
      <c r="P362">
        <f>IF(COUNTIF(C362:N362,"shiny gold")&gt;0,1,0)+IFERROR(VLOOKUP(E362,$B$2:$P$595,15,0),0)+IFERROR(VLOOKUP(H362,$B$2:$P$595,15,0),0)+IFERROR(VLOOKUP(K362,$B$2:$P$595,15,0),0)+IFERROR(VLOOKUP(N362,$B$2:$P$595,15,0),0)</f>
        <v>0</v>
      </c>
      <c r="Q362" t="str">
        <f>CONCATENATE(IF(COUNTIF(A362:N362,"shiny gold")&gt;0,"This Bag, ",""),IFERROR(IF(VLOOKUP(E362,$B$2:$P$595,15,0)&gt;0,E362,""),""),IFERROR(IF(VLOOKUP(H362,$B$2:$P$595,15,0)&gt;0,H362,""),""),IFERROR(IF(VLOOKUP(K362,$B$2:$P$595,15,0)&gt;0,K362,""),""),IFERROR(IF(VLOOKUP(N362,$B$2:$P$595,15,0)&gt;0,N362,""),""))</f>
        <v/>
      </c>
      <c r="S362">
        <f t="shared" si="11"/>
        <v>679793</v>
      </c>
    </row>
    <row r="363" spans="1:19">
      <c r="A363" s="2" t="s">
        <v>4871</v>
      </c>
      <c r="B363" t="str">
        <f>LEFT(A363,SEARCH("bag",A363)-2)</f>
        <v>wavy tomato</v>
      </c>
      <c r="C363" t="str">
        <f>SUBSTITUTE(A363,_xlfn.CONCAT(B363," bags contain "),"")</f>
        <v>3 wavy green bags.</v>
      </c>
      <c r="D363">
        <f>IF(C363="no other bags.",0,INT(LEFT(C363,SEARCH(" ",C363))))</f>
        <v>3</v>
      </c>
      <c r="E363" t="str">
        <f>IF(C363="no other bags.","",MID(C363,SEARCH(" ",C363)+1,SEARCH("bag",C363)-4))</f>
        <v>wavy green</v>
      </c>
      <c r="F363" t="str">
        <f>IFERROR(RIGHT(C363,LEN(C363)-SEARCH(",",C363)-1),"")</f>
        <v/>
      </c>
      <c r="G363">
        <f>IFERROR(INT(LEFT(F363,SEARCH(" ",F363))),0)</f>
        <v>0</v>
      </c>
      <c r="H363" t="str">
        <f>IFERROR(MID(F363,SEARCH(" ",F363)+1,SEARCH("bag",F363)-4),"")</f>
        <v/>
      </c>
      <c r="I363" t="str">
        <f>IFERROR(RIGHT(F363,LEN(F363)-SEARCH(",",F363)-1),"")</f>
        <v/>
      </c>
      <c r="J363">
        <f>IFERROR(INT(LEFT(I363,SEARCH(" ",I363))),0)</f>
        <v>0</v>
      </c>
      <c r="K363" t="str">
        <f>IFERROR(MID(I363,SEARCH(" ",I363)+1,SEARCH("bag",I363)-4),"")</f>
        <v/>
      </c>
      <c r="L363" t="str">
        <f>IFERROR(RIGHT(I363,LEN(I363)-SEARCH(",",I363)-1),"")</f>
        <v/>
      </c>
      <c r="M363">
        <f>IFERROR(INT(LEFT(L363,SEARCH(" ",L363))),0)</f>
        <v>0</v>
      </c>
      <c r="N363" t="str">
        <f>IFERROR(MID(L363,SEARCH(" ",L363)+1,SEARCH("bag",L363)-4),"")</f>
        <v/>
      </c>
      <c r="O363">
        <f t="shared" si="10"/>
        <v>1756</v>
      </c>
      <c r="P363">
        <f>IF(COUNTIF(C363:N363,"shiny gold")&gt;0,1,0)+IFERROR(VLOOKUP(E363,$B$2:$P$595,15,0),0)+IFERROR(VLOOKUP(H363,$B$2:$P$595,15,0),0)+IFERROR(VLOOKUP(K363,$B$2:$P$595,15,0),0)+IFERROR(VLOOKUP(N363,$B$2:$P$595,15,0),0)</f>
        <v>0</v>
      </c>
      <c r="Q363" t="str">
        <f>CONCATENATE(IF(COUNTIF(A363:N363,"shiny gold")&gt;0,"This Bag, ",""),IFERROR(IF(VLOOKUP(E363,$B$2:$P$595,15,0)&gt;0,E363,""),""),IFERROR(IF(VLOOKUP(H363,$B$2:$P$595,15,0)&gt;0,H363,""),""),IFERROR(IF(VLOOKUP(K363,$B$2:$P$595,15,0)&gt;0,K363,""),""),IFERROR(IF(VLOOKUP(N363,$B$2:$P$595,15,0)&gt;0,N363,""),""))</f>
        <v/>
      </c>
      <c r="S363">
        <f t="shared" si="11"/>
        <v>1755</v>
      </c>
    </row>
    <row r="364" spans="1:19">
      <c r="A364" s="2" t="s">
        <v>4872</v>
      </c>
      <c r="B364" t="str">
        <f>LEFT(A364,SEARCH("bag",A364)-2)</f>
        <v>dotted magenta</v>
      </c>
      <c r="C364" t="str">
        <f>SUBSTITUTE(A364,_xlfn.CONCAT(B364," bags contain "),"")</f>
        <v>4 posh purple bags.</v>
      </c>
      <c r="D364">
        <f>IF(C364="no other bags.",0,INT(LEFT(C364,SEARCH(" ",C364))))</f>
        <v>4</v>
      </c>
      <c r="E364" t="str">
        <f>IF(C364="no other bags.","",MID(C364,SEARCH(" ",C364)+1,SEARCH("bag",C364)-4))</f>
        <v>posh purple</v>
      </c>
      <c r="F364" t="str">
        <f>IFERROR(RIGHT(C364,LEN(C364)-SEARCH(",",C364)-1),"")</f>
        <v/>
      </c>
      <c r="G364">
        <f>IFERROR(INT(LEFT(F364,SEARCH(" ",F364))),0)</f>
        <v>0</v>
      </c>
      <c r="H364" t="str">
        <f>IFERROR(MID(F364,SEARCH(" ",F364)+1,SEARCH("bag",F364)-4),"")</f>
        <v/>
      </c>
      <c r="I364" t="str">
        <f>IFERROR(RIGHT(F364,LEN(F364)-SEARCH(",",F364)-1),"")</f>
        <v/>
      </c>
      <c r="J364">
        <f>IFERROR(INT(LEFT(I364,SEARCH(" ",I364))),0)</f>
        <v>0</v>
      </c>
      <c r="K364" t="str">
        <f>IFERROR(MID(I364,SEARCH(" ",I364)+1,SEARCH("bag",I364)-4),"")</f>
        <v/>
      </c>
      <c r="L364" t="str">
        <f>IFERROR(RIGHT(I364,LEN(I364)-SEARCH(",",I364)-1),"")</f>
        <v/>
      </c>
      <c r="M364">
        <f>IFERROR(INT(LEFT(L364,SEARCH(" ",L364))),0)</f>
        <v>0</v>
      </c>
      <c r="N364" t="str">
        <f>IFERROR(MID(L364,SEARCH(" ",L364)+1,SEARCH("bag",L364)-4),"")</f>
        <v/>
      </c>
      <c r="O364">
        <f t="shared" si="10"/>
        <v>13137</v>
      </c>
      <c r="P364">
        <f>IF(COUNTIF(C364:N364,"shiny gold")&gt;0,1,0)+IFERROR(VLOOKUP(E364,$B$2:$P$595,15,0),0)+IFERROR(VLOOKUP(H364,$B$2:$P$595,15,0),0)+IFERROR(VLOOKUP(K364,$B$2:$P$595,15,0),0)+IFERROR(VLOOKUP(N364,$B$2:$P$595,15,0),0)</f>
        <v>0</v>
      </c>
      <c r="Q364" t="str">
        <f>CONCATENATE(IF(COUNTIF(A364:N364,"shiny gold")&gt;0,"This Bag, ",""),IFERROR(IF(VLOOKUP(E364,$B$2:$P$595,15,0)&gt;0,E364,""),""),IFERROR(IF(VLOOKUP(H364,$B$2:$P$595,15,0)&gt;0,H364,""),""),IFERROR(IF(VLOOKUP(K364,$B$2:$P$595,15,0)&gt;0,K364,""),""),IFERROR(IF(VLOOKUP(N364,$B$2:$P$595,15,0)&gt;0,N364,""),""))</f>
        <v/>
      </c>
      <c r="S364">
        <f t="shared" si="11"/>
        <v>13136</v>
      </c>
    </row>
    <row r="365" spans="1:19">
      <c r="A365" s="2" t="s">
        <v>4873</v>
      </c>
      <c r="B365" t="str">
        <f>LEFT(A365,SEARCH("bag",A365)-2)</f>
        <v>striped fuchsia</v>
      </c>
      <c r="C365" t="str">
        <f>SUBSTITUTE(A365,_xlfn.CONCAT(B365," bags contain "),"")</f>
        <v>4 vibrant maroon bags, 4 wavy tomato bags, 3 clear coral bags, 3 striped indigo bags.</v>
      </c>
      <c r="D365">
        <f>IF(C365="no other bags.",0,INT(LEFT(C365,SEARCH(" ",C365))))</f>
        <v>4</v>
      </c>
      <c r="E365" t="str">
        <f>IF(C365="no other bags.","",MID(C365,SEARCH(" ",C365)+1,SEARCH("bag",C365)-4))</f>
        <v>vibrant maroon</v>
      </c>
      <c r="F365" t="str">
        <f>IFERROR(RIGHT(C365,LEN(C365)-SEARCH(",",C365)-1),"")</f>
        <v>4 wavy tomato bags, 3 clear coral bags, 3 striped indigo bags.</v>
      </c>
      <c r="G365">
        <f>IFERROR(INT(LEFT(F365,SEARCH(" ",F365))),0)</f>
        <v>4</v>
      </c>
      <c r="H365" t="str">
        <f>IFERROR(MID(F365,SEARCH(" ",F365)+1,SEARCH("bag",F365)-4),"")</f>
        <v>wavy tomato</v>
      </c>
      <c r="I365" t="str">
        <f>IFERROR(RIGHT(F365,LEN(F365)-SEARCH(",",F365)-1),"")</f>
        <v>3 clear coral bags, 3 striped indigo bags.</v>
      </c>
      <c r="J365">
        <f>IFERROR(INT(LEFT(I365,SEARCH(" ",I365))),0)</f>
        <v>3</v>
      </c>
      <c r="K365" t="str">
        <f>IFERROR(MID(I365,SEARCH(" ",I365)+1,SEARCH("bag",I365)-4),"")</f>
        <v>clear coral</v>
      </c>
      <c r="L365" t="str">
        <f>IFERROR(RIGHT(I365,LEN(I365)-SEARCH(",",I365)-1),"")</f>
        <v>3 striped indigo bags.</v>
      </c>
      <c r="M365">
        <f>IFERROR(INT(LEFT(L365,SEARCH(" ",L365))),0)</f>
        <v>3</v>
      </c>
      <c r="N365" t="str">
        <f>IFERROR(MID(L365,SEARCH(" ",L365)+1,SEARCH("bag",L365)-4),"")</f>
        <v>striped indigo</v>
      </c>
      <c r="O365">
        <f t="shared" si="10"/>
        <v>240939</v>
      </c>
      <c r="P365">
        <f>IF(COUNTIF(C365:N365,"shiny gold")&gt;0,1,0)+IFERROR(VLOOKUP(E365,$B$2:$P$595,15,0),0)+IFERROR(VLOOKUP(H365,$B$2:$P$595,15,0),0)+IFERROR(VLOOKUP(K365,$B$2:$P$595,15,0),0)+IFERROR(VLOOKUP(N365,$B$2:$P$595,15,0),0)</f>
        <v>0</v>
      </c>
      <c r="Q365" t="str">
        <f>CONCATENATE(IF(COUNTIF(A365:N365,"shiny gold")&gt;0,"This Bag, ",""),IFERROR(IF(VLOOKUP(E365,$B$2:$P$595,15,0)&gt;0,E365,""),""),IFERROR(IF(VLOOKUP(H365,$B$2:$P$595,15,0)&gt;0,H365,""),""),IFERROR(IF(VLOOKUP(K365,$B$2:$P$595,15,0)&gt;0,K365,""),""),IFERROR(IF(VLOOKUP(N365,$B$2:$P$595,15,0)&gt;0,N365,""),""))</f>
        <v/>
      </c>
      <c r="S365">
        <f t="shared" si="11"/>
        <v>240938</v>
      </c>
    </row>
    <row r="366" spans="1:19">
      <c r="A366" s="2" t="s">
        <v>4874</v>
      </c>
      <c r="B366" t="str">
        <f>LEFT(A366,SEARCH("bag",A366)-2)</f>
        <v>wavy green</v>
      </c>
      <c r="C366" t="str">
        <f>SUBSTITUTE(A366,_xlfn.CONCAT(B366," bags contain "),"")</f>
        <v>1 plaid aqua bag.</v>
      </c>
      <c r="D366">
        <f>IF(C366="no other bags.",0,INT(LEFT(C366,SEARCH(" ",C366))))</f>
        <v>1</v>
      </c>
      <c r="E366" t="str">
        <f>IF(C366="no other bags.","",MID(C366,SEARCH(" ",C366)+1,SEARCH("bag",C366)-4))</f>
        <v>plaid aqua</v>
      </c>
      <c r="F366" t="str">
        <f>IFERROR(RIGHT(C366,LEN(C366)-SEARCH(",",C366)-1),"")</f>
        <v/>
      </c>
      <c r="G366">
        <f>IFERROR(INT(LEFT(F366,SEARCH(" ",F366))),0)</f>
        <v>0</v>
      </c>
      <c r="H366" t="str">
        <f>IFERROR(MID(F366,SEARCH(" ",F366)+1,SEARCH("bag",F366)-4),"")</f>
        <v/>
      </c>
      <c r="I366" t="str">
        <f>IFERROR(RIGHT(F366,LEN(F366)-SEARCH(",",F366)-1),"")</f>
        <v/>
      </c>
      <c r="J366">
        <f>IFERROR(INT(LEFT(I366,SEARCH(" ",I366))),0)</f>
        <v>0</v>
      </c>
      <c r="K366" t="str">
        <f>IFERROR(MID(I366,SEARCH(" ",I366)+1,SEARCH("bag",I366)-4),"")</f>
        <v/>
      </c>
      <c r="L366" t="str">
        <f>IFERROR(RIGHT(I366,LEN(I366)-SEARCH(",",I366)-1),"")</f>
        <v/>
      </c>
      <c r="M366">
        <f>IFERROR(INT(LEFT(L366,SEARCH(" ",L366))),0)</f>
        <v>0</v>
      </c>
      <c r="N366" t="str">
        <f>IFERROR(MID(L366,SEARCH(" ",L366)+1,SEARCH("bag",L366)-4),"")</f>
        <v/>
      </c>
      <c r="O366">
        <f t="shared" si="10"/>
        <v>585</v>
      </c>
      <c r="P366">
        <f>IF(COUNTIF(C366:N366,"shiny gold")&gt;0,1,0)+IFERROR(VLOOKUP(E366,$B$2:$P$595,15,0),0)+IFERROR(VLOOKUP(H366,$B$2:$P$595,15,0),0)+IFERROR(VLOOKUP(K366,$B$2:$P$595,15,0),0)+IFERROR(VLOOKUP(N366,$B$2:$P$595,15,0),0)</f>
        <v>0</v>
      </c>
      <c r="Q366" t="str">
        <f>CONCATENATE(IF(COUNTIF(A366:N366,"shiny gold")&gt;0,"This Bag, ",""),IFERROR(IF(VLOOKUP(E366,$B$2:$P$595,15,0)&gt;0,E366,""),""),IFERROR(IF(VLOOKUP(H366,$B$2:$P$595,15,0)&gt;0,H366,""),""),IFERROR(IF(VLOOKUP(K366,$B$2:$P$595,15,0)&gt;0,K366,""),""),IFERROR(IF(VLOOKUP(N366,$B$2:$P$595,15,0)&gt;0,N366,""),""))</f>
        <v/>
      </c>
      <c r="S366">
        <f t="shared" si="11"/>
        <v>584</v>
      </c>
    </row>
    <row r="367" spans="1:19">
      <c r="A367" s="2" t="s">
        <v>4875</v>
      </c>
      <c r="B367" t="str">
        <f>LEFT(A367,SEARCH("bag",A367)-2)</f>
        <v>clear plum</v>
      </c>
      <c r="C367" t="str">
        <f>SUBSTITUTE(A367,_xlfn.CONCAT(B367," bags contain "),"")</f>
        <v>2 wavy silver bags, 3 posh red bags, 2 dark gray bags, 4 dull brown bags.</v>
      </c>
      <c r="D367">
        <f>IF(C367="no other bags.",0,INT(LEFT(C367,SEARCH(" ",C367))))</f>
        <v>2</v>
      </c>
      <c r="E367" t="str">
        <f>IF(C367="no other bags.","",MID(C367,SEARCH(" ",C367)+1,SEARCH("bag",C367)-4))</f>
        <v>wavy silver</v>
      </c>
      <c r="F367" t="str">
        <f>IFERROR(RIGHT(C367,LEN(C367)-SEARCH(",",C367)-1),"")</f>
        <v>3 posh red bags, 2 dark gray bags, 4 dull brown bags.</v>
      </c>
      <c r="G367">
        <f>IFERROR(INT(LEFT(F367,SEARCH(" ",F367))),0)</f>
        <v>3</v>
      </c>
      <c r="H367" t="str">
        <f>IFERROR(MID(F367,SEARCH(" ",F367)+1,SEARCH("bag",F367)-4),"")</f>
        <v>posh red</v>
      </c>
      <c r="I367" t="str">
        <f>IFERROR(RIGHT(F367,LEN(F367)-SEARCH(",",F367)-1),"")</f>
        <v>2 dark gray bags, 4 dull brown bags.</v>
      </c>
      <c r="J367">
        <f>IFERROR(INT(LEFT(I367,SEARCH(" ",I367))),0)</f>
        <v>2</v>
      </c>
      <c r="K367" t="str">
        <f>IFERROR(MID(I367,SEARCH(" ",I367)+1,SEARCH("bag",I367)-4),"")</f>
        <v>dark gray</v>
      </c>
      <c r="L367" t="str">
        <f>IFERROR(RIGHT(I367,LEN(I367)-SEARCH(",",I367)-1),"")</f>
        <v>4 dull brown bags.</v>
      </c>
      <c r="M367">
        <f>IFERROR(INT(LEFT(L367,SEARCH(" ",L367))),0)</f>
        <v>4</v>
      </c>
      <c r="N367" t="str">
        <f>IFERROR(MID(L367,SEARCH(" ",L367)+1,SEARCH("bag",L367)-4),"")</f>
        <v>dull brown</v>
      </c>
      <c r="O367">
        <f t="shared" si="10"/>
        <v>17943922</v>
      </c>
      <c r="P367">
        <f>IF(COUNTIF(C367:N367,"shiny gold")&gt;0,1,0)+IFERROR(VLOOKUP(E367,$B$2:$P$595,15,0),0)+IFERROR(VLOOKUP(H367,$B$2:$P$595,15,0),0)+IFERROR(VLOOKUP(K367,$B$2:$P$595,15,0),0)+IFERROR(VLOOKUP(N367,$B$2:$P$595,15,0),0)</f>
        <v>0</v>
      </c>
      <c r="Q367" t="str">
        <f>CONCATENATE(IF(COUNTIF(A367:N367,"shiny gold")&gt;0,"This Bag, ",""),IFERROR(IF(VLOOKUP(E367,$B$2:$P$595,15,0)&gt;0,E367,""),""),IFERROR(IF(VLOOKUP(H367,$B$2:$P$595,15,0)&gt;0,H367,""),""),IFERROR(IF(VLOOKUP(K367,$B$2:$P$595,15,0)&gt;0,K367,""),""),IFERROR(IF(VLOOKUP(N367,$B$2:$P$595,15,0)&gt;0,N367,""),""))</f>
        <v/>
      </c>
      <c r="S367">
        <f t="shared" si="11"/>
        <v>17943921</v>
      </c>
    </row>
    <row r="368" spans="1:19">
      <c r="A368" s="2" t="s">
        <v>4876</v>
      </c>
      <c r="B368" t="str">
        <f>LEFT(A368,SEARCH("bag",A368)-2)</f>
        <v>striped aqua</v>
      </c>
      <c r="C368" t="str">
        <f>SUBSTITUTE(A368,_xlfn.CONCAT(B368," bags contain "),"")</f>
        <v>5 dull gold bags, 5 mirrored green bags.</v>
      </c>
      <c r="D368">
        <f>IF(C368="no other bags.",0,INT(LEFT(C368,SEARCH(" ",C368))))</f>
        <v>5</v>
      </c>
      <c r="E368" t="str">
        <f>IF(C368="no other bags.","",MID(C368,SEARCH(" ",C368)+1,SEARCH("bag",C368)-4))</f>
        <v>dull gold</v>
      </c>
      <c r="F368" t="str">
        <f>IFERROR(RIGHT(C368,LEN(C368)-SEARCH(",",C368)-1),"")</f>
        <v>5 mirrored green bags.</v>
      </c>
      <c r="G368">
        <f>IFERROR(INT(LEFT(F368,SEARCH(" ",F368))),0)</f>
        <v>5</v>
      </c>
      <c r="H368" t="str">
        <f>IFERROR(MID(F368,SEARCH(" ",F368)+1,SEARCH("bag",F368)-4),"")</f>
        <v>mirrored green</v>
      </c>
      <c r="I368" t="str">
        <f>IFERROR(RIGHT(F368,LEN(F368)-SEARCH(",",F368)-1),"")</f>
        <v/>
      </c>
      <c r="J368">
        <f>IFERROR(INT(LEFT(I368,SEARCH(" ",I368))),0)</f>
        <v>0</v>
      </c>
      <c r="K368" t="str">
        <f>IFERROR(MID(I368,SEARCH(" ",I368)+1,SEARCH("bag",I368)-4),"")</f>
        <v/>
      </c>
      <c r="L368" t="str">
        <f>IFERROR(RIGHT(I368,LEN(I368)-SEARCH(",",I368)-1),"")</f>
        <v/>
      </c>
      <c r="M368">
        <f>IFERROR(INT(LEFT(L368,SEARCH(" ",L368))),0)</f>
        <v>0</v>
      </c>
      <c r="N368" t="str">
        <f>IFERROR(MID(L368,SEARCH(" ",L368)+1,SEARCH("bag",L368)-4),"")</f>
        <v/>
      </c>
      <c r="O368">
        <f t="shared" si="10"/>
        <v>262311</v>
      </c>
      <c r="P368">
        <f>IF(COUNTIF(C368:N368,"shiny gold")&gt;0,1,0)+IFERROR(VLOOKUP(E368,$B$2:$P$595,15,0),0)+IFERROR(VLOOKUP(H368,$B$2:$P$595,15,0),0)+IFERROR(VLOOKUP(K368,$B$2:$P$595,15,0),0)+IFERROR(VLOOKUP(N368,$B$2:$P$595,15,0),0)</f>
        <v>0</v>
      </c>
      <c r="Q368" t="str">
        <f>CONCATENATE(IF(COUNTIF(A368:N368,"shiny gold")&gt;0,"This Bag, ",""),IFERROR(IF(VLOOKUP(E368,$B$2:$P$595,15,0)&gt;0,E368,""),""),IFERROR(IF(VLOOKUP(H368,$B$2:$P$595,15,0)&gt;0,H368,""),""),IFERROR(IF(VLOOKUP(K368,$B$2:$P$595,15,0)&gt;0,K368,""),""),IFERROR(IF(VLOOKUP(N368,$B$2:$P$595,15,0)&gt;0,N368,""),""))</f>
        <v/>
      </c>
      <c r="S368">
        <f t="shared" si="11"/>
        <v>262310</v>
      </c>
    </row>
    <row r="369" spans="1:19">
      <c r="A369" s="2" t="s">
        <v>4877</v>
      </c>
      <c r="B369" t="str">
        <f>LEFT(A369,SEARCH("bag",A369)-2)</f>
        <v>dull maroon</v>
      </c>
      <c r="C369" t="str">
        <f>SUBSTITUTE(A369,_xlfn.CONCAT(B369," bags contain "),"")</f>
        <v>5 posh crimson bags, 1 muted tomato bag, 5 shiny gold bags.</v>
      </c>
      <c r="D369">
        <f>IF(C369="no other bags.",0,INT(LEFT(C369,SEARCH(" ",C369))))</f>
        <v>5</v>
      </c>
      <c r="E369" t="str">
        <f>IF(C369="no other bags.","",MID(C369,SEARCH(" ",C369)+1,SEARCH("bag",C369)-4))</f>
        <v>posh crimson</v>
      </c>
      <c r="F369" t="str">
        <f>IFERROR(RIGHT(C369,LEN(C369)-SEARCH(",",C369)-1),"")</f>
        <v>1 muted tomato bag, 5 shiny gold bags.</v>
      </c>
      <c r="G369">
        <f>IFERROR(INT(LEFT(F369,SEARCH(" ",F369))),0)</f>
        <v>1</v>
      </c>
      <c r="H369" t="str">
        <f>IFERROR(MID(F369,SEARCH(" ",F369)+1,SEARCH("bag",F369)-4),"")</f>
        <v>muted tomato</v>
      </c>
      <c r="I369" t="str">
        <f>IFERROR(RIGHT(F369,LEN(F369)-SEARCH(",",F369)-1),"")</f>
        <v>5 shiny gold bags.</v>
      </c>
      <c r="J369">
        <f>IFERROR(INT(LEFT(I369,SEARCH(" ",I369))),0)</f>
        <v>5</v>
      </c>
      <c r="K369" t="str">
        <f>IFERROR(MID(I369,SEARCH(" ",I369)+1,SEARCH("bag",I369)-4),"")</f>
        <v>shiny gold</v>
      </c>
      <c r="L369" t="str">
        <f>IFERROR(RIGHT(I369,LEN(I369)-SEARCH(",",I369)-1),"")</f>
        <v/>
      </c>
      <c r="M369">
        <f>IFERROR(INT(LEFT(L369,SEARCH(" ",L369))),0)</f>
        <v>0</v>
      </c>
      <c r="N369" t="str">
        <f>IFERROR(MID(L369,SEARCH(" ",L369)+1,SEARCH("bag",L369)-4),"")</f>
        <v/>
      </c>
      <c r="O369">
        <f t="shared" si="10"/>
        <v>5434768</v>
      </c>
      <c r="P369">
        <f>IF(COUNTIF(C369:N369,"shiny gold")&gt;0,1,0)+IFERROR(VLOOKUP(E369,$B$2:$P$595,15,0),0)+IFERROR(VLOOKUP(H369,$B$2:$P$595,15,0),0)+IFERROR(VLOOKUP(K369,$B$2:$P$595,15,0),0)+IFERROR(VLOOKUP(N369,$B$2:$P$595,15,0),0)</f>
        <v>1</v>
      </c>
      <c r="Q369" t="str">
        <f>CONCATENATE(IF(COUNTIF(A369:N369,"shiny gold")&gt;0,"This Bag, ",""),IFERROR(IF(VLOOKUP(E369,$B$2:$P$595,15,0)&gt;0,E369,""),""),IFERROR(IF(VLOOKUP(H369,$B$2:$P$595,15,0)&gt;0,H369,""),""),IFERROR(IF(VLOOKUP(K369,$B$2:$P$595,15,0)&gt;0,K369,""),""),IFERROR(IF(VLOOKUP(N369,$B$2:$P$595,15,0)&gt;0,N369,""),""))</f>
        <v xml:space="preserve">This Bag, </v>
      </c>
      <c r="S369">
        <f t="shared" si="11"/>
        <v>5434767</v>
      </c>
    </row>
    <row r="370" spans="1:19">
      <c r="A370" s="2" t="s">
        <v>4878</v>
      </c>
      <c r="B370" t="str">
        <f>LEFT(A370,SEARCH("bag",A370)-2)</f>
        <v>muted green</v>
      </c>
      <c r="C370" t="str">
        <f>SUBSTITUTE(A370,_xlfn.CONCAT(B370," bags contain "),"")</f>
        <v>5 faded blue bags, 2 dark tan bags, 1 mirrored bronze bag, 2 dotted crimson bags.</v>
      </c>
      <c r="D370">
        <f>IF(C370="no other bags.",0,INT(LEFT(C370,SEARCH(" ",C370))))</f>
        <v>5</v>
      </c>
      <c r="E370" t="str">
        <f>IF(C370="no other bags.","",MID(C370,SEARCH(" ",C370)+1,SEARCH("bag",C370)-4))</f>
        <v>faded blue</v>
      </c>
      <c r="F370" t="str">
        <f>IFERROR(RIGHT(C370,LEN(C370)-SEARCH(",",C370)-1),"")</f>
        <v>2 dark tan bags, 1 mirrored bronze bag, 2 dotted crimson bags.</v>
      </c>
      <c r="G370">
        <f>IFERROR(INT(LEFT(F370,SEARCH(" ",F370))),0)</f>
        <v>2</v>
      </c>
      <c r="H370" t="str">
        <f>IFERROR(MID(F370,SEARCH(" ",F370)+1,SEARCH("bag",F370)-4),"")</f>
        <v>dark tan</v>
      </c>
      <c r="I370" t="str">
        <f>IFERROR(RIGHT(F370,LEN(F370)-SEARCH(",",F370)-1),"")</f>
        <v>1 mirrored bronze bag, 2 dotted crimson bags.</v>
      </c>
      <c r="J370">
        <f>IFERROR(INT(LEFT(I370,SEARCH(" ",I370))),0)</f>
        <v>1</v>
      </c>
      <c r="K370" t="str">
        <f>IFERROR(MID(I370,SEARCH(" ",I370)+1,SEARCH("bag",I370)-4),"")</f>
        <v>mirrored bronze</v>
      </c>
      <c r="L370" t="str">
        <f>IFERROR(RIGHT(I370,LEN(I370)-SEARCH(",",I370)-1),"")</f>
        <v>2 dotted crimson bags.</v>
      </c>
      <c r="M370">
        <f>IFERROR(INT(LEFT(L370,SEARCH(" ",L370))),0)</f>
        <v>2</v>
      </c>
      <c r="N370" t="str">
        <f>IFERROR(MID(L370,SEARCH(" ",L370)+1,SEARCH("bag",L370)-4),"")</f>
        <v>dotted crimson</v>
      </c>
      <c r="O370">
        <f t="shared" si="10"/>
        <v>58738461</v>
      </c>
      <c r="P370">
        <f>IF(COUNTIF(C370:N370,"shiny gold")&gt;0,1,0)+IFERROR(VLOOKUP(E370,$B$2:$P$595,15,0),0)+IFERROR(VLOOKUP(H370,$B$2:$P$595,15,0),0)+IFERROR(VLOOKUP(K370,$B$2:$P$595,15,0),0)+IFERROR(VLOOKUP(N370,$B$2:$P$595,15,0),0)</f>
        <v>0</v>
      </c>
      <c r="Q370" t="str">
        <f>CONCATENATE(IF(COUNTIF(A370:N370,"shiny gold")&gt;0,"This Bag, ",""),IFERROR(IF(VLOOKUP(E370,$B$2:$P$595,15,0)&gt;0,E370,""),""),IFERROR(IF(VLOOKUP(H370,$B$2:$P$595,15,0)&gt;0,H370,""),""),IFERROR(IF(VLOOKUP(K370,$B$2:$P$595,15,0)&gt;0,K370,""),""),IFERROR(IF(VLOOKUP(N370,$B$2:$P$595,15,0)&gt;0,N370,""),""))</f>
        <v/>
      </c>
      <c r="S370">
        <f t="shared" si="11"/>
        <v>58738460</v>
      </c>
    </row>
    <row r="371" spans="1:19">
      <c r="A371" s="2" t="s">
        <v>4879</v>
      </c>
      <c r="B371" t="str">
        <f>LEFT(A371,SEARCH("bag",A371)-2)</f>
        <v>mirrored purple</v>
      </c>
      <c r="C371" t="str">
        <f>SUBSTITUTE(A371,_xlfn.CONCAT(B371," bags contain "),"")</f>
        <v>3 clear green bags, 2 bright plum bags, 4 muted olive bags.</v>
      </c>
      <c r="D371">
        <f>IF(C371="no other bags.",0,INT(LEFT(C371,SEARCH(" ",C371))))</f>
        <v>3</v>
      </c>
      <c r="E371" t="str">
        <f>IF(C371="no other bags.","",MID(C371,SEARCH(" ",C371)+1,SEARCH("bag",C371)-4))</f>
        <v>clear green</v>
      </c>
      <c r="F371" t="str">
        <f>IFERROR(RIGHT(C371,LEN(C371)-SEARCH(",",C371)-1),"")</f>
        <v>2 bright plum bags, 4 muted olive bags.</v>
      </c>
      <c r="G371">
        <f>IFERROR(INT(LEFT(F371,SEARCH(" ",F371))),0)</f>
        <v>2</v>
      </c>
      <c r="H371" t="str">
        <f>IFERROR(MID(F371,SEARCH(" ",F371)+1,SEARCH("bag",F371)-4),"")</f>
        <v>bright plum</v>
      </c>
      <c r="I371" t="str">
        <f>IFERROR(RIGHT(F371,LEN(F371)-SEARCH(",",F371)-1),"")</f>
        <v>4 muted olive bags.</v>
      </c>
      <c r="J371">
        <f>IFERROR(INT(LEFT(I371,SEARCH(" ",I371))),0)</f>
        <v>4</v>
      </c>
      <c r="K371" t="str">
        <f>IFERROR(MID(I371,SEARCH(" ",I371)+1,SEARCH("bag",I371)-4),"")</f>
        <v>muted olive</v>
      </c>
      <c r="L371" t="str">
        <f>IFERROR(RIGHT(I371,LEN(I371)-SEARCH(",",I371)-1),"")</f>
        <v/>
      </c>
      <c r="M371">
        <f>IFERROR(INT(LEFT(L371,SEARCH(" ",L371))),0)</f>
        <v>0</v>
      </c>
      <c r="N371" t="str">
        <f>IFERROR(MID(L371,SEARCH(" ",L371)+1,SEARCH("bag",L371)-4),"")</f>
        <v/>
      </c>
      <c r="O371">
        <f t="shared" si="10"/>
        <v>44462</v>
      </c>
      <c r="P371">
        <f>IF(COUNTIF(C371:N371,"shiny gold")&gt;0,1,0)+IFERROR(VLOOKUP(E371,$B$2:$P$595,15,0),0)+IFERROR(VLOOKUP(H371,$B$2:$P$595,15,0),0)+IFERROR(VLOOKUP(K371,$B$2:$P$595,15,0),0)+IFERROR(VLOOKUP(N371,$B$2:$P$595,15,0),0)</f>
        <v>0</v>
      </c>
      <c r="Q371" t="str">
        <f>CONCATENATE(IF(COUNTIF(A371:N371,"shiny gold")&gt;0,"This Bag, ",""),IFERROR(IF(VLOOKUP(E371,$B$2:$P$595,15,0)&gt;0,E371,""),""),IFERROR(IF(VLOOKUP(H371,$B$2:$P$595,15,0)&gt;0,H371,""),""),IFERROR(IF(VLOOKUP(K371,$B$2:$P$595,15,0)&gt;0,K371,""),""),IFERROR(IF(VLOOKUP(N371,$B$2:$P$595,15,0)&gt;0,N371,""),""))</f>
        <v/>
      </c>
      <c r="S371">
        <f t="shared" si="11"/>
        <v>44461</v>
      </c>
    </row>
    <row r="372" spans="1:19">
      <c r="A372" s="2" t="s">
        <v>4880</v>
      </c>
      <c r="B372" t="str">
        <f>LEFT(A372,SEARCH("bag",A372)-2)</f>
        <v>dull purple</v>
      </c>
      <c r="C372" t="str">
        <f>SUBSTITUTE(A372,_xlfn.CONCAT(B372," bags contain "),"")</f>
        <v>3 plaid tan bags, 5 bright turquoise bags.</v>
      </c>
      <c r="D372">
        <f>IF(C372="no other bags.",0,INT(LEFT(C372,SEARCH(" ",C372))))</f>
        <v>3</v>
      </c>
      <c r="E372" t="str">
        <f>IF(C372="no other bags.","",MID(C372,SEARCH(" ",C372)+1,SEARCH("bag",C372)-4))</f>
        <v>plaid tan</v>
      </c>
      <c r="F372" t="str">
        <f>IFERROR(RIGHT(C372,LEN(C372)-SEARCH(",",C372)-1),"")</f>
        <v>5 bright turquoise bags.</v>
      </c>
      <c r="G372">
        <f>IFERROR(INT(LEFT(F372,SEARCH(" ",F372))),0)</f>
        <v>5</v>
      </c>
      <c r="H372" t="str">
        <f>IFERROR(MID(F372,SEARCH(" ",F372)+1,SEARCH("bag",F372)-4),"")</f>
        <v>bright turquoise</v>
      </c>
      <c r="I372" t="str">
        <f>IFERROR(RIGHT(F372,LEN(F372)-SEARCH(",",F372)-1),"")</f>
        <v/>
      </c>
      <c r="J372">
        <f>IFERROR(INT(LEFT(I372,SEARCH(" ",I372))),0)</f>
        <v>0</v>
      </c>
      <c r="K372" t="str">
        <f>IFERROR(MID(I372,SEARCH(" ",I372)+1,SEARCH("bag",I372)-4),"")</f>
        <v/>
      </c>
      <c r="L372" t="str">
        <f>IFERROR(RIGHT(I372,LEN(I372)-SEARCH(",",I372)-1),"")</f>
        <v/>
      </c>
      <c r="M372">
        <f>IFERROR(INT(LEFT(L372,SEARCH(" ",L372))),0)</f>
        <v>0</v>
      </c>
      <c r="N372" t="str">
        <f>IFERROR(MID(L372,SEARCH(" ",L372)+1,SEARCH("bag",L372)-4),"")</f>
        <v/>
      </c>
      <c r="O372">
        <f t="shared" si="10"/>
        <v>1121908929</v>
      </c>
      <c r="P372">
        <f>IF(COUNTIF(C372:N372,"shiny gold")&gt;0,1,0)+IFERROR(VLOOKUP(E372,$B$2:$P$595,15,0),0)+IFERROR(VLOOKUP(H372,$B$2:$P$595,15,0),0)+IFERROR(VLOOKUP(K372,$B$2:$P$595,15,0),0)+IFERROR(VLOOKUP(N372,$B$2:$P$595,15,0),0)</f>
        <v>0</v>
      </c>
      <c r="Q372" t="str">
        <f>CONCATENATE(IF(COUNTIF(A372:N372,"shiny gold")&gt;0,"This Bag, ",""),IFERROR(IF(VLOOKUP(E372,$B$2:$P$595,15,0)&gt;0,E372,""),""),IFERROR(IF(VLOOKUP(H372,$B$2:$P$595,15,0)&gt;0,H372,""),""),IFERROR(IF(VLOOKUP(K372,$B$2:$P$595,15,0)&gt;0,K372,""),""),IFERROR(IF(VLOOKUP(N372,$B$2:$P$595,15,0)&gt;0,N372,""),""))</f>
        <v/>
      </c>
      <c r="S372">
        <f t="shared" si="11"/>
        <v>1121908928</v>
      </c>
    </row>
    <row r="373" spans="1:19">
      <c r="A373" s="2" t="s">
        <v>4881</v>
      </c>
      <c r="B373" t="str">
        <f>LEFT(A373,SEARCH("bag",A373)-2)</f>
        <v>pale coral</v>
      </c>
      <c r="C373" t="str">
        <f>SUBSTITUTE(A373,_xlfn.CONCAT(B373," bags contain "),"")</f>
        <v>1 clear olive bag.</v>
      </c>
      <c r="D373">
        <f>IF(C373="no other bags.",0,INT(LEFT(C373,SEARCH(" ",C373))))</f>
        <v>1</v>
      </c>
      <c r="E373" t="str">
        <f>IF(C373="no other bags.","",MID(C373,SEARCH(" ",C373)+1,SEARCH("bag",C373)-4))</f>
        <v>clear olive</v>
      </c>
      <c r="F373" t="str">
        <f>IFERROR(RIGHT(C373,LEN(C373)-SEARCH(",",C373)-1),"")</f>
        <v/>
      </c>
      <c r="G373">
        <f>IFERROR(INT(LEFT(F373,SEARCH(" ",F373))),0)</f>
        <v>0</v>
      </c>
      <c r="H373" t="str">
        <f>IFERROR(MID(F373,SEARCH(" ",F373)+1,SEARCH("bag",F373)-4),"")</f>
        <v/>
      </c>
      <c r="I373" t="str">
        <f>IFERROR(RIGHT(F373,LEN(F373)-SEARCH(",",F373)-1),"")</f>
        <v/>
      </c>
      <c r="J373">
        <f>IFERROR(INT(LEFT(I373,SEARCH(" ",I373))),0)</f>
        <v>0</v>
      </c>
      <c r="K373" t="str">
        <f>IFERROR(MID(I373,SEARCH(" ",I373)+1,SEARCH("bag",I373)-4),"")</f>
        <v/>
      </c>
      <c r="L373" t="str">
        <f>IFERROR(RIGHT(I373,LEN(I373)-SEARCH(",",I373)-1),"")</f>
        <v/>
      </c>
      <c r="M373">
        <f>IFERROR(INT(LEFT(L373,SEARCH(" ",L373))),0)</f>
        <v>0</v>
      </c>
      <c r="N373" t="str">
        <f>IFERROR(MID(L373,SEARCH(" ",L373)+1,SEARCH("bag",L373)-4),"")</f>
        <v/>
      </c>
      <c r="O373">
        <f t="shared" si="10"/>
        <v>65</v>
      </c>
      <c r="P373">
        <f>IF(COUNTIF(C373:N373,"shiny gold")&gt;0,1,0)+IFERROR(VLOOKUP(E373,$B$2:$P$595,15,0),0)+IFERROR(VLOOKUP(H373,$B$2:$P$595,15,0),0)+IFERROR(VLOOKUP(K373,$B$2:$P$595,15,0),0)+IFERROR(VLOOKUP(N373,$B$2:$P$595,15,0),0)</f>
        <v>0</v>
      </c>
      <c r="Q373" t="str">
        <f>CONCATENATE(IF(COUNTIF(A373:N373,"shiny gold")&gt;0,"This Bag, ",""),IFERROR(IF(VLOOKUP(E373,$B$2:$P$595,15,0)&gt;0,E373,""),""),IFERROR(IF(VLOOKUP(H373,$B$2:$P$595,15,0)&gt;0,H373,""),""),IFERROR(IF(VLOOKUP(K373,$B$2:$P$595,15,0)&gt;0,K373,""),""),IFERROR(IF(VLOOKUP(N373,$B$2:$P$595,15,0)&gt;0,N373,""),""))</f>
        <v/>
      </c>
      <c r="S373">
        <f t="shared" si="11"/>
        <v>64</v>
      </c>
    </row>
    <row r="374" spans="1:19">
      <c r="A374" s="2" t="s">
        <v>4882</v>
      </c>
      <c r="B374" t="str">
        <f>LEFT(A374,SEARCH("bag",A374)-2)</f>
        <v>wavy gray</v>
      </c>
      <c r="C374" t="str">
        <f>SUBSTITUTE(A374,_xlfn.CONCAT(B374," bags contain "),"")</f>
        <v>4 light gold bags, 5 clear beige bags, 4 dim lime bags.</v>
      </c>
      <c r="D374">
        <f>IF(C374="no other bags.",0,INT(LEFT(C374,SEARCH(" ",C374))))</f>
        <v>4</v>
      </c>
      <c r="E374" t="str">
        <f>IF(C374="no other bags.","",MID(C374,SEARCH(" ",C374)+1,SEARCH("bag",C374)-4))</f>
        <v>light gold</v>
      </c>
      <c r="F374" t="str">
        <f>IFERROR(RIGHT(C374,LEN(C374)-SEARCH(",",C374)-1),"")</f>
        <v>5 clear beige bags, 4 dim lime bags.</v>
      </c>
      <c r="G374">
        <f>IFERROR(INT(LEFT(F374,SEARCH(" ",F374))),0)</f>
        <v>5</v>
      </c>
      <c r="H374" t="str">
        <f>IFERROR(MID(F374,SEARCH(" ",F374)+1,SEARCH("bag",F374)-4),"")</f>
        <v>clear beige</v>
      </c>
      <c r="I374" t="str">
        <f>IFERROR(RIGHT(F374,LEN(F374)-SEARCH(",",F374)-1),"")</f>
        <v>4 dim lime bags.</v>
      </c>
      <c r="J374">
        <f>IFERROR(INT(LEFT(I374,SEARCH(" ",I374))),0)</f>
        <v>4</v>
      </c>
      <c r="K374" t="str">
        <f>IFERROR(MID(I374,SEARCH(" ",I374)+1,SEARCH("bag",I374)-4),"")</f>
        <v>dim lime</v>
      </c>
      <c r="L374" t="str">
        <f>IFERROR(RIGHT(I374,LEN(I374)-SEARCH(",",I374)-1),"")</f>
        <v/>
      </c>
      <c r="M374">
        <f>IFERROR(INT(LEFT(L374,SEARCH(" ",L374))),0)</f>
        <v>0</v>
      </c>
      <c r="N374" t="str">
        <f>IFERROR(MID(L374,SEARCH(" ",L374)+1,SEARCH("bag",L374)-4),"")</f>
        <v/>
      </c>
      <c r="O374">
        <f t="shared" si="10"/>
        <v>1097820</v>
      </c>
      <c r="P374">
        <f>IF(COUNTIF(C374:N374,"shiny gold")&gt;0,1,0)+IFERROR(VLOOKUP(E374,$B$2:$P$595,15,0),0)+IFERROR(VLOOKUP(H374,$B$2:$P$595,15,0),0)+IFERROR(VLOOKUP(K374,$B$2:$P$595,15,0),0)+IFERROR(VLOOKUP(N374,$B$2:$P$595,15,0),0)</f>
        <v>1</v>
      </c>
      <c r="Q374" t="str">
        <f>CONCATENATE(IF(COUNTIF(A374:N374,"shiny gold")&gt;0,"This Bag, ",""),IFERROR(IF(VLOOKUP(E374,$B$2:$P$595,15,0)&gt;0,E374,""),""),IFERROR(IF(VLOOKUP(H374,$B$2:$P$595,15,0)&gt;0,H374,""),""),IFERROR(IF(VLOOKUP(K374,$B$2:$P$595,15,0)&gt;0,K374,""),""),IFERROR(IF(VLOOKUP(N374,$B$2:$P$595,15,0)&gt;0,N374,""),""))</f>
        <v>light gold</v>
      </c>
      <c r="S374">
        <f t="shared" si="11"/>
        <v>1097819</v>
      </c>
    </row>
    <row r="375" spans="1:19">
      <c r="A375" s="2" t="s">
        <v>4883</v>
      </c>
      <c r="B375" t="str">
        <f>LEFT(A375,SEARCH("bag",A375)-2)</f>
        <v>wavy cyan</v>
      </c>
      <c r="C375" t="str">
        <f>SUBSTITUTE(A375,_xlfn.CONCAT(B375," bags contain "),"")</f>
        <v>2 striped olive bags.</v>
      </c>
      <c r="D375">
        <f>IF(C375="no other bags.",0,INT(LEFT(C375,SEARCH(" ",C375))))</f>
        <v>2</v>
      </c>
      <c r="E375" t="str">
        <f>IF(C375="no other bags.","",MID(C375,SEARCH(" ",C375)+1,SEARCH("bag",C375)-4))</f>
        <v>striped olive</v>
      </c>
      <c r="F375" t="str">
        <f>IFERROR(RIGHT(C375,LEN(C375)-SEARCH(",",C375)-1),"")</f>
        <v/>
      </c>
      <c r="G375">
        <f>IFERROR(INT(LEFT(F375,SEARCH(" ",F375))),0)</f>
        <v>0</v>
      </c>
      <c r="H375" t="str">
        <f>IFERROR(MID(F375,SEARCH(" ",F375)+1,SEARCH("bag",F375)-4),"")</f>
        <v/>
      </c>
      <c r="I375" t="str">
        <f>IFERROR(RIGHT(F375,LEN(F375)-SEARCH(",",F375)-1),"")</f>
        <v/>
      </c>
      <c r="J375">
        <f>IFERROR(INT(LEFT(I375,SEARCH(" ",I375))),0)</f>
        <v>0</v>
      </c>
      <c r="K375" t="str">
        <f>IFERROR(MID(I375,SEARCH(" ",I375)+1,SEARCH("bag",I375)-4),"")</f>
        <v/>
      </c>
      <c r="L375" t="str">
        <f>IFERROR(RIGHT(I375,LEN(I375)-SEARCH(",",I375)-1),"")</f>
        <v/>
      </c>
      <c r="M375">
        <f>IFERROR(INT(LEFT(L375,SEARCH(" ",L375))),0)</f>
        <v>0</v>
      </c>
      <c r="N375" t="str">
        <f>IFERROR(MID(L375,SEARCH(" ",L375)+1,SEARCH("bag",L375)-4),"")</f>
        <v/>
      </c>
      <c r="O375">
        <f t="shared" si="10"/>
        <v>880815</v>
      </c>
      <c r="P375">
        <f>IF(COUNTIF(C375:N375,"shiny gold")&gt;0,1,0)+IFERROR(VLOOKUP(E375,$B$2:$P$595,15,0),0)+IFERROR(VLOOKUP(H375,$B$2:$P$595,15,0),0)+IFERROR(VLOOKUP(K375,$B$2:$P$595,15,0),0)+IFERROR(VLOOKUP(N375,$B$2:$P$595,15,0),0)</f>
        <v>1</v>
      </c>
      <c r="Q375" t="str">
        <f>CONCATENATE(IF(COUNTIF(A375:N375,"shiny gold")&gt;0,"This Bag, ",""),IFERROR(IF(VLOOKUP(E375,$B$2:$P$595,15,0)&gt;0,E375,""),""),IFERROR(IF(VLOOKUP(H375,$B$2:$P$595,15,0)&gt;0,H375,""),""),IFERROR(IF(VLOOKUP(K375,$B$2:$P$595,15,0)&gt;0,K375,""),""),IFERROR(IF(VLOOKUP(N375,$B$2:$P$595,15,0)&gt;0,N375,""),""))</f>
        <v>striped olive</v>
      </c>
      <c r="S375">
        <f t="shared" si="11"/>
        <v>880814</v>
      </c>
    </row>
    <row r="376" spans="1:19">
      <c r="A376" s="2" t="s">
        <v>4884</v>
      </c>
      <c r="B376" t="str">
        <f>LEFT(A376,SEARCH("bag",A376)-2)</f>
        <v>drab orange</v>
      </c>
      <c r="C376" t="str">
        <f>SUBSTITUTE(A376,_xlfn.CONCAT(B376," bags contain "),"")</f>
        <v>1 mirrored purple bag, 2 muted cyan bags, 4 posh purple bags.</v>
      </c>
      <c r="D376">
        <f>IF(C376="no other bags.",0,INT(LEFT(C376,SEARCH(" ",C376))))</f>
        <v>1</v>
      </c>
      <c r="E376" t="str">
        <f>IF(C376="no other bags.","",MID(C376,SEARCH(" ",C376)+1,SEARCH("bag",C376)-4))</f>
        <v>mirrored purple</v>
      </c>
      <c r="F376" t="str">
        <f>IFERROR(RIGHT(C376,LEN(C376)-SEARCH(",",C376)-1),"")</f>
        <v>2 muted cyan bags, 4 posh purple bags.</v>
      </c>
      <c r="G376">
        <f>IFERROR(INT(LEFT(F376,SEARCH(" ",F376))),0)</f>
        <v>2</v>
      </c>
      <c r="H376" t="str">
        <f>IFERROR(MID(F376,SEARCH(" ",F376)+1,SEARCH("bag",F376)-4),"")</f>
        <v>muted cyan</v>
      </c>
      <c r="I376" t="str">
        <f>IFERROR(RIGHT(F376,LEN(F376)-SEARCH(",",F376)-1),"")</f>
        <v>4 posh purple bags.</v>
      </c>
      <c r="J376">
        <f>IFERROR(INT(LEFT(I376,SEARCH(" ",I376))),0)</f>
        <v>4</v>
      </c>
      <c r="K376" t="str">
        <f>IFERROR(MID(I376,SEARCH(" ",I376)+1,SEARCH("bag",I376)-4),"")</f>
        <v>posh purple</v>
      </c>
      <c r="L376" t="str">
        <f>IFERROR(RIGHT(I376,LEN(I376)-SEARCH(",",I376)-1),"")</f>
        <v/>
      </c>
      <c r="M376">
        <f>IFERROR(INT(LEFT(L376,SEARCH(" ",L376))),0)</f>
        <v>0</v>
      </c>
      <c r="N376" t="str">
        <f>IFERROR(MID(L376,SEARCH(" ",L376)+1,SEARCH("bag",L376)-4),"")</f>
        <v/>
      </c>
      <c r="O376">
        <f t="shared" si="10"/>
        <v>644387</v>
      </c>
      <c r="P376">
        <f>IF(COUNTIF(C376:N376,"shiny gold")&gt;0,1,0)+IFERROR(VLOOKUP(E376,$B$2:$P$595,15,0),0)+IFERROR(VLOOKUP(H376,$B$2:$P$595,15,0),0)+IFERROR(VLOOKUP(K376,$B$2:$P$595,15,0),0)+IFERROR(VLOOKUP(N376,$B$2:$P$595,15,0),0)</f>
        <v>0</v>
      </c>
      <c r="Q376" t="str">
        <f>CONCATENATE(IF(COUNTIF(A376:N376,"shiny gold")&gt;0,"This Bag, ",""),IFERROR(IF(VLOOKUP(E376,$B$2:$P$595,15,0)&gt;0,E376,""),""),IFERROR(IF(VLOOKUP(H376,$B$2:$P$595,15,0)&gt;0,H376,""),""),IFERROR(IF(VLOOKUP(K376,$B$2:$P$595,15,0)&gt;0,K376,""),""),IFERROR(IF(VLOOKUP(N376,$B$2:$P$595,15,0)&gt;0,N376,""),""))</f>
        <v/>
      </c>
      <c r="S376">
        <f t="shared" si="11"/>
        <v>644386</v>
      </c>
    </row>
    <row r="377" spans="1:19">
      <c r="A377" s="2" t="s">
        <v>4885</v>
      </c>
      <c r="B377" t="str">
        <f>LEFT(A377,SEARCH("bag",A377)-2)</f>
        <v>wavy lime</v>
      </c>
      <c r="C377" t="str">
        <f>SUBSTITUTE(A377,_xlfn.CONCAT(B377," bags contain "),"")</f>
        <v>2 striped indigo bags, 3 plaid plum bags, 3 drab violet bags, 5 muted magenta bags.</v>
      </c>
      <c r="D377">
        <f>IF(C377="no other bags.",0,INT(LEFT(C377,SEARCH(" ",C377))))</f>
        <v>2</v>
      </c>
      <c r="E377" t="str">
        <f>IF(C377="no other bags.","",MID(C377,SEARCH(" ",C377)+1,SEARCH("bag",C377)-4))</f>
        <v>striped indigo</v>
      </c>
      <c r="F377" t="str">
        <f>IFERROR(RIGHT(C377,LEN(C377)-SEARCH(",",C377)-1),"")</f>
        <v>3 plaid plum bags, 3 drab violet bags, 5 muted magenta bags.</v>
      </c>
      <c r="G377">
        <f>IFERROR(INT(LEFT(F377,SEARCH(" ",F377))),0)</f>
        <v>3</v>
      </c>
      <c r="H377" t="str">
        <f>IFERROR(MID(F377,SEARCH(" ",F377)+1,SEARCH("bag",F377)-4),"")</f>
        <v>plaid plum</v>
      </c>
      <c r="I377" t="str">
        <f>IFERROR(RIGHT(F377,LEN(F377)-SEARCH(",",F377)-1),"")</f>
        <v>3 drab violet bags, 5 muted magenta bags.</v>
      </c>
      <c r="J377">
        <f>IFERROR(INT(LEFT(I377,SEARCH(" ",I377))),0)</f>
        <v>3</v>
      </c>
      <c r="K377" t="str">
        <f>IFERROR(MID(I377,SEARCH(" ",I377)+1,SEARCH("bag",I377)-4),"")</f>
        <v>drab violet</v>
      </c>
      <c r="L377" t="str">
        <f>IFERROR(RIGHT(I377,LEN(I377)-SEARCH(",",I377)-1),"")</f>
        <v>5 muted magenta bags.</v>
      </c>
      <c r="M377">
        <f>IFERROR(INT(LEFT(L377,SEARCH(" ",L377))),0)</f>
        <v>5</v>
      </c>
      <c r="N377" t="str">
        <f>IFERROR(MID(L377,SEARCH(" ",L377)+1,SEARCH("bag",L377)-4),"")</f>
        <v>muted magenta</v>
      </c>
      <c r="O377">
        <f t="shared" si="10"/>
        <v>131189</v>
      </c>
      <c r="P377">
        <f>IF(COUNTIF(C377:N377,"shiny gold")&gt;0,1,0)+IFERROR(VLOOKUP(E377,$B$2:$P$595,15,0),0)+IFERROR(VLOOKUP(H377,$B$2:$P$595,15,0),0)+IFERROR(VLOOKUP(K377,$B$2:$P$595,15,0),0)+IFERROR(VLOOKUP(N377,$B$2:$P$595,15,0),0)</f>
        <v>0</v>
      </c>
      <c r="Q377" t="str">
        <f>CONCATENATE(IF(COUNTIF(A377:N377,"shiny gold")&gt;0,"This Bag, ",""),IFERROR(IF(VLOOKUP(E377,$B$2:$P$595,15,0)&gt;0,E377,""),""),IFERROR(IF(VLOOKUP(H377,$B$2:$P$595,15,0)&gt;0,H377,""),""),IFERROR(IF(VLOOKUP(K377,$B$2:$P$595,15,0)&gt;0,K377,""),""),IFERROR(IF(VLOOKUP(N377,$B$2:$P$595,15,0)&gt;0,N377,""),""))</f>
        <v/>
      </c>
      <c r="S377">
        <f t="shared" si="11"/>
        <v>131188</v>
      </c>
    </row>
    <row r="378" spans="1:19">
      <c r="A378" s="2" t="s">
        <v>4886</v>
      </c>
      <c r="B378" t="str">
        <f>LEFT(A378,SEARCH("bag",A378)-2)</f>
        <v>dull blue</v>
      </c>
      <c r="C378" t="str">
        <f>SUBSTITUTE(A378,_xlfn.CONCAT(B378," bags contain "),"")</f>
        <v>3 drab magenta bags, 1 shiny teal bag, 5 mirrored fuchsia bags, 2 posh plum bags.</v>
      </c>
      <c r="D378">
        <f>IF(C378="no other bags.",0,INT(LEFT(C378,SEARCH(" ",C378))))</f>
        <v>3</v>
      </c>
      <c r="E378" t="str">
        <f>IF(C378="no other bags.","",MID(C378,SEARCH(" ",C378)+1,SEARCH("bag",C378)-4))</f>
        <v>drab magenta</v>
      </c>
      <c r="F378" t="str">
        <f>IFERROR(RIGHT(C378,LEN(C378)-SEARCH(",",C378)-1),"")</f>
        <v>1 shiny teal bag, 5 mirrored fuchsia bags, 2 posh plum bags.</v>
      </c>
      <c r="G378">
        <f>IFERROR(INT(LEFT(F378,SEARCH(" ",F378))),0)</f>
        <v>1</v>
      </c>
      <c r="H378" t="str">
        <f>IFERROR(MID(F378,SEARCH(" ",F378)+1,SEARCH("bag",F378)-4),"")</f>
        <v>shiny teal</v>
      </c>
      <c r="I378" t="str">
        <f>IFERROR(RIGHT(F378,LEN(F378)-SEARCH(",",F378)-1),"")</f>
        <v>5 mirrored fuchsia bags, 2 posh plum bags.</v>
      </c>
      <c r="J378">
        <f>IFERROR(INT(LEFT(I378,SEARCH(" ",I378))),0)</f>
        <v>5</v>
      </c>
      <c r="K378" t="str">
        <f>IFERROR(MID(I378,SEARCH(" ",I378)+1,SEARCH("bag",I378)-4),"")</f>
        <v>mirrored fuchsia</v>
      </c>
      <c r="L378" t="str">
        <f>IFERROR(RIGHT(I378,LEN(I378)-SEARCH(",",I378)-1),"")</f>
        <v>2 posh plum bags.</v>
      </c>
      <c r="M378">
        <f>IFERROR(INT(LEFT(L378,SEARCH(" ",L378))),0)</f>
        <v>2</v>
      </c>
      <c r="N378" t="str">
        <f>IFERROR(MID(L378,SEARCH(" ",L378)+1,SEARCH("bag",L378)-4),"")</f>
        <v>posh plum</v>
      </c>
      <c r="O378">
        <f t="shared" si="10"/>
        <v>1525</v>
      </c>
      <c r="P378">
        <f>IF(COUNTIF(C378:N378,"shiny gold")&gt;0,1,0)+IFERROR(VLOOKUP(E378,$B$2:$P$595,15,0),0)+IFERROR(VLOOKUP(H378,$B$2:$P$595,15,0),0)+IFERROR(VLOOKUP(K378,$B$2:$P$595,15,0),0)+IFERROR(VLOOKUP(N378,$B$2:$P$595,15,0),0)</f>
        <v>0</v>
      </c>
      <c r="Q378" t="str">
        <f>CONCATENATE(IF(COUNTIF(A378:N378,"shiny gold")&gt;0,"This Bag, ",""),IFERROR(IF(VLOOKUP(E378,$B$2:$P$595,15,0)&gt;0,E378,""),""),IFERROR(IF(VLOOKUP(H378,$B$2:$P$595,15,0)&gt;0,H378,""),""),IFERROR(IF(VLOOKUP(K378,$B$2:$P$595,15,0)&gt;0,K378,""),""),IFERROR(IF(VLOOKUP(N378,$B$2:$P$595,15,0)&gt;0,N378,""),""))</f>
        <v/>
      </c>
      <c r="S378">
        <f t="shared" si="11"/>
        <v>1524</v>
      </c>
    </row>
    <row r="379" spans="1:19">
      <c r="A379" s="2" t="s">
        <v>4887</v>
      </c>
      <c r="B379" t="str">
        <f>LEFT(A379,SEARCH("bag",A379)-2)</f>
        <v>dark teal</v>
      </c>
      <c r="C379" t="str">
        <f>SUBSTITUTE(A379,_xlfn.CONCAT(B379," bags contain "),"")</f>
        <v>4 shiny gray bags.</v>
      </c>
      <c r="D379">
        <f>IF(C379="no other bags.",0,INT(LEFT(C379,SEARCH(" ",C379))))</f>
        <v>4</v>
      </c>
      <c r="E379" t="str">
        <f>IF(C379="no other bags.","",MID(C379,SEARCH(" ",C379)+1,SEARCH("bag",C379)-4))</f>
        <v>shiny gray</v>
      </c>
      <c r="F379" t="str">
        <f>IFERROR(RIGHT(C379,LEN(C379)-SEARCH(",",C379)-1),"")</f>
        <v/>
      </c>
      <c r="G379">
        <f>IFERROR(INT(LEFT(F379,SEARCH(" ",F379))),0)</f>
        <v>0</v>
      </c>
      <c r="H379" t="str">
        <f>IFERROR(MID(F379,SEARCH(" ",F379)+1,SEARCH("bag",F379)-4),"")</f>
        <v/>
      </c>
      <c r="I379" t="str">
        <f>IFERROR(RIGHT(F379,LEN(F379)-SEARCH(",",F379)-1),"")</f>
        <v/>
      </c>
      <c r="J379">
        <f>IFERROR(INT(LEFT(I379,SEARCH(" ",I379))),0)</f>
        <v>0</v>
      </c>
      <c r="K379" t="str">
        <f>IFERROR(MID(I379,SEARCH(" ",I379)+1,SEARCH("bag",I379)-4),"")</f>
        <v/>
      </c>
      <c r="L379" t="str">
        <f>IFERROR(RIGHT(I379,LEN(I379)-SEARCH(",",I379)-1),"")</f>
        <v/>
      </c>
      <c r="M379">
        <f>IFERROR(INT(LEFT(L379,SEARCH(" ",L379))),0)</f>
        <v>0</v>
      </c>
      <c r="N379" t="str">
        <f>IFERROR(MID(L379,SEARCH(" ",L379)+1,SEARCH("bag",L379)-4),"")</f>
        <v/>
      </c>
      <c r="O379">
        <f t="shared" si="10"/>
        <v>70953</v>
      </c>
      <c r="P379">
        <f>IF(COUNTIF(C379:N379,"shiny gold")&gt;0,1,0)+IFERROR(VLOOKUP(E379,$B$2:$P$595,15,0),0)+IFERROR(VLOOKUP(H379,$B$2:$P$595,15,0),0)+IFERROR(VLOOKUP(K379,$B$2:$P$595,15,0),0)+IFERROR(VLOOKUP(N379,$B$2:$P$595,15,0),0)</f>
        <v>0</v>
      </c>
      <c r="Q379" t="str">
        <f>CONCATENATE(IF(COUNTIF(A379:N379,"shiny gold")&gt;0,"This Bag, ",""),IFERROR(IF(VLOOKUP(E379,$B$2:$P$595,15,0)&gt;0,E379,""),""),IFERROR(IF(VLOOKUP(H379,$B$2:$P$595,15,0)&gt;0,H379,""),""),IFERROR(IF(VLOOKUP(K379,$B$2:$P$595,15,0)&gt;0,K379,""),""),IFERROR(IF(VLOOKUP(N379,$B$2:$P$595,15,0)&gt;0,N379,""),""))</f>
        <v/>
      </c>
      <c r="S379">
        <f t="shared" si="11"/>
        <v>70952</v>
      </c>
    </row>
    <row r="380" spans="1:19">
      <c r="A380" s="2" t="s">
        <v>4888</v>
      </c>
      <c r="B380" t="str">
        <f>LEFT(A380,SEARCH("bag",A380)-2)</f>
        <v>pale beige</v>
      </c>
      <c r="C380" t="str">
        <f>SUBSTITUTE(A380,_xlfn.CONCAT(B380," bags contain "),"")</f>
        <v>4 faded blue bags, 2 dull red bags, 3 wavy beige bags, 2 dull tan bags.</v>
      </c>
      <c r="D380">
        <f>IF(C380="no other bags.",0,INT(LEFT(C380,SEARCH(" ",C380))))</f>
        <v>4</v>
      </c>
      <c r="E380" t="str">
        <f>IF(C380="no other bags.","",MID(C380,SEARCH(" ",C380)+1,SEARCH("bag",C380)-4))</f>
        <v>faded blue</v>
      </c>
      <c r="F380" t="str">
        <f>IFERROR(RIGHT(C380,LEN(C380)-SEARCH(",",C380)-1),"")</f>
        <v>2 dull red bags, 3 wavy beige bags, 2 dull tan bags.</v>
      </c>
      <c r="G380">
        <f>IFERROR(INT(LEFT(F380,SEARCH(" ",F380))),0)</f>
        <v>2</v>
      </c>
      <c r="H380" t="str">
        <f>IFERROR(MID(F380,SEARCH(" ",F380)+1,SEARCH("bag",F380)-4),"")</f>
        <v>dull red</v>
      </c>
      <c r="I380" t="str">
        <f>IFERROR(RIGHT(F380,LEN(F380)-SEARCH(",",F380)-1),"")</f>
        <v>3 wavy beige bags, 2 dull tan bags.</v>
      </c>
      <c r="J380">
        <f>IFERROR(INT(LEFT(I380,SEARCH(" ",I380))),0)</f>
        <v>3</v>
      </c>
      <c r="K380" t="str">
        <f>IFERROR(MID(I380,SEARCH(" ",I380)+1,SEARCH("bag",I380)-4),"")</f>
        <v>wavy beige</v>
      </c>
      <c r="L380" t="str">
        <f>IFERROR(RIGHT(I380,LEN(I380)-SEARCH(",",I380)-1),"")</f>
        <v>2 dull tan bags.</v>
      </c>
      <c r="M380">
        <f>IFERROR(INT(LEFT(L380,SEARCH(" ",L380))),0)</f>
        <v>2</v>
      </c>
      <c r="N380" t="str">
        <f>IFERROR(MID(L380,SEARCH(" ",L380)+1,SEARCH("bag",L380)-4),"")</f>
        <v>dull tan</v>
      </c>
      <c r="O380">
        <f t="shared" si="10"/>
        <v>11731</v>
      </c>
      <c r="P380">
        <f>IF(COUNTIF(C380:N380,"shiny gold")&gt;0,1,0)+IFERROR(VLOOKUP(E380,$B$2:$P$595,15,0),0)+IFERROR(VLOOKUP(H380,$B$2:$P$595,15,0),0)+IFERROR(VLOOKUP(K380,$B$2:$P$595,15,0),0)+IFERROR(VLOOKUP(N380,$B$2:$P$595,15,0),0)</f>
        <v>0</v>
      </c>
      <c r="Q380" t="str">
        <f>CONCATENATE(IF(COUNTIF(A380:N380,"shiny gold")&gt;0,"This Bag, ",""),IFERROR(IF(VLOOKUP(E380,$B$2:$P$595,15,0)&gt;0,E380,""),""),IFERROR(IF(VLOOKUP(H380,$B$2:$P$595,15,0)&gt;0,H380,""),""),IFERROR(IF(VLOOKUP(K380,$B$2:$P$595,15,0)&gt;0,K380,""),""),IFERROR(IF(VLOOKUP(N380,$B$2:$P$595,15,0)&gt;0,N380,""),""))</f>
        <v/>
      </c>
      <c r="S380">
        <f t="shared" si="11"/>
        <v>11730</v>
      </c>
    </row>
    <row r="381" spans="1:19">
      <c r="A381" s="2" t="s">
        <v>4889</v>
      </c>
      <c r="B381" t="str">
        <f>LEFT(A381,SEARCH("bag",A381)-2)</f>
        <v>pale purple</v>
      </c>
      <c r="C381" t="str">
        <f>SUBSTITUTE(A381,_xlfn.CONCAT(B381," bags contain "),"")</f>
        <v>2 pale maroon bags.</v>
      </c>
      <c r="D381">
        <f>IF(C381="no other bags.",0,INT(LEFT(C381,SEARCH(" ",C381))))</f>
        <v>2</v>
      </c>
      <c r="E381" t="str">
        <f>IF(C381="no other bags.","",MID(C381,SEARCH(" ",C381)+1,SEARCH("bag",C381)-4))</f>
        <v>pale maroon</v>
      </c>
      <c r="F381" t="str">
        <f>IFERROR(RIGHT(C381,LEN(C381)-SEARCH(",",C381)-1),"")</f>
        <v/>
      </c>
      <c r="G381">
        <f>IFERROR(INT(LEFT(F381,SEARCH(" ",F381))),0)</f>
        <v>0</v>
      </c>
      <c r="H381" t="str">
        <f>IFERROR(MID(F381,SEARCH(" ",F381)+1,SEARCH("bag",F381)-4),"")</f>
        <v/>
      </c>
      <c r="I381" t="str">
        <f>IFERROR(RIGHT(F381,LEN(F381)-SEARCH(",",F381)-1),"")</f>
        <v/>
      </c>
      <c r="J381">
        <f>IFERROR(INT(LEFT(I381,SEARCH(" ",I381))),0)</f>
        <v>0</v>
      </c>
      <c r="K381" t="str">
        <f>IFERROR(MID(I381,SEARCH(" ",I381)+1,SEARCH("bag",I381)-4),"")</f>
        <v/>
      </c>
      <c r="L381" t="str">
        <f>IFERROR(RIGHT(I381,LEN(I381)-SEARCH(",",I381)-1),"")</f>
        <v/>
      </c>
      <c r="M381">
        <f>IFERROR(INT(LEFT(L381,SEARCH(" ",L381))),0)</f>
        <v>0</v>
      </c>
      <c r="N381" t="str">
        <f>IFERROR(MID(L381,SEARCH(" ",L381)+1,SEARCH("bag",L381)-4),"")</f>
        <v/>
      </c>
      <c r="O381">
        <f t="shared" si="10"/>
        <v>9</v>
      </c>
      <c r="P381">
        <f>IF(COUNTIF(C381:N381,"shiny gold")&gt;0,1,0)+IFERROR(VLOOKUP(E381,$B$2:$P$595,15,0),0)+IFERROR(VLOOKUP(H381,$B$2:$P$595,15,0),0)+IFERROR(VLOOKUP(K381,$B$2:$P$595,15,0),0)+IFERROR(VLOOKUP(N381,$B$2:$P$595,15,0),0)</f>
        <v>0</v>
      </c>
      <c r="Q381" t="str">
        <f>CONCATENATE(IF(COUNTIF(A381:N381,"shiny gold")&gt;0,"This Bag, ",""),IFERROR(IF(VLOOKUP(E381,$B$2:$P$595,15,0)&gt;0,E381,""),""),IFERROR(IF(VLOOKUP(H381,$B$2:$P$595,15,0)&gt;0,H381,""),""),IFERROR(IF(VLOOKUP(K381,$B$2:$P$595,15,0)&gt;0,K381,""),""),IFERROR(IF(VLOOKUP(N381,$B$2:$P$595,15,0)&gt;0,N381,""),""))</f>
        <v/>
      </c>
      <c r="S381">
        <f t="shared" si="11"/>
        <v>8</v>
      </c>
    </row>
    <row r="382" spans="1:19">
      <c r="A382" s="2" t="s">
        <v>4890</v>
      </c>
      <c r="B382" t="str">
        <f>LEFT(A382,SEARCH("bag",A382)-2)</f>
        <v>clear magenta</v>
      </c>
      <c r="C382" t="str">
        <f>SUBSTITUTE(A382,_xlfn.CONCAT(B382," bags contain "),"")</f>
        <v>3 muted olive bags, 3 bright teal bags, 4 dull salmon bags, 2 mirrored coral bags.</v>
      </c>
      <c r="D382">
        <f>IF(C382="no other bags.",0,INT(LEFT(C382,SEARCH(" ",C382))))</f>
        <v>3</v>
      </c>
      <c r="E382" t="str">
        <f>IF(C382="no other bags.","",MID(C382,SEARCH(" ",C382)+1,SEARCH("bag",C382)-4))</f>
        <v>muted olive</v>
      </c>
      <c r="F382" t="str">
        <f>IFERROR(RIGHT(C382,LEN(C382)-SEARCH(",",C382)-1),"")</f>
        <v>3 bright teal bags, 4 dull salmon bags, 2 mirrored coral bags.</v>
      </c>
      <c r="G382">
        <f>IFERROR(INT(LEFT(F382,SEARCH(" ",F382))),0)</f>
        <v>3</v>
      </c>
      <c r="H382" t="str">
        <f>IFERROR(MID(F382,SEARCH(" ",F382)+1,SEARCH("bag",F382)-4),"")</f>
        <v>bright teal</v>
      </c>
      <c r="I382" t="str">
        <f>IFERROR(RIGHT(F382,LEN(F382)-SEARCH(",",F382)-1),"")</f>
        <v>4 dull salmon bags, 2 mirrored coral bags.</v>
      </c>
      <c r="J382">
        <f>IFERROR(INT(LEFT(I382,SEARCH(" ",I382))),0)</f>
        <v>4</v>
      </c>
      <c r="K382" t="str">
        <f>IFERROR(MID(I382,SEARCH(" ",I382)+1,SEARCH("bag",I382)-4),"")</f>
        <v>dull salmon</v>
      </c>
      <c r="L382" t="str">
        <f>IFERROR(RIGHT(I382,LEN(I382)-SEARCH(",",I382)-1),"")</f>
        <v>2 mirrored coral bags.</v>
      </c>
      <c r="M382">
        <f>IFERROR(INT(LEFT(L382,SEARCH(" ",L382))),0)</f>
        <v>2</v>
      </c>
      <c r="N382" t="str">
        <f>IFERROR(MID(L382,SEARCH(" ",L382)+1,SEARCH("bag",L382)-4),"")</f>
        <v>mirrored coral</v>
      </c>
      <c r="O382">
        <f t="shared" si="10"/>
        <v>20699714</v>
      </c>
      <c r="P382">
        <f>IF(COUNTIF(C382:N382,"shiny gold")&gt;0,1,0)+IFERROR(VLOOKUP(E382,$B$2:$P$595,15,0),0)+IFERROR(VLOOKUP(H382,$B$2:$P$595,15,0),0)+IFERROR(VLOOKUP(K382,$B$2:$P$595,15,0),0)+IFERROR(VLOOKUP(N382,$B$2:$P$595,15,0),0)</f>
        <v>0</v>
      </c>
      <c r="Q382" t="str">
        <f>CONCATENATE(IF(COUNTIF(A382:N382,"shiny gold")&gt;0,"This Bag, ",""),IFERROR(IF(VLOOKUP(E382,$B$2:$P$595,15,0)&gt;0,E382,""),""),IFERROR(IF(VLOOKUP(H382,$B$2:$P$595,15,0)&gt;0,H382,""),""),IFERROR(IF(VLOOKUP(K382,$B$2:$P$595,15,0)&gt;0,K382,""),""),IFERROR(IF(VLOOKUP(N382,$B$2:$P$595,15,0)&gt;0,N382,""),""))</f>
        <v/>
      </c>
      <c r="S382">
        <f t="shared" si="11"/>
        <v>20699713</v>
      </c>
    </row>
    <row r="383" spans="1:19">
      <c r="A383" s="2" t="s">
        <v>4891</v>
      </c>
      <c r="B383" t="str">
        <f>LEFT(A383,SEARCH("bag",A383)-2)</f>
        <v>dark tan</v>
      </c>
      <c r="C383" t="str">
        <f>SUBSTITUTE(A383,_xlfn.CONCAT(B383," bags contain "),"")</f>
        <v>2 plaid plum bags, 5 bright purple bags, 4 mirrored aqua bags.</v>
      </c>
      <c r="D383">
        <f>IF(C383="no other bags.",0,INT(LEFT(C383,SEARCH(" ",C383))))</f>
        <v>2</v>
      </c>
      <c r="E383" t="str">
        <f>IF(C383="no other bags.","",MID(C383,SEARCH(" ",C383)+1,SEARCH("bag",C383)-4))</f>
        <v>plaid plum</v>
      </c>
      <c r="F383" t="str">
        <f>IFERROR(RIGHT(C383,LEN(C383)-SEARCH(",",C383)-1),"")</f>
        <v>5 bright purple bags, 4 mirrored aqua bags.</v>
      </c>
      <c r="G383">
        <f>IFERROR(INT(LEFT(F383,SEARCH(" ",F383))),0)</f>
        <v>5</v>
      </c>
      <c r="H383" t="str">
        <f>IFERROR(MID(F383,SEARCH(" ",F383)+1,SEARCH("bag",F383)-4),"")</f>
        <v>bright purple</v>
      </c>
      <c r="I383" t="str">
        <f>IFERROR(RIGHT(F383,LEN(F383)-SEARCH(",",F383)-1),"")</f>
        <v>4 mirrored aqua bags.</v>
      </c>
      <c r="J383">
        <f>IFERROR(INT(LEFT(I383,SEARCH(" ",I383))),0)</f>
        <v>4</v>
      </c>
      <c r="K383" t="str">
        <f>IFERROR(MID(I383,SEARCH(" ",I383)+1,SEARCH("bag",I383)-4),"")</f>
        <v>mirrored aqua</v>
      </c>
      <c r="L383" t="str">
        <f>IFERROR(RIGHT(I383,LEN(I383)-SEARCH(",",I383)-1),"")</f>
        <v/>
      </c>
      <c r="M383">
        <f>IFERROR(INT(LEFT(L383,SEARCH(" ",L383))),0)</f>
        <v>0</v>
      </c>
      <c r="N383" t="str">
        <f>IFERROR(MID(L383,SEARCH(" ",L383)+1,SEARCH("bag",L383)-4),"")</f>
        <v/>
      </c>
      <c r="O383">
        <f t="shared" si="10"/>
        <v>99959</v>
      </c>
      <c r="P383">
        <f>IF(COUNTIF(C383:N383,"shiny gold")&gt;0,1,0)+IFERROR(VLOOKUP(E383,$B$2:$P$595,15,0),0)+IFERROR(VLOOKUP(H383,$B$2:$P$595,15,0),0)+IFERROR(VLOOKUP(K383,$B$2:$P$595,15,0),0)+IFERROR(VLOOKUP(N383,$B$2:$P$595,15,0),0)</f>
        <v>0</v>
      </c>
      <c r="Q383" t="str">
        <f>CONCATENATE(IF(COUNTIF(A383:N383,"shiny gold")&gt;0,"This Bag, ",""),IFERROR(IF(VLOOKUP(E383,$B$2:$P$595,15,0)&gt;0,E383,""),""),IFERROR(IF(VLOOKUP(H383,$B$2:$P$595,15,0)&gt;0,H383,""),""),IFERROR(IF(VLOOKUP(K383,$B$2:$P$595,15,0)&gt;0,K383,""),""),IFERROR(IF(VLOOKUP(N383,$B$2:$P$595,15,0)&gt;0,N383,""),""))</f>
        <v/>
      </c>
      <c r="S383">
        <f t="shared" si="11"/>
        <v>99958</v>
      </c>
    </row>
    <row r="384" spans="1:19">
      <c r="A384" s="2" t="s">
        <v>4892</v>
      </c>
      <c r="B384" t="str">
        <f>LEFT(A384,SEARCH("bag",A384)-2)</f>
        <v>pale turquoise</v>
      </c>
      <c r="C384" t="str">
        <f>SUBSTITUTE(A384,_xlfn.CONCAT(B384," bags contain "),"")</f>
        <v>3 striped silver bags, 2 bright gray bags.</v>
      </c>
      <c r="D384">
        <f>IF(C384="no other bags.",0,INT(LEFT(C384,SEARCH(" ",C384))))</f>
        <v>3</v>
      </c>
      <c r="E384" t="str">
        <f>IF(C384="no other bags.","",MID(C384,SEARCH(" ",C384)+1,SEARCH("bag",C384)-4))</f>
        <v>striped silver</v>
      </c>
      <c r="F384" t="str">
        <f>IFERROR(RIGHT(C384,LEN(C384)-SEARCH(",",C384)-1),"")</f>
        <v>2 bright gray bags.</v>
      </c>
      <c r="G384">
        <f>IFERROR(INT(LEFT(F384,SEARCH(" ",F384))),0)</f>
        <v>2</v>
      </c>
      <c r="H384" t="str">
        <f>IFERROR(MID(F384,SEARCH(" ",F384)+1,SEARCH("bag",F384)-4),"")</f>
        <v>bright gray</v>
      </c>
      <c r="I384" t="str">
        <f>IFERROR(RIGHT(F384,LEN(F384)-SEARCH(",",F384)-1),"")</f>
        <v/>
      </c>
      <c r="J384">
        <f>IFERROR(INT(LEFT(I384,SEARCH(" ",I384))),0)</f>
        <v>0</v>
      </c>
      <c r="K384" t="str">
        <f>IFERROR(MID(I384,SEARCH(" ",I384)+1,SEARCH("bag",I384)-4),"")</f>
        <v/>
      </c>
      <c r="L384" t="str">
        <f>IFERROR(RIGHT(I384,LEN(I384)-SEARCH(",",I384)-1),"")</f>
        <v/>
      </c>
      <c r="M384">
        <f>IFERROR(INT(LEFT(L384,SEARCH(" ",L384))),0)</f>
        <v>0</v>
      </c>
      <c r="N384" t="str">
        <f>IFERROR(MID(L384,SEARCH(" ",L384)+1,SEARCH("bag",L384)-4),"")</f>
        <v/>
      </c>
      <c r="O384">
        <f t="shared" si="10"/>
        <v>14947</v>
      </c>
      <c r="P384">
        <f>IF(COUNTIF(C384:N384,"shiny gold")&gt;0,1,0)+IFERROR(VLOOKUP(E384,$B$2:$P$595,15,0),0)+IFERROR(VLOOKUP(H384,$B$2:$P$595,15,0),0)+IFERROR(VLOOKUP(K384,$B$2:$P$595,15,0),0)+IFERROR(VLOOKUP(N384,$B$2:$P$595,15,0),0)</f>
        <v>0</v>
      </c>
      <c r="Q384" t="str">
        <f>CONCATENATE(IF(COUNTIF(A384:N384,"shiny gold")&gt;0,"This Bag, ",""),IFERROR(IF(VLOOKUP(E384,$B$2:$P$595,15,0)&gt;0,E384,""),""),IFERROR(IF(VLOOKUP(H384,$B$2:$P$595,15,0)&gt;0,H384,""),""),IFERROR(IF(VLOOKUP(K384,$B$2:$P$595,15,0)&gt;0,K384,""),""),IFERROR(IF(VLOOKUP(N384,$B$2:$P$595,15,0)&gt;0,N384,""),""))</f>
        <v/>
      </c>
      <c r="S384">
        <f t="shared" si="11"/>
        <v>14946</v>
      </c>
    </row>
    <row r="385" spans="1:19">
      <c r="A385" s="2" t="s">
        <v>4893</v>
      </c>
      <c r="B385" t="str">
        <f>LEFT(A385,SEARCH("bag",A385)-2)</f>
        <v>shiny indigo</v>
      </c>
      <c r="C385" t="str">
        <f>SUBSTITUTE(A385,_xlfn.CONCAT(B385," bags contain "),"")</f>
        <v>5 mirrored fuchsia bags.</v>
      </c>
      <c r="D385">
        <f>IF(C385="no other bags.",0,INT(LEFT(C385,SEARCH(" ",C385))))</f>
        <v>5</v>
      </c>
      <c r="E385" t="str">
        <f>IF(C385="no other bags.","",MID(C385,SEARCH(" ",C385)+1,SEARCH("bag",C385)-4))</f>
        <v>mirrored fuchsia</v>
      </c>
      <c r="F385" t="str">
        <f>IFERROR(RIGHT(C385,LEN(C385)-SEARCH(",",C385)-1),"")</f>
        <v/>
      </c>
      <c r="G385">
        <f>IFERROR(INT(LEFT(F385,SEARCH(" ",F385))),0)</f>
        <v>0</v>
      </c>
      <c r="H385" t="str">
        <f>IFERROR(MID(F385,SEARCH(" ",F385)+1,SEARCH("bag",F385)-4),"")</f>
        <v/>
      </c>
      <c r="I385" t="str">
        <f>IFERROR(RIGHT(F385,LEN(F385)-SEARCH(",",F385)-1),"")</f>
        <v/>
      </c>
      <c r="J385">
        <f>IFERROR(INT(LEFT(I385,SEARCH(" ",I385))),0)</f>
        <v>0</v>
      </c>
      <c r="K385" t="str">
        <f>IFERROR(MID(I385,SEARCH(" ",I385)+1,SEARCH("bag",I385)-4),"")</f>
        <v/>
      </c>
      <c r="L385" t="str">
        <f>IFERROR(RIGHT(I385,LEN(I385)-SEARCH(",",I385)-1),"")</f>
        <v/>
      </c>
      <c r="M385">
        <f>IFERROR(INT(LEFT(L385,SEARCH(" ",L385))),0)</f>
        <v>0</v>
      </c>
      <c r="N385" t="str">
        <f>IFERROR(MID(L385,SEARCH(" ",L385)+1,SEARCH("bag",L385)-4),"")</f>
        <v/>
      </c>
      <c r="O385">
        <f t="shared" si="10"/>
        <v>6</v>
      </c>
      <c r="P385">
        <f>IF(COUNTIF(C385:N385,"shiny gold")&gt;0,1,0)+IFERROR(VLOOKUP(E385,$B$2:$P$595,15,0),0)+IFERROR(VLOOKUP(H385,$B$2:$P$595,15,0),0)+IFERROR(VLOOKUP(K385,$B$2:$P$595,15,0),0)+IFERROR(VLOOKUP(N385,$B$2:$P$595,15,0),0)</f>
        <v>0</v>
      </c>
      <c r="Q385" t="str">
        <f>CONCATENATE(IF(COUNTIF(A385:N385,"shiny gold")&gt;0,"This Bag, ",""),IFERROR(IF(VLOOKUP(E385,$B$2:$P$595,15,0)&gt;0,E385,""),""),IFERROR(IF(VLOOKUP(H385,$B$2:$P$595,15,0)&gt;0,H385,""),""),IFERROR(IF(VLOOKUP(K385,$B$2:$P$595,15,0)&gt;0,K385,""),""),IFERROR(IF(VLOOKUP(N385,$B$2:$P$595,15,0)&gt;0,N385,""),""))</f>
        <v/>
      </c>
      <c r="S385">
        <f t="shared" si="11"/>
        <v>5</v>
      </c>
    </row>
    <row r="386" spans="1:19">
      <c r="A386" s="2" t="s">
        <v>4894</v>
      </c>
      <c r="B386" t="str">
        <f>LEFT(A386,SEARCH("bag",A386)-2)</f>
        <v>plaid plum</v>
      </c>
      <c r="C386" t="str">
        <f>SUBSTITUTE(A386,_xlfn.CONCAT(B386," bags contain "),"")</f>
        <v>no other bags.</v>
      </c>
      <c r="D386">
        <f>IF(C386="no other bags.",0,INT(LEFT(C386,SEARCH(" ",C386))))</f>
        <v>0</v>
      </c>
      <c r="E386" t="str">
        <f>IF(C386="no other bags.","",MID(C386,SEARCH(" ",C386)+1,SEARCH("bag",C386)-4))</f>
        <v/>
      </c>
      <c r="F386" t="str">
        <f>IFERROR(RIGHT(C386,LEN(C386)-SEARCH(",",C386)-1),"")</f>
        <v/>
      </c>
      <c r="G386">
        <f>IFERROR(INT(LEFT(F386,SEARCH(" ",F386))),0)</f>
        <v>0</v>
      </c>
      <c r="H386" t="str">
        <f>IFERROR(MID(F386,SEARCH(" ",F386)+1,SEARCH("bag",F386)-4),"")</f>
        <v/>
      </c>
      <c r="I386" t="str">
        <f>IFERROR(RIGHT(F386,LEN(F386)-SEARCH(",",F386)-1),"")</f>
        <v/>
      </c>
      <c r="J386">
        <f>IFERROR(INT(LEFT(I386,SEARCH(" ",I386))),0)</f>
        <v>0</v>
      </c>
      <c r="K386" t="str">
        <f>IFERROR(MID(I386,SEARCH(" ",I386)+1,SEARCH("bag",I386)-4),"")</f>
        <v/>
      </c>
      <c r="L386" t="str">
        <f>IFERROR(RIGHT(I386,LEN(I386)-SEARCH(",",I386)-1),"")</f>
        <v/>
      </c>
      <c r="M386">
        <f>IFERROR(INT(LEFT(L386,SEARCH(" ",L386))),0)</f>
        <v>0</v>
      </c>
      <c r="N386" t="str">
        <f>IFERROR(MID(L386,SEARCH(" ",L386)+1,SEARCH("bag",L386)-4),"")</f>
        <v/>
      </c>
      <c r="O386">
        <f t="shared" si="10"/>
        <v>1</v>
      </c>
      <c r="P386">
        <f>IF(COUNTIF(C386:N386,"shiny gold")&gt;0,1,0)+IFERROR(VLOOKUP(E386,$B$2:$P$595,15,0),0)+IFERROR(VLOOKUP(H386,$B$2:$P$595,15,0),0)+IFERROR(VLOOKUP(K386,$B$2:$P$595,15,0),0)+IFERROR(VLOOKUP(N386,$B$2:$P$595,15,0),0)</f>
        <v>0</v>
      </c>
      <c r="Q386" t="str">
        <f>CONCATENATE(IF(COUNTIF(A386:N386,"shiny gold")&gt;0,"This Bag, ",""),IFERROR(IF(VLOOKUP(E386,$B$2:$P$595,15,0)&gt;0,E386,""),""),IFERROR(IF(VLOOKUP(H386,$B$2:$P$595,15,0)&gt;0,H386,""),""),IFERROR(IF(VLOOKUP(K386,$B$2:$P$595,15,0)&gt;0,K386,""),""),IFERROR(IF(VLOOKUP(N386,$B$2:$P$595,15,0)&gt;0,N386,""),""))</f>
        <v/>
      </c>
      <c r="S386">
        <f t="shared" si="11"/>
        <v>0</v>
      </c>
    </row>
    <row r="387" spans="1:19">
      <c r="A387" s="2" t="s">
        <v>4895</v>
      </c>
      <c r="B387" t="str">
        <f>LEFT(A387,SEARCH("bag",A387)-2)</f>
        <v>plaid yellow</v>
      </c>
      <c r="C387" t="str">
        <f>SUBSTITUTE(A387,_xlfn.CONCAT(B387," bags contain "),"")</f>
        <v>5 bright beige bags, 2 dull tan bags, 3 dim crimson bags, 1 vibrant tomato bag.</v>
      </c>
      <c r="D387">
        <f>IF(C387="no other bags.",0,INT(LEFT(C387,SEARCH(" ",C387))))</f>
        <v>5</v>
      </c>
      <c r="E387" t="str">
        <f>IF(C387="no other bags.","",MID(C387,SEARCH(" ",C387)+1,SEARCH("bag",C387)-4))</f>
        <v>bright beige</v>
      </c>
      <c r="F387" t="str">
        <f>IFERROR(RIGHT(C387,LEN(C387)-SEARCH(",",C387)-1),"")</f>
        <v>2 dull tan bags, 3 dim crimson bags, 1 vibrant tomato bag.</v>
      </c>
      <c r="G387">
        <f>IFERROR(INT(LEFT(F387,SEARCH(" ",F387))),0)</f>
        <v>2</v>
      </c>
      <c r="H387" t="str">
        <f>IFERROR(MID(F387,SEARCH(" ",F387)+1,SEARCH("bag",F387)-4),"")</f>
        <v>dull tan</v>
      </c>
      <c r="I387" t="str">
        <f>IFERROR(RIGHT(F387,LEN(F387)-SEARCH(",",F387)-1),"")</f>
        <v>3 dim crimson bags, 1 vibrant tomato bag.</v>
      </c>
      <c r="J387">
        <f>IFERROR(INT(LEFT(I387,SEARCH(" ",I387))),0)</f>
        <v>3</v>
      </c>
      <c r="K387" t="str">
        <f>IFERROR(MID(I387,SEARCH(" ",I387)+1,SEARCH("bag",I387)-4),"")</f>
        <v>dim crimson</v>
      </c>
      <c r="L387" t="str">
        <f>IFERROR(RIGHT(I387,LEN(I387)-SEARCH(",",I387)-1),"")</f>
        <v>1 vibrant tomato bag.</v>
      </c>
      <c r="M387">
        <f>IFERROR(INT(LEFT(L387,SEARCH(" ",L387))),0)</f>
        <v>1</v>
      </c>
      <c r="N387" t="str">
        <f>IFERROR(MID(L387,SEARCH(" ",L387)+1,SEARCH("bag",L387)-4),"")</f>
        <v>vibrant tomato</v>
      </c>
      <c r="O387">
        <f t="shared" ref="O387:O450" si="12">1+IFERROR(VLOOKUP(E387,$B$2:$O$595,14,0)*D387,0)+IFERROR(VLOOKUP(H387,$B$2:$O$595,14,0)*G387,0)+IFERROR(VLOOKUP(K387,$B$2:$O$595,14,0)*J387,0)+IFERROR(VLOOKUP(N387,$B$2:$O$595,14,0)*M387,0)</f>
        <v>35781326</v>
      </c>
      <c r="P387">
        <f>IF(COUNTIF(C387:N387,"shiny gold")&gt;0,1,0)+IFERROR(VLOOKUP(E387,$B$2:$P$595,15,0),0)+IFERROR(VLOOKUP(H387,$B$2:$P$595,15,0),0)+IFERROR(VLOOKUP(K387,$B$2:$P$595,15,0),0)+IFERROR(VLOOKUP(N387,$B$2:$P$595,15,0),0)</f>
        <v>1</v>
      </c>
      <c r="Q387" t="str">
        <f>CONCATENATE(IF(COUNTIF(A387:N387,"shiny gold")&gt;0,"This Bag, ",""),IFERROR(IF(VLOOKUP(E387,$B$2:$P$595,15,0)&gt;0,E387,""),""),IFERROR(IF(VLOOKUP(H387,$B$2:$P$595,15,0)&gt;0,H387,""),""),IFERROR(IF(VLOOKUP(K387,$B$2:$P$595,15,0)&gt;0,K387,""),""),IFERROR(IF(VLOOKUP(N387,$B$2:$P$595,15,0)&gt;0,N387,""),""))</f>
        <v>bright beige</v>
      </c>
      <c r="S387">
        <f t="shared" ref="S387:S450" si="13">O387-1</f>
        <v>35781325</v>
      </c>
    </row>
    <row r="388" spans="1:19">
      <c r="A388" s="2" t="s">
        <v>4896</v>
      </c>
      <c r="B388" t="str">
        <f>LEFT(A388,SEARCH("bag",A388)-2)</f>
        <v>pale gray</v>
      </c>
      <c r="C388" t="str">
        <f>SUBSTITUTE(A388,_xlfn.CONCAT(B388," bags contain "),"")</f>
        <v>5 mirrored green bags, 3 plaid aqua bags, 5 pale violet bags.</v>
      </c>
      <c r="D388">
        <f>IF(C388="no other bags.",0,INT(LEFT(C388,SEARCH(" ",C388))))</f>
        <v>5</v>
      </c>
      <c r="E388" t="str">
        <f>IF(C388="no other bags.","",MID(C388,SEARCH(" ",C388)+1,SEARCH("bag",C388)-4))</f>
        <v>mirrored green</v>
      </c>
      <c r="F388" t="str">
        <f>IFERROR(RIGHT(C388,LEN(C388)-SEARCH(",",C388)-1),"")</f>
        <v>3 plaid aqua bags, 5 pale violet bags.</v>
      </c>
      <c r="G388">
        <f>IFERROR(INT(LEFT(F388,SEARCH(" ",F388))),0)</f>
        <v>3</v>
      </c>
      <c r="H388" t="str">
        <f>IFERROR(MID(F388,SEARCH(" ",F388)+1,SEARCH("bag",F388)-4),"")</f>
        <v>plaid aqua</v>
      </c>
      <c r="I388" t="str">
        <f>IFERROR(RIGHT(F388,LEN(F388)-SEARCH(",",F388)-1),"")</f>
        <v>5 pale violet bags.</v>
      </c>
      <c r="J388">
        <f>IFERROR(INT(LEFT(I388,SEARCH(" ",I388))),0)</f>
        <v>5</v>
      </c>
      <c r="K388" t="str">
        <f>IFERROR(MID(I388,SEARCH(" ",I388)+1,SEARCH("bag",I388)-4),"")</f>
        <v>pale violet</v>
      </c>
      <c r="L388" t="str">
        <f>IFERROR(RIGHT(I388,LEN(I388)-SEARCH(",",I388)-1),"")</f>
        <v/>
      </c>
      <c r="M388">
        <f>IFERROR(INT(LEFT(L388,SEARCH(" ",L388))),0)</f>
        <v>0</v>
      </c>
      <c r="N388" t="str">
        <f>IFERROR(MID(L388,SEARCH(" ",L388)+1,SEARCH("bag",L388)-4),"")</f>
        <v/>
      </c>
      <c r="O388">
        <f t="shared" si="12"/>
        <v>1783</v>
      </c>
      <c r="P388">
        <f>IF(COUNTIF(C388:N388,"shiny gold")&gt;0,1,0)+IFERROR(VLOOKUP(E388,$B$2:$P$595,15,0),0)+IFERROR(VLOOKUP(H388,$B$2:$P$595,15,0),0)+IFERROR(VLOOKUP(K388,$B$2:$P$595,15,0),0)+IFERROR(VLOOKUP(N388,$B$2:$P$595,15,0),0)</f>
        <v>0</v>
      </c>
      <c r="Q388" t="str">
        <f>CONCATENATE(IF(COUNTIF(A388:N388,"shiny gold")&gt;0,"This Bag, ",""),IFERROR(IF(VLOOKUP(E388,$B$2:$P$595,15,0)&gt;0,E388,""),""),IFERROR(IF(VLOOKUP(H388,$B$2:$P$595,15,0)&gt;0,H388,""),""),IFERROR(IF(VLOOKUP(K388,$B$2:$P$595,15,0)&gt;0,K388,""),""),IFERROR(IF(VLOOKUP(N388,$B$2:$P$595,15,0)&gt;0,N388,""),""))</f>
        <v/>
      </c>
      <c r="S388">
        <f t="shared" si="13"/>
        <v>1782</v>
      </c>
    </row>
    <row r="389" spans="1:19">
      <c r="A389" s="2" t="s">
        <v>4897</v>
      </c>
      <c r="B389" t="str">
        <f>LEFT(A389,SEARCH("bag",A389)-2)</f>
        <v>dotted crimson</v>
      </c>
      <c r="C389" t="str">
        <f>SUBSTITUTE(A389,_xlfn.CONCAT(B389," bags contain "),"")</f>
        <v>5 striped lavender bags, 3 shiny orange bags.</v>
      </c>
      <c r="D389">
        <f>IF(C389="no other bags.",0,INT(LEFT(C389,SEARCH(" ",C389))))</f>
        <v>5</v>
      </c>
      <c r="E389" t="str">
        <f>IF(C389="no other bags.","",MID(C389,SEARCH(" ",C389)+1,SEARCH("bag",C389)-4))</f>
        <v>striped lavender</v>
      </c>
      <c r="F389" t="str">
        <f>IFERROR(RIGHT(C389,LEN(C389)-SEARCH(",",C389)-1),"")</f>
        <v>3 shiny orange bags.</v>
      </c>
      <c r="G389">
        <f>IFERROR(INT(LEFT(F389,SEARCH(" ",F389))),0)</f>
        <v>3</v>
      </c>
      <c r="H389" t="str">
        <f>IFERROR(MID(F389,SEARCH(" ",F389)+1,SEARCH("bag",F389)-4),"")</f>
        <v>shiny orange</v>
      </c>
      <c r="I389" t="str">
        <f>IFERROR(RIGHT(F389,LEN(F389)-SEARCH(",",F389)-1),"")</f>
        <v/>
      </c>
      <c r="J389">
        <f>IFERROR(INT(LEFT(I389,SEARCH(" ",I389))),0)</f>
        <v>0</v>
      </c>
      <c r="K389" t="str">
        <f>IFERROR(MID(I389,SEARCH(" ",I389)+1,SEARCH("bag",I389)-4),"")</f>
        <v/>
      </c>
      <c r="L389" t="str">
        <f>IFERROR(RIGHT(I389,LEN(I389)-SEARCH(",",I389)-1),"")</f>
        <v/>
      </c>
      <c r="M389">
        <f>IFERROR(INT(LEFT(L389,SEARCH(" ",L389))),0)</f>
        <v>0</v>
      </c>
      <c r="N389" t="str">
        <f>IFERROR(MID(L389,SEARCH(" ",L389)+1,SEARCH("bag",L389)-4),"")</f>
        <v/>
      </c>
      <c r="O389">
        <f t="shared" si="12"/>
        <v>14163574</v>
      </c>
      <c r="P389">
        <f>IF(COUNTIF(C389:N389,"shiny gold")&gt;0,1,0)+IFERROR(VLOOKUP(E389,$B$2:$P$595,15,0),0)+IFERROR(VLOOKUP(H389,$B$2:$P$595,15,0),0)+IFERROR(VLOOKUP(K389,$B$2:$P$595,15,0),0)+IFERROR(VLOOKUP(N389,$B$2:$P$595,15,0),0)</f>
        <v>0</v>
      </c>
      <c r="Q389" t="str">
        <f>CONCATENATE(IF(COUNTIF(A389:N389,"shiny gold")&gt;0,"This Bag, ",""),IFERROR(IF(VLOOKUP(E389,$B$2:$P$595,15,0)&gt;0,E389,""),""),IFERROR(IF(VLOOKUP(H389,$B$2:$P$595,15,0)&gt;0,H389,""),""),IFERROR(IF(VLOOKUP(K389,$B$2:$P$595,15,0)&gt;0,K389,""),""),IFERROR(IF(VLOOKUP(N389,$B$2:$P$595,15,0)&gt;0,N389,""),""))</f>
        <v/>
      </c>
      <c r="S389">
        <f t="shared" si="13"/>
        <v>14163573</v>
      </c>
    </row>
    <row r="390" spans="1:19">
      <c r="A390" s="2" t="s">
        <v>4898</v>
      </c>
      <c r="B390" t="str">
        <f>LEFT(A390,SEARCH("bag",A390)-2)</f>
        <v>plaid teal</v>
      </c>
      <c r="C390" t="str">
        <f>SUBSTITUTE(A390,_xlfn.CONCAT(B390," bags contain "),"")</f>
        <v>2 bright aqua bags, 1 posh olive bag, 4 shiny white bags, 3 dotted beige bags.</v>
      </c>
      <c r="D390">
        <f>IF(C390="no other bags.",0,INT(LEFT(C390,SEARCH(" ",C390))))</f>
        <v>2</v>
      </c>
      <c r="E390" t="str">
        <f>IF(C390="no other bags.","",MID(C390,SEARCH(" ",C390)+1,SEARCH("bag",C390)-4))</f>
        <v>bright aqua</v>
      </c>
      <c r="F390" t="str">
        <f>IFERROR(RIGHT(C390,LEN(C390)-SEARCH(",",C390)-1),"")</f>
        <v>1 posh olive bag, 4 shiny white bags, 3 dotted beige bags.</v>
      </c>
      <c r="G390">
        <f>IFERROR(INT(LEFT(F390,SEARCH(" ",F390))),0)</f>
        <v>1</v>
      </c>
      <c r="H390" t="str">
        <f>IFERROR(MID(F390,SEARCH(" ",F390)+1,SEARCH("bag",F390)-4),"")</f>
        <v>posh olive</v>
      </c>
      <c r="I390" t="str">
        <f>IFERROR(RIGHT(F390,LEN(F390)-SEARCH(",",F390)-1),"")</f>
        <v>4 shiny white bags, 3 dotted beige bags.</v>
      </c>
      <c r="J390">
        <f>IFERROR(INT(LEFT(I390,SEARCH(" ",I390))),0)</f>
        <v>4</v>
      </c>
      <c r="K390" t="str">
        <f>IFERROR(MID(I390,SEARCH(" ",I390)+1,SEARCH("bag",I390)-4),"")</f>
        <v>shiny white</v>
      </c>
      <c r="L390" t="str">
        <f>IFERROR(RIGHT(I390,LEN(I390)-SEARCH(",",I390)-1),"")</f>
        <v>3 dotted beige bags.</v>
      </c>
      <c r="M390">
        <f>IFERROR(INT(LEFT(L390,SEARCH(" ",L390))),0)</f>
        <v>3</v>
      </c>
      <c r="N390" t="str">
        <f>IFERROR(MID(L390,SEARCH(" ",L390)+1,SEARCH("bag",L390)-4),"")</f>
        <v>dotted beige</v>
      </c>
      <c r="O390">
        <f t="shared" si="12"/>
        <v>244683454</v>
      </c>
      <c r="P390">
        <f>IF(COUNTIF(C390:N390,"shiny gold")&gt;0,1,0)+IFERROR(VLOOKUP(E390,$B$2:$P$595,15,0),0)+IFERROR(VLOOKUP(H390,$B$2:$P$595,15,0),0)+IFERROR(VLOOKUP(K390,$B$2:$P$595,15,0),0)+IFERROR(VLOOKUP(N390,$B$2:$P$595,15,0),0)</f>
        <v>1</v>
      </c>
      <c r="Q390" t="str">
        <f>CONCATENATE(IF(COUNTIF(A390:N390,"shiny gold")&gt;0,"This Bag, ",""),IFERROR(IF(VLOOKUP(E390,$B$2:$P$595,15,0)&gt;0,E390,""),""),IFERROR(IF(VLOOKUP(H390,$B$2:$P$595,15,0)&gt;0,H390,""),""),IFERROR(IF(VLOOKUP(K390,$B$2:$P$595,15,0)&gt;0,K390,""),""),IFERROR(IF(VLOOKUP(N390,$B$2:$P$595,15,0)&gt;0,N390,""),""))</f>
        <v>bright aqua</v>
      </c>
      <c r="S390">
        <f t="shared" si="13"/>
        <v>244683453</v>
      </c>
    </row>
    <row r="391" spans="1:19">
      <c r="A391" s="2" t="s">
        <v>4899</v>
      </c>
      <c r="B391" t="str">
        <f>LEFT(A391,SEARCH("bag",A391)-2)</f>
        <v>dim brown</v>
      </c>
      <c r="C391" t="str">
        <f>SUBSTITUTE(A391,_xlfn.CONCAT(B391," bags contain "),"")</f>
        <v>5 striped tomato bags, 5 wavy black bags, 3 pale magenta bags.</v>
      </c>
      <c r="D391">
        <f>IF(C391="no other bags.",0,INT(LEFT(C391,SEARCH(" ",C391))))</f>
        <v>5</v>
      </c>
      <c r="E391" t="str">
        <f>IF(C391="no other bags.","",MID(C391,SEARCH(" ",C391)+1,SEARCH("bag",C391)-4))</f>
        <v>striped tomato</v>
      </c>
      <c r="F391" t="str">
        <f>IFERROR(RIGHT(C391,LEN(C391)-SEARCH(",",C391)-1),"")</f>
        <v>5 wavy black bags, 3 pale magenta bags.</v>
      </c>
      <c r="G391">
        <f>IFERROR(INT(LEFT(F391,SEARCH(" ",F391))),0)</f>
        <v>5</v>
      </c>
      <c r="H391" t="str">
        <f>IFERROR(MID(F391,SEARCH(" ",F391)+1,SEARCH("bag",F391)-4),"")</f>
        <v>wavy black</v>
      </c>
      <c r="I391" t="str">
        <f>IFERROR(RIGHT(F391,LEN(F391)-SEARCH(",",F391)-1),"")</f>
        <v>3 pale magenta bags.</v>
      </c>
      <c r="J391">
        <f>IFERROR(INT(LEFT(I391,SEARCH(" ",I391))),0)</f>
        <v>3</v>
      </c>
      <c r="K391" t="str">
        <f>IFERROR(MID(I391,SEARCH(" ",I391)+1,SEARCH("bag",I391)-4),"")</f>
        <v>pale magenta</v>
      </c>
      <c r="L391" t="str">
        <f>IFERROR(RIGHT(I391,LEN(I391)-SEARCH(",",I391)-1),"")</f>
        <v/>
      </c>
      <c r="M391">
        <f>IFERROR(INT(LEFT(L391,SEARCH(" ",L391))),0)</f>
        <v>0</v>
      </c>
      <c r="N391" t="str">
        <f>IFERROR(MID(L391,SEARCH(" ",L391)+1,SEARCH("bag",L391)-4),"")</f>
        <v/>
      </c>
      <c r="O391">
        <f t="shared" si="12"/>
        <v>449</v>
      </c>
      <c r="P391">
        <f>IF(COUNTIF(C391:N391,"shiny gold")&gt;0,1,0)+IFERROR(VLOOKUP(E391,$B$2:$P$595,15,0),0)+IFERROR(VLOOKUP(H391,$B$2:$P$595,15,0),0)+IFERROR(VLOOKUP(K391,$B$2:$P$595,15,0),0)+IFERROR(VLOOKUP(N391,$B$2:$P$595,15,0),0)</f>
        <v>0</v>
      </c>
      <c r="Q391" t="str">
        <f>CONCATENATE(IF(COUNTIF(A391:N391,"shiny gold")&gt;0,"This Bag, ",""),IFERROR(IF(VLOOKUP(E391,$B$2:$P$595,15,0)&gt;0,E391,""),""),IFERROR(IF(VLOOKUP(H391,$B$2:$P$595,15,0)&gt;0,H391,""),""),IFERROR(IF(VLOOKUP(K391,$B$2:$P$595,15,0)&gt;0,K391,""),""),IFERROR(IF(VLOOKUP(N391,$B$2:$P$595,15,0)&gt;0,N391,""),""))</f>
        <v/>
      </c>
      <c r="S391">
        <f t="shared" si="13"/>
        <v>448</v>
      </c>
    </row>
    <row r="392" spans="1:19">
      <c r="A392" s="2" t="s">
        <v>4900</v>
      </c>
      <c r="B392" t="str">
        <f>LEFT(A392,SEARCH("bag",A392)-2)</f>
        <v>vibrant gray</v>
      </c>
      <c r="C392" t="str">
        <f>SUBSTITUTE(A392,_xlfn.CONCAT(B392," bags contain "),"")</f>
        <v>4 dark cyan bags, 5 drab purple bags, 2 mirrored crimson bags, 4 dark turquoise bags.</v>
      </c>
      <c r="D392">
        <f>IF(C392="no other bags.",0,INT(LEFT(C392,SEARCH(" ",C392))))</f>
        <v>4</v>
      </c>
      <c r="E392" t="str">
        <f>IF(C392="no other bags.","",MID(C392,SEARCH(" ",C392)+1,SEARCH("bag",C392)-4))</f>
        <v>dark cyan</v>
      </c>
      <c r="F392" t="str">
        <f>IFERROR(RIGHT(C392,LEN(C392)-SEARCH(",",C392)-1),"")</f>
        <v>5 drab purple bags, 2 mirrored crimson bags, 4 dark turquoise bags.</v>
      </c>
      <c r="G392">
        <f>IFERROR(INT(LEFT(F392,SEARCH(" ",F392))),0)</f>
        <v>5</v>
      </c>
      <c r="H392" t="str">
        <f>IFERROR(MID(F392,SEARCH(" ",F392)+1,SEARCH("bag",F392)-4),"")</f>
        <v>drab purple</v>
      </c>
      <c r="I392" t="str">
        <f>IFERROR(RIGHT(F392,LEN(F392)-SEARCH(",",F392)-1),"")</f>
        <v>2 mirrored crimson bags, 4 dark turquoise bags.</v>
      </c>
      <c r="J392">
        <f>IFERROR(INT(LEFT(I392,SEARCH(" ",I392))),0)</f>
        <v>2</v>
      </c>
      <c r="K392" t="str">
        <f>IFERROR(MID(I392,SEARCH(" ",I392)+1,SEARCH("bag",I392)-4),"")</f>
        <v>mirrored crimson</v>
      </c>
      <c r="L392" t="str">
        <f>IFERROR(RIGHT(I392,LEN(I392)-SEARCH(",",I392)-1),"")</f>
        <v>4 dark turquoise bags.</v>
      </c>
      <c r="M392">
        <f>IFERROR(INT(LEFT(L392,SEARCH(" ",L392))),0)</f>
        <v>4</v>
      </c>
      <c r="N392" t="str">
        <f>IFERROR(MID(L392,SEARCH(" ",L392)+1,SEARCH("bag",L392)-4),"")</f>
        <v>dark turquoise</v>
      </c>
      <c r="O392">
        <f t="shared" si="12"/>
        <v>8338912</v>
      </c>
      <c r="P392">
        <f>IF(COUNTIF(C392:N392,"shiny gold")&gt;0,1,0)+IFERROR(VLOOKUP(E392,$B$2:$P$595,15,0),0)+IFERROR(VLOOKUP(H392,$B$2:$P$595,15,0),0)+IFERROR(VLOOKUP(K392,$B$2:$P$595,15,0),0)+IFERROR(VLOOKUP(N392,$B$2:$P$595,15,0),0)</f>
        <v>0</v>
      </c>
      <c r="Q392" t="str">
        <f>CONCATENATE(IF(COUNTIF(A392:N392,"shiny gold")&gt;0,"This Bag, ",""),IFERROR(IF(VLOOKUP(E392,$B$2:$P$595,15,0)&gt;0,E392,""),""),IFERROR(IF(VLOOKUP(H392,$B$2:$P$595,15,0)&gt;0,H392,""),""),IFERROR(IF(VLOOKUP(K392,$B$2:$P$595,15,0)&gt;0,K392,""),""),IFERROR(IF(VLOOKUP(N392,$B$2:$P$595,15,0)&gt;0,N392,""),""))</f>
        <v/>
      </c>
      <c r="S392">
        <f t="shared" si="13"/>
        <v>8338911</v>
      </c>
    </row>
    <row r="393" spans="1:19">
      <c r="A393" s="2" t="s">
        <v>4901</v>
      </c>
      <c r="B393" t="str">
        <f>LEFT(A393,SEARCH("bag",A393)-2)</f>
        <v>light olive</v>
      </c>
      <c r="C393" t="str">
        <f>SUBSTITUTE(A393,_xlfn.CONCAT(B393," bags contain "),"")</f>
        <v>2 mirrored teal bags.</v>
      </c>
      <c r="D393">
        <f>IF(C393="no other bags.",0,INT(LEFT(C393,SEARCH(" ",C393))))</f>
        <v>2</v>
      </c>
      <c r="E393" t="str">
        <f>IF(C393="no other bags.","",MID(C393,SEARCH(" ",C393)+1,SEARCH("bag",C393)-4))</f>
        <v>mirrored teal</v>
      </c>
      <c r="F393" t="str">
        <f>IFERROR(RIGHT(C393,LEN(C393)-SEARCH(",",C393)-1),"")</f>
        <v/>
      </c>
      <c r="G393">
        <f>IFERROR(INT(LEFT(F393,SEARCH(" ",F393))),0)</f>
        <v>0</v>
      </c>
      <c r="H393" t="str">
        <f>IFERROR(MID(F393,SEARCH(" ",F393)+1,SEARCH("bag",F393)-4),"")</f>
        <v/>
      </c>
      <c r="I393" t="str">
        <f>IFERROR(RIGHT(F393,LEN(F393)-SEARCH(",",F393)-1),"")</f>
        <v/>
      </c>
      <c r="J393">
        <f>IFERROR(INT(LEFT(I393,SEARCH(" ",I393))),0)</f>
        <v>0</v>
      </c>
      <c r="K393" t="str">
        <f>IFERROR(MID(I393,SEARCH(" ",I393)+1,SEARCH("bag",I393)-4),"")</f>
        <v/>
      </c>
      <c r="L393" t="str">
        <f>IFERROR(RIGHT(I393,LEN(I393)-SEARCH(",",I393)-1),"")</f>
        <v/>
      </c>
      <c r="M393">
        <f>IFERROR(INT(LEFT(L393,SEARCH(" ",L393))),0)</f>
        <v>0</v>
      </c>
      <c r="N393" t="str">
        <f>IFERROR(MID(L393,SEARCH(" ",L393)+1,SEARCH("bag",L393)-4),"")</f>
        <v/>
      </c>
      <c r="O393">
        <f t="shared" si="12"/>
        <v>912399</v>
      </c>
      <c r="P393">
        <f>IF(COUNTIF(C393:N393,"shiny gold")&gt;0,1,0)+IFERROR(VLOOKUP(E393,$B$2:$P$595,15,0),0)+IFERROR(VLOOKUP(H393,$B$2:$P$595,15,0),0)+IFERROR(VLOOKUP(K393,$B$2:$P$595,15,0),0)+IFERROR(VLOOKUP(N393,$B$2:$P$595,15,0),0)</f>
        <v>1</v>
      </c>
      <c r="Q393" t="str">
        <f>CONCATENATE(IF(COUNTIF(A393:N393,"shiny gold")&gt;0,"This Bag, ",""),IFERROR(IF(VLOOKUP(E393,$B$2:$P$595,15,0)&gt;0,E393,""),""),IFERROR(IF(VLOOKUP(H393,$B$2:$P$595,15,0)&gt;0,H393,""),""),IFERROR(IF(VLOOKUP(K393,$B$2:$P$595,15,0)&gt;0,K393,""),""),IFERROR(IF(VLOOKUP(N393,$B$2:$P$595,15,0)&gt;0,N393,""),""))</f>
        <v>mirrored teal</v>
      </c>
      <c r="S393">
        <f t="shared" si="13"/>
        <v>912398</v>
      </c>
    </row>
    <row r="394" spans="1:19">
      <c r="A394" s="2" t="s">
        <v>4902</v>
      </c>
      <c r="B394" t="str">
        <f>LEFT(A394,SEARCH("bag",A394)-2)</f>
        <v>posh aqua</v>
      </c>
      <c r="C394" t="str">
        <f>SUBSTITUTE(A394,_xlfn.CONCAT(B394," bags contain "),"")</f>
        <v>5 muted cyan bags, 1 plaid aqua bag, 4 mirrored plum bags.</v>
      </c>
      <c r="D394">
        <f>IF(C394="no other bags.",0,INT(LEFT(C394,SEARCH(" ",C394))))</f>
        <v>5</v>
      </c>
      <c r="E394" t="str">
        <f>IF(C394="no other bags.","",MID(C394,SEARCH(" ",C394)+1,SEARCH("bag",C394)-4))</f>
        <v>muted cyan</v>
      </c>
      <c r="F394" t="str">
        <f>IFERROR(RIGHT(C394,LEN(C394)-SEARCH(",",C394)-1),"")</f>
        <v>1 plaid aqua bag, 4 mirrored plum bags.</v>
      </c>
      <c r="G394">
        <f>IFERROR(INT(LEFT(F394,SEARCH(" ",F394))),0)</f>
        <v>1</v>
      </c>
      <c r="H394" t="str">
        <f>IFERROR(MID(F394,SEARCH(" ",F394)+1,SEARCH("bag",F394)-4),"")</f>
        <v>plaid aqua</v>
      </c>
      <c r="I394" t="str">
        <f>IFERROR(RIGHT(F394,LEN(F394)-SEARCH(",",F394)-1),"")</f>
        <v>4 mirrored plum bags.</v>
      </c>
      <c r="J394">
        <f>IFERROR(INT(LEFT(I394,SEARCH(" ",I394))),0)</f>
        <v>4</v>
      </c>
      <c r="K394" t="str">
        <f>IFERROR(MID(I394,SEARCH(" ",I394)+1,SEARCH("bag",I394)-4),"")</f>
        <v>mirrored plum</v>
      </c>
      <c r="L394" t="str">
        <f>IFERROR(RIGHT(I394,LEN(I394)-SEARCH(",",I394)-1),"")</f>
        <v/>
      </c>
      <c r="M394">
        <f>IFERROR(INT(LEFT(L394,SEARCH(" ",L394))),0)</f>
        <v>0</v>
      </c>
      <c r="N394" t="str">
        <f>IFERROR(MID(L394,SEARCH(" ",L394)+1,SEARCH("bag",L394)-4),"")</f>
        <v/>
      </c>
      <c r="O394">
        <f t="shared" si="12"/>
        <v>3570955</v>
      </c>
      <c r="P394">
        <f>IF(COUNTIF(C394:N394,"shiny gold")&gt;0,1,0)+IFERROR(VLOOKUP(E394,$B$2:$P$595,15,0),0)+IFERROR(VLOOKUP(H394,$B$2:$P$595,15,0),0)+IFERROR(VLOOKUP(K394,$B$2:$P$595,15,0),0)+IFERROR(VLOOKUP(N394,$B$2:$P$595,15,0),0)</f>
        <v>1</v>
      </c>
      <c r="Q394" t="str">
        <f>CONCATENATE(IF(COUNTIF(A394:N394,"shiny gold")&gt;0,"This Bag, ",""),IFERROR(IF(VLOOKUP(E394,$B$2:$P$595,15,0)&gt;0,E394,""),""),IFERROR(IF(VLOOKUP(H394,$B$2:$P$595,15,0)&gt;0,H394,""),""),IFERROR(IF(VLOOKUP(K394,$B$2:$P$595,15,0)&gt;0,K394,""),""),IFERROR(IF(VLOOKUP(N394,$B$2:$P$595,15,0)&gt;0,N394,""),""))</f>
        <v>mirrored plum</v>
      </c>
      <c r="S394">
        <f t="shared" si="13"/>
        <v>3570954</v>
      </c>
    </row>
    <row r="395" spans="1:19">
      <c r="A395" s="2" t="s">
        <v>4903</v>
      </c>
      <c r="B395" t="str">
        <f>LEFT(A395,SEARCH("bag",A395)-2)</f>
        <v>wavy tan</v>
      </c>
      <c r="C395" t="str">
        <f>SUBSTITUTE(A395,_xlfn.CONCAT(B395," bags contain "),"")</f>
        <v>5 clear fuchsia bags, 1 bright silver bag, 5 clear green bags, 2 bright teal bags.</v>
      </c>
      <c r="D395">
        <f>IF(C395="no other bags.",0,INT(LEFT(C395,SEARCH(" ",C395))))</f>
        <v>5</v>
      </c>
      <c r="E395" t="str">
        <f>IF(C395="no other bags.","",MID(C395,SEARCH(" ",C395)+1,SEARCH("bag",C395)-4))</f>
        <v>clear fuchsia</v>
      </c>
      <c r="F395" t="str">
        <f>IFERROR(RIGHT(C395,LEN(C395)-SEARCH(",",C395)-1),"")</f>
        <v>1 bright silver bag, 5 clear green bags, 2 bright teal bags.</v>
      </c>
      <c r="G395">
        <f>IFERROR(INT(LEFT(F395,SEARCH(" ",F395))),0)</f>
        <v>1</v>
      </c>
      <c r="H395" t="str">
        <f>IFERROR(MID(F395,SEARCH(" ",F395)+1,SEARCH("bag",F395)-4),"")</f>
        <v>bright silver</v>
      </c>
      <c r="I395" t="str">
        <f>IFERROR(RIGHT(F395,LEN(F395)-SEARCH(",",F395)-1),"")</f>
        <v>5 clear green bags, 2 bright teal bags.</v>
      </c>
      <c r="J395">
        <f>IFERROR(INT(LEFT(I395,SEARCH(" ",I395))),0)</f>
        <v>5</v>
      </c>
      <c r="K395" t="str">
        <f>IFERROR(MID(I395,SEARCH(" ",I395)+1,SEARCH("bag",I395)-4),"")</f>
        <v>clear green</v>
      </c>
      <c r="L395" t="str">
        <f>IFERROR(RIGHT(I395,LEN(I395)-SEARCH(",",I395)-1),"")</f>
        <v>2 bright teal bags.</v>
      </c>
      <c r="M395">
        <f>IFERROR(INT(LEFT(L395,SEARCH(" ",L395))),0)</f>
        <v>2</v>
      </c>
      <c r="N395" t="str">
        <f>IFERROR(MID(L395,SEARCH(" ",L395)+1,SEARCH("bag",L395)-4),"")</f>
        <v>bright teal</v>
      </c>
      <c r="O395">
        <f t="shared" si="12"/>
        <v>48510</v>
      </c>
      <c r="P395">
        <f>IF(COUNTIF(C395:N395,"shiny gold")&gt;0,1,0)+IFERROR(VLOOKUP(E395,$B$2:$P$595,15,0),0)+IFERROR(VLOOKUP(H395,$B$2:$P$595,15,0),0)+IFERROR(VLOOKUP(K395,$B$2:$P$595,15,0),0)+IFERROR(VLOOKUP(N395,$B$2:$P$595,15,0),0)</f>
        <v>0</v>
      </c>
      <c r="Q395" t="str">
        <f>CONCATENATE(IF(COUNTIF(A395:N395,"shiny gold")&gt;0,"This Bag, ",""),IFERROR(IF(VLOOKUP(E395,$B$2:$P$595,15,0)&gt;0,E395,""),""),IFERROR(IF(VLOOKUP(H395,$B$2:$P$595,15,0)&gt;0,H395,""),""),IFERROR(IF(VLOOKUP(K395,$B$2:$P$595,15,0)&gt;0,K395,""),""),IFERROR(IF(VLOOKUP(N395,$B$2:$P$595,15,0)&gt;0,N395,""),""))</f>
        <v/>
      </c>
      <c r="S395">
        <f t="shared" si="13"/>
        <v>48509</v>
      </c>
    </row>
    <row r="396" spans="1:19">
      <c r="A396" s="2" t="s">
        <v>4904</v>
      </c>
      <c r="B396" t="str">
        <f>LEFT(A396,SEARCH("bag",A396)-2)</f>
        <v>shiny cyan</v>
      </c>
      <c r="C396" t="str">
        <f>SUBSTITUTE(A396,_xlfn.CONCAT(B396," bags contain "),"")</f>
        <v>3 clear green bags, 2 bright black bags, 3 muted magenta bags, 4 mirrored orange bags.</v>
      </c>
      <c r="D396">
        <f>IF(C396="no other bags.",0,INT(LEFT(C396,SEARCH(" ",C396))))</f>
        <v>3</v>
      </c>
      <c r="E396" t="str">
        <f>IF(C396="no other bags.","",MID(C396,SEARCH(" ",C396)+1,SEARCH("bag",C396)-4))</f>
        <v>clear green</v>
      </c>
      <c r="F396" t="str">
        <f>IFERROR(RIGHT(C396,LEN(C396)-SEARCH(",",C396)-1),"")</f>
        <v>2 bright black bags, 3 muted magenta bags, 4 mirrored orange bags.</v>
      </c>
      <c r="G396">
        <f>IFERROR(INT(LEFT(F396,SEARCH(" ",F396))),0)</f>
        <v>2</v>
      </c>
      <c r="H396" t="str">
        <f>IFERROR(MID(F396,SEARCH(" ",F396)+1,SEARCH("bag",F396)-4),"")</f>
        <v>bright black</v>
      </c>
      <c r="I396" t="str">
        <f>IFERROR(RIGHT(F396,LEN(F396)-SEARCH(",",F396)-1),"")</f>
        <v>3 muted magenta bags, 4 mirrored orange bags.</v>
      </c>
      <c r="J396">
        <f>IFERROR(INT(LEFT(I396,SEARCH(" ",I396))),0)</f>
        <v>3</v>
      </c>
      <c r="K396" t="str">
        <f>IFERROR(MID(I396,SEARCH(" ",I396)+1,SEARCH("bag",I396)-4),"")</f>
        <v>muted magenta</v>
      </c>
      <c r="L396" t="str">
        <f>IFERROR(RIGHT(I396,LEN(I396)-SEARCH(",",I396)-1),"")</f>
        <v>4 mirrored orange bags.</v>
      </c>
      <c r="M396">
        <f>IFERROR(INT(LEFT(L396,SEARCH(" ",L396))),0)</f>
        <v>4</v>
      </c>
      <c r="N396" t="str">
        <f>IFERROR(MID(L396,SEARCH(" ",L396)+1,SEARCH("bag",L396)-4),"")</f>
        <v>mirrored orange</v>
      </c>
      <c r="O396">
        <f t="shared" si="12"/>
        <v>35285</v>
      </c>
      <c r="P396">
        <f>IF(COUNTIF(C396:N396,"shiny gold")&gt;0,1,0)+IFERROR(VLOOKUP(E396,$B$2:$P$595,15,0),0)+IFERROR(VLOOKUP(H396,$B$2:$P$595,15,0),0)+IFERROR(VLOOKUP(K396,$B$2:$P$595,15,0),0)+IFERROR(VLOOKUP(N396,$B$2:$P$595,15,0),0)</f>
        <v>0</v>
      </c>
      <c r="Q396" t="str">
        <f>CONCATENATE(IF(COUNTIF(A396:N396,"shiny gold")&gt;0,"This Bag, ",""),IFERROR(IF(VLOOKUP(E396,$B$2:$P$595,15,0)&gt;0,E396,""),""),IFERROR(IF(VLOOKUP(H396,$B$2:$P$595,15,0)&gt;0,H396,""),""),IFERROR(IF(VLOOKUP(K396,$B$2:$P$595,15,0)&gt;0,K396,""),""),IFERROR(IF(VLOOKUP(N396,$B$2:$P$595,15,0)&gt;0,N396,""),""))</f>
        <v/>
      </c>
      <c r="S396">
        <f t="shared" si="13"/>
        <v>35284</v>
      </c>
    </row>
    <row r="397" spans="1:19">
      <c r="A397" s="2" t="s">
        <v>4905</v>
      </c>
      <c r="B397" t="str">
        <f>LEFT(A397,SEARCH("bag",A397)-2)</f>
        <v>mirrored fuchsia</v>
      </c>
      <c r="C397" t="str">
        <f>SUBSTITUTE(A397,_xlfn.CONCAT(B397," bags contain "),"")</f>
        <v>no other bags.</v>
      </c>
      <c r="D397">
        <f>IF(C397="no other bags.",0,INT(LEFT(C397,SEARCH(" ",C397))))</f>
        <v>0</v>
      </c>
      <c r="E397" t="str">
        <f>IF(C397="no other bags.","",MID(C397,SEARCH(" ",C397)+1,SEARCH("bag",C397)-4))</f>
        <v/>
      </c>
      <c r="F397" t="str">
        <f>IFERROR(RIGHT(C397,LEN(C397)-SEARCH(",",C397)-1),"")</f>
        <v/>
      </c>
      <c r="G397">
        <f>IFERROR(INT(LEFT(F397,SEARCH(" ",F397))),0)</f>
        <v>0</v>
      </c>
      <c r="H397" t="str">
        <f>IFERROR(MID(F397,SEARCH(" ",F397)+1,SEARCH("bag",F397)-4),"")</f>
        <v/>
      </c>
      <c r="I397" t="str">
        <f>IFERROR(RIGHT(F397,LEN(F397)-SEARCH(",",F397)-1),"")</f>
        <v/>
      </c>
      <c r="J397">
        <f>IFERROR(INT(LEFT(I397,SEARCH(" ",I397))),0)</f>
        <v>0</v>
      </c>
      <c r="K397" t="str">
        <f>IFERROR(MID(I397,SEARCH(" ",I397)+1,SEARCH("bag",I397)-4),"")</f>
        <v/>
      </c>
      <c r="L397" t="str">
        <f>IFERROR(RIGHT(I397,LEN(I397)-SEARCH(",",I397)-1),"")</f>
        <v/>
      </c>
      <c r="M397">
        <f>IFERROR(INT(LEFT(L397,SEARCH(" ",L397))),0)</f>
        <v>0</v>
      </c>
      <c r="N397" t="str">
        <f>IFERROR(MID(L397,SEARCH(" ",L397)+1,SEARCH("bag",L397)-4),"")</f>
        <v/>
      </c>
      <c r="O397">
        <f t="shared" si="12"/>
        <v>1</v>
      </c>
      <c r="P397">
        <f>IF(COUNTIF(C397:N397,"shiny gold")&gt;0,1,0)+IFERROR(VLOOKUP(E397,$B$2:$P$595,15,0),0)+IFERROR(VLOOKUP(H397,$B$2:$P$595,15,0),0)+IFERROR(VLOOKUP(K397,$B$2:$P$595,15,0),0)+IFERROR(VLOOKUP(N397,$B$2:$P$595,15,0),0)</f>
        <v>0</v>
      </c>
      <c r="Q397" t="str">
        <f>CONCATENATE(IF(COUNTIF(A397:N397,"shiny gold")&gt;0,"This Bag, ",""),IFERROR(IF(VLOOKUP(E397,$B$2:$P$595,15,0)&gt;0,E397,""),""),IFERROR(IF(VLOOKUP(H397,$B$2:$P$595,15,0)&gt;0,H397,""),""),IFERROR(IF(VLOOKUP(K397,$B$2:$P$595,15,0)&gt;0,K397,""),""),IFERROR(IF(VLOOKUP(N397,$B$2:$P$595,15,0)&gt;0,N397,""),""))</f>
        <v/>
      </c>
      <c r="S397">
        <f t="shared" si="13"/>
        <v>0</v>
      </c>
    </row>
    <row r="398" spans="1:19">
      <c r="A398" s="2" t="s">
        <v>4906</v>
      </c>
      <c r="B398" t="str">
        <f>LEFT(A398,SEARCH("bag",A398)-2)</f>
        <v>plaid beige</v>
      </c>
      <c r="C398" t="str">
        <f>SUBSTITUTE(A398,_xlfn.CONCAT(B398," bags contain "),"")</f>
        <v>4 wavy indigo bags, 2 bright green bags, 1 light magenta bag, 2 plaid tomato bags.</v>
      </c>
      <c r="D398">
        <f>IF(C398="no other bags.",0,INT(LEFT(C398,SEARCH(" ",C398))))</f>
        <v>4</v>
      </c>
      <c r="E398" t="str">
        <f>IF(C398="no other bags.","",MID(C398,SEARCH(" ",C398)+1,SEARCH("bag",C398)-4))</f>
        <v>wavy indigo</v>
      </c>
      <c r="F398" t="str">
        <f>IFERROR(RIGHT(C398,LEN(C398)-SEARCH(",",C398)-1),"")</f>
        <v>2 bright green bags, 1 light magenta bag, 2 plaid tomato bags.</v>
      </c>
      <c r="G398">
        <f>IFERROR(INT(LEFT(F398,SEARCH(" ",F398))),0)</f>
        <v>2</v>
      </c>
      <c r="H398" t="str">
        <f>IFERROR(MID(F398,SEARCH(" ",F398)+1,SEARCH("bag",F398)-4),"")</f>
        <v>bright green</v>
      </c>
      <c r="I398" t="str">
        <f>IFERROR(RIGHT(F398,LEN(F398)-SEARCH(",",F398)-1),"")</f>
        <v>1 light magenta bag, 2 plaid tomato bags.</v>
      </c>
      <c r="J398">
        <f>IFERROR(INT(LEFT(I398,SEARCH(" ",I398))),0)</f>
        <v>1</v>
      </c>
      <c r="K398" t="str">
        <f>IFERROR(MID(I398,SEARCH(" ",I398)+1,SEARCH("bag",I398)-4),"")</f>
        <v>light magenta</v>
      </c>
      <c r="L398" t="str">
        <f>IFERROR(RIGHT(I398,LEN(I398)-SEARCH(",",I398)-1),"")</f>
        <v>2 plaid tomato bags.</v>
      </c>
      <c r="M398">
        <f>IFERROR(INT(LEFT(L398,SEARCH(" ",L398))),0)</f>
        <v>2</v>
      </c>
      <c r="N398" t="str">
        <f>IFERROR(MID(L398,SEARCH(" ",L398)+1,SEARCH("bag",L398)-4),"")</f>
        <v>plaid tomato</v>
      </c>
      <c r="O398">
        <f t="shared" si="12"/>
        <v>4925764</v>
      </c>
      <c r="P398">
        <f>IF(COUNTIF(C398:N398,"shiny gold")&gt;0,1,0)+IFERROR(VLOOKUP(E398,$B$2:$P$595,15,0),0)+IFERROR(VLOOKUP(H398,$B$2:$P$595,15,0),0)+IFERROR(VLOOKUP(K398,$B$2:$P$595,15,0),0)+IFERROR(VLOOKUP(N398,$B$2:$P$595,15,0),0)</f>
        <v>0</v>
      </c>
      <c r="Q398" t="str">
        <f>CONCATENATE(IF(COUNTIF(A398:N398,"shiny gold")&gt;0,"This Bag, ",""),IFERROR(IF(VLOOKUP(E398,$B$2:$P$595,15,0)&gt;0,E398,""),""),IFERROR(IF(VLOOKUP(H398,$B$2:$P$595,15,0)&gt;0,H398,""),""),IFERROR(IF(VLOOKUP(K398,$B$2:$P$595,15,0)&gt;0,K398,""),""),IFERROR(IF(VLOOKUP(N398,$B$2:$P$595,15,0)&gt;0,N398,""),""))</f>
        <v/>
      </c>
      <c r="S398">
        <f t="shared" si="13"/>
        <v>4925763</v>
      </c>
    </row>
    <row r="399" spans="1:19">
      <c r="A399" s="2" t="s">
        <v>4907</v>
      </c>
      <c r="B399" t="str">
        <f>LEFT(A399,SEARCH("bag",A399)-2)</f>
        <v>drab cyan</v>
      </c>
      <c r="C399" t="str">
        <f>SUBSTITUTE(A399,_xlfn.CONCAT(B399," bags contain "),"")</f>
        <v>5 posh yellow bags, 5 dull white bags.</v>
      </c>
      <c r="D399">
        <f>IF(C399="no other bags.",0,INT(LEFT(C399,SEARCH(" ",C399))))</f>
        <v>5</v>
      </c>
      <c r="E399" t="str">
        <f>IF(C399="no other bags.","",MID(C399,SEARCH(" ",C399)+1,SEARCH("bag",C399)-4))</f>
        <v>posh yellow</v>
      </c>
      <c r="F399" t="str">
        <f>IFERROR(RIGHT(C399,LEN(C399)-SEARCH(",",C399)-1),"")</f>
        <v>5 dull white bags.</v>
      </c>
      <c r="G399">
        <f>IFERROR(INT(LEFT(F399,SEARCH(" ",F399))),0)</f>
        <v>5</v>
      </c>
      <c r="H399" t="str">
        <f>IFERROR(MID(F399,SEARCH(" ",F399)+1,SEARCH("bag",F399)-4),"")</f>
        <v>dull white</v>
      </c>
      <c r="I399" t="str">
        <f>IFERROR(RIGHT(F399,LEN(F399)-SEARCH(",",F399)-1),"")</f>
        <v/>
      </c>
      <c r="J399">
        <f>IFERROR(INT(LEFT(I399,SEARCH(" ",I399))),0)</f>
        <v>0</v>
      </c>
      <c r="K399" t="str">
        <f>IFERROR(MID(I399,SEARCH(" ",I399)+1,SEARCH("bag",I399)-4),"")</f>
        <v/>
      </c>
      <c r="L399" t="str">
        <f>IFERROR(RIGHT(I399,LEN(I399)-SEARCH(",",I399)-1),"")</f>
        <v/>
      </c>
      <c r="M399">
        <f>IFERROR(INT(LEFT(L399,SEARCH(" ",L399))),0)</f>
        <v>0</v>
      </c>
      <c r="N399" t="str">
        <f>IFERROR(MID(L399,SEARCH(" ",L399)+1,SEARCH("bag",L399)-4),"")</f>
        <v/>
      </c>
      <c r="O399">
        <f t="shared" si="12"/>
        <v>161378256</v>
      </c>
      <c r="P399">
        <f>IF(COUNTIF(C399:N399,"shiny gold")&gt;0,1,0)+IFERROR(VLOOKUP(E399,$B$2:$P$595,15,0),0)+IFERROR(VLOOKUP(H399,$B$2:$P$595,15,0),0)+IFERROR(VLOOKUP(K399,$B$2:$P$595,15,0),0)+IFERROR(VLOOKUP(N399,$B$2:$P$595,15,0),0)</f>
        <v>0</v>
      </c>
      <c r="Q399" t="str">
        <f>CONCATENATE(IF(COUNTIF(A399:N399,"shiny gold")&gt;0,"This Bag, ",""),IFERROR(IF(VLOOKUP(E399,$B$2:$P$595,15,0)&gt;0,E399,""),""),IFERROR(IF(VLOOKUP(H399,$B$2:$P$595,15,0)&gt;0,H399,""),""),IFERROR(IF(VLOOKUP(K399,$B$2:$P$595,15,0)&gt;0,K399,""),""),IFERROR(IF(VLOOKUP(N399,$B$2:$P$595,15,0)&gt;0,N399,""),""))</f>
        <v/>
      </c>
      <c r="S399">
        <f t="shared" si="13"/>
        <v>161378255</v>
      </c>
    </row>
    <row r="400" spans="1:19">
      <c r="A400" s="2" t="s">
        <v>4908</v>
      </c>
      <c r="B400" t="str">
        <f>LEFT(A400,SEARCH("bag",A400)-2)</f>
        <v>drab tan</v>
      </c>
      <c r="C400" t="str">
        <f>SUBSTITUTE(A400,_xlfn.CONCAT(B400," bags contain "),"")</f>
        <v>5 wavy teal bags.</v>
      </c>
      <c r="D400">
        <f>IF(C400="no other bags.",0,INT(LEFT(C400,SEARCH(" ",C400))))</f>
        <v>5</v>
      </c>
      <c r="E400" t="str">
        <f>IF(C400="no other bags.","",MID(C400,SEARCH(" ",C400)+1,SEARCH("bag",C400)-4))</f>
        <v>wavy teal</v>
      </c>
      <c r="F400" t="str">
        <f>IFERROR(RIGHT(C400,LEN(C400)-SEARCH(",",C400)-1),"")</f>
        <v/>
      </c>
      <c r="G400">
        <f>IFERROR(INT(LEFT(F400,SEARCH(" ",F400))),0)</f>
        <v>0</v>
      </c>
      <c r="H400" t="str">
        <f>IFERROR(MID(F400,SEARCH(" ",F400)+1,SEARCH("bag",F400)-4),"")</f>
        <v/>
      </c>
      <c r="I400" t="str">
        <f>IFERROR(RIGHT(F400,LEN(F400)-SEARCH(",",F400)-1),"")</f>
        <v/>
      </c>
      <c r="J400">
        <f>IFERROR(INT(LEFT(I400,SEARCH(" ",I400))),0)</f>
        <v>0</v>
      </c>
      <c r="K400" t="str">
        <f>IFERROR(MID(I400,SEARCH(" ",I400)+1,SEARCH("bag",I400)-4),"")</f>
        <v/>
      </c>
      <c r="L400" t="str">
        <f>IFERROR(RIGHT(I400,LEN(I400)-SEARCH(",",I400)-1),"")</f>
        <v/>
      </c>
      <c r="M400">
        <f>IFERROR(INT(LEFT(L400,SEARCH(" ",L400))),0)</f>
        <v>0</v>
      </c>
      <c r="N400" t="str">
        <f>IFERROR(MID(L400,SEARCH(" ",L400)+1,SEARCH("bag",L400)-4),"")</f>
        <v/>
      </c>
      <c r="O400">
        <f t="shared" si="12"/>
        <v>1490031</v>
      </c>
      <c r="P400">
        <f>IF(COUNTIF(C400:N400,"shiny gold")&gt;0,1,0)+IFERROR(VLOOKUP(E400,$B$2:$P$595,15,0),0)+IFERROR(VLOOKUP(H400,$B$2:$P$595,15,0),0)+IFERROR(VLOOKUP(K400,$B$2:$P$595,15,0),0)+IFERROR(VLOOKUP(N400,$B$2:$P$595,15,0),0)</f>
        <v>0</v>
      </c>
      <c r="Q400" t="str">
        <f>CONCATENATE(IF(COUNTIF(A400:N400,"shiny gold")&gt;0,"This Bag, ",""),IFERROR(IF(VLOOKUP(E400,$B$2:$P$595,15,0)&gt;0,E400,""),""),IFERROR(IF(VLOOKUP(H400,$B$2:$P$595,15,0)&gt;0,H400,""),""),IFERROR(IF(VLOOKUP(K400,$B$2:$P$595,15,0)&gt;0,K400,""),""),IFERROR(IF(VLOOKUP(N400,$B$2:$P$595,15,0)&gt;0,N400,""),""))</f>
        <v/>
      </c>
      <c r="S400">
        <f t="shared" si="13"/>
        <v>1490030</v>
      </c>
    </row>
    <row r="401" spans="1:19">
      <c r="A401" s="2" t="s">
        <v>4909</v>
      </c>
      <c r="B401" t="str">
        <f>LEFT(A401,SEARCH("bag",A401)-2)</f>
        <v>muted aqua</v>
      </c>
      <c r="C401" t="str">
        <f>SUBSTITUTE(A401,_xlfn.CONCAT(B401," bags contain "),"")</f>
        <v>3 dim blue bags, 1 dim tan bag, 3 dim white bags.</v>
      </c>
      <c r="D401">
        <f>IF(C401="no other bags.",0,INT(LEFT(C401,SEARCH(" ",C401))))</f>
        <v>3</v>
      </c>
      <c r="E401" t="str">
        <f>IF(C401="no other bags.","",MID(C401,SEARCH(" ",C401)+1,SEARCH("bag",C401)-4))</f>
        <v>dim blue</v>
      </c>
      <c r="F401" t="str">
        <f>IFERROR(RIGHT(C401,LEN(C401)-SEARCH(",",C401)-1),"")</f>
        <v>1 dim tan bag, 3 dim white bags.</v>
      </c>
      <c r="G401">
        <f>IFERROR(INT(LEFT(F401,SEARCH(" ",F401))),0)</f>
        <v>1</v>
      </c>
      <c r="H401" t="str">
        <f>IFERROR(MID(F401,SEARCH(" ",F401)+1,SEARCH("bag",F401)-4),"")</f>
        <v>dim tan</v>
      </c>
      <c r="I401" t="str">
        <f>IFERROR(RIGHT(F401,LEN(F401)-SEARCH(",",F401)-1),"")</f>
        <v>3 dim white bags.</v>
      </c>
      <c r="J401">
        <f>IFERROR(INT(LEFT(I401,SEARCH(" ",I401))),0)</f>
        <v>3</v>
      </c>
      <c r="K401" t="str">
        <f>IFERROR(MID(I401,SEARCH(" ",I401)+1,SEARCH("bag",I401)-4),"")</f>
        <v>dim white</v>
      </c>
      <c r="L401" t="str">
        <f>IFERROR(RIGHT(I401,LEN(I401)-SEARCH(",",I401)-1),"")</f>
        <v/>
      </c>
      <c r="M401">
        <f>IFERROR(INT(LEFT(L401,SEARCH(" ",L401))),0)</f>
        <v>0</v>
      </c>
      <c r="N401" t="str">
        <f>IFERROR(MID(L401,SEARCH(" ",L401)+1,SEARCH("bag",L401)-4),"")</f>
        <v/>
      </c>
      <c r="O401">
        <f t="shared" si="12"/>
        <v>815277</v>
      </c>
      <c r="P401">
        <f>IF(COUNTIF(C401:N401,"shiny gold")&gt;0,1,0)+IFERROR(VLOOKUP(E401,$B$2:$P$595,15,0),0)+IFERROR(VLOOKUP(H401,$B$2:$P$595,15,0),0)+IFERROR(VLOOKUP(K401,$B$2:$P$595,15,0),0)+IFERROR(VLOOKUP(N401,$B$2:$P$595,15,0),0)</f>
        <v>0</v>
      </c>
      <c r="Q401" t="str">
        <f>CONCATENATE(IF(COUNTIF(A401:N401,"shiny gold")&gt;0,"This Bag, ",""),IFERROR(IF(VLOOKUP(E401,$B$2:$P$595,15,0)&gt;0,E401,""),""),IFERROR(IF(VLOOKUP(H401,$B$2:$P$595,15,0)&gt;0,H401,""),""),IFERROR(IF(VLOOKUP(K401,$B$2:$P$595,15,0)&gt;0,K401,""),""),IFERROR(IF(VLOOKUP(N401,$B$2:$P$595,15,0)&gt;0,N401,""),""))</f>
        <v/>
      </c>
      <c r="S401">
        <f t="shared" si="13"/>
        <v>815276</v>
      </c>
    </row>
    <row r="402" spans="1:19">
      <c r="A402" s="2" t="s">
        <v>4910</v>
      </c>
      <c r="B402" t="str">
        <f>LEFT(A402,SEARCH("bag",A402)-2)</f>
        <v>posh tomato</v>
      </c>
      <c r="C402" t="str">
        <f>SUBSTITUTE(A402,_xlfn.CONCAT(B402," bags contain "),"")</f>
        <v>1 clear purple bag, 4 vibrant crimson bags.</v>
      </c>
      <c r="D402">
        <f>IF(C402="no other bags.",0,INT(LEFT(C402,SEARCH(" ",C402))))</f>
        <v>1</v>
      </c>
      <c r="E402" t="str">
        <f>IF(C402="no other bags.","",MID(C402,SEARCH(" ",C402)+1,SEARCH("bag",C402)-4))</f>
        <v>clear purple</v>
      </c>
      <c r="F402" t="str">
        <f>IFERROR(RIGHT(C402,LEN(C402)-SEARCH(",",C402)-1),"")</f>
        <v>4 vibrant crimson bags.</v>
      </c>
      <c r="G402">
        <f>IFERROR(INT(LEFT(F402,SEARCH(" ",F402))),0)</f>
        <v>4</v>
      </c>
      <c r="H402" t="str">
        <f>IFERROR(MID(F402,SEARCH(" ",F402)+1,SEARCH("bag",F402)-4),"")</f>
        <v>vibrant crimson</v>
      </c>
      <c r="I402" t="str">
        <f>IFERROR(RIGHT(F402,LEN(F402)-SEARCH(",",F402)-1),"")</f>
        <v/>
      </c>
      <c r="J402">
        <f>IFERROR(INT(LEFT(I402,SEARCH(" ",I402))),0)</f>
        <v>0</v>
      </c>
      <c r="K402" t="str">
        <f>IFERROR(MID(I402,SEARCH(" ",I402)+1,SEARCH("bag",I402)-4),"")</f>
        <v/>
      </c>
      <c r="L402" t="str">
        <f>IFERROR(RIGHT(I402,LEN(I402)-SEARCH(",",I402)-1),"")</f>
        <v/>
      </c>
      <c r="M402">
        <f>IFERROR(INT(LEFT(L402,SEARCH(" ",L402))),0)</f>
        <v>0</v>
      </c>
      <c r="N402" t="str">
        <f>IFERROR(MID(L402,SEARCH(" ",L402)+1,SEARCH("bag",L402)-4),"")</f>
        <v/>
      </c>
      <c r="O402">
        <f t="shared" si="12"/>
        <v>149429251</v>
      </c>
      <c r="P402">
        <f>IF(COUNTIF(C402:N402,"shiny gold")&gt;0,1,0)+IFERROR(VLOOKUP(E402,$B$2:$P$595,15,0),0)+IFERROR(VLOOKUP(H402,$B$2:$P$595,15,0),0)+IFERROR(VLOOKUP(K402,$B$2:$P$595,15,0),0)+IFERROR(VLOOKUP(N402,$B$2:$P$595,15,0),0)</f>
        <v>0</v>
      </c>
      <c r="Q402" t="str">
        <f>CONCATENATE(IF(COUNTIF(A402:N402,"shiny gold")&gt;0,"This Bag, ",""),IFERROR(IF(VLOOKUP(E402,$B$2:$P$595,15,0)&gt;0,E402,""),""),IFERROR(IF(VLOOKUP(H402,$B$2:$P$595,15,0)&gt;0,H402,""),""),IFERROR(IF(VLOOKUP(K402,$B$2:$P$595,15,0)&gt;0,K402,""),""),IFERROR(IF(VLOOKUP(N402,$B$2:$P$595,15,0)&gt;0,N402,""),""))</f>
        <v/>
      </c>
      <c r="S402">
        <f t="shared" si="13"/>
        <v>149429250</v>
      </c>
    </row>
    <row r="403" spans="1:19">
      <c r="A403" s="2" t="s">
        <v>4911</v>
      </c>
      <c r="B403" t="str">
        <f>LEFT(A403,SEARCH("bag",A403)-2)</f>
        <v>pale aqua</v>
      </c>
      <c r="C403" t="str">
        <f>SUBSTITUTE(A403,_xlfn.CONCAT(B403," bags contain "),"")</f>
        <v>5 wavy fuchsia bags, 2 striped bronze bags.</v>
      </c>
      <c r="D403">
        <f>IF(C403="no other bags.",0,INT(LEFT(C403,SEARCH(" ",C403))))</f>
        <v>5</v>
      </c>
      <c r="E403" t="str">
        <f>IF(C403="no other bags.","",MID(C403,SEARCH(" ",C403)+1,SEARCH("bag",C403)-4))</f>
        <v>wavy fuchsia</v>
      </c>
      <c r="F403" t="str">
        <f>IFERROR(RIGHT(C403,LEN(C403)-SEARCH(",",C403)-1),"")</f>
        <v>2 striped bronze bags.</v>
      </c>
      <c r="G403">
        <f>IFERROR(INT(LEFT(F403,SEARCH(" ",F403))),0)</f>
        <v>2</v>
      </c>
      <c r="H403" t="str">
        <f>IFERROR(MID(F403,SEARCH(" ",F403)+1,SEARCH("bag",F403)-4),"")</f>
        <v>striped bronze</v>
      </c>
      <c r="I403" t="str">
        <f>IFERROR(RIGHT(F403,LEN(F403)-SEARCH(",",F403)-1),"")</f>
        <v/>
      </c>
      <c r="J403">
        <f>IFERROR(INT(LEFT(I403,SEARCH(" ",I403))),0)</f>
        <v>0</v>
      </c>
      <c r="K403" t="str">
        <f>IFERROR(MID(I403,SEARCH(" ",I403)+1,SEARCH("bag",I403)-4),"")</f>
        <v/>
      </c>
      <c r="L403" t="str">
        <f>IFERROR(RIGHT(I403,LEN(I403)-SEARCH(",",I403)-1),"")</f>
        <v/>
      </c>
      <c r="M403">
        <f>IFERROR(INT(LEFT(L403,SEARCH(" ",L403))),0)</f>
        <v>0</v>
      </c>
      <c r="N403" t="str">
        <f>IFERROR(MID(L403,SEARCH(" ",L403)+1,SEARCH("bag",L403)-4),"")</f>
        <v/>
      </c>
      <c r="O403">
        <f t="shared" si="12"/>
        <v>28391</v>
      </c>
      <c r="P403">
        <f>IF(COUNTIF(C403:N403,"shiny gold")&gt;0,1,0)+IFERROR(VLOOKUP(E403,$B$2:$P$595,15,0),0)+IFERROR(VLOOKUP(H403,$B$2:$P$595,15,0),0)+IFERROR(VLOOKUP(K403,$B$2:$P$595,15,0),0)+IFERROR(VLOOKUP(N403,$B$2:$P$595,15,0),0)</f>
        <v>0</v>
      </c>
      <c r="Q403" t="str">
        <f>CONCATENATE(IF(COUNTIF(A403:N403,"shiny gold")&gt;0,"This Bag, ",""),IFERROR(IF(VLOOKUP(E403,$B$2:$P$595,15,0)&gt;0,E403,""),""),IFERROR(IF(VLOOKUP(H403,$B$2:$P$595,15,0)&gt;0,H403,""),""),IFERROR(IF(VLOOKUP(K403,$B$2:$P$595,15,0)&gt;0,K403,""),""),IFERROR(IF(VLOOKUP(N403,$B$2:$P$595,15,0)&gt;0,N403,""),""))</f>
        <v/>
      </c>
      <c r="S403">
        <f t="shared" si="13"/>
        <v>28390</v>
      </c>
    </row>
    <row r="404" spans="1:19">
      <c r="A404" s="2" t="s">
        <v>4912</v>
      </c>
      <c r="B404" t="str">
        <f>LEFT(A404,SEARCH("bag",A404)-2)</f>
        <v>pale magenta</v>
      </c>
      <c r="C404" t="str">
        <f>SUBSTITUTE(A404,_xlfn.CONCAT(B404," bags contain "),"")</f>
        <v>no other bags.</v>
      </c>
      <c r="D404">
        <f>IF(C404="no other bags.",0,INT(LEFT(C404,SEARCH(" ",C404))))</f>
        <v>0</v>
      </c>
      <c r="E404" t="str">
        <f>IF(C404="no other bags.","",MID(C404,SEARCH(" ",C404)+1,SEARCH("bag",C404)-4))</f>
        <v/>
      </c>
      <c r="F404" t="str">
        <f>IFERROR(RIGHT(C404,LEN(C404)-SEARCH(",",C404)-1),"")</f>
        <v/>
      </c>
      <c r="G404">
        <f>IFERROR(INT(LEFT(F404,SEARCH(" ",F404))),0)</f>
        <v>0</v>
      </c>
      <c r="H404" t="str">
        <f>IFERROR(MID(F404,SEARCH(" ",F404)+1,SEARCH("bag",F404)-4),"")</f>
        <v/>
      </c>
      <c r="I404" t="str">
        <f>IFERROR(RIGHT(F404,LEN(F404)-SEARCH(",",F404)-1),"")</f>
        <v/>
      </c>
      <c r="J404">
        <f>IFERROR(INT(LEFT(I404,SEARCH(" ",I404))),0)</f>
        <v>0</v>
      </c>
      <c r="K404" t="str">
        <f>IFERROR(MID(I404,SEARCH(" ",I404)+1,SEARCH("bag",I404)-4),"")</f>
        <v/>
      </c>
      <c r="L404" t="str">
        <f>IFERROR(RIGHT(I404,LEN(I404)-SEARCH(",",I404)-1),"")</f>
        <v/>
      </c>
      <c r="M404">
        <f>IFERROR(INT(LEFT(L404,SEARCH(" ",L404))),0)</f>
        <v>0</v>
      </c>
      <c r="N404" t="str">
        <f>IFERROR(MID(L404,SEARCH(" ",L404)+1,SEARCH("bag",L404)-4),"")</f>
        <v/>
      </c>
      <c r="O404">
        <f t="shared" si="12"/>
        <v>1</v>
      </c>
      <c r="P404">
        <f>IF(COUNTIF(C404:N404,"shiny gold")&gt;0,1,0)+IFERROR(VLOOKUP(E404,$B$2:$P$595,15,0),0)+IFERROR(VLOOKUP(H404,$B$2:$P$595,15,0),0)+IFERROR(VLOOKUP(K404,$B$2:$P$595,15,0),0)+IFERROR(VLOOKUP(N404,$B$2:$P$595,15,0),0)</f>
        <v>0</v>
      </c>
      <c r="Q404" t="str">
        <f>CONCATENATE(IF(COUNTIF(A404:N404,"shiny gold")&gt;0,"This Bag, ",""),IFERROR(IF(VLOOKUP(E404,$B$2:$P$595,15,0)&gt;0,E404,""),""),IFERROR(IF(VLOOKUP(H404,$B$2:$P$595,15,0)&gt;0,H404,""),""),IFERROR(IF(VLOOKUP(K404,$B$2:$P$595,15,0)&gt;0,K404,""),""),IFERROR(IF(VLOOKUP(N404,$B$2:$P$595,15,0)&gt;0,N404,""),""))</f>
        <v/>
      </c>
      <c r="S404">
        <f t="shared" si="13"/>
        <v>0</v>
      </c>
    </row>
    <row r="405" spans="1:19">
      <c r="A405" s="2" t="s">
        <v>4913</v>
      </c>
      <c r="B405" t="str">
        <f>LEFT(A405,SEARCH("bag",A405)-2)</f>
        <v>pale violet</v>
      </c>
      <c r="C405" t="str">
        <f>SUBSTITUTE(A405,_xlfn.CONCAT(B405," bags contain "),"")</f>
        <v>1 pale maroon bag.</v>
      </c>
      <c r="D405">
        <f>IF(C405="no other bags.",0,INT(LEFT(C405,SEARCH(" ",C405))))</f>
        <v>1</v>
      </c>
      <c r="E405" t="str">
        <f>IF(C405="no other bags.","",MID(C405,SEARCH(" ",C405)+1,SEARCH("bag",C405)-4))</f>
        <v>pale maroon</v>
      </c>
      <c r="F405" t="str">
        <f>IFERROR(RIGHT(C405,LEN(C405)-SEARCH(",",C405)-1),"")</f>
        <v/>
      </c>
      <c r="G405">
        <f>IFERROR(INT(LEFT(F405,SEARCH(" ",F405))),0)</f>
        <v>0</v>
      </c>
      <c r="H405" t="str">
        <f>IFERROR(MID(F405,SEARCH(" ",F405)+1,SEARCH("bag",F405)-4),"")</f>
        <v/>
      </c>
      <c r="I405" t="str">
        <f>IFERROR(RIGHT(F405,LEN(F405)-SEARCH(",",F405)-1),"")</f>
        <v/>
      </c>
      <c r="J405">
        <f>IFERROR(INT(LEFT(I405,SEARCH(" ",I405))),0)</f>
        <v>0</v>
      </c>
      <c r="K405" t="str">
        <f>IFERROR(MID(I405,SEARCH(" ",I405)+1,SEARCH("bag",I405)-4),"")</f>
        <v/>
      </c>
      <c r="L405" t="str">
        <f>IFERROR(RIGHT(I405,LEN(I405)-SEARCH(",",I405)-1),"")</f>
        <v/>
      </c>
      <c r="M405">
        <f>IFERROR(INT(LEFT(L405,SEARCH(" ",L405))),0)</f>
        <v>0</v>
      </c>
      <c r="N405" t="str">
        <f>IFERROR(MID(L405,SEARCH(" ",L405)+1,SEARCH("bag",L405)-4),"")</f>
        <v/>
      </c>
      <c r="O405">
        <f t="shared" si="12"/>
        <v>5</v>
      </c>
      <c r="P405">
        <f>IF(COUNTIF(C405:N405,"shiny gold")&gt;0,1,0)+IFERROR(VLOOKUP(E405,$B$2:$P$595,15,0),0)+IFERROR(VLOOKUP(H405,$B$2:$P$595,15,0),0)+IFERROR(VLOOKUP(K405,$B$2:$P$595,15,0),0)+IFERROR(VLOOKUP(N405,$B$2:$P$595,15,0),0)</f>
        <v>0</v>
      </c>
      <c r="Q405" t="str">
        <f>CONCATENATE(IF(COUNTIF(A405:N405,"shiny gold")&gt;0,"This Bag, ",""),IFERROR(IF(VLOOKUP(E405,$B$2:$P$595,15,0)&gt;0,E405,""),""),IFERROR(IF(VLOOKUP(H405,$B$2:$P$595,15,0)&gt;0,H405,""),""),IFERROR(IF(VLOOKUP(K405,$B$2:$P$595,15,0)&gt;0,K405,""),""),IFERROR(IF(VLOOKUP(N405,$B$2:$P$595,15,0)&gt;0,N405,""),""))</f>
        <v/>
      </c>
      <c r="S405">
        <f t="shared" si="13"/>
        <v>4</v>
      </c>
    </row>
    <row r="406" spans="1:19">
      <c r="A406" s="2" t="s">
        <v>4914</v>
      </c>
      <c r="B406" t="str">
        <f>LEFT(A406,SEARCH("bag",A406)-2)</f>
        <v>shiny teal</v>
      </c>
      <c r="C406" t="str">
        <f>SUBSTITUTE(A406,_xlfn.CONCAT(B406," bags contain "),"")</f>
        <v>4 striped tomato bags, 1 bright plum bag, 1 dim crimson bag, 1 plaid aqua bag.</v>
      </c>
      <c r="D406">
        <f>IF(C406="no other bags.",0,INT(LEFT(C406,SEARCH(" ",C406))))</f>
        <v>4</v>
      </c>
      <c r="E406" t="str">
        <f>IF(C406="no other bags.","",MID(C406,SEARCH(" ",C406)+1,SEARCH("bag",C406)-4))</f>
        <v>striped tomato</v>
      </c>
      <c r="F406" t="str">
        <f>IFERROR(RIGHT(C406,LEN(C406)-SEARCH(",",C406)-1),"")</f>
        <v>1 bright plum bag, 1 dim crimson bag, 1 plaid aqua bag.</v>
      </c>
      <c r="G406">
        <f>IFERROR(INT(LEFT(F406,SEARCH(" ",F406))),0)</f>
        <v>1</v>
      </c>
      <c r="H406" t="str">
        <f>IFERROR(MID(F406,SEARCH(" ",F406)+1,SEARCH("bag",F406)-4),"")</f>
        <v>bright plum</v>
      </c>
      <c r="I406" t="str">
        <f>IFERROR(RIGHT(F406,LEN(F406)-SEARCH(",",F406)-1),"")</f>
        <v>1 dim crimson bag, 1 plaid aqua bag.</v>
      </c>
      <c r="J406">
        <f>IFERROR(INT(LEFT(I406,SEARCH(" ",I406))),0)</f>
        <v>1</v>
      </c>
      <c r="K406" t="str">
        <f>IFERROR(MID(I406,SEARCH(" ",I406)+1,SEARCH("bag",I406)-4),"")</f>
        <v>dim crimson</v>
      </c>
      <c r="L406" t="str">
        <f>IFERROR(RIGHT(I406,LEN(I406)-SEARCH(",",I406)-1),"")</f>
        <v>1 plaid aqua bag.</v>
      </c>
      <c r="M406">
        <f>IFERROR(INT(LEFT(L406,SEARCH(" ",L406))),0)</f>
        <v>1</v>
      </c>
      <c r="N406" t="str">
        <f>IFERROR(MID(L406,SEARCH(" ",L406)+1,SEARCH("bag",L406)-4),"")</f>
        <v>plaid aqua</v>
      </c>
      <c r="O406">
        <f t="shared" si="12"/>
        <v>1424</v>
      </c>
      <c r="P406">
        <f>IF(COUNTIF(C406:N406,"shiny gold")&gt;0,1,0)+IFERROR(VLOOKUP(E406,$B$2:$P$595,15,0),0)+IFERROR(VLOOKUP(H406,$B$2:$P$595,15,0),0)+IFERROR(VLOOKUP(K406,$B$2:$P$595,15,0),0)+IFERROR(VLOOKUP(N406,$B$2:$P$595,15,0),0)</f>
        <v>0</v>
      </c>
      <c r="Q406" t="str">
        <f>CONCATENATE(IF(COUNTIF(A406:N406,"shiny gold")&gt;0,"This Bag, ",""),IFERROR(IF(VLOOKUP(E406,$B$2:$P$595,15,0)&gt;0,E406,""),""),IFERROR(IF(VLOOKUP(H406,$B$2:$P$595,15,0)&gt;0,H406,""),""),IFERROR(IF(VLOOKUP(K406,$B$2:$P$595,15,0)&gt;0,K406,""),""),IFERROR(IF(VLOOKUP(N406,$B$2:$P$595,15,0)&gt;0,N406,""),""))</f>
        <v/>
      </c>
      <c r="S406">
        <f t="shared" si="13"/>
        <v>1423</v>
      </c>
    </row>
    <row r="407" spans="1:19">
      <c r="A407" s="2" t="s">
        <v>4915</v>
      </c>
      <c r="B407" t="str">
        <f>LEFT(A407,SEARCH("bag",A407)-2)</f>
        <v>vibrant aqua</v>
      </c>
      <c r="C407" t="str">
        <f>SUBSTITUTE(A407,_xlfn.CONCAT(B407," bags contain "),"")</f>
        <v>4 mirrored green bags, 4 dim crimson bags, 4 faded blue bags.</v>
      </c>
      <c r="D407">
        <f>IF(C407="no other bags.",0,INT(LEFT(C407,SEARCH(" ",C407))))</f>
        <v>4</v>
      </c>
      <c r="E407" t="str">
        <f>IF(C407="no other bags.","",MID(C407,SEARCH(" ",C407)+1,SEARCH("bag",C407)-4))</f>
        <v>mirrored green</v>
      </c>
      <c r="F407" t="str">
        <f>IFERROR(RIGHT(C407,LEN(C407)-SEARCH(",",C407)-1),"")</f>
        <v>4 dim crimson bags, 4 faded blue bags.</v>
      </c>
      <c r="G407">
        <f>IFERROR(INT(LEFT(F407,SEARCH(" ",F407))),0)</f>
        <v>4</v>
      </c>
      <c r="H407" t="str">
        <f>IFERROR(MID(F407,SEARCH(" ",F407)+1,SEARCH("bag",F407)-4),"")</f>
        <v>dim crimson</v>
      </c>
      <c r="I407" t="str">
        <f>IFERROR(RIGHT(F407,LEN(F407)-SEARCH(",",F407)-1),"")</f>
        <v>4 faded blue bags.</v>
      </c>
      <c r="J407">
        <f>IFERROR(INT(LEFT(I407,SEARCH(" ",I407))),0)</f>
        <v>4</v>
      </c>
      <c r="K407" t="str">
        <f>IFERROR(MID(I407,SEARCH(" ",I407)+1,SEARCH("bag",I407)-4),"")</f>
        <v>faded blue</v>
      </c>
      <c r="L407" t="str">
        <f>IFERROR(RIGHT(I407,LEN(I407)-SEARCH(",",I407)-1),"")</f>
        <v/>
      </c>
      <c r="M407">
        <f>IFERROR(INT(LEFT(L407,SEARCH(" ",L407))),0)</f>
        <v>0</v>
      </c>
      <c r="N407" t="str">
        <f>IFERROR(MID(L407,SEARCH(" ",L407)+1,SEARCH("bag",L407)-4),"")</f>
        <v/>
      </c>
      <c r="O407">
        <f t="shared" si="12"/>
        <v>3749</v>
      </c>
      <c r="P407">
        <f>IF(COUNTIF(C407:N407,"shiny gold")&gt;0,1,0)+IFERROR(VLOOKUP(E407,$B$2:$P$595,15,0),0)+IFERROR(VLOOKUP(H407,$B$2:$P$595,15,0),0)+IFERROR(VLOOKUP(K407,$B$2:$P$595,15,0),0)+IFERROR(VLOOKUP(N407,$B$2:$P$595,15,0),0)</f>
        <v>0</v>
      </c>
      <c r="Q407" t="str">
        <f>CONCATENATE(IF(COUNTIF(A407:N407,"shiny gold")&gt;0,"This Bag, ",""),IFERROR(IF(VLOOKUP(E407,$B$2:$P$595,15,0)&gt;0,E407,""),""),IFERROR(IF(VLOOKUP(H407,$B$2:$P$595,15,0)&gt;0,H407,""),""),IFERROR(IF(VLOOKUP(K407,$B$2:$P$595,15,0)&gt;0,K407,""),""),IFERROR(IF(VLOOKUP(N407,$B$2:$P$595,15,0)&gt;0,N407,""),""))</f>
        <v/>
      </c>
      <c r="S407">
        <f t="shared" si="13"/>
        <v>3748</v>
      </c>
    </row>
    <row r="408" spans="1:19">
      <c r="A408" s="2" t="s">
        <v>4916</v>
      </c>
      <c r="B408" t="str">
        <f>LEFT(A408,SEARCH("bag",A408)-2)</f>
        <v>faded violet</v>
      </c>
      <c r="C408" t="str">
        <f>SUBSTITUTE(A408,_xlfn.CONCAT(B408," bags contain "),"")</f>
        <v>1 dark green bag, 4 mirrored maroon bags, 1 dark lavender bag, 4 bright black bags.</v>
      </c>
      <c r="D408">
        <f>IF(C408="no other bags.",0,INT(LEFT(C408,SEARCH(" ",C408))))</f>
        <v>1</v>
      </c>
      <c r="E408" t="str">
        <f>IF(C408="no other bags.","",MID(C408,SEARCH(" ",C408)+1,SEARCH("bag",C408)-4))</f>
        <v>dark green</v>
      </c>
      <c r="F408" t="str">
        <f>IFERROR(RIGHT(C408,LEN(C408)-SEARCH(",",C408)-1),"")</f>
        <v>4 mirrored maroon bags, 1 dark lavender bag, 4 bright black bags.</v>
      </c>
      <c r="G408">
        <f>IFERROR(INT(LEFT(F408,SEARCH(" ",F408))),0)</f>
        <v>4</v>
      </c>
      <c r="H408" t="str">
        <f>IFERROR(MID(F408,SEARCH(" ",F408)+1,SEARCH("bag",F408)-4),"")</f>
        <v>mirrored maroon</v>
      </c>
      <c r="I408" t="str">
        <f>IFERROR(RIGHT(F408,LEN(F408)-SEARCH(",",F408)-1),"")</f>
        <v>1 dark lavender bag, 4 bright black bags.</v>
      </c>
      <c r="J408">
        <f>IFERROR(INT(LEFT(I408,SEARCH(" ",I408))),0)</f>
        <v>1</v>
      </c>
      <c r="K408" t="str">
        <f>IFERROR(MID(I408,SEARCH(" ",I408)+1,SEARCH("bag",I408)-4),"")</f>
        <v>dark lavender</v>
      </c>
      <c r="L408" t="str">
        <f>IFERROR(RIGHT(I408,LEN(I408)-SEARCH(",",I408)-1),"")</f>
        <v>4 bright black bags.</v>
      </c>
      <c r="M408">
        <f>IFERROR(INT(LEFT(L408,SEARCH(" ",L408))),0)</f>
        <v>4</v>
      </c>
      <c r="N408" t="str">
        <f>IFERROR(MID(L408,SEARCH(" ",L408)+1,SEARCH("bag",L408)-4),"")</f>
        <v>bright black</v>
      </c>
      <c r="O408">
        <f t="shared" si="12"/>
        <v>19991702</v>
      </c>
      <c r="P408">
        <f>IF(COUNTIF(C408:N408,"shiny gold")&gt;0,1,0)+IFERROR(VLOOKUP(E408,$B$2:$P$595,15,0),0)+IFERROR(VLOOKUP(H408,$B$2:$P$595,15,0),0)+IFERROR(VLOOKUP(K408,$B$2:$P$595,15,0),0)+IFERROR(VLOOKUP(N408,$B$2:$P$595,15,0),0)</f>
        <v>2</v>
      </c>
      <c r="Q408" t="str">
        <f>CONCATENATE(IF(COUNTIF(A408:N408,"shiny gold")&gt;0,"This Bag, ",""),IFERROR(IF(VLOOKUP(E408,$B$2:$P$595,15,0)&gt;0,E408,""),""),IFERROR(IF(VLOOKUP(H408,$B$2:$P$595,15,0)&gt;0,H408,""),""),IFERROR(IF(VLOOKUP(K408,$B$2:$P$595,15,0)&gt;0,K408,""),""),IFERROR(IF(VLOOKUP(N408,$B$2:$P$595,15,0)&gt;0,N408,""),""))</f>
        <v>dark greenmirrored maroon</v>
      </c>
      <c r="S408">
        <f t="shared" si="13"/>
        <v>19991701</v>
      </c>
    </row>
    <row r="409" spans="1:19">
      <c r="A409" s="2" t="s">
        <v>4917</v>
      </c>
      <c r="B409" t="str">
        <f>LEFT(A409,SEARCH("bag",A409)-2)</f>
        <v>mirrored tan</v>
      </c>
      <c r="C409" t="str">
        <f>SUBSTITUTE(A409,_xlfn.CONCAT(B409," bags contain "),"")</f>
        <v>3 mirrored magenta bags.</v>
      </c>
      <c r="D409">
        <f>IF(C409="no other bags.",0,INT(LEFT(C409,SEARCH(" ",C409))))</f>
        <v>3</v>
      </c>
      <c r="E409" t="str">
        <f>IF(C409="no other bags.","",MID(C409,SEARCH(" ",C409)+1,SEARCH("bag",C409)-4))</f>
        <v>mirrored magenta</v>
      </c>
      <c r="F409" t="str">
        <f>IFERROR(RIGHT(C409,LEN(C409)-SEARCH(",",C409)-1),"")</f>
        <v/>
      </c>
      <c r="G409">
        <f>IFERROR(INT(LEFT(F409,SEARCH(" ",F409))),0)</f>
        <v>0</v>
      </c>
      <c r="H409" t="str">
        <f>IFERROR(MID(F409,SEARCH(" ",F409)+1,SEARCH("bag",F409)-4),"")</f>
        <v/>
      </c>
      <c r="I409" t="str">
        <f>IFERROR(RIGHT(F409,LEN(F409)-SEARCH(",",F409)-1),"")</f>
        <v/>
      </c>
      <c r="J409">
        <f>IFERROR(INT(LEFT(I409,SEARCH(" ",I409))),0)</f>
        <v>0</v>
      </c>
      <c r="K409" t="str">
        <f>IFERROR(MID(I409,SEARCH(" ",I409)+1,SEARCH("bag",I409)-4),"")</f>
        <v/>
      </c>
      <c r="L409" t="str">
        <f>IFERROR(RIGHT(I409,LEN(I409)-SEARCH(",",I409)-1),"")</f>
        <v/>
      </c>
      <c r="M409">
        <f>IFERROR(INT(LEFT(L409,SEARCH(" ",L409))),0)</f>
        <v>0</v>
      </c>
      <c r="N409" t="str">
        <f>IFERROR(MID(L409,SEARCH(" ",L409)+1,SEARCH("bag",L409)-4),"")</f>
        <v/>
      </c>
      <c r="O409">
        <f t="shared" si="12"/>
        <v>231193</v>
      </c>
      <c r="P409">
        <f>IF(COUNTIF(C409:N409,"shiny gold")&gt;0,1,0)+IFERROR(VLOOKUP(E409,$B$2:$P$595,15,0),0)+IFERROR(VLOOKUP(H409,$B$2:$P$595,15,0),0)+IFERROR(VLOOKUP(K409,$B$2:$P$595,15,0),0)+IFERROR(VLOOKUP(N409,$B$2:$P$595,15,0),0)</f>
        <v>0</v>
      </c>
      <c r="Q409" t="str">
        <f>CONCATENATE(IF(COUNTIF(A409:N409,"shiny gold")&gt;0,"This Bag, ",""),IFERROR(IF(VLOOKUP(E409,$B$2:$P$595,15,0)&gt;0,E409,""),""),IFERROR(IF(VLOOKUP(H409,$B$2:$P$595,15,0)&gt;0,H409,""),""),IFERROR(IF(VLOOKUP(K409,$B$2:$P$595,15,0)&gt;0,K409,""),""),IFERROR(IF(VLOOKUP(N409,$B$2:$P$595,15,0)&gt;0,N409,""),""))</f>
        <v/>
      </c>
      <c r="S409">
        <f t="shared" si="13"/>
        <v>231192</v>
      </c>
    </row>
    <row r="410" spans="1:19">
      <c r="A410" s="2" t="s">
        <v>4918</v>
      </c>
      <c r="B410" t="str">
        <f>LEFT(A410,SEARCH("bag",A410)-2)</f>
        <v>faded cyan</v>
      </c>
      <c r="C410" t="str">
        <f>SUBSTITUTE(A410,_xlfn.CONCAT(B410," bags contain "),"")</f>
        <v>5 dotted crimson bags, 1 vibrant yellow bag, 3 shiny bronze bags.</v>
      </c>
      <c r="D410">
        <f>IF(C410="no other bags.",0,INT(LEFT(C410,SEARCH(" ",C410))))</f>
        <v>5</v>
      </c>
      <c r="E410" t="str">
        <f>IF(C410="no other bags.","",MID(C410,SEARCH(" ",C410)+1,SEARCH("bag",C410)-4))</f>
        <v>dotted crimson</v>
      </c>
      <c r="F410" t="str">
        <f>IFERROR(RIGHT(C410,LEN(C410)-SEARCH(",",C410)-1),"")</f>
        <v>1 vibrant yellow bag, 3 shiny bronze bags.</v>
      </c>
      <c r="G410">
        <f>IFERROR(INT(LEFT(F410,SEARCH(" ",F410))),0)</f>
        <v>1</v>
      </c>
      <c r="H410" t="str">
        <f>IFERROR(MID(F410,SEARCH(" ",F410)+1,SEARCH("bag",F410)-4),"")</f>
        <v>vibrant yellow</v>
      </c>
      <c r="I410" t="str">
        <f>IFERROR(RIGHT(F410,LEN(F410)-SEARCH(",",F410)-1),"")</f>
        <v>3 shiny bronze bags.</v>
      </c>
      <c r="J410">
        <f>IFERROR(INT(LEFT(I410,SEARCH(" ",I410))),0)</f>
        <v>3</v>
      </c>
      <c r="K410" t="str">
        <f>IFERROR(MID(I410,SEARCH(" ",I410)+1,SEARCH("bag",I410)-4),"")</f>
        <v>shiny bronze</v>
      </c>
      <c r="L410" t="str">
        <f>IFERROR(RIGHT(I410,LEN(I410)-SEARCH(",",I410)-1),"")</f>
        <v/>
      </c>
      <c r="M410">
        <f>IFERROR(INT(LEFT(L410,SEARCH(" ",L410))),0)</f>
        <v>0</v>
      </c>
      <c r="N410" t="str">
        <f>IFERROR(MID(L410,SEARCH(" ",L410)+1,SEARCH("bag",L410)-4),"")</f>
        <v/>
      </c>
      <c r="O410">
        <f t="shared" si="12"/>
        <v>75195317</v>
      </c>
      <c r="P410">
        <f>IF(COUNTIF(C410:N410,"shiny gold")&gt;0,1,0)+IFERROR(VLOOKUP(E410,$B$2:$P$595,15,0),0)+IFERROR(VLOOKUP(H410,$B$2:$P$595,15,0),0)+IFERROR(VLOOKUP(K410,$B$2:$P$595,15,0),0)+IFERROR(VLOOKUP(N410,$B$2:$P$595,15,0),0)</f>
        <v>1</v>
      </c>
      <c r="Q410" t="str">
        <f>CONCATENATE(IF(COUNTIF(A410:N410,"shiny gold")&gt;0,"This Bag, ",""),IFERROR(IF(VLOOKUP(E410,$B$2:$P$595,15,0)&gt;0,E410,""),""),IFERROR(IF(VLOOKUP(H410,$B$2:$P$595,15,0)&gt;0,H410,""),""),IFERROR(IF(VLOOKUP(K410,$B$2:$P$595,15,0)&gt;0,K410,""),""),IFERROR(IF(VLOOKUP(N410,$B$2:$P$595,15,0)&gt;0,N410,""),""))</f>
        <v>shiny bronze</v>
      </c>
      <c r="S410">
        <f t="shared" si="13"/>
        <v>75195316</v>
      </c>
    </row>
    <row r="411" spans="1:19">
      <c r="A411" s="2" t="s">
        <v>4919</v>
      </c>
      <c r="B411" t="str">
        <f>LEFT(A411,SEARCH("bag",A411)-2)</f>
        <v>posh violet</v>
      </c>
      <c r="C411" t="str">
        <f>SUBSTITUTE(A411,_xlfn.CONCAT(B411," bags contain "),"")</f>
        <v>4 dotted beige bags.</v>
      </c>
      <c r="D411">
        <f>IF(C411="no other bags.",0,INT(LEFT(C411,SEARCH(" ",C411))))</f>
        <v>4</v>
      </c>
      <c r="E411" t="str">
        <f>IF(C411="no other bags.","",MID(C411,SEARCH(" ",C411)+1,SEARCH("bag",C411)-4))</f>
        <v>dotted beige</v>
      </c>
      <c r="F411" t="str">
        <f>IFERROR(RIGHT(C411,LEN(C411)-SEARCH(",",C411)-1),"")</f>
        <v/>
      </c>
      <c r="G411">
        <f>IFERROR(INT(LEFT(F411,SEARCH(" ",F411))),0)</f>
        <v>0</v>
      </c>
      <c r="H411" t="str">
        <f>IFERROR(MID(F411,SEARCH(" ",F411)+1,SEARCH("bag",F411)-4),"")</f>
        <v/>
      </c>
      <c r="I411" t="str">
        <f>IFERROR(RIGHT(F411,LEN(F411)-SEARCH(",",F411)-1),"")</f>
        <v/>
      </c>
      <c r="J411">
        <f>IFERROR(INT(LEFT(I411,SEARCH(" ",I411))),0)</f>
        <v>0</v>
      </c>
      <c r="K411" t="str">
        <f>IFERROR(MID(I411,SEARCH(" ",I411)+1,SEARCH("bag",I411)-4),"")</f>
        <v/>
      </c>
      <c r="L411" t="str">
        <f>IFERROR(RIGHT(I411,LEN(I411)-SEARCH(",",I411)-1),"")</f>
        <v/>
      </c>
      <c r="M411">
        <f>IFERROR(INT(LEFT(L411,SEARCH(" ",L411))),0)</f>
        <v>0</v>
      </c>
      <c r="N411" t="str">
        <f>IFERROR(MID(L411,SEARCH(" ",L411)+1,SEARCH("bag",L411)-4),"")</f>
        <v/>
      </c>
      <c r="O411">
        <f t="shared" si="12"/>
        <v>1398369</v>
      </c>
      <c r="P411">
        <f>IF(COUNTIF(C411:N411,"shiny gold")&gt;0,1,0)+IFERROR(VLOOKUP(E411,$B$2:$P$595,15,0),0)+IFERROR(VLOOKUP(H411,$B$2:$P$595,15,0),0)+IFERROR(VLOOKUP(K411,$B$2:$P$595,15,0),0)+IFERROR(VLOOKUP(N411,$B$2:$P$595,15,0),0)</f>
        <v>0</v>
      </c>
      <c r="Q411" t="str">
        <f>CONCATENATE(IF(COUNTIF(A411:N411,"shiny gold")&gt;0,"This Bag, ",""),IFERROR(IF(VLOOKUP(E411,$B$2:$P$595,15,0)&gt;0,E411,""),""),IFERROR(IF(VLOOKUP(H411,$B$2:$P$595,15,0)&gt;0,H411,""),""),IFERROR(IF(VLOOKUP(K411,$B$2:$P$595,15,0)&gt;0,K411,""),""),IFERROR(IF(VLOOKUP(N411,$B$2:$P$595,15,0)&gt;0,N411,""),""))</f>
        <v/>
      </c>
      <c r="S411">
        <f t="shared" si="13"/>
        <v>1398368</v>
      </c>
    </row>
    <row r="412" spans="1:19">
      <c r="A412" s="2" t="s">
        <v>4920</v>
      </c>
      <c r="B412" t="str">
        <f>LEFT(A412,SEARCH("bag",A412)-2)</f>
        <v>striped salmon</v>
      </c>
      <c r="C412" t="str">
        <f>SUBSTITUTE(A412,_xlfn.CONCAT(B412," bags contain "),"")</f>
        <v>3 posh purple bags, 4 clear green bags.</v>
      </c>
      <c r="D412">
        <f>IF(C412="no other bags.",0,INT(LEFT(C412,SEARCH(" ",C412))))</f>
        <v>3</v>
      </c>
      <c r="E412" t="str">
        <f>IF(C412="no other bags.","",MID(C412,SEARCH(" ",C412)+1,SEARCH("bag",C412)-4))</f>
        <v>posh purple</v>
      </c>
      <c r="F412" t="str">
        <f>IFERROR(RIGHT(C412,LEN(C412)-SEARCH(",",C412)-1),"")</f>
        <v>4 clear green bags.</v>
      </c>
      <c r="G412">
        <f>IFERROR(INT(LEFT(F412,SEARCH(" ",F412))),0)</f>
        <v>4</v>
      </c>
      <c r="H412" t="str">
        <f>IFERROR(MID(F412,SEARCH(" ",F412)+1,SEARCH("bag",F412)-4),"")</f>
        <v>clear green</v>
      </c>
      <c r="I412" t="str">
        <f>IFERROR(RIGHT(F412,LEN(F412)-SEARCH(",",F412)-1),"")</f>
        <v/>
      </c>
      <c r="J412">
        <f>IFERROR(INT(LEFT(I412,SEARCH(" ",I412))),0)</f>
        <v>0</v>
      </c>
      <c r="K412" t="str">
        <f>IFERROR(MID(I412,SEARCH(" ",I412)+1,SEARCH("bag",I412)-4),"")</f>
        <v/>
      </c>
      <c r="L412" t="str">
        <f>IFERROR(RIGHT(I412,LEN(I412)-SEARCH(",",I412)-1),"")</f>
        <v/>
      </c>
      <c r="M412">
        <f>IFERROR(INT(LEFT(L412,SEARCH(" ",L412))),0)</f>
        <v>0</v>
      </c>
      <c r="N412" t="str">
        <f>IFERROR(MID(L412,SEARCH(" ",L412)+1,SEARCH("bag",L412)-4),"")</f>
        <v/>
      </c>
      <c r="O412">
        <f t="shared" si="12"/>
        <v>10025</v>
      </c>
      <c r="P412">
        <f>IF(COUNTIF(C412:N412,"shiny gold")&gt;0,1,0)+IFERROR(VLOOKUP(E412,$B$2:$P$595,15,0),0)+IFERROR(VLOOKUP(H412,$B$2:$P$595,15,0),0)+IFERROR(VLOOKUP(K412,$B$2:$P$595,15,0),0)+IFERROR(VLOOKUP(N412,$B$2:$P$595,15,0),0)</f>
        <v>0</v>
      </c>
      <c r="Q412" t="str">
        <f>CONCATENATE(IF(COUNTIF(A412:N412,"shiny gold")&gt;0,"This Bag, ",""),IFERROR(IF(VLOOKUP(E412,$B$2:$P$595,15,0)&gt;0,E412,""),""),IFERROR(IF(VLOOKUP(H412,$B$2:$P$595,15,0)&gt;0,H412,""),""),IFERROR(IF(VLOOKUP(K412,$B$2:$P$595,15,0)&gt;0,K412,""),""),IFERROR(IF(VLOOKUP(N412,$B$2:$P$595,15,0)&gt;0,N412,""),""))</f>
        <v/>
      </c>
      <c r="S412">
        <f t="shared" si="13"/>
        <v>10024</v>
      </c>
    </row>
    <row r="413" spans="1:19">
      <c r="A413" s="2" t="s">
        <v>4921</v>
      </c>
      <c r="B413" t="str">
        <f>LEFT(A413,SEARCH("bag",A413)-2)</f>
        <v>mirrored indigo</v>
      </c>
      <c r="C413" t="str">
        <f>SUBSTITUTE(A413,_xlfn.CONCAT(B413," bags contain "),"")</f>
        <v>2 posh plum bags.</v>
      </c>
      <c r="D413">
        <f>IF(C413="no other bags.",0,INT(LEFT(C413,SEARCH(" ",C413))))</f>
        <v>2</v>
      </c>
      <c r="E413" t="str">
        <f>IF(C413="no other bags.","",MID(C413,SEARCH(" ",C413)+1,SEARCH("bag",C413)-4))</f>
        <v>posh plum</v>
      </c>
      <c r="F413" t="str">
        <f>IFERROR(RIGHT(C413,LEN(C413)-SEARCH(",",C413)-1),"")</f>
        <v/>
      </c>
      <c r="G413">
        <f>IFERROR(INT(LEFT(F413,SEARCH(" ",F413))),0)</f>
        <v>0</v>
      </c>
      <c r="H413" t="str">
        <f>IFERROR(MID(F413,SEARCH(" ",F413)+1,SEARCH("bag",F413)-4),"")</f>
        <v/>
      </c>
      <c r="I413" t="str">
        <f>IFERROR(RIGHT(F413,LEN(F413)-SEARCH(",",F413)-1),"")</f>
        <v/>
      </c>
      <c r="J413">
        <f>IFERROR(INT(LEFT(I413,SEARCH(" ",I413))),0)</f>
        <v>0</v>
      </c>
      <c r="K413" t="str">
        <f>IFERROR(MID(I413,SEARCH(" ",I413)+1,SEARCH("bag",I413)-4),"")</f>
        <v/>
      </c>
      <c r="L413" t="str">
        <f>IFERROR(RIGHT(I413,LEN(I413)-SEARCH(",",I413)-1),"")</f>
        <v/>
      </c>
      <c r="M413">
        <f>IFERROR(INT(LEFT(L413,SEARCH(" ",L413))),0)</f>
        <v>0</v>
      </c>
      <c r="N413" t="str">
        <f>IFERROR(MID(L413,SEARCH(" ",L413)+1,SEARCH("bag",L413)-4),"")</f>
        <v/>
      </c>
      <c r="O413">
        <f t="shared" si="12"/>
        <v>93</v>
      </c>
      <c r="P413">
        <f>IF(COUNTIF(C413:N413,"shiny gold")&gt;0,1,0)+IFERROR(VLOOKUP(E413,$B$2:$P$595,15,0),0)+IFERROR(VLOOKUP(H413,$B$2:$P$595,15,0),0)+IFERROR(VLOOKUP(K413,$B$2:$P$595,15,0),0)+IFERROR(VLOOKUP(N413,$B$2:$P$595,15,0),0)</f>
        <v>0</v>
      </c>
      <c r="Q413" t="str">
        <f>CONCATENATE(IF(COUNTIF(A413:N413,"shiny gold")&gt;0,"This Bag, ",""),IFERROR(IF(VLOOKUP(E413,$B$2:$P$595,15,0)&gt;0,E413,""),""),IFERROR(IF(VLOOKUP(H413,$B$2:$P$595,15,0)&gt;0,H413,""),""),IFERROR(IF(VLOOKUP(K413,$B$2:$P$595,15,0)&gt;0,K413,""),""),IFERROR(IF(VLOOKUP(N413,$B$2:$P$595,15,0)&gt;0,N413,""),""))</f>
        <v/>
      </c>
      <c r="S413">
        <f t="shared" si="13"/>
        <v>92</v>
      </c>
    </row>
    <row r="414" spans="1:19">
      <c r="A414" s="2" t="s">
        <v>4922</v>
      </c>
      <c r="B414" t="str">
        <f>LEFT(A414,SEARCH("bag",A414)-2)</f>
        <v>dim gold</v>
      </c>
      <c r="C414" t="str">
        <f>SUBSTITUTE(A414,_xlfn.CONCAT(B414," bags contain "),"")</f>
        <v>2 posh gold bags, 5 faded gray bags.</v>
      </c>
      <c r="D414">
        <f>IF(C414="no other bags.",0,INT(LEFT(C414,SEARCH(" ",C414))))</f>
        <v>2</v>
      </c>
      <c r="E414" t="str">
        <f>IF(C414="no other bags.","",MID(C414,SEARCH(" ",C414)+1,SEARCH("bag",C414)-4))</f>
        <v>posh gold</v>
      </c>
      <c r="F414" t="str">
        <f>IFERROR(RIGHT(C414,LEN(C414)-SEARCH(",",C414)-1),"")</f>
        <v>5 faded gray bags.</v>
      </c>
      <c r="G414">
        <f>IFERROR(INT(LEFT(F414,SEARCH(" ",F414))),0)</f>
        <v>5</v>
      </c>
      <c r="H414" t="str">
        <f>IFERROR(MID(F414,SEARCH(" ",F414)+1,SEARCH("bag",F414)-4),"")</f>
        <v>faded gray</v>
      </c>
      <c r="I414" t="str">
        <f>IFERROR(RIGHT(F414,LEN(F414)-SEARCH(",",F414)-1),"")</f>
        <v/>
      </c>
      <c r="J414">
        <f>IFERROR(INT(LEFT(I414,SEARCH(" ",I414))),0)</f>
        <v>0</v>
      </c>
      <c r="K414" t="str">
        <f>IFERROR(MID(I414,SEARCH(" ",I414)+1,SEARCH("bag",I414)-4),"")</f>
        <v/>
      </c>
      <c r="L414" t="str">
        <f>IFERROR(RIGHT(I414,LEN(I414)-SEARCH(",",I414)-1),"")</f>
        <v/>
      </c>
      <c r="M414">
        <f>IFERROR(INT(LEFT(L414,SEARCH(" ",L414))),0)</f>
        <v>0</v>
      </c>
      <c r="N414" t="str">
        <f>IFERROR(MID(L414,SEARCH(" ",L414)+1,SEARCH("bag",L414)-4),"")</f>
        <v/>
      </c>
      <c r="O414">
        <f t="shared" si="12"/>
        <v>320</v>
      </c>
      <c r="P414">
        <f>IF(COUNTIF(C414:N414,"shiny gold")&gt;0,1,0)+IFERROR(VLOOKUP(E414,$B$2:$P$595,15,0),0)+IFERROR(VLOOKUP(H414,$B$2:$P$595,15,0),0)+IFERROR(VLOOKUP(K414,$B$2:$P$595,15,0),0)+IFERROR(VLOOKUP(N414,$B$2:$P$595,15,0),0)</f>
        <v>0</v>
      </c>
      <c r="Q414" t="str">
        <f>CONCATENATE(IF(COUNTIF(A414:N414,"shiny gold")&gt;0,"This Bag, ",""),IFERROR(IF(VLOOKUP(E414,$B$2:$P$595,15,0)&gt;0,E414,""),""),IFERROR(IF(VLOOKUP(H414,$B$2:$P$595,15,0)&gt;0,H414,""),""),IFERROR(IF(VLOOKUP(K414,$B$2:$P$595,15,0)&gt;0,K414,""),""),IFERROR(IF(VLOOKUP(N414,$B$2:$P$595,15,0)&gt;0,N414,""),""))</f>
        <v/>
      </c>
      <c r="S414">
        <f t="shared" si="13"/>
        <v>319</v>
      </c>
    </row>
    <row r="415" spans="1:19">
      <c r="A415" s="2" t="s">
        <v>4923</v>
      </c>
      <c r="B415" t="str">
        <f>LEFT(A415,SEARCH("bag",A415)-2)</f>
        <v>striped bronze</v>
      </c>
      <c r="C415" t="str">
        <f>SUBSTITUTE(A415,_xlfn.CONCAT(B415," bags contain "),"")</f>
        <v>4 mirrored orange bags.</v>
      </c>
      <c r="D415">
        <f>IF(C415="no other bags.",0,INT(LEFT(C415,SEARCH(" ",C415))))</f>
        <v>4</v>
      </c>
      <c r="E415" t="str">
        <f>IF(C415="no other bags.","",MID(C415,SEARCH(" ",C415)+1,SEARCH("bag",C415)-4))</f>
        <v>mirrored orange</v>
      </c>
      <c r="F415" t="str">
        <f>IFERROR(RIGHT(C415,LEN(C415)-SEARCH(",",C415)-1),"")</f>
        <v/>
      </c>
      <c r="G415">
        <f>IFERROR(INT(LEFT(F415,SEARCH(" ",F415))),0)</f>
        <v>0</v>
      </c>
      <c r="H415" t="str">
        <f>IFERROR(MID(F415,SEARCH(" ",F415)+1,SEARCH("bag",F415)-4),"")</f>
        <v/>
      </c>
      <c r="I415" t="str">
        <f>IFERROR(RIGHT(F415,LEN(F415)-SEARCH(",",F415)-1),"")</f>
        <v/>
      </c>
      <c r="J415">
        <f>IFERROR(INT(LEFT(I415,SEARCH(" ",I415))),0)</f>
        <v>0</v>
      </c>
      <c r="K415" t="str">
        <f>IFERROR(MID(I415,SEARCH(" ",I415)+1,SEARCH("bag",I415)-4),"")</f>
        <v/>
      </c>
      <c r="L415" t="str">
        <f>IFERROR(RIGHT(I415,LEN(I415)-SEARCH(",",I415)-1),"")</f>
        <v/>
      </c>
      <c r="M415">
        <f>IFERROR(INT(LEFT(L415,SEARCH(" ",L415))),0)</f>
        <v>0</v>
      </c>
      <c r="N415" t="str">
        <f>IFERROR(MID(L415,SEARCH(" ",L415)+1,SEARCH("bag",L415)-4),"")</f>
        <v/>
      </c>
      <c r="O415">
        <f t="shared" si="12"/>
        <v>5</v>
      </c>
      <c r="P415">
        <f>IF(COUNTIF(C415:N415,"shiny gold")&gt;0,1,0)+IFERROR(VLOOKUP(E415,$B$2:$P$595,15,0),0)+IFERROR(VLOOKUP(H415,$B$2:$P$595,15,0),0)+IFERROR(VLOOKUP(K415,$B$2:$P$595,15,0),0)+IFERROR(VLOOKUP(N415,$B$2:$P$595,15,0),0)</f>
        <v>0</v>
      </c>
      <c r="Q415" t="str">
        <f>CONCATENATE(IF(COUNTIF(A415:N415,"shiny gold")&gt;0,"This Bag, ",""),IFERROR(IF(VLOOKUP(E415,$B$2:$P$595,15,0)&gt;0,E415,""),""),IFERROR(IF(VLOOKUP(H415,$B$2:$P$595,15,0)&gt;0,H415,""),""),IFERROR(IF(VLOOKUP(K415,$B$2:$P$595,15,0)&gt;0,K415,""),""),IFERROR(IF(VLOOKUP(N415,$B$2:$P$595,15,0)&gt;0,N415,""),""))</f>
        <v/>
      </c>
      <c r="S415">
        <f t="shared" si="13"/>
        <v>4</v>
      </c>
    </row>
    <row r="416" spans="1:19">
      <c r="A416" s="2" t="s">
        <v>4924</v>
      </c>
      <c r="B416" t="str">
        <f>LEFT(A416,SEARCH("bag",A416)-2)</f>
        <v>light white</v>
      </c>
      <c r="C416" t="str">
        <f>SUBSTITUTE(A416,_xlfn.CONCAT(B416," bags contain "),"")</f>
        <v>3 shiny plum bags, 5 striped indigo bags.</v>
      </c>
      <c r="D416">
        <f>IF(C416="no other bags.",0,INT(LEFT(C416,SEARCH(" ",C416))))</f>
        <v>3</v>
      </c>
      <c r="E416" t="str">
        <f>IF(C416="no other bags.","",MID(C416,SEARCH(" ",C416)+1,SEARCH("bag",C416)-4))</f>
        <v>shiny plum</v>
      </c>
      <c r="F416" t="str">
        <f>IFERROR(RIGHT(C416,LEN(C416)-SEARCH(",",C416)-1),"")</f>
        <v>5 striped indigo bags.</v>
      </c>
      <c r="G416">
        <f>IFERROR(INT(LEFT(F416,SEARCH(" ",F416))),0)</f>
        <v>5</v>
      </c>
      <c r="H416" t="str">
        <f>IFERROR(MID(F416,SEARCH(" ",F416)+1,SEARCH("bag",F416)-4),"")</f>
        <v>striped indigo</v>
      </c>
      <c r="I416" t="str">
        <f>IFERROR(RIGHT(F416,LEN(F416)-SEARCH(",",F416)-1),"")</f>
        <v/>
      </c>
      <c r="J416">
        <f>IFERROR(INT(LEFT(I416,SEARCH(" ",I416))),0)</f>
        <v>0</v>
      </c>
      <c r="K416" t="str">
        <f>IFERROR(MID(I416,SEARCH(" ",I416)+1,SEARCH("bag",I416)-4),"")</f>
        <v/>
      </c>
      <c r="L416" t="str">
        <f>IFERROR(RIGHT(I416,LEN(I416)-SEARCH(",",I416)-1),"")</f>
        <v/>
      </c>
      <c r="M416">
        <f>IFERROR(INT(LEFT(L416,SEARCH(" ",L416))),0)</f>
        <v>0</v>
      </c>
      <c r="N416" t="str">
        <f>IFERROR(MID(L416,SEARCH(" ",L416)+1,SEARCH("bag",L416)-4),"")</f>
        <v/>
      </c>
      <c r="O416">
        <f t="shared" si="12"/>
        <v>513944</v>
      </c>
      <c r="P416">
        <f>IF(COUNTIF(C416:N416,"shiny gold")&gt;0,1,0)+IFERROR(VLOOKUP(E416,$B$2:$P$595,15,0),0)+IFERROR(VLOOKUP(H416,$B$2:$P$595,15,0),0)+IFERROR(VLOOKUP(K416,$B$2:$P$595,15,0),0)+IFERROR(VLOOKUP(N416,$B$2:$P$595,15,0),0)</f>
        <v>0</v>
      </c>
      <c r="Q416" t="str">
        <f>CONCATENATE(IF(COUNTIF(A416:N416,"shiny gold")&gt;0,"This Bag, ",""),IFERROR(IF(VLOOKUP(E416,$B$2:$P$595,15,0)&gt;0,E416,""),""),IFERROR(IF(VLOOKUP(H416,$B$2:$P$595,15,0)&gt;0,H416,""),""),IFERROR(IF(VLOOKUP(K416,$B$2:$P$595,15,0)&gt;0,K416,""),""),IFERROR(IF(VLOOKUP(N416,$B$2:$P$595,15,0)&gt;0,N416,""),""))</f>
        <v/>
      </c>
      <c r="S416">
        <f t="shared" si="13"/>
        <v>513943</v>
      </c>
    </row>
    <row r="417" spans="1:19">
      <c r="A417" s="2" t="s">
        <v>4925</v>
      </c>
      <c r="B417" t="str">
        <f>LEFT(A417,SEARCH("bag",A417)-2)</f>
        <v>muted purple</v>
      </c>
      <c r="C417" t="str">
        <f>SUBSTITUTE(A417,_xlfn.CONCAT(B417," bags contain "),"")</f>
        <v>2 dull orange bags, 4 drab maroon bags, 4 striped lavender bags, 4 dim teal bags.</v>
      </c>
      <c r="D417">
        <f>IF(C417="no other bags.",0,INT(LEFT(C417,SEARCH(" ",C417))))</f>
        <v>2</v>
      </c>
      <c r="E417" t="str">
        <f>IF(C417="no other bags.","",MID(C417,SEARCH(" ",C417)+1,SEARCH("bag",C417)-4))</f>
        <v>dull orange</v>
      </c>
      <c r="F417" t="str">
        <f>IFERROR(RIGHT(C417,LEN(C417)-SEARCH(",",C417)-1),"")</f>
        <v>4 drab maroon bags, 4 striped lavender bags, 4 dim teal bags.</v>
      </c>
      <c r="G417">
        <f>IFERROR(INT(LEFT(F417,SEARCH(" ",F417))),0)</f>
        <v>4</v>
      </c>
      <c r="H417" t="str">
        <f>IFERROR(MID(F417,SEARCH(" ",F417)+1,SEARCH("bag",F417)-4),"")</f>
        <v>drab maroon</v>
      </c>
      <c r="I417" t="str">
        <f>IFERROR(RIGHT(F417,LEN(F417)-SEARCH(",",F417)-1),"")</f>
        <v>4 striped lavender bags, 4 dim teal bags.</v>
      </c>
      <c r="J417">
        <f>IFERROR(INT(LEFT(I417,SEARCH(" ",I417))),0)</f>
        <v>4</v>
      </c>
      <c r="K417" t="str">
        <f>IFERROR(MID(I417,SEARCH(" ",I417)+1,SEARCH("bag",I417)-4),"")</f>
        <v>striped lavender</v>
      </c>
      <c r="L417" t="str">
        <f>IFERROR(RIGHT(I417,LEN(I417)-SEARCH(",",I417)-1),"")</f>
        <v>4 dim teal bags.</v>
      </c>
      <c r="M417">
        <f>IFERROR(INT(LEFT(L417,SEARCH(" ",L417))),0)</f>
        <v>4</v>
      </c>
      <c r="N417" t="str">
        <f>IFERROR(MID(L417,SEARCH(" ",L417)+1,SEARCH("bag",L417)-4),"")</f>
        <v>dim teal</v>
      </c>
      <c r="O417">
        <f t="shared" si="12"/>
        <v>29022547</v>
      </c>
      <c r="P417">
        <f>IF(COUNTIF(C417:N417,"shiny gold")&gt;0,1,0)+IFERROR(VLOOKUP(E417,$B$2:$P$595,15,0),0)+IFERROR(VLOOKUP(H417,$B$2:$P$595,15,0),0)+IFERROR(VLOOKUP(K417,$B$2:$P$595,15,0),0)+IFERROR(VLOOKUP(N417,$B$2:$P$595,15,0),0)</f>
        <v>1</v>
      </c>
      <c r="Q417" t="str">
        <f>CONCATENATE(IF(COUNTIF(A417:N417,"shiny gold")&gt;0,"This Bag, ",""),IFERROR(IF(VLOOKUP(E417,$B$2:$P$595,15,0)&gt;0,E417,""),""),IFERROR(IF(VLOOKUP(H417,$B$2:$P$595,15,0)&gt;0,H417,""),""),IFERROR(IF(VLOOKUP(K417,$B$2:$P$595,15,0)&gt;0,K417,""),""),IFERROR(IF(VLOOKUP(N417,$B$2:$P$595,15,0)&gt;0,N417,""),""))</f>
        <v>dim teal</v>
      </c>
      <c r="S417">
        <f t="shared" si="13"/>
        <v>29022546</v>
      </c>
    </row>
    <row r="418" spans="1:19">
      <c r="A418" s="2" t="s">
        <v>4926</v>
      </c>
      <c r="B418" t="str">
        <f>LEFT(A418,SEARCH("bag",A418)-2)</f>
        <v>clear violet</v>
      </c>
      <c r="C418" t="str">
        <f>SUBSTITUTE(A418,_xlfn.CONCAT(B418," bags contain "),"")</f>
        <v>5 plaid yellow bags, 3 dark lavender bags, 2 wavy salmon bags.</v>
      </c>
      <c r="D418">
        <f>IF(C418="no other bags.",0,INT(LEFT(C418,SEARCH(" ",C418))))</f>
        <v>5</v>
      </c>
      <c r="E418" t="str">
        <f>IF(C418="no other bags.","",MID(C418,SEARCH(" ",C418)+1,SEARCH("bag",C418)-4))</f>
        <v>plaid yellow</v>
      </c>
      <c r="F418" t="str">
        <f>IFERROR(RIGHT(C418,LEN(C418)-SEARCH(",",C418)-1),"")</f>
        <v>3 dark lavender bags, 2 wavy salmon bags.</v>
      </c>
      <c r="G418">
        <f>IFERROR(INT(LEFT(F418,SEARCH(" ",F418))),0)</f>
        <v>3</v>
      </c>
      <c r="H418" t="str">
        <f>IFERROR(MID(F418,SEARCH(" ",F418)+1,SEARCH("bag",F418)-4),"")</f>
        <v>dark lavender</v>
      </c>
      <c r="I418" t="str">
        <f>IFERROR(RIGHT(F418,LEN(F418)-SEARCH(",",F418)-1),"")</f>
        <v>2 wavy salmon bags.</v>
      </c>
      <c r="J418">
        <f>IFERROR(INT(LEFT(I418,SEARCH(" ",I418))),0)</f>
        <v>2</v>
      </c>
      <c r="K418" t="str">
        <f>IFERROR(MID(I418,SEARCH(" ",I418)+1,SEARCH("bag",I418)-4),"")</f>
        <v>wavy salmon</v>
      </c>
      <c r="L418" t="str">
        <f>IFERROR(RIGHT(I418,LEN(I418)-SEARCH(",",I418)-1),"")</f>
        <v/>
      </c>
      <c r="M418">
        <f>IFERROR(INT(LEFT(L418,SEARCH(" ",L418))),0)</f>
        <v>0</v>
      </c>
      <c r="N418" t="str">
        <f>IFERROR(MID(L418,SEARCH(" ",L418)+1,SEARCH("bag",L418)-4),"")</f>
        <v/>
      </c>
      <c r="O418">
        <f t="shared" si="12"/>
        <v>186737693</v>
      </c>
      <c r="P418">
        <f>IF(COUNTIF(C418:N418,"shiny gold")&gt;0,1,0)+IFERROR(VLOOKUP(E418,$B$2:$P$595,15,0),0)+IFERROR(VLOOKUP(H418,$B$2:$P$595,15,0),0)+IFERROR(VLOOKUP(K418,$B$2:$P$595,15,0),0)+IFERROR(VLOOKUP(N418,$B$2:$P$595,15,0),0)</f>
        <v>1</v>
      </c>
      <c r="Q418" t="str">
        <f>CONCATENATE(IF(COUNTIF(A418:N418,"shiny gold")&gt;0,"This Bag, ",""),IFERROR(IF(VLOOKUP(E418,$B$2:$P$595,15,0)&gt;0,E418,""),""),IFERROR(IF(VLOOKUP(H418,$B$2:$P$595,15,0)&gt;0,H418,""),""),IFERROR(IF(VLOOKUP(K418,$B$2:$P$595,15,0)&gt;0,K418,""),""),IFERROR(IF(VLOOKUP(N418,$B$2:$P$595,15,0)&gt;0,N418,""),""))</f>
        <v>plaid yellow</v>
      </c>
      <c r="S418">
        <f t="shared" si="13"/>
        <v>186737692</v>
      </c>
    </row>
    <row r="419" spans="1:19">
      <c r="A419" s="2" t="s">
        <v>4927</v>
      </c>
      <c r="B419" t="str">
        <f>LEFT(A419,SEARCH("bag",A419)-2)</f>
        <v>dotted black</v>
      </c>
      <c r="C419" t="str">
        <f>SUBSTITUTE(A419,_xlfn.CONCAT(B419," bags contain "),"")</f>
        <v>1 pale brown bag, 1 drab magenta bag, 5 plaid plum bags, 5 clear crimson bags.</v>
      </c>
      <c r="D419">
        <f>IF(C419="no other bags.",0,INT(LEFT(C419,SEARCH(" ",C419))))</f>
        <v>1</v>
      </c>
      <c r="E419" t="str">
        <f>IF(C419="no other bags.","",MID(C419,SEARCH(" ",C419)+1,SEARCH("bag",C419)-4))</f>
        <v>pale brown</v>
      </c>
      <c r="F419" t="str">
        <f>IFERROR(RIGHT(C419,LEN(C419)-SEARCH(",",C419)-1),"")</f>
        <v>1 drab magenta bag, 5 plaid plum bags, 5 clear crimson bags.</v>
      </c>
      <c r="G419">
        <f>IFERROR(INT(LEFT(F419,SEARCH(" ",F419))),0)</f>
        <v>1</v>
      </c>
      <c r="H419" t="str">
        <f>IFERROR(MID(F419,SEARCH(" ",F419)+1,SEARCH("bag",F419)-4),"")</f>
        <v>drab magenta</v>
      </c>
      <c r="I419" t="str">
        <f>IFERROR(RIGHT(F419,LEN(F419)-SEARCH(",",F419)-1),"")</f>
        <v>5 plaid plum bags, 5 clear crimson bags.</v>
      </c>
      <c r="J419">
        <f>IFERROR(INT(LEFT(I419,SEARCH(" ",I419))),0)</f>
        <v>5</v>
      </c>
      <c r="K419" t="str">
        <f>IFERROR(MID(I419,SEARCH(" ",I419)+1,SEARCH("bag",I419)-4),"")</f>
        <v>plaid plum</v>
      </c>
      <c r="L419" t="str">
        <f>IFERROR(RIGHT(I419,LEN(I419)-SEARCH(",",I419)-1),"")</f>
        <v>5 clear crimson bags.</v>
      </c>
      <c r="M419">
        <f>IFERROR(INT(LEFT(L419,SEARCH(" ",L419))),0)</f>
        <v>5</v>
      </c>
      <c r="N419" t="str">
        <f>IFERROR(MID(L419,SEARCH(" ",L419)+1,SEARCH("bag",L419)-4),"")</f>
        <v>clear crimson</v>
      </c>
      <c r="O419">
        <f t="shared" si="12"/>
        <v>28325</v>
      </c>
      <c r="P419">
        <f>IF(COUNTIF(C419:N419,"shiny gold")&gt;0,1,0)+IFERROR(VLOOKUP(E419,$B$2:$P$595,15,0),0)+IFERROR(VLOOKUP(H419,$B$2:$P$595,15,0),0)+IFERROR(VLOOKUP(K419,$B$2:$P$595,15,0),0)+IFERROR(VLOOKUP(N419,$B$2:$P$595,15,0),0)</f>
        <v>0</v>
      </c>
      <c r="Q419" t="str">
        <f>CONCATENATE(IF(COUNTIF(A419:N419,"shiny gold")&gt;0,"This Bag, ",""),IFERROR(IF(VLOOKUP(E419,$B$2:$P$595,15,0)&gt;0,E419,""),""),IFERROR(IF(VLOOKUP(H419,$B$2:$P$595,15,0)&gt;0,H419,""),""),IFERROR(IF(VLOOKUP(K419,$B$2:$P$595,15,0)&gt;0,K419,""),""),IFERROR(IF(VLOOKUP(N419,$B$2:$P$595,15,0)&gt;0,N419,""),""))</f>
        <v/>
      </c>
      <c r="S419">
        <f t="shared" si="13"/>
        <v>28324</v>
      </c>
    </row>
    <row r="420" spans="1:19">
      <c r="A420" s="2" t="s">
        <v>4928</v>
      </c>
      <c r="B420" t="str">
        <f>LEFT(A420,SEARCH("bag",A420)-2)</f>
        <v>wavy black</v>
      </c>
      <c r="C420" t="str">
        <f>SUBSTITUTE(A420,_xlfn.CONCAT(B420," bags contain "),"")</f>
        <v>5 dim lime bags, 4 drab magenta bags, 5 mirrored orange bags, 3 plaid plum bags.</v>
      </c>
      <c r="D420">
        <f>IF(C420="no other bags.",0,INT(LEFT(C420,SEARCH(" ",C420))))</f>
        <v>5</v>
      </c>
      <c r="E420" t="str">
        <f>IF(C420="no other bags.","",MID(C420,SEARCH(" ",C420)+1,SEARCH("bag",C420)-4))</f>
        <v>dim lime</v>
      </c>
      <c r="F420" t="str">
        <f>IFERROR(RIGHT(C420,LEN(C420)-SEARCH(",",C420)-1),"")</f>
        <v>4 drab magenta bags, 5 mirrored orange bags, 3 plaid plum bags.</v>
      </c>
      <c r="G420">
        <f>IFERROR(INT(LEFT(F420,SEARCH(" ",F420))),0)</f>
        <v>4</v>
      </c>
      <c r="H420" t="str">
        <f>IFERROR(MID(F420,SEARCH(" ",F420)+1,SEARCH("bag",F420)-4),"")</f>
        <v>drab magenta</v>
      </c>
      <c r="I420" t="str">
        <f>IFERROR(RIGHT(F420,LEN(F420)-SEARCH(",",F420)-1),"")</f>
        <v>5 mirrored orange bags, 3 plaid plum bags.</v>
      </c>
      <c r="J420">
        <f>IFERROR(INT(LEFT(I420,SEARCH(" ",I420))),0)</f>
        <v>5</v>
      </c>
      <c r="K420" t="str">
        <f>IFERROR(MID(I420,SEARCH(" ",I420)+1,SEARCH("bag",I420)-4),"")</f>
        <v>mirrored orange</v>
      </c>
      <c r="L420" t="str">
        <f>IFERROR(RIGHT(I420,LEN(I420)-SEARCH(",",I420)-1),"")</f>
        <v>3 plaid plum bags.</v>
      </c>
      <c r="M420">
        <f>IFERROR(INT(LEFT(L420,SEARCH(" ",L420))),0)</f>
        <v>3</v>
      </c>
      <c r="N420" t="str">
        <f>IFERROR(MID(L420,SEARCH(" ",L420)+1,SEARCH("bag",L420)-4),"")</f>
        <v>plaid plum</v>
      </c>
      <c r="O420">
        <f t="shared" si="12"/>
        <v>88</v>
      </c>
      <c r="P420">
        <f>IF(COUNTIF(C420:N420,"shiny gold")&gt;0,1,0)+IFERROR(VLOOKUP(E420,$B$2:$P$595,15,0),0)+IFERROR(VLOOKUP(H420,$B$2:$P$595,15,0),0)+IFERROR(VLOOKUP(K420,$B$2:$P$595,15,0),0)+IFERROR(VLOOKUP(N420,$B$2:$P$595,15,0),0)</f>
        <v>0</v>
      </c>
      <c r="Q420" t="str">
        <f>CONCATENATE(IF(COUNTIF(A420:N420,"shiny gold")&gt;0,"This Bag, ",""),IFERROR(IF(VLOOKUP(E420,$B$2:$P$595,15,0)&gt;0,E420,""),""),IFERROR(IF(VLOOKUP(H420,$B$2:$P$595,15,0)&gt;0,H420,""),""),IFERROR(IF(VLOOKUP(K420,$B$2:$P$595,15,0)&gt;0,K420,""),""),IFERROR(IF(VLOOKUP(N420,$B$2:$P$595,15,0)&gt;0,N420,""),""))</f>
        <v/>
      </c>
      <c r="S420">
        <f t="shared" si="13"/>
        <v>87</v>
      </c>
    </row>
    <row r="421" spans="1:19">
      <c r="A421" s="2" t="s">
        <v>4929</v>
      </c>
      <c r="B421" t="str">
        <f>LEFT(A421,SEARCH("bag",A421)-2)</f>
        <v>plaid purple</v>
      </c>
      <c r="C421" t="str">
        <f>SUBSTITUTE(A421,_xlfn.CONCAT(B421," bags contain "),"")</f>
        <v>4 dull maroon bags.</v>
      </c>
      <c r="D421">
        <f>IF(C421="no other bags.",0,INT(LEFT(C421,SEARCH(" ",C421))))</f>
        <v>4</v>
      </c>
      <c r="E421" t="str">
        <f>IF(C421="no other bags.","",MID(C421,SEARCH(" ",C421)+1,SEARCH("bag",C421)-4))</f>
        <v>dull maroon</v>
      </c>
      <c r="F421" t="str">
        <f>IFERROR(RIGHT(C421,LEN(C421)-SEARCH(",",C421)-1),"")</f>
        <v/>
      </c>
      <c r="G421">
        <f>IFERROR(INT(LEFT(F421,SEARCH(" ",F421))),0)</f>
        <v>0</v>
      </c>
      <c r="H421" t="str">
        <f>IFERROR(MID(F421,SEARCH(" ",F421)+1,SEARCH("bag",F421)-4),"")</f>
        <v/>
      </c>
      <c r="I421" t="str">
        <f>IFERROR(RIGHT(F421,LEN(F421)-SEARCH(",",F421)-1),"")</f>
        <v/>
      </c>
      <c r="J421">
        <f>IFERROR(INT(LEFT(I421,SEARCH(" ",I421))),0)</f>
        <v>0</v>
      </c>
      <c r="K421" t="str">
        <f>IFERROR(MID(I421,SEARCH(" ",I421)+1,SEARCH("bag",I421)-4),"")</f>
        <v/>
      </c>
      <c r="L421" t="str">
        <f>IFERROR(RIGHT(I421,LEN(I421)-SEARCH(",",I421)-1),"")</f>
        <v/>
      </c>
      <c r="M421">
        <f>IFERROR(INT(LEFT(L421,SEARCH(" ",L421))),0)</f>
        <v>0</v>
      </c>
      <c r="N421" t="str">
        <f>IFERROR(MID(L421,SEARCH(" ",L421)+1,SEARCH("bag",L421)-4),"")</f>
        <v/>
      </c>
      <c r="O421">
        <f t="shared" si="12"/>
        <v>21739073</v>
      </c>
      <c r="P421">
        <f>IF(COUNTIF(C421:N421,"shiny gold")&gt;0,1,0)+IFERROR(VLOOKUP(E421,$B$2:$P$595,15,0),0)+IFERROR(VLOOKUP(H421,$B$2:$P$595,15,0),0)+IFERROR(VLOOKUP(K421,$B$2:$P$595,15,0),0)+IFERROR(VLOOKUP(N421,$B$2:$P$595,15,0),0)</f>
        <v>1</v>
      </c>
      <c r="Q421" t="str">
        <f>CONCATENATE(IF(COUNTIF(A421:N421,"shiny gold")&gt;0,"This Bag, ",""),IFERROR(IF(VLOOKUP(E421,$B$2:$P$595,15,0)&gt;0,E421,""),""),IFERROR(IF(VLOOKUP(H421,$B$2:$P$595,15,0)&gt;0,H421,""),""),IFERROR(IF(VLOOKUP(K421,$B$2:$P$595,15,0)&gt;0,K421,""),""),IFERROR(IF(VLOOKUP(N421,$B$2:$P$595,15,0)&gt;0,N421,""),""))</f>
        <v>dull maroon</v>
      </c>
      <c r="S421">
        <f t="shared" si="13"/>
        <v>21739072</v>
      </c>
    </row>
    <row r="422" spans="1:19">
      <c r="A422" s="2" t="s">
        <v>4930</v>
      </c>
      <c r="B422" t="str">
        <f>LEFT(A422,SEARCH("bag",A422)-2)</f>
        <v>dotted cyan</v>
      </c>
      <c r="C422" t="str">
        <f>SUBSTITUTE(A422,_xlfn.CONCAT(B422," bags contain "),"")</f>
        <v>4 pale indigo bags, 1 dark coral bag.</v>
      </c>
      <c r="D422">
        <f>IF(C422="no other bags.",0,INT(LEFT(C422,SEARCH(" ",C422))))</f>
        <v>4</v>
      </c>
      <c r="E422" t="str">
        <f>IF(C422="no other bags.","",MID(C422,SEARCH(" ",C422)+1,SEARCH("bag",C422)-4))</f>
        <v>pale indigo</v>
      </c>
      <c r="F422" t="str">
        <f>IFERROR(RIGHT(C422,LEN(C422)-SEARCH(",",C422)-1),"")</f>
        <v>1 dark coral bag.</v>
      </c>
      <c r="G422">
        <f>IFERROR(INT(LEFT(F422,SEARCH(" ",F422))),0)</f>
        <v>1</v>
      </c>
      <c r="H422" t="str">
        <f>IFERROR(MID(F422,SEARCH(" ",F422)+1,SEARCH("bag",F422)-4),"")</f>
        <v>dark coral</v>
      </c>
      <c r="I422" t="str">
        <f>IFERROR(RIGHT(F422,LEN(F422)-SEARCH(",",F422)-1),"")</f>
        <v/>
      </c>
      <c r="J422">
        <f>IFERROR(INT(LEFT(I422,SEARCH(" ",I422))),0)</f>
        <v>0</v>
      </c>
      <c r="K422" t="str">
        <f>IFERROR(MID(I422,SEARCH(" ",I422)+1,SEARCH("bag",I422)-4),"")</f>
        <v/>
      </c>
      <c r="L422" t="str">
        <f>IFERROR(RIGHT(I422,LEN(I422)-SEARCH(",",I422)-1),"")</f>
        <v/>
      </c>
      <c r="M422">
        <f>IFERROR(INT(LEFT(L422,SEARCH(" ",L422))),0)</f>
        <v>0</v>
      </c>
      <c r="N422" t="str">
        <f>IFERROR(MID(L422,SEARCH(" ",L422)+1,SEARCH("bag",L422)-4),"")</f>
        <v/>
      </c>
      <c r="O422">
        <f t="shared" si="12"/>
        <v>93202</v>
      </c>
      <c r="P422">
        <f>IF(COUNTIF(C422:N422,"shiny gold")&gt;0,1,0)+IFERROR(VLOOKUP(E422,$B$2:$P$595,15,0),0)+IFERROR(VLOOKUP(H422,$B$2:$P$595,15,0),0)+IFERROR(VLOOKUP(K422,$B$2:$P$595,15,0),0)+IFERROR(VLOOKUP(N422,$B$2:$P$595,15,0),0)</f>
        <v>0</v>
      </c>
      <c r="Q422" t="str">
        <f>CONCATENATE(IF(COUNTIF(A422:N422,"shiny gold")&gt;0,"This Bag, ",""),IFERROR(IF(VLOOKUP(E422,$B$2:$P$595,15,0)&gt;0,E422,""),""),IFERROR(IF(VLOOKUP(H422,$B$2:$P$595,15,0)&gt;0,H422,""),""),IFERROR(IF(VLOOKUP(K422,$B$2:$P$595,15,0)&gt;0,K422,""),""),IFERROR(IF(VLOOKUP(N422,$B$2:$P$595,15,0)&gt;0,N422,""),""))</f>
        <v/>
      </c>
      <c r="S422">
        <f t="shared" si="13"/>
        <v>93201</v>
      </c>
    </row>
    <row r="423" spans="1:19">
      <c r="A423" s="2" t="s">
        <v>4931</v>
      </c>
      <c r="B423" t="str">
        <f>LEFT(A423,SEARCH("bag",A423)-2)</f>
        <v>bright magenta</v>
      </c>
      <c r="C423" t="str">
        <f>SUBSTITUTE(A423,_xlfn.CONCAT(B423," bags contain "),"")</f>
        <v>3 clear fuchsia bags, 2 plaid plum bags, 1 clear blue bag, 1 dim white bag.</v>
      </c>
      <c r="D423">
        <f>IF(C423="no other bags.",0,INT(LEFT(C423,SEARCH(" ",C423))))</f>
        <v>3</v>
      </c>
      <c r="E423" t="str">
        <f>IF(C423="no other bags.","",MID(C423,SEARCH(" ",C423)+1,SEARCH("bag",C423)-4))</f>
        <v>clear fuchsia</v>
      </c>
      <c r="F423" t="str">
        <f>IFERROR(RIGHT(C423,LEN(C423)-SEARCH(",",C423)-1),"")</f>
        <v>2 plaid plum bags, 1 clear blue bag, 1 dim white bag.</v>
      </c>
      <c r="G423">
        <f>IFERROR(INT(LEFT(F423,SEARCH(" ",F423))),0)</f>
        <v>2</v>
      </c>
      <c r="H423" t="str">
        <f>IFERROR(MID(F423,SEARCH(" ",F423)+1,SEARCH("bag",F423)-4),"")</f>
        <v>plaid plum</v>
      </c>
      <c r="I423" t="str">
        <f>IFERROR(RIGHT(F423,LEN(F423)-SEARCH(",",F423)-1),"")</f>
        <v>1 clear blue bag, 1 dim white bag.</v>
      </c>
      <c r="J423">
        <f>IFERROR(INT(LEFT(I423,SEARCH(" ",I423))),0)</f>
        <v>1</v>
      </c>
      <c r="K423" t="str">
        <f>IFERROR(MID(I423,SEARCH(" ",I423)+1,SEARCH("bag",I423)-4),"")</f>
        <v>clear blue</v>
      </c>
      <c r="L423" t="str">
        <f>IFERROR(RIGHT(I423,LEN(I423)-SEARCH(",",I423)-1),"")</f>
        <v>1 dim white bag.</v>
      </c>
      <c r="M423">
        <f>IFERROR(INT(LEFT(L423,SEARCH(" ",L423))),0)</f>
        <v>1</v>
      </c>
      <c r="N423" t="str">
        <f>IFERROR(MID(L423,SEARCH(" ",L423)+1,SEARCH("bag",L423)-4),"")</f>
        <v>dim white</v>
      </c>
      <c r="O423">
        <f t="shared" si="12"/>
        <v>13783</v>
      </c>
      <c r="P423">
        <f>IF(COUNTIF(C423:N423,"shiny gold")&gt;0,1,0)+IFERROR(VLOOKUP(E423,$B$2:$P$595,15,0),0)+IFERROR(VLOOKUP(H423,$B$2:$P$595,15,0),0)+IFERROR(VLOOKUP(K423,$B$2:$P$595,15,0),0)+IFERROR(VLOOKUP(N423,$B$2:$P$595,15,0),0)</f>
        <v>0</v>
      </c>
      <c r="Q423" t="str">
        <f>CONCATENATE(IF(COUNTIF(A423:N423,"shiny gold")&gt;0,"This Bag, ",""),IFERROR(IF(VLOOKUP(E423,$B$2:$P$595,15,0)&gt;0,E423,""),""),IFERROR(IF(VLOOKUP(H423,$B$2:$P$595,15,0)&gt;0,H423,""),""),IFERROR(IF(VLOOKUP(K423,$B$2:$P$595,15,0)&gt;0,K423,""),""),IFERROR(IF(VLOOKUP(N423,$B$2:$P$595,15,0)&gt;0,N423,""),""))</f>
        <v/>
      </c>
      <c r="S423">
        <f t="shared" si="13"/>
        <v>13782</v>
      </c>
    </row>
    <row r="424" spans="1:19">
      <c r="A424" s="2" t="s">
        <v>4932</v>
      </c>
      <c r="B424" t="str">
        <f>LEFT(A424,SEARCH("bag",A424)-2)</f>
        <v>posh blue</v>
      </c>
      <c r="C424" t="str">
        <f>SUBSTITUTE(A424,_xlfn.CONCAT(B424," bags contain "),"")</f>
        <v>4 dark purple bags.</v>
      </c>
      <c r="D424">
        <f>IF(C424="no other bags.",0,INT(LEFT(C424,SEARCH(" ",C424))))</f>
        <v>4</v>
      </c>
      <c r="E424" t="str">
        <f>IF(C424="no other bags.","",MID(C424,SEARCH(" ",C424)+1,SEARCH("bag",C424)-4))</f>
        <v>dark purple</v>
      </c>
      <c r="F424" t="str">
        <f>IFERROR(RIGHT(C424,LEN(C424)-SEARCH(",",C424)-1),"")</f>
        <v/>
      </c>
      <c r="G424">
        <f>IFERROR(INT(LEFT(F424,SEARCH(" ",F424))),0)</f>
        <v>0</v>
      </c>
      <c r="H424" t="str">
        <f>IFERROR(MID(F424,SEARCH(" ",F424)+1,SEARCH("bag",F424)-4),"")</f>
        <v/>
      </c>
      <c r="I424" t="str">
        <f>IFERROR(RIGHT(F424,LEN(F424)-SEARCH(",",F424)-1),"")</f>
        <v/>
      </c>
      <c r="J424">
        <f>IFERROR(INT(LEFT(I424,SEARCH(" ",I424))),0)</f>
        <v>0</v>
      </c>
      <c r="K424" t="str">
        <f>IFERROR(MID(I424,SEARCH(" ",I424)+1,SEARCH("bag",I424)-4),"")</f>
        <v/>
      </c>
      <c r="L424" t="str">
        <f>IFERROR(RIGHT(I424,LEN(I424)-SEARCH(",",I424)-1),"")</f>
        <v/>
      </c>
      <c r="M424">
        <f>IFERROR(INT(LEFT(L424,SEARCH(" ",L424))),0)</f>
        <v>0</v>
      </c>
      <c r="N424" t="str">
        <f>IFERROR(MID(L424,SEARCH(" ",L424)+1,SEARCH("bag",L424)-4),"")</f>
        <v/>
      </c>
      <c r="O424">
        <f t="shared" si="12"/>
        <v>376478265</v>
      </c>
      <c r="P424">
        <f>IF(COUNTIF(C424:N424,"shiny gold")&gt;0,1,0)+IFERROR(VLOOKUP(E424,$B$2:$P$595,15,0),0)+IFERROR(VLOOKUP(H424,$B$2:$P$595,15,0),0)+IFERROR(VLOOKUP(K424,$B$2:$P$595,15,0),0)+IFERROR(VLOOKUP(N424,$B$2:$P$595,15,0),0)</f>
        <v>1</v>
      </c>
      <c r="Q424" t="str">
        <f>CONCATENATE(IF(COUNTIF(A424:N424,"shiny gold")&gt;0,"This Bag, ",""),IFERROR(IF(VLOOKUP(E424,$B$2:$P$595,15,0)&gt;0,E424,""),""),IFERROR(IF(VLOOKUP(H424,$B$2:$P$595,15,0)&gt;0,H424,""),""),IFERROR(IF(VLOOKUP(K424,$B$2:$P$595,15,0)&gt;0,K424,""),""),IFERROR(IF(VLOOKUP(N424,$B$2:$P$595,15,0)&gt;0,N424,""),""))</f>
        <v>dark purple</v>
      </c>
      <c r="S424">
        <f t="shared" si="13"/>
        <v>376478264</v>
      </c>
    </row>
    <row r="425" spans="1:19">
      <c r="A425" s="2" t="s">
        <v>4933</v>
      </c>
      <c r="B425" t="str">
        <f>LEFT(A425,SEARCH("bag",A425)-2)</f>
        <v>vibrant tomato</v>
      </c>
      <c r="C425" t="str">
        <f>SUBSTITUTE(A425,_xlfn.CONCAT(B425," bags contain "),"")</f>
        <v>5 muted tomato bags, 5 striped indigo bags, 3 clear crimson bags.</v>
      </c>
      <c r="D425">
        <f>IF(C425="no other bags.",0,INT(LEFT(C425,SEARCH(" ",C425))))</f>
        <v>5</v>
      </c>
      <c r="E425" t="str">
        <f>IF(C425="no other bags.","",MID(C425,SEARCH(" ",C425)+1,SEARCH("bag",C425)-4))</f>
        <v>muted tomato</v>
      </c>
      <c r="F425" t="str">
        <f>IFERROR(RIGHT(C425,LEN(C425)-SEARCH(",",C425)-1),"")</f>
        <v>5 striped indigo bags, 3 clear crimson bags.</v>
      </c>
      <c r="G425">
        <f>IFERROR(INT(LEFT(F425,SEARCH(" ",F425))),0)</f>
        <v>5</v>
      </c>
      <c r="H425" t="str">
        <f>IFERROR(MID(F425,SEARCH(" ",F425)+1,SEARCH("bag",F425)-4),"")</f>
        <v>striped indigo</v>
      </c>
      <c r="I425" t="str">
        <f>IFERROR(RIGHT(F425,LEN(F425)-SEARCH(",",F425)-1),"")</f>
        <v>3 clear crimson bags.</v>
      </c>
      <c r="J425">
        <f>IFERROR(INT(LEFT(I425,SEARCH(" ",I425))),0)</f>
        <v>3</v>
      </c>
      <c r="K425" t="str">
        <f>IFERROR(MID(I425,SEARCH(" ",I425)+1,SEARCH("bag",I425)-4),"")</f>
        <v>clear crimson</v>
      </c>
      <c r="L425" t="str">
        <f>IFERROR(RIGHT(I425,LEN(I425)-SEARCH(",",I425)-1),"")</f>
        <v/>
      </c>
      <c r="M425">
        <f>IFERROR(INT(LEFT(L425,SEARCH(" ",L425))),0)</f>
        <v>0</v>
      </c>
      <c r="N425" t="str">
        <f>IFERROR(MID(L425,SEARCH(" ",L425)+1,SEARCH("bag",L425)-4),"")</f>
        <v/>
      </c>
      <c r="O425">
        <f t="shared" si="12"/>
        <v>25476080</v>
      </c>
      <c r="P425">
        <f>IF(COUNTIF(C425:N425,"shiny gold")&gt;0,1,0)+IFERROR(VLOOKUP(E425,$B$2:$P$595,15,0),0)+IFERROR(VLOOKUP(H425,$B$2:$P$595,15,0),0)+IFERROR(VLOOKUP(K425,$B$2:$P$595,15,0),0)+IFERROR(VLOOKUP(N425,$B$2:$P$595,15,0),0)</f>
        <v>0</v>
      </c>
      <c r="Q425" t="str">
        <f>CONCATENATE(IF(COUNTIF(A425:N425,"shiny gold")&gt;0,"This Bag, ",""),IFERROR(IF(VLOOKUP(E425,$B$2:$P$595,15,0)&gt;0,E425,""),""),IFERROR(IF(VLOOKUP(H425,$B$2:$P$595,15,0)&gt;0,H425,""),""),IFERROR(IF(VLOOKUP(K425,$B$2:$P$595,15,0)&gt;0,K425,""),""),IFERROR(IF(VLOOKUP(N425,$B$2:$P$595,15,0)&gt;0,N425,""),""))</f>
        <v/>
      </c>
      <c r="S425">
        <f t="shared" si="13"/>
        <v>25476079</v>
      </c>
    </row>
    <row r="426" spans="1:19">
      <c r="A426" s="2" t="s">
        <v>4934</v>
      </c>
      <c r="B426" t="str">
        <f>LEFT(A426,SEARCH("bag",A426)-2)</f>
        <v>drab black</v>
      </c>
      <c r="C426" t="str">
        <f>SUBSTITUTE(A426,_xlfn.CONCAT(B426," bags contain "),"")</f>
        <v>3 dotted orange bags, 1 pale tomato bag, 2 bright maroon bags.</v>
      </c>
      <c r="D426">
        <f>IF(C426="no other bags.",0,INT(LEFT(C426,SEARCH(" ",C426))))</f>
        <v>3</v>
      </c>
      <c r="E426" t="str">
        <f>IF(C426="no other bags.","",MID(C426,SEARCH(" ",C426)+1,SEARCH("bag",C426)-4))</f>
        <v>dotted orange</v>
      </c>
      <c r="F426" t="str">
        <f>IFERROR(RIGHT(C426,LEN(C426)-SEARCH(",",C426)-1),"")</f>
        <v>1 pale tomato bag, 2 bright maroon bags.</v>
      </c>
      <c r="G426">
        <f>IFERROR(INT(LEFT(F426,SEARCH(" ",F426))),0)</f>
        <v>1</v>
      </c>
      <c r="H426" t="str">
        <f>IFERROR(MID(F426,SEARCH(" ",F426)+1,SEARCH("bag",F426)-4),"")</f>
        <v>pale tomato</v>
      </c>
      <c r="I426" t="str">
        <f>IFERROR(RIGHT(F426,LEN(F426)-SEARCH(",",F426)-1),"")</f>
        <v>2 bright maroon bags.</v>
      </c>
      <c r="J426">
        <f>IFERROR(INT(LEFT(I426,SEARCH(" ",I426))),0)</f>
        <v>2</v>
      </c>
      <c r="K426" t="str">
        <f>IFERROR(MID(I426,SEARCH(" ",I426)+1,SEARCH("bag",I426)-4),"")</f>
        <v>bright maroon</v>
      </c>
      <c r="L426" t="str">
        <f>IFERROR(RIGHT(I426,LEN(I426)-SEARCH(",",I426)-1),"")</f>
        <v/>
      </c>
      <c r="M426">
        <f>IFERROR(INT(LEFT(L426,SEARCH(" ",L426))),0)</f>
        <v>0</v>
      </c>
      <c r="N426" t="str">
        <f>IFERROR(MID(L426,SEARCH(" ",L426)+1,SEARCH("bag",L426)-4),"")</f>
        <v/>
      </c>
      <c r="O426">
        <f t="shared" si="12"/>
        <v>766328</v>
      </c>
      <c r="P426">
        <f>IF(COUNTIF(C426:N426,"shiny gold")&gt;0,1,0)+IFERROR(VLOOKUP(E426,$B$2:$P$595,15,0),0)+IFERROR(VLOOKUP(H426,$B$2:$P$595,15,0),0)+IFERROR(VLOOKUP(K426,$B$2:$P$595,15,0),0)+IFERROR(VLOOKUP(N426,$B$2:$P$595,15,0),0)</f>
        <v>1</v>
      </c>
      <c r="Q426" t="str">
        <f>CONCATENATE(IF(COUNTIF(A426:N426,"shiny gold")&gt;0,"This Bag, ",""),IFERROR(IF(VLOOKUP(E426,$B$2:$P$595,15,0)&gt;0,E426,""),""),IFERROR(IF(VLOOKUP(H426,$B$2:$P$595,15,0)&gt;0,H426,""),""),IFERROR(IF(VLOOKUP(K426,$B$2:$P$595,15,0)&gt;0,K426,""),""),IFERROR(IF(VLOOKUP(N426,$B$2:$P$595,15,0)&gt;0,N426,""),""))</f>
        <v>bright maroon</v>
      </c>
      <c r="S426">
        <f t="shared" si="13"/>
        <v>766327</v>
      </c>
    </row>
    <row r="427" spans="1:19">
      <c r="A427" s="2" t="s">
        <v>4935</v>
      </c>
      <c r="B427" t="str">
        <f>LEFT(A427,SEARCH("bag",A427)-2)</f>
        <v>clear salmon</v>
      </c>
      <c r="C427" t="str">
        <f>SUBSTITUTE(A427,_xlfn.CONCAT(B427," bags contain "),"")</f>
        <v>3 pale maroon bags.</v>
      </c>
      <c r="D427">
        <f>IF(C427="no other bags.",0,INT(LEFT(C427,SEARCH(" ",C427))))</f>
        <v>3</v>
      </c>
      <c r="E427" t="str">
        <f>IF(C427="no other bags.","",MID(C427,SEARCH(" ",C427)+1,SEARCH("bag",C427)-4))</f>
        <v>pale maroon</v>
      </c>
      <c r="F427" t="str">
        <f>IFERROR(RIGHT(C427,LEN(C427)-SEARCH(",",C427)-1),"")</f>
        <v/>
      </c>
      <c r="G427">
        <f>IFERROR(INT(LEFT(F427,SEARCH(" ",F427))),0)</f>
        <v>0</v>
      </c>
      <c r="H427" t="str">
        <f>IFERROR(MID(F427,SEARCH(" ",F427)+1,SEARCH("bag",F427)-4),"")</f>
        <v/>
      </c>
      <c r="I427" t="str">
        <f>IFERROR(RIGHT(F427,LEN(F427)-SEARCH(",",F427)-1),"")</f>
        <v/>
      </c>
      <c r="J427">
        <f>IFERROR(INT(LEFT(I427,SEARCH(" ",I427))),0)</f>
        <v>0</v>
      </c>
      <c r="K427" t="str">
        <f>IFERROR(MID(I427,SEARCH(" ",I427)+1,SEARCH("bag",I427)-4),"")</f>
        <v/>
      </c>
      <c r="L427" t="str">
        <f>IFERROR(RIGHT(I427,LEN(I427)-SEARCH(",",I427)-1),"")</f>
        <v/>
      </c>
      <c r="M427">
        <f>IFERROR(INT(LEFT(L427,SEARCH(" ",L427))),0)</f>
        <v>0</v>
      </c>
      <c r="N427" t="str">
        <f>IFERROR(MID(L427,SEARCH(" ",L427)+1,SEARCH("bag",L427)-4),"")</f>
        <v/>
      </c>
      <c r="O427">
        <f t="shared" si="12"/>
        <v>13</v>
      </c>
      <c r="P427">
        <f>IF(COUNTIF(C427:N427,"shiny gold")&gt;0,1,0)+IFERROR(VLOOKUP(E427,$B$2:$P$595,15,0),0)+IFERROR(VLOOKUP(H427,$B$2:$P$595,15,0),0)+IFERROR(VLOOKUP(K427,$B$2:$P$595,15,0),0)+IFERROR(VLOOKUP(N427,$B$2:$P$595,15,0),0)</f>
        <v>0</v>
      </c>
      <c r="Q427" t="str">
        <f>CONCATENATE(IF(COUNTIF(A427:N427,"shiny gold")&gt;0,"This Bag, ",""),IFERROR(IF(VLOOKUP(E427,$B$2:$P$595,15,0)&gt;0,E427,""),""),IFERROR(IF(VLOOKUP(H427,$B$2:$P$595,15,0)&gt;0,H427,""),""),IFERROR(IF(VLOOKUP(K427,$B$2:$P$595,15,0)&gt;0,K427,""),""),IFERROR(IF(VLOOKUP(N427,$B$2:$P$595,15,0)&gt;0,N427,""),""))</f>
        <v/>
      </c>
      <c r="S427">
        <f t="shared" si="13"/>
        <v>12</v>
      </c>
    </row>
    <row r="428" spans="1:19">
      <c r="A428" s="2" t="s">
        <v>4936</v>
      </c>
      <c r="B428" t="str">
        <f>LEFT(A428,SEARCH("bag",A428)-2)</f>
        <v>mirrored beige</v>
      </c>
      <c r="C428" t="str">
        <f>SUBSTITUTE(A428,_xlfn.CONCAT(B428," bags contain "),"")</f>
        <v>5 dark lavender bags, 5 light violet bags, 3 striped tomato bags.</v>
      </c>
      <c r="D428">
        <f>IF(C428="no other bags.",0,INT(LEFT(C428,SEARCH(" ",C428))))</f>
        <v>5</v>
      </c>
      <c r="E428" t="str">
        <f>IF(C428="no other bags.","",MID(C428,SEARCH(" ",C428)+1,SEARCH("bag",C428)-4))</f>
        <v>dark lavender</v>
      </c>
      <c r="F428" t="str">
        <f>IFERROR(RIGHT(C428,LEN(C428)-SEARCH(",",C428)-1),"")</f>
        <v>5 light violet bags, 3 striped tomato bags.</v>
      </c>
      <c r="G428">
        <f>IFERROR(INT(LEFT(F428,SEARCH(" ",F428))),0)</f>
        <v>5</v>
      </c>
      <c r="H428" t="str">
        <f>IFERROR(MID(F428,SEARCH(" ",F428)+1,SEARCH("bag",F428)-4),"")</f>
        <v>light violet</v>
      </c>
      <c r="I428" t="str">
        <f>IFERROR(RIGHT(F428,LEN(F428)-SEARCH(",",F428)-1),"")</f>
        <v>3 striped tomato bags.</v>
      </c>
      <c r="J428">
        <f>IFERROR(INT(LEFT(I428,SEARCH(" ",I428))),0)</f>
        <v>3</v>
      </c>
      <c r="K428" t="str">
        <f>IFERROR(MID(I428,SEARCH(" ",I428)+1,SEARCH("bag",I428)-4),"")</f>
        <v>striped tomato</v>
      </c>
      <c r="L428" t="str">
        <f>IFERROR(RIGHT(I428,LEN(I428)-SEARCH(",",I428)-1),"")</f>
        <v/>
      </c>
      <c r="M428">
        <f>IFERROR(INT(LEFT(L428,SEARCH(" ",L428))),0)</f>
        <v>0</v>
      </c>
      <c r="N428" t="str">
        <f>IFERROR(MID(L428,SEARCH(" ",L428)+1,SEARCH("bag",L428)-4),"")</f>
        <v/>
      </c>
      <c r="O428">
        <f t="shared" si="12"/>
        <v>940829</v>
      </c>
      <c r="P428">
        <f>IF(COUNTIF(C428:N428,"shiny gold")&gt;0,1,0)+IFERROR(VLOOKUP(E428,$B$2:$P$595,15,0),0)+IFERROR(VLOOKUP(H428,$B$2:$P$595,15,0),0)+IFERROR(VLOOKUP(K428,$B$2:$P$595,15,0),0)+IFERROR(VLOOKUP(N428,$B$2:$P$595,15,0),0)</f>
        <v>0</v>
      </c>
      <c r="Q428" t="str">
        <f>CONCATENATE(IF(COUNTIF(A428:N428,"shiny gold")&gt;0,"This Bag, ",""),IFERROR(IF(VLOOKUP(E428,$B$2:$P$595,15,0)&gt;0,E428,""),""),IFERROR(IF(VLOOKUP(H428,$B$2:$P$595,15,0)&gt;0,H428,""),""),IFERROR(IF(VLOOKUP(K428,$B$2:$P$595,15,0)&gt;0,K428,""),""),IFERROR(IF(VLOOKUP(N428,$B$2:$P$595,15,0)&gt;0,N428,""),""))</f>
        <v/>
      </c>
      <c r="S428">
        <f t="shared" si="13"/>
        <v>940828</v>
      </c>
    </row>
    <row r="429" spans="1:19">
      <c r="A429" s="2" t="s">
        <v>4937</v>
      </c>
      <c r="B429" t="str">
        <f>LEFT(A429,SEARCH("bag",A429)-2)</f>
        <v>muted gray</v>
      </c>
      <c r="C429" t="str">
        <f>SUBSTITUTE(A429,_xlfn.CONCAT(B429," bags contain "),"")</f>
        <v>4 muted gold bags, 4 clear indigo bags, 4 light maroon bags.</v>
      </c>
      <c r="D429">
        <f>IF(C429="no other bags.",0,INT(LEFT(C429,SEARCH(" ",C429))))</f>
        <v>4</v>
      </c>
      <c r="E429" t="str">
        <f>IF(C429="no other bags.","",MID(C429,SEARCH(" ",C429)+1,SEARCH("bag",C429)-4))</f>
        <v>muted gold</v>
      </c>
      <c r="F429" t="str">
        <f>IFERROR(RIGHT(C429,LEN(C429)-SEARCH(",",C429)-1),"")</f>
        <v>4 clear indigo bags, 4 light maroon bags.</v>
      </c>
      <c r="G429">
        <f>IFERROR(INT(LEFT(F429,SEARCH(" ",F429))),0)</f>
        <v>4</v>
      </c>
      <c r="H429" t="str">
        <f>IFERROR(MID(F429,SEARCH(" ",F429)+1,SEARCH("bag",F429)-4),"")</f>
        <v>clear indigo</v>
      </c>
      <c r="I429" t="str">
        <f>IFERROR(RIGHT(F429,LEN(F429)-SEARCH(",",F429)-1),"")</f>
        <v>4 light maroon bags.</v>
      </c>
      <c r="J429">
        <f>IFERROR(INT(LEFT(I429,SEARCH(" ",I429))),0)</f>
        <v>4</v>
      </c>
      <c r="K429" t="str">
        <f>IFERROR(MID(I429,SEARCH(" ",I429)+1,SEARCH("bag",I429)-4),"")</f>
        <v>light maroon</v>
      </c>
      <c r="L429" t="str">
        <f>IFERROR(RIGHT(I429,LEN(I429)-SEARCH(",",I429)-1),"")</f>
        <v/>
      </c>
      <c r="M429">
        <f>IFERROR(INT(LEFT(L429,SEARCH(" ",L429))),0)</f>
        <v>0</v>
      </c>
      <c r="N429" t="str">
        <f>IFERROR(MID(L429,SEARCH(" ",L429)+1,SEARCH("bag",L429)-4),"")</f>
        <v/>
      </c>
      <c r="O429">
        <f t="shared" si="12"/>
        <v>185330409</v>
      </c>
      <c r="P429">
        <f>IF(COUNTIF(C429:N429,"shiny gold")&gt;0,1,0)+IFERROR(VLOOKUP(E429,$B$2:$P$595,15,0),0)+IFERROR(VLOOKUP(H429,$B$2:$P$595,15,0),0)+IFERROR(VLOOKUP(K429,$B$2:$P$595,15,0),0)+IFERROR(VLOOKUP(N429,$B$2:$P$595,15,0),0)</f>
        <v>0</v>
      </c>
      <c r="Q429" t="str">
        <f>CONCATENATE(IF(COUNTIF(A429:N429,"shiny gold")&gt;0,"This Bag, ",""),IFERROR(IF(VLOOKUP(E429,$B$2:$P$595,15,0)&gt;0,E429,""),""),IFERROR(IF(VLOOKUP(H429,$B$2:$P$595,15,0)&gt;0,H429,""),""),IFERROR(IF(VLOOKUP(K429,$B$2:$P$595,15,0)&gt;0,K429,""),""),IFERROR(IF(VLOOKUP(N429,$B$2:$P$595,15,0)&gt;0,N429,""),""))</f>
        <v/>
      </c>
      <c r="S429">
        <f t="shared" si="13"/>
        <v>185330408</v>
      </c>
    </row>
    <row r="430" spans="1:19">
      <c r="A430" s="2" t="s">
        <v>4938</v>
      </c>
      <c r="B430" t="str">
        <f>LEFT(A430,SEARCH("bag",A430)-2)</f>
        <v>posh indigo</v>
      </c>
      <c r="C430" t="str">
        <f>SUBSTITUTE(A430,_xlfn.CONCAT(B430," bags contain "),"")</f>
        <v>4 faded aqua bags.</v>
      </c>
      <c r="D430">
        <f>IF(C430="no other bags.",0,INT(LEFT(C430,SEARCH(" ",C430))))</f>
        <v>4</v>
      </c>
      <c r="E430" t="str">
        <f>IF(C430="no other bags.","",MID(C430,SEARCH(" ",C430)+1,SEARCH("bag",C430)-4))</f>
        <v>faded aqua</v>
      </c>
      <c r="F430" t="str">
        <f>IFERROR(RIGHT(C430,LEN(C430)-SEARCH(",",C430)-1),"")</f>
        <v/>
      </c>
      <c r="G430">
        <f>IFERROR(INT(LEFT(F430,SEARCH(" ",F430))),0)</f>
        <v>0</v>
      </c>
      <c r="H430" t="str">
        <f>IFERROR(MID(F430,SEARCH(" ",F430)+1,SEARCH("bag",F430)-4),"")</f>
        <v/>
      </c>
      <c r="I430" t="str">
        <f>IFERROR(RIGHT(F430,LEN(F430)-SEARCH(",",F430)-1),"")</f>
        <v/>
      </c>
      <c r="J430">
        <f>IFERROR(INT(LEFT(I430,SEARCH(" ",I430))),0)</f>
        <v>0</v>
      </c>
      <c r="K430" t="str">
        <f>IFERROR(MID(I430,SEARCH(" ",I430)+1,SEARCH("bag",I430)-4),"")</f>
        <v/>
      </c>
      <c r="L430" t="str">
        <f>IFERROR(RIGHT(I430,LEN(I430)-SEARCH(",",I430)-1),"")</f>
        <v/>
      </c>
      <c r="M430">
        <f>IFERROR(INT(LEFT(L430,SEARCH(" ",L430))),0)</f>
        <v>0</v>
      </c>
      <c r="N430" t="str">
        <f>IFERROR(MID(L430,SEARCH(" ",L430)+1,SEARCH("bag",L430)-4),"")</f>
        <v/>
      </c>
      <c r="O430">
        <f t="shared" si="12"/>
        <v>45</v>
      </c>
      <c r="P430">
        <f>IF(COUNTIF(C430:N430,"shiny gold")&gt;0,1,0)+IFERROR(VLOOKUP(E430,$B$2:$P$595,15,0),0)+IFERROR(VLOOKUP(H430,$B$2:$P$595,15,0),0)+IFERROR(VLOOKUP(K430,$B$2:$P$595,15,0),0)+IFERROR(VLOOKUP(N430,$B$2:$P$595,15,0),0)</f>
        <v>0</v>
      </c>
      <c r="Q430" t="str">
        <f>CONCATENATE(IF(COUNTIF(A430:N430,"shiny gold")&gt;0,"This Bag, ",""),IFERROR(IF(VLOOKUP(E430,$B$2:$P$595,15,0)&gt;0,E430,""),""),IFERROR(IF(VLOOKUP(H430,$B$2:$P$595,15,0)&gt;0,H430,""),""),IFERROR(IF(VLOOKUP(K430,$B$2:$P$595,15,0)&gt;0,K430,""),""),IFERROR(IF(VLOOKUP(N430,$B$2:$P$595,15,0)&gt;0,N430,""),""))</f>
        <v/>
      </c>
      <c r="S430">
        <f t="shared" si="13"/>
        <v>44</v>
      </c>
    </row>
    <row r="431" spans="1:19">
      <c r="A431" s="2" t="s">
        <v>4939</v>
      </c>
      <c r="B431" t="str">
        <f>LEFT(A431,SEARCH("bag",A431)-2)</f>
        <v>wavy red</v>
      </c>
      <c r="C431" t="str">
        <f>SUBSTITUTE(A431,_xlfn.CONCAT(B431," bags contain "),"")</f>
        <v>3 dim crimson bags, 3 clear red bags, 3 wavy beige bags, 1 vibrant purple bag.</v>
      </c>
      <c r="D431">
        <f>IF(C431="no other bags.",0,INT(LEFT(C431,SEARCH(" ",C431))))</f>
        <v>3</v>
      </c>
      <c r="E431" t="str">
        <f>IF(C431="no other bags.","",MID(C431,SEARCH(" ",C431)+1,SEARCH("bag",C431)-4))</f>
        <v>dim crimson</v>
      </c>
      <c r="F431" t="str">
        <f>IFERROR(RIGHT(C431,LEN(C431)-SEARCH(",",C431)-1),"")</f>
        <v>3 clear red bags, 3 wavy beige bags, 1 vibrant purple bag.</v>
      </c>
      <c r="G431">
        <f>IFERROR(INT(LEFT(F431,SEARCH(" ",F431))),0)</f>
        <v>3</v>
      </c>
      <c r="H431" t="str">
        <f>IFERROR(MID(F431,SEARCH(" ",F431)+1,SEARCH("bag",F431)-4),"")</f>
        <v>clear red</v>
      </c>
      <c r="I431" t="str">
        <f>IFERROR(RIGHT(F431,LEN(F431)-SEARCH(",",F431)-1),"")</f>
        <v>3 wavy beige bags, 1 vibrant purple bag.</v>
      </c>
      <c r="J431">
        <f>IFERROR(INT(LEFT(I431,SEARCH(" ",I431))),0)</f>
        <v>3</v>
      </c>
      <c r="K431" t="str">
        <f>IFERROR(MID(I431,SEARCH(" ",I431)+1,SEARCH("bag",I431)-4),"")</f>
        <v>wavy beige</v>
      </c>
      <c r="L431" t="str">
        <f>IFERROR(RIGHT(I431,LEN(I431)-SEARCH(",",I431)-1),"")</f>
        <v>1 vibrant purple bag.</v>
      </c>
      <c r="M431">
        <f>IFERROR(INT(LEFT(L431,SEARCH(" ",L431))),0)</f>
        <v>1</v>
      </c>
      <c r="N431" t="str">
        <f>IFERROR(MID(L431,SEARCH(" ",L431)+1,SEARCH("bag",L431)-4),"")</f>
        <v>vibrant purple</v>
      </c>
      <c r="O431">
        <f t="shared" si="12"/>
        <v>5213535</v>
      </c>
      <c r="P431">
        <f>IF(COUNTIF(C431:N431,"shiny gold")&gt;0,1,0)+IFERROR(VLOOKUP(E431,$B$2:$P$595,15,0),0)+IFERROR(VLOOKUP(H431,$B$2:$P$595,15,0),0)+IFERROR(VLOOKUP(K431,$B$2:$P$595,15,0),0)+IFERROR(VLOOKUP(N431,$B$2:$P$595,15,0),0)</f>
        <v>0</v>
      </c>
      <c r="Q431" t="str">
        <f>CONCATENATE(IF(COUNTIF(A431:N431,"shiny gold")&gt;0,"This Bag, ",""),IFERROR(IF(VLOOKUP(E431,$B$2:$P$595,15,0)&gt;0,E431,""),""),IFERROR(IF(VLOOKUP(H431,$B$2:$P$595,15,0)&gt;0,H431,""),""),IFERROR(IF(VLOOKUP(K431,$B$2:$P$595,15,0)&gt;0,K431,""),""),IFERROR(IF(VLOOKUP(N431,$B$2:$P$595,15,0)&gt;0,N431,""),""))</f>
        <v/>
      </c>
      <c r="S431">
        <f t="shared" si="13"/>
        <v>5213534</v>
      </c>
    </row>
    <row r="432" spans="1:19">
      <c r="A432" s="2" t="s">
        <v>4940</v>
      </c>
      <c r="B432" t="str">
        <f>LEFT(A432,SEARCH("bag",A432)-2)</f>
        <v>striped purple</v>
      </c>
      <c r="C432" t="str">
        <f>SUBSTITUTE(A432,_xlfn.CONCAT(B432," bags contain "),"")</f>
        <v>4 mirrored orange bags, 3 drab magenta bags, 1 bright plum bag, 3 striped teal bags.</v>
      </c>
      <c r="D432">
        <f>IF(C432="no other bags.",0,INT(LEFT(C432,SEARCH(" ",C432))))</f>
        <v>4</v>
      </c>
      <c r="E432" t="str">
        <f>IF(C432="no other bags.","",MID(C432,SEARCH(" ",C432)+1,SEARCH("bag",C432)-4))</f>
        <v>mirrored orange</v>
      </c>
      <c r="F432" t="str">
        <f>IFERROR(RIGHT(C432,LEN(C432)-SEARCH(",",C432)-1),"")</f>
        <v>3 drab magenta bags, 1 bright plum bag, 3 striped teal bags.</v>
      </c>
      <c r="G432">
        <f>IFERROR(INT(LEFT(F432,SEARCH(" ",F432))),0)</f>
        <v>3</v>
      </c>
      <c r="H432" t="str">
        <f>IFERROR(MID(F432,SEARCH(" ",F432)+1,SEARCH("bag",F432)-4),"")</f>
        <v>drab magenta</v>
      </c>
      <c r="I432" t="str">
        <f>IFERROR(RIGHT(F432,LEN(F432)-SEARCH(",",F432)-1),"")</f>
        <v>1 bright plum bag, 3 striped teal bags.</v>
      </c>
      <c r="J432">
        <f>IFERROR(INT(LEFT(I432,SEARCH(" ",I432))),0)</f>
        <v>1</v>
      </c>
      <c r="K432" t="str">
        <f>IFERROR(MID(I432,SEARCH(" ",I432)+1,SEARCH("bag",I432)-4),"")</f>
        <v>bright plum</v>
      </c>
      <c r="L432" t="str">
        <f>IFERROR(RIGHT(I432,LEN(I432)-SEARCH(",",I432)-1),"")</f>
        <v>3 striped teal bags.</v>
      </c>
      <c r="M432">
        <f>IFERROR(INT(LEFT(L432,SEARCH(" ",L432))),0)</f>
        <v>3</v>
      </c>
      <c r="N432" t="str">
        <f>IFERROR(MID(L432,SEARCH(" ",L432)+1,SEARCH("bag",L432)-4),"")</f>
        <v>striped teal</v>
      </c>
      <c r="O432">
        <f t="shared" si="12"/>
        <v>54</v>
      </c>
      <c r="P432">
        <f>IF(COUNTIF(C432:N432,"shiny gold")&gt;0,1,0)+IFERROR(VLOOKUP(E432,$B$2:$P$595,15,0),0)+IFERROR(VLOOKUP(H432,$B$2:$P$595,15,0),0)+IFERROR(VLOOKUP(K432,$B$2:$P$595,15,0),0)+IFERROR(VLOOKUP(N432,$B$2:$P$595,15,0),0)</f>
        <v>0</v>
      </c>
      <c r="Q432" t="str">
        <f>CONCATENATE(IF(COUNTIF(A432:N432,"shiny gold")&gt;0,"This Bag, ",""),IFERROR(IF(VLOOKUP(E432,$B$2:$P$595,15,0)&gt;0,E432,""),""),IFERROR(IF(VLOOKUP(H432,$B$2:$P$595,15,0)&gt;0,H432,""),""),IFERROR(IF(VLOOKUP(K432,$B$2:$P$595,15,0)&gt;0,K432,""),""),IFERROR(IF(VLOOKUP(N432,$B$2:$P$595,15,0)&gt;0,N432,""),""))</f>
        <v/>
      </c>
      <c r="S432">
        <f t="shared" si="13"/>
        <v>53</v>
      </c>
    </row>
    <row r="433" spans="1:19">
      <c r="A433" s="2" t="s">
        <v>4941</v>
      </c>
      <c r="B433" t="str">
        <f>LEFT(A433,SEARCH("bag",A433)-2)</f>
        <v>dull magenta</v>
      </c>
      <c r="C433" t="str">
        <f>SUBSTITUTE(A433,_xlfn.CONCAT(B433," bags contain "),"")</f>
        <v>2 dim crimson bags, 2 wavy olive bags.</v>
      </c>
      <c r="D433">
        <f>IF(C433="no other bags.",0,INT(LEFT(C433,SEARCH(" ",C433))))</f>
        <v>2</v>
      </c>
      <c r="E433" t="str">
        <f>IF(C433="no other bags.","",MID(C433,SEARCH(" ",C433)+1,SEARCH("bag",C433)-4))</f>
        <v>dim crimson</v>
      </c>
      <c r="F433" t="str">
        <f>IFERROR(RIGHT(C433,LEN(C433)-SEARCH(",",C433)-1),"")</f>
        <v>2 wavy olive bags.</v>
      </c>
      <c r="G433">
        <f>IFERROR(INT(LEFT(F433,SEARCH(" ",F433))),0)</f>
        <v>2</v>
      </c>
      <c r="H433" t="str">
        <f>IFERROR(MID(F433,SEARCH(" ",F433)+1,SEARCH("bag",F433)-4),"")</f>
        <v>wavy olive</v>
      </c>
      <c r="I433" t="str">
        <f>IFERROR(RIGHT(F433,LEN(F433)-SEARCH(",",F433)-1),"")</f>
        <v/>
      </c>
      <c r="J433">
        <f>IFERROR(INT(LEFT(I433,SEARCH(" ",I433))),0)</f>
        <v>0</v>
      </c>
      <c r="K433" t="str">
        <f>IFERROR(MID(I433,SEARCH(" ",I433)+1,SEARCH("bag",I433)-4),"")</f>
        <v/>
      </c>
      <c r="L433" t="str">
        <f>IFERROR(RIGHT(I433,LEN(I433)-SEARCH(",",I433)-1),"")</f>
        <v/>
      </c>
      <c r="M433">
        <f>IFERROR(INT(LEFT(L433,SEARCH(" ",L433))),0)</f>
        <v>0</v>
      </c>
      <c r="N433" t="str">
        <f>IFERROR(MID(L433,SEARCH(" ",L433)+1,SEARCH("bag",L433)-4),"")</f>
        <v/>
      </c>
      <c r="O433">
        <f t="shared" si="12"/>
        <v>8632297</v>
      </c>
      <c r="P433">
        <f>IF(COUNTIF(C433:N433,"shiny gold")&gt;0,1,0)+IFERROR(VLOOKUP(E433,$B$2:$P$595,15,0),0)+IFERROR(VLOOKUP(H433,$B$2:$P$595,15,0),0)+IFERROR(VLOOKUP(K433,$B$2:$P$595,15,0),0)+IFERROR(VLOOKUP(N433,$B$2:$P$595,15,0),0)</f>
        <v>1</v>
      </c>
      <c r="Q433" t="str">
        <f>CONCATENATE(IF(COUNTIF(A433:N433,"shiny gold")&gt;0,"This Bag, ",""),IFERROR(IF(VLOOKUP(E433,$B$2:$P$595,15,0)&gt;0,E433,""),""),IFERROR(IF(VLOOKUP(H433,$B$2:$P$595,15,0)&gt;0,H433,""),""),IFERROR(IF(VLOOKUP(K433,$B$2:$P$595,15,0)&gt;0,K433,""),""),IFERROR(IF(VLOOKUP(N433,$B$2:$P$595,15,0)&gt;0,N433,""),""))</f>
        <v>wavy olive</v>
      </c>
      <c r="S433">
        <f t="shared" si="13"/>
        <v>8632296</v>
      </c>
    </row>
    <row r="434" spans="1:19">
      <c r="A434" s="2" t="s">
        <v>4942</v>
      </c>
      <c r="B434" t="str">
        <f>LEFT(A434,SEARCH("bag",A434)-2)</f>
        <v>wavy brown</v>
      </c>
      <c r="C434" t="str">
        <f>SUBSTITUTE(A434,_xlfn.CONCAT(B434," bags contain "),"")</f>
        <v>3 faded tomato bags, 1 muted olive bag, 2 light tomato bags, 1 shiny orange bag.</v>
      </c>
      <c r="D434">
        <f>IF(C434="no other bags.",0,INT(LEFT(C434,SEARCH(" ",C434))))</f>
        <v>3</v>
      </c>
      <c r="E434" t="str">
        <f>IF(C434="no other bags.","",MID(C434,SEARCH(" ",C434)+1,SEARCH("bag",C434)-4))</f>
        <v>faded tomato</v>
      </c>
      <c r="F434" t="str">
        <f>IFERROR(RIGHT(C434,LEN(C434)-SEARCH(",",C434)-1),"")</f>
        <v>1 muted olive bag, 2 light tomato bags, 1 shiny orange bag.</v>
      </c>
      <c r="G434">
        <f>IFERROR(INT(LEFT(F434,SEARCH(" ",F434))),0)</f>
        <v>1</v>
      </c>
      <c r="H434" t="str">
        <f>IFERROR(MID(F434,SEARCH(" ",F434)+1,SEARCH("bag",F434)-4),"")</f>
        <v>muted olive</v>
      </c>
      <c r="I434" t="str">
        <f>IFERROR(RIGHT(F434,LEN(F434)-SEARCH(",",F434)-1),"")</f>
        <v>2 light tomato bags, 1 shiny orange bag.</v>
      </c>
      <c r="J434">
        <f>IFERROR(INT(LEFT(I434,SEARCH(" ",I434))),0)</f>
        <v>2</v>
      </c>
      <c r="K434" t="str">
        <f>IFERROR(MID(I434,SEARCH(" ",I434)+1,SEARCH("bag",I434)-4),"")</f>
        <v>light tomato</v>
      </c>
      <c r="L434" t="str">
        <f>IFERROR(RIGHT(I434,LEN(I434)-SEARCH(",",I434)-1),"")</f>
        <v>1 shiny orange bag.</v>
      </c>
      <c r="M434">
        <f>IFERROR(INT(LEFT(L434,SEARCH(" ",L434))),0)</f>
        <v>1</v>
      </c>
      <c r="N434" t="str">
        <f>IFERROR(MID(L434,SEARCH(" ",L434)+1,SEARCH("bag",L434)-4),"")</f>
        <v>shiny orange</v>
      </c>
      <c r="O434">
        <f t="shared" si="12"/>
        <v>957865799</v>
      </c>
      <c r="P434">
        <f>IF(COUNTIF(C434:N434,"shiny gold")&gt;0,1,0)+IFERROR(VLOOKUP(E434,$B$2:$P$595,15,0),0)+IFERROR(VLOOKUP(H434,$B$2:$P$595,15,0),0)+IFERROR(VLOOKUP(K434,$B$2:$P$595,15,0),0)+IFERROR(VLOOKUP(N434,$B$2:$P$595,15,0),0)</f>
        <v>1</v>
      </c>
      <c r="Q434" t="str">
        <f>CONCATENATE(IF(COUNTIF(A434:N434,"shiny gold")&gt;0,"This Bag, ",""),IFERROR(IF(VLOOKUP(E434,$B$2:$P$595,15,0)&gt;0,E434,""),""),IFERROR(IF(VLOOKUP(H434,$B$2:$P$595,15,0)&gt;0,H434,""),""),IFERROR(IF(VLOOKUP(K434,$B$2:$P$595,15,0)&gt;0,K434,""),""),IFERROR(IF(VLOOKUP(N434,$B$2:$P$595,15,0)&gt;0,N434,""),""))</f>
        <v>light tomato</v>
      </c>
      <c r="S434">
        <f t="shared" si="13"/>
        <v>957865798</v>
      </c>
    </row>
    <row r="435" spans="1:19">
      <c r="A435" s="2" t="s">
        <v>4943</v>
      </c>
      <c r="B435" t="str">
        <f>LEFT(A435,SEARCH("bag",A435)-2)</f>
        <v>clear coral</v>
      </c>
      <c r="C435" t="str">
        <f>SUBSTITUTE(A435,_xlfn.CONCAT(B435," bags contain "),"")</f>
        <v>2 shiny maroon bags.</v>
      </c>
      <c r="D435">
        <f>IF(C435="no other bags.",0,INT(LEFT(C435,SEARCH(" ",C435))))</f>
        <v>2</v>
      </c>
      <c r="E435" t="str">
        <f>IF(C435="no other bags.","",MID(C435,SEARCH(" ",C435)+1,SEARCH("bag",C435)-4))</f>
        <v>shiny maroon</v>
      </c>
      <c r="F435" t="str">
        <f>IFERROR(RIGHT(C435,LEN(C435)-SEARCH(",",C435)-1),"")</f>
        <v/>
      </c>
      <c r="G435">
        <f>IFERROR(INT(LEFT(F435,SEARCH(" ",F435))),0)</f>
        <v>0</v>
      </c>
      <c r="H435" t="str">
        <f>IFERROR(MID(F435,SEARCH(" ",F435)+1,SEARCH("bag",F435)-4),"")</f>
        <v/>
      </c>
      <c r="I435" t="str">
        <f>IFERROR(RIGHT(F435,LEN(F435)-SEARCH(",",F435)-1),"")</f>
        <v/>
      </c>
      <c r="J435">
        <f>IFERROR(INT(LEFT(I435,SEARCH(" ",I435))),0)</f>
        <v>0</v>
      </c>
      <c r="K435" t="str">
        <f>IFERROR(MID(I435,SEARCH(" ",I435)+1,SEARCH("bag",I435)-4),"")</f>
        <v/>
      </c>
      <c r="L435" t="str">
        <f>IFERROR(RIGHT(I435,LEN(I435)-SEARCH(",",I435)-1),"")</f>
        <v/>
      </c>
      <c r="M435">
        <f>IFERROR(INT(LEFT(L435,SEARCH(" ",L435))),0)</f>
        <v>0</v>
      </c>
      <c r="N435" t="str">
        <f>IFERROR(MID(L435,SEARCH(" ",L435)+1,SEARCH("bag",L435)-4),"")</f>
        <v/>
      </c>
      <c r="O435">
        <f t="shared" si="12"/>
        <v>10347</v>
      </c>
      <c r="P435">
        <f>IF(COUNTIF(C435:N435,"shiny gold")&gt;0,1,0)+IFERROR(VLOOKUP(E435,$B$2:$P$595,15,0),0)+IFERROR(VLOOKUP(H435,$B$2:$P$595,15,0),0)+IFERROR(VLOOKUP(K435,$B$2:$P$595,15,0),0)+IFERROR(VLOOKUP(N435,$B$2:$P$595,15,0),0)</f>
        <v>0</v>
      </c>
      <c r="Q435" t="str">
        <f>CONCATENATE(IF(COUNTIF(A435:N435,"shiny gold")&gt;0,"This Bag, ",""),IFERROR(IF(VLOOKUP(E435,$B$2:$P$595,15,0)&gt;0,E435,""),""),IFERROR(IF(VLOOKUP(H435,$B$2:$P$595,15,0)&gt;0,H435,""),""),IFERROR(IF(VLOOKUP(K435,$B$2:$P$595,15,0)&gt;0,K435,""),""),IFERROR(IF(VLOOKUP(N435,$B$2:$P$595,15,0)&gt;0,N435,""),""))</f>
        <v/>
      </c>
      <c r="S435">
        <f t="shared" si="13"/>
        <v>10346</v>
      </c>
    </row>
    <row r="436" spans="1:19">
      <c r="A436" s="2" t="s">
        <v>4944</v>
      </c>
      <c r="B436" t="str">
        <f>LEFT(A436,SEARCH("bag",A436)-2)</f>
        <v>dotted indigo</v>
      </c>
      <c r="C436" t="str">
        <f>SUBSTITUTE(A436,_xlfn.CONCAT(B436," bags contain "),"")</f>
        <v>1 posh silver bag.</v>
      </c>
      <c r="D436">
        <f>IF(C436="no other bags.",0,INT(LEFT(C436,SEARCH(" ",C436))))</f>
        <v>1</v>
      </c>
      <c r="E436" t="str">
        <f>IF(C436="no other bags.","",MID(C436,SEARCH(" ",C436)+1,SEARCH("bag",C436)-4))</f>
        <v>posh silver</v>
      </c>
      <c r="F436" t="str">
        <f>IFERROR(RIGHT(C436,LEN(C436)-SEARCH(",",C436)-1),"")</f>
        <v/>
      </c>
      <c r="G436">
        <f>IFERROR(INT(LEFT(F436,SEARCH(" ",F436))),0)</f>
        <v>0</v>
      </c>
      <c r="H436" t="str">
        <f>IFERROR(MID(F436,SEARCH(" ",F436)+1,SEARCH("bag",F436)-4),"")</f>
        <v/>
      </c>
      <c r="I436" t="str">
        <f>IFERROR(RIGHT(F436,LEN(F436)-SEARCH(",",F436)-1),"")</f>
        <v/>
      </c>
      <c r="J436">
        <f>IFERROR(INT(LEFT(I436,SEARCH(" ",I436))),0)</f>
        <v>0</v>
      </c>
      <c r="K436" t="str">
        <f>IFERROR(MID(I436,SEARCH(" ",I436)+1,SEARCH("bag",I436)-4),"")</f>
        <v/>
      </c>
      <c r="L436" t="str">
        <f>IFERROR(RIGHT(I436,LEN(I436)-SEARCH(",",I436)-1),"")</f>
        <v/>
      </c>
      <c r="M436">
        <f>IFERROR(INT(LEFT(L436,SEARCH(" ",L436))),0)</f>
        <v>0</v>
      </c>
      <c r="N436" t="str">
        <f>IFERROR(MID(L436,SEARCH(" ",L436)+1,SEARCH("bag",L436)-4),"")</f>
        <v/>
      </c>
      <c r="O436">
        <f t="shared" si="12"/>
        <v>4578</v>
      </c>
      <c r="P436">
        <f>IF(COUNTIF(C436:N436,"shiny gold")&gt;0,1,0)+IFERROR(VLOOKUP(E436,$B$2:$P$595,15,0),0)+IFERROR(VLOOKUP(H436,$B$2:$P$595,15,0),0)+IFERROR(VLOOKUP(K436,$B$2:$P$595,15,0),0)+IFERROR(VLOOKUP(N436,$B$2:$P$595,15,0),0)</f>
        <v>0</v>
      </c>
      <c r="Q436" t="str">
        <f>CONCATENATE(IF(COUNTIF(A436:N436,"shiny gold")&gt;0,"This Bag, ",""),IFERROR(IF(VLOOKUP(E436,$B$2:$P$595,15,0)&gt;0,E436,""),""),IFERROR(IF(VLOOKUP(H436,$B$2:$P$595,15,0)&gt;0,H436,""),""),IFERROR(IF(VLOOKUP(K436,$B$2:$P$595,15,0)&gt;0,K436,""),""),IFERROR(IF(VLOOKUP(N436,$B$2:$P$595,15,0)&gt;0,N436,""),""))</f>
        <v/>
      </c>
      <c r="S436">
        <f t="shared" si="13"/>
        <v>4577</v>
      </c>
    </row>
    <row r="437" spans="1:19">
      <c r="A437" s="2" t="s">
        <v>4945</v>
      </c>
      <c r="B437" t="str">
        <f>LEFT(A437,SEARCH("bag",A437)-2)</f>
        <v>pale green</v>
      </c>
      <c r="C437" t="str">
        <f>SUBSTITUTE(A437,_xlfn.CONCAT(B437," bags contain "),"")</f>
        <v>1 striped crimson bag, 3 dim coral bags, 5 mirrored aqua bags, 4 light cyan bags.</v>
      </c>
      <c r="D437">
        <f>IF(C437="no other bags.",0,INT(LEFT(C437,SEARCH(" ",C437))))</f>
        <v>1</v>
      </c>
      <c r="E437" t="str">
        <f>IF(C437="no other bags.","",MID(C437,SEARCH(" ",C437)+1,SEARCH("bag",C437)-4))</f>
        <v>striped crimson</v>
      </c>
      <c r="F437" t="str">
        <f>IFERROR(RIGHT(C437,LEN(C437)-SEARCH(",",C437)-1),"")</f>
        <v>3 dim coral bags, 5 mirrored aqua bags, 4 light cyan bags.</v>
      </c>
      <c r="G437">
        <f>IFERROR(INT(LEFT(F437,SEARCH(" ",F437))),0)</f>
        <v>3</v>
      </c>
      <c r="H437" t="str">
        <f>IFERROR(MID(F437,SEARCH(" ",F437)+1,SEARCH("bag",F437)-4),"")</f>
        <v>dim coral</v>
      </c>
      <c r="I437" t="str">
        <f>IFERROR(RIGHT(F437,LEN(F437)-SEARCH(",",F437)-1),"")</f>
        <v>5 mirrored aqua bags, 4 light cyan bags.</v>
      </c>
      <c r="J437">
        <f>IFERROR(INT(LEFT(I437,SEARCH(" ",I437))),0)</f>
        <v>5</v>
      </c>
      <c r="K437" t="str">
        <f>IFERROR(MID(I437,SEARCH(" ",I437)+1,SEARCH("bag",I437)-4),"")</f>
        <v>mirrored aqua</v>
      </c>
      <c r="L437" t="str">
        <f>IFERROR(RIGHT(I437,LEN(I437)-SEARCH(",",I437)-1),"")</f>
        <v>4 light cyan bags.</v>
      </c>
      <c r="M437">
        <f>IFERROR(INT(LEFT(L437,SEARCH(" ",L437))),0)</f>
        <v>4</v>
      </c>
      <c r="N437" t="str">
        <f>IFERROR(MID(L437,SEARCH(" ",L437)+1,SEARCH("bag",L437)-4),"")</f>
        <v>light cyan</v>
      </c>
      <c r="O437">
        <f t="shared" si="12"/>
        <v>85416</v>
      </c>
      <c r="P437">
        <f>IF(COUNTIF(C437:N437,"shiny gold")&gt;0,1,0)+IFERROR(VLOOKUP(E437,$B$2:$P$595,15,0),0)+IFERROR(VLOOKUP(H437,$B$2:$P$595,15,0),0)+IFERROR(VLOOKUP(K437,$B$2:$P$595,15,0),0)+IFERROR(VLOOKUP(N437,$B$2:$P$595,15,0),0)</f>
        <v>0</v>
      </c>
      <c r="Q437" t="str">
        <f>CONCATENATE(IF(COUNTIF(A437:N437,"shiny gold")&gt;0,"This Bag, ",""),IFERROR(IF(VLOOKUP(E437,$B$2:$P$595,15,0)&gt;0,E437,""),""),IFERROR(IF(VLOOKUP(H437,$B$2:$P$595,15,0)&gt;0,H437,""),""),IFERROR(IF(VLOOKUP(K437,$B$2:$P$595,15,0)&gt;0,K437,""),""),IFERROR(IF(VLOOKUP(N437,$B$2:$P$595,15,0)&gt;0,N437,""),""))</f>
        <v/>
      </c>
      <c r="S437">
        <f t="shared" si="13"/>
        <v>85415</v>
      </c>
    </row>
    <row r="438" spans="1:19">
      <c r="A438" s="2" t="s">
        <v>4946</v>
      </c>
      <c r="B438" t="str">
        <f>LEFT(A438,SEARCH("bag",A438)-2)</f>
        <v>vibrant chartreuse</v>
      </c>
      <c r="C438" t="str">
        <f>SUBSTITUTE(A438,_xlfn.CONCAT(B438," bags contain "),"")</f>
        <v>1 clear beige bag, 4 muted magenta bags, 2 mirrored orange bags, 5 pale teal bags.</v>
      </c>
      <c r="D438">
        <f>IF(C438="no other bags.",0,INT(LEFT(C438,SEARCH(" ",C438))))</f>
        <v>1</v>
      </c>
      <c r="E438" t="str">
        <f>IF(C438="no other bags.","",MID(C438,SEARCH(" ",C438)+1,SEARCH("bag",C438)-4))</f>
        <v>clear beige</v>
      </c>
      <c r="F438" t="str">
        <f>IFERROR(RIGHT(C438,LEN(C438)-SEARCH(",",C438)-1),"")</f>
        <v>4 muted magenta bags, 2 mirrored orange bags, 5 pale teal bags.</v>
      </c>
      <c r="G438">
        <f>IFERROR(INT(LEFT(F438,SEARCH(" ",F438))),0)</f>
        <v>4</v>
      </c>
      <c r="H438" t="str">
        <f>IFERROR(MID(F438,SEARCH(" ",F438)+1,SEARCH("bag",F438)-4),"")</f>
        <v>muted magenta</v>
      </c>
      <c r="I438" t="str">
        <f>IFERROR(RIGHT(F438,LEN(F438)-SEARCH(",",F438)-1),"")</f>
        <v>2 mirrored orange bags, 5 pale teal bags.</v>
      </c>
      <c r="J438">
        <f>IFERROR(INT(LEFT(I438,SEARCH(" ",I438))),0)</f>
        <v>2</v>
      </c>
      <c r="K438" t="str">
        <f>IFERROR(MID(I438,SEARCH(" ",I438)+1,SEARCH("bag",I438)-4),"")</f>
        <v>mirrored orange</v>
      </c>
      <c r="L438" t="str">
        <f>IFERROR(RIGHT(I438,LEN(I438)-SEARCH(",",I438)-1),"")</f>
        <v>5 pale teal bags.</v>
      </c>
      <c r="M438">
        <f>IFERROR(INT(LEFT(L438,SEARCH(" ",L438))),0)</f>
        <v>5</v>
      </c>
      <c r="N438" t="str">
        <f>IFERROR(MID(L438,SEARCH(" ",L438)+1,SEARCH("bag",L438)-4),"")</f>
        <v>pale teal</v>
      </c>
      <c r="O438">
        <f t="shared" si="12"/>
        <v>1293</v>
      </c>
      <c r="P438">
        <f>IF(COUNTIF(C438:N438,"shiny gold")&gt;0,1,0)+IFERROR(VLOOKUP(E438,$B$2:$P$595,15,0),0)+IFERROR(VLOOKUP(H438,$B$2:$P$595,15,0),0)+IFERROR(VLOOKUP(K438,$B$2:$P$595,15,0),0)+IFERROR(VLOOKUP(N438,$B$2:$P$595,15,0),0)</f>
        <v>0</v>
      </c>
      <c r="Q438" t="str">
        <f>CONCATENATE(IF(COUNTIF(A438:N438,"shiny gold")&gt;0,"This Bag, ",""),IFERROR(IF(VLOOKUP(E438,$B$2:$P$595,15,0)&gt;0,E438,""),""),IFERROR(IF(VLOOKUP(H438,$B$2:$P$595,15,0)&gt;0,H438,""),""),IFERROR(IF(VLOOKUP(K438,$B$2:$P$595,15,0)&gt;0,K438,""),""),IFERROR(IF(VLOOKUP(N438,$B$2:$P$595,15,0)&gt;0,N438,""),""))</f>
        <v/>
      </c>
      <c r="S438">
        <f t="shared" si="13"/>
        <v>1292</v>
      </c>
    </row>
    <row r="439" spans="1:19">
      <c r="A439" s="2" t="s">
        <v>4947</v>
      </c>
      <c r="B439" t="str">
        <f>LEFT(A439,SEARCH("bag",A439)-2)</f>
        <v>muted salmon</v>
      </c>
      <c r="C439" t="str">
        <f>SUBSTITUTE(A439,_xlfn.CONCAT(B439," bags contain "),"")</f>
        <v>1 muted brown bag, 5 dark chartreuse bags, 3 posh gold bags, 2 shiny indigo bags.</v>
      </c>
      <c r="D439">
        <f>IF(C439="no other bags.",0,INT(LEFT(C439,SEARCH(" ",C439))))</f>
        <v>1</v>
      </c>
      <c r="E439" t="str">
        <f>IF(C439="no other bags.","",MID(C439,SEARCH(" ",C439)+1,SEARCH("bag",C439)-4))</f>
        <v>muted brown</v>
      </c>
      <c r="F439" t="str">
        <f>IFERROR(RIGHT(C439,LEN(C439)-SEARCH(",",C439)-1),"")</f>
        <v>5 dark chartreuse bags, 3 posh gold bags, 2 shiny indigo bags.</v>
      </c>
      <c r="G439">
        <f>IFERROR(INT(LEFT(F439,SEARCH(" ",F439))),0)</f>
        <v>5</v>
      </c>
      <c r="H439" t="str">
        <f>IFERROR(MID(F439,SEARCH(" ",F439)+1,SEARCH("bag",F439)-4),"")</f>
        <v>dark chartreuse</v>
      </c>
      <c r="I439" t="str">
        <f>IFERROR(RIGHT(F439,LEN(F439)-SEARCH(",",F439)-1),"")</f>
        <v>3 posh gold bags, 2 shiny indigo bags.</v>
      </c>
      <c r="J439">
        <f>IFERROR(INT(LEFT(I439,SEARCH(" ",I439))),0)</f>
        <v>3</v>
      </c>
      <c r="K439" t="str">
        <f>IFERROR(MID(I439,SEARCH(" ",I439)+1,SEARCH("bag",I439)-4),"")</f>
        <v>posh gold</v>
      </c>
      <c r="L439" t="str">
        <f>IFERROR(RIGHT(I439,LEN(I439)-SEARCH(",",I439)-1),"")</f>
        <v>2 shiny indigo bags.</v>
      </c>
      <c r="M439">
        <f>IFERROR(INT(LEFT(L439,SEARCH(" ",L439))),0)</f>
        <v>2</v>
      </c>
      <c r="N439" t="str">
        <f>IFERROR(MID(L439,SEARCH(" ",L439)+1,SEARCH("bag",L439)-4),"")</f>
        <v>shiny indigo</v>
      </c>
      <c r="O439">
        <f t="shared" si="12"/>
        <v>753</v>
      </c>
      <c r="P439">
        <f>IF(COUNTIF(C439:N439,"shiny gold")&gt;0,1,0)+IFERROR(VLOOKUP(E439,$B$2:$P$595,15,0),0)+IFERROR(VLOOKUP(H439,$B$2:$P$595,15,0),0)+IFERROR(VLOOKUP(K439,$B$2:$P$595,15,0),0)+IFERROR(VLOOKUP(N439,$B$2:$P$595,15,0),0)</f>
        <v>0</v>
      </c>
      <c r="Q439" t="str">
        <f>CONCATENATE(IF(COUNTIF(A439:N439,"shiny gold")&gt;0,"This Bag, ",""),IFERROR(IF(VLOOKUP(E439,$B$2:$P$595,15,0)&gt;0,E439,""),""),IFERROR(IF(VLOOKUP(H439,$B$2:$P$595,15,0)&gt;0,H439,""),""),IFERROR(IF(VLOOKUP(K439,$B$2:$P$595,15,0)&gt;0,K439,""),""),IFERROR(IF(VLOOKUP(N439,$B$2:$P$595,15,0)&gt;0,N439,""),""))</f>
        <v/>
      </c>
      <c r="S439">
        <f t="shared" si="13"/>
        <v>752</v>
      </c>
    </row>
    <row r="440" spans="1:19">
      <c r="A440" s="2" t="s">
        <v>4948</v>
      </c>
      <c r="B440" t="str">
        <f>LEFT(A440,SEARCH("bag",A440)-2)</f>
        <v>mirrored gold</v>
      </c>
      <c r="C440" t="str">
        <f>SUBSTITUTE(A440,_xlfn.CONCAT(B440," bags contain "),"")</f>
        <v>2 dotted bronze bags, 3 muted bronze bags, 4 clear orange bags.</v>
      </c>
      <c r="D440">
        <f>IF(C440="no other bags.",0,INT(LEFT(C440,SEARCH(" ",C440))))</f>
        <v>2</v>
      </c>
      <c r="E440" t="str">
        <f>IF(C440="no other bags.","",MID(C440,SEARCH(" ",C440)+1,SEARCH("bag",C440)-4))</f>
        <v>dotted bronze</v>
      </c>
      <c r="F440" t="str">
        <f>IFERROR(RIGHT(C440,LEN(C440)-SEARCH(",",C440)-1),"")</f>
        <v>3 muted bronze bags, 4 clear orange bags.</v>
      </c>
      <c r="G440">
        <f>IFERROR(INT(LEFT(F440,SEARCH(" ",F440))),0)</f>
        <v>3</v>
      </c>
      <c r="H440" t="str">
        <f>IFERROR(MID(F440,SEARCH(" ",F440)+1,SEARCH("bag",F440)-4),"")</f>
        <v>muted bronze</v>
      </c>
      <c r="I440" t="str">
        <f>IFERROR(RIGHT(F440,LEN(F440)-SEARCH(",",F440)-1),"")</f>
        <v>4 clear orange bags.</v>
      </c>
      <c r="J440">
        <f>IFERROR(INT(LEFT(I440,SEARCH(" ",I440))),0)</f>
        <v>4</v>
      </c>
      <c r="K440" t="str">
        <f>IFERROR(MID(I440,SEARCH(" ",I440)+1,SEARCH("bag",I440)-4),"")</f>
        <v>clear orange</v>
      </c>
      <c r="L440" t="str">
        <f>IFERROR(RIGHT(I440,LEN(I440)-SEARCH(",",I440)-1),"")</f>
        <v/>
      </c>
      <c r="M440">
        <f>IFERROR(INT(LEFT(L440,SEARCH(" ",L440))),0)</f>
        <v>0</v>
      </c>
      <c r="N440" t="str">
        <f>IFERROR(MID(L440,SEARCH(" ",L440)+1,SEARCH("bag",L440)-4),"")</f>
        <v/>
      </c>
      <c r="O440">
        <f t="shared" si="12"/>
        <v>154506835</v>
      </c>
      <c r="P440">
        <f>IF(COUNTIF(C440:N440,"shiny gold")&gt;0,1,0)+IFERROR(VLOOKUP(E440,$B$2:$P$595,15,0),0)+IFERROR(VLOOKUP(H440,$B$2:$P$595,15,0),0)+IFERROR(VLOOKUP(K440,$B$2:$P$595,15,0),0)+IFERROR(VLOOKUP(N440,$B$2:$P$595,15,0),0)</f>
        <v>0</v>
      </c>
      <c r="Q440" t="str">
        <f>CONCATENATE(IF(COUNTIF(A440:N440,"shiny gold")&gt;0,"This Bag, ",""),IFERROR(IF(VLOOKUP(E440,$B$2:$P$595,15,0)&gt;0,E440,""),""),IFERROR(IF(VLOOKUP(H440,$B$2:$P$595,15,0)&gt;0,H440,""),""),IFERROR(IF(VLOOKUP(K440,$B$2:$P$595,15,0)&gt;0,K440,""),""),IFERROR(IF(VLOOKUP(N440,$B$2:$P$595,15,0)&gt;0,N440,""),""))</f>
        <v/>
      </c>
      <c r="S440">
        <f t="shared" si="13"/>
        <v>154506834</v>
      </c>
    </row>
    <row r="441" spans="1:19">
      <c r="A441" s="2" t="s">
        <v>4949</v>
      </c>
      <c r="B441" t="str">
        <f>LEFT(A441,SEARCH("bag",A441)-2)</f>
        <v>light purple</v>
      </c>
      <c r="C441" t="str">
        <f>SUBSTITUTE(A441,_xlfn.CONCAT(B441," bags contain "),"")</f>
        <v>2 light blue bags, 5 muted black bags, 4 posh indigo bags.</v>
      </c>
      <c r="D441">
        <f>IF(C441="no other bags.",0,INT(LEFT(C441,SEARCH(" ",C441))))</f>
        <v>2</v>
      </c>
      <c r="E441" t="str">
        <f>IF(C441="no other bags.","",MID(C441,SEARCH(" ",C441)+1,SEARCH("bag",C441)-4))</f>
        <v>light blue</v>
      </c>
      <c r="F441" t="str">
        <f>IFERROR(RIGHT(C441,LEN(C441)-SEARCH(",",C441)-1),"")</f>
        <v>5 muted black bags, 4 posh indigo bags.</v>
      </c>
      <c r="G441">
        <f>IFERROR(INT(LEFT(F441,SEARCH(" ",F441))),0)</f>
        <v>5</v>
      </c>
      <c r="H441" t="str">
        <f>IFERROR(MID(F441,SEARCH(" ",F441)+1,SEARCH("bag",F441)-4),"")</f>
        <v>muted black</v>
      </c>
      <c r="I441" t="str">
        <f>IFERROR(RIGHT(F441,LEN(F441)-SEARCH(",",F441)-1),"")</f>
        <v>4 posh indigo bags.</v>
      </c>
      <c r="J441">
        <f>IFERROR(INT(LEFT(I441,SEARCH(" ",I441))),0)</f>
        <v>4</v>
      </c>
      <c r="K441" t="str">
        <f>IFERROR(MID(I441,SEARCH(" ",I441)+1,SEARCH("bag",I441)-4),"")</f>
        <v>posh indigo</v>
      </c>
      <c r="L441" t="str">
        <f>IFERROR(RIGHT(I441,LEN(I441)-SEARCH(",",I441)-1),"")</f>
        <v/>
      </c>
      <c r="M441">
        <f>IFERROR(INT(LEFT(L441,SEARCH(" ",L441))),0)</f>
        <v>0</v>
      </c>
      <c r="N441" t="str">
        <f>IFERROR(MID(L441,SEARCH(" ",L441)+1,SEARCH("bag",L441)-4),"")</f>
        <v/>
      </c>
      <c r="O441">
        <f t="shared" si="12"/>
        <v>2050490</v>
      </c>
      <c r="P441">
        <f>IF(COUNTIF(C441:N441,"shiny gold")&gt;0,1,0)+IFERROR(VLOOKUP(E441,$B$2:$P$595,15,0),0)+IFERROR(VLOOKUP(H441,$B$2:$P$595,15,0),0)+IFERROR(VLOOKUP(K441,$B$2:$P$595,15,0),0)+IFERROR(VLOOKUP(N441,$B$2:$P$595,15,0),0)</f>
        <v>0</v>
      </c>
      <c r="Q441" t="str">
        <f>CONCATENATE(IF(COUNTIF(A441:N441,"shiny gold")&gt;0,"This Bag, ",""),IFERROR(IF(VLOOKUP(E441,$B$2:$P$595,15,0)&gt;0,E441,""),""),IFERROR(IF(VLOOKUP(H441,$B$2:$P$595,15,0)&gt;0,H441,""),""),IFERROR(IF(VLOOKUP(K441,$B$2:$P$595,15,0)&gt;0,K441,""),""),IFERROR(IF(VLOOKUP(N441,$B$2:$P$595,15,0)&gt;0,N441,""),""))</f>
        <v/>
      </c>
      <c r="S441">
        <f t="shared" si="13"/>
        <v>2050489</v>
      </c>
    </row>
    <row r="442" spans="1:19">
      <c r="A442" s="2" t="s">
        <v>4950</v>
      </c>
      <c r="B442" t="str">
        <f>LEFT(A442,SEARCH("bag",A442)-2)</f>
        <v>clear aqua</v>
      </c>
      <c r="C442" t="str">
        <f>SUBSTITUTE(A442,_xlfn.CONCAT(B442," bags contain "),"")</f>
        <v>2 muted chartreuse bags, 2 dotted black bags, 4 wavy black bags.</v>
      </c>
      <c r="D442">
        <f>IF(C442="no other bags.",0,INT(LEFT(C442,SEARCH(" ",C442))))</f>
        <v>2</v>
      </c>
      <c r="E442" t="str">
        <f>IF(C442="no other bags.","",MID(C442,SEARCH(" ",C442)+1,SEARCH("bag",C442)-4))</f>
        <v>muted chartreuse</v>
      </c>
      <c r="F442" t="str">
        <f>IFERROR(RIGHT(C442,LEN(C442)-SEARCH(",",C442)-1),"")</f>
        <v>2 dotted black bags, 4 wavy black bags.</v>
      </c>
      <c r="G442">
        <f>IFERROR(INT(LEFT(F442,SEARCH(" ",F442))),0)</f>
        <v>2</v>
      </c>
      <c r="H442" t="str">
        <f>IFERROR(MID(F442,SEARCH(" ",F442)+1,SEARCH("bag",F442)-4),"")</f>
        <v>dotted black</v>
      </c>
      <c r="I442" t="str">
        <f>IFERROR(RIGHT(F442,LEN(F442)-SEARCH(",",F442)-1),"")</f>
        <v>4 wavy black bags.</v>
      </c>
      <c r="J442">
        <f>IFERROR(INT(LEFT(I442,SEARCH(" ",I442))),0)</f>
        <v>4</v>
      </c>
      <c r="K442" t="str">
        <f>IFERROR(MID(I442,SEARCH(" ",I442)+1,SEARCH("bag",I442)-4),"")</f>
        <v>wavy black</v>
      </c>
      <c r="L442" t="str">
        <f>IFERROR(RIGHT(I442,LEN(I442)-SEARCH(",",I442)-1),"")</f>
        <v/>
      </c>
      <c r="M442">
        <f>IFERROR(INT(LEFT(L442,SEARCH(" ",L442))),0)</f>
        <v>0</v>
      </c>
      <c r="N442" t="str">
        <f>IFERROR(MID(L442,SEARCH(" ",L442)+1,SEARCH("bag",L442)-4),"")</f>
        <v/>
      </c>
      <c r="O442">
        <f t="shared" si="12"/>
        <v>1000121</v>
      </c>
      <c r="P442">
        <f>IF(COUNTIF(C442:N442,"shiny gold")&gt;0,1,0)+IFERROR(VLOOKUP(E442,$B$2:$P$595,15,0),0)+IFERROR(VLOOKUP(H442,$B$2:$P$595,15,0),0)+IFERROR(VLOOKUP(K442,$B$2:$P$595,15,0),0)+IFERROR(VLOOKUP(N442,$B$2:$P$595,15,0),0)</f>
        <v>0</v>
      </c>
      <c r="Q442" t="str">
        <f>CONCATENATE(IF(COUNTIF(A442:N442,"shiny gold")&gt;0,"This Bag, ",""),IFERROR(IF(VLOOKUP(E442,$B$2:$P$595,15,0)&gt;0,E442,""),""),IFERROR(IF(VLOOKUP(H442,$B$2:$P$595,15,0)&gt;0,H442,""),""),IFERROR(IF(VLOOKUP(K442,$B$2:$P$595,15,0)&gt;0,K442,""),""),IFERROR(IF(VLOOKUP(N442,$B$2:$P$595,15,0)&gt;0,N442,""),""))</f>
        <v/>
      </c>
      <c r="S442">
        <f t="shared" si="13"/>
        <v>1000120</v>
      </c>
    </row>
    <row r="443" spans="1:19">
      <c r="A443" s="2" t="s">
        <v>4951</v>
      </c>
      <c r="B443" t="str">
        <f>LEFT(A443,SEARCH("bag",A443)-2)</f>
        <v>faded crimson</v>
      </c>
      <c r="C443" t="str">
        <f>SUBSTITUTE(A443,_xlfn.CONCAT(B443," bags contain "),"")</f>
        <v>5 shiny salmon bags, 2 striped plum bags.</v>
      </c>
      <c r="D443">
        <f>IF(C443="no other bags.",0,INT(LEFT(C443,SEARCH(" ",C443))))</f>
        <v>5</v>
      </c>
      <c r="E443" t="str">
        <f>IF(C443="no other bags.","",MID(C443,SEARCH(" ",C443)+1,SEARCH("bag",C443)-4))</f>
        <v>shiny salmon</v>
      </c>
      <c r="F443" t="str">
        <f>IFERROR(RIGHT(C443,LEN(C443)-SEARCH(",",C443)-1),"")</f>
        <v>2 striped plum bags.</v>
      </c>
      <c r="G443">
        <f>IFERROR(INT(LEFT(F443,SEARCH(" ",F443))),0)</f>
        <v>2</v>
      </c>
      <c r="H443" t="str">
        <f>IFERROR(MID(F443,SEARCH(" ",F443)+1,SEARCH("bag",F443)-4),"")</f>
        <v>striped plum</v>
      </c>
      <c r="I443" t="str">
        <f>IFERROR(RIGHT(F443,LEN(F443)-SEARCH(",",F443)-1),"")</f>
        <v/>
      </c>
      <c r="J443">
        <f>IFERROR(INT(LEFT(I443,SEARCH(" ",I443))),0)</f>
        <v>0</v>
      </c>
      <c r="K443" t="str">
        <f>IFERROR(MID(I443,SEARCH(" ",I443)+1,SEARCH("bag",I443)-4),"")</f>
        <v/>
      </c>
      <c r="L443" t="str">
        <f>IFERROR(RIGHT(I443,LEN(I443)-SEARCH(",",I443)-1),"")</f>
        <v/>
      </c>
      <c r="M443">
        <f>IFERROR(INT(LEFT(L443,SEARCH(" ",L443))),0)</f>
        <v>0</v>
      </c>
      <c r="N443" t="str">
        <f>IFERROR(MID(L443,SEARCH(" ",L443)+1,SEARCH("bag",L443)-4),"")</f>
        <v/>
      </c>
      <c r="O443">
        <f t="shared" si="12"/>
        <v>183872</v>
      </c>
      <c r="P443">
        <f>IF(COUNTIF(C443:N443,"shiny gold")&gt;0,1,0)+IFERROR(VLOOKUP(E443,$B$2:$P$595,15,0),0)+IFERROR(VLOOKUP(H443,$B$2:$P$595,15,0),0)+IFERROR(VLOOKUP(K443,$B$2:$P$595,15,0),0)+IFERROR(VLOOKUP(N443,$B$2:$P$595,15,0),0)</f>
        <v>0</v>
      </c>
      <c r="Q443" t="str">
        <f>CONCATENATE(IF(COUNTIF(A443:N443,"shiny gold")&gt;0,"This Bag, ",""),IFERROR(IF(VLOOKUP(E443,$B$2:$P$595,15,0)&gt;0,E443,""),""),IFERROR(IF(VLOOKUP(H443,$B$2:$P$595,15,0)&gt;0,H443,""),""),IFERROR(IF(VLOOKUP(K443,$B$2:$P$595,15,0)&gt;0,K443,""),""),IFERROR(IF(VLOOKUP(N443,$B$2:$P$595,15,0)&gt;0,N443,""),""))</f>
        <v/>
      </c>
      <c r="S443">
        <f t="shared" si="13"/>
        <v>183871</v>
      </c>
    </row>
    <row r="444" spans="1:19">
      <c r="A444" s="2" t="s">
        <v>4952</v>
      </c>
      <c r="B444" t="str">
        <f>LEFT(A444,SEARCH("bag",A444)-2)</f>
        <v>bright cyan</v>
      </c>
      <c r="C444" t="str">
        <f>SUBSTITUTE(A444,_xlfn.CONCAT(B444," bags contain "),"")</f>
        <v>2 wavy olive bags, 3 muted turquoise bags.</v>
      </c>
      <c r="D444">
        <f>IF(C444="no other bags.",0,INT(LEFT(C444,SEARCH(" ",C444))))</f>
        <v>2</v>
      </c>
      <c r="E444" t="str">
        <f>IF(C444="no other bags.","",MID(C444,SEARCH(" ",C444)+1,SEARCH("bag",C444)-4))</f>
        <v>wavy olive</v>
      </c>
      <c r="F444" t="str">
        <f>IFERROR(RIGHT(C444,LEN(C444)-SEARCH(",",C444)-1),"")</f>
        <v>3 muted turquoise bags.</v>
      </c>
      <c r="G444">
        <f>IFERROR(INT(LEFT(F444,SEARCH(" ",F444))),0)</f>
        <v>3</v>
      </c>
      <c r="H444" t="str">
        <f>IFERROR(MID(F444,SEARCH(" ",F444)+1,SEARCH("bag",F444)-4),"")</f>
        <v>muted turquoise</v>
      </c>
      <c r="I444" t="str">
        <f>IFERROR(RIGHT(F444,LEN(F444)-SEARCH(",",F444)-1),"")</f>
        <v/>
      </c>
      <c r="J444">
        <f>IFERROR(INT(LEFT(I444,SEARCH(" ",I444))),0)</f>
        <v>0</v>
      </c>
      <c r="K444" t="str">
        <f>IFERROR(MID(I444,SEARCH(" ",I444)+1,SEARCH("bag",I444)-4),"")</f>
        <v/>
      </c>
      <c r="L444" t="str">
        <f>IFERROR(RIGHT(I444,LEN(I444)-SEARCH(",",I444)-1),"")</f>
        <v/>
      </c>
      <c r="M444">
        <f>IFERROR(INT(LEFT(L444,SEARCH(" ",L444))),0)</f>
        <v>0</v>
      </c>
      <c r="N444" t="str">
        <f>IFERROR(MID(L444,SEARCH(" ",L444)+1,SEARCH("bag",L444)-4),"")</f>
        <v/>
      </c>
      <c r="O444">
        <f t="shared" si="12"/>
        <v>9948280</v>
      </c>
      <c r="P444">
        <f>IF(COUNTIF(C444:N444,"shiny gold")&gt;0,1,0)+IFERROR(VLOOKUP(E444,$B$2:$P$595,15,0),0)+IFERROR(VLOOKUP(H444,$B$2:$P$595,15,0),0)+IFERROR(VLOOKUP(K444,$B$2:$P$595,15,0),0)+IFERROR(VLOOKUP(N444,$B$2:$P$595,15,0),0)</f>
        <v>2</v>
      </c>
      <c r="Q444" t="str">
        <f>CONCATENATE(IF(COUNTIF(A444:N444,"shiny gold")&gt;0,"This Bag, ",""),IFERROR(IF(VLOOKUP(E444,$B$2:$P$595,15,0)&gt;0,E444,""),""),IFERROR(IF(VLOOKUP(H444,$B$2:$P$595,15,0)&gt;0,H444,""),""),IFERROR(IF(VLOOKUP(K444,$B$2:$P$595,15,0)&gt;0,K444,""),""),IFERROR(IF(VLOOKUP(N444,$B$2:$P$595,15,0)&gt;0,N444,""),""))</f>
        <v>wavy olivemuted turquoise</v>
      </c>
      <c r="S444">
        <f t="shared" si="13"/>
        <v>9948279</v>
      </c>
    </row>
    <row r="445" spans="1:19">
      <c r="A445" s="2" t="s">
        <v>4953</v>
      </c>
      <c r="B445" t="str">
        <f>LEFT(A445,SEARCH("bag",A445)-2)</f>
        <v>pale yellow</v>
      </c>
      <c r="C445" t="str">
        <f>SUBSTITUTE(A445,_xlfn.CONCAT(B445," bags contain "),"")</f>
        <v>1 pale beige bag, 3 striped cyan bags.</v>
      </c>
      <c r="D445">
        <f>IF(C445="no other bags.",0,INT(LEFT(C445,SEARCH(" ",C445))))</f>
        <v>1</v>
      </c>
      <c r="E445" t="str">
        <f>IF(C445="no other bags.","",MID(C445,SEARCH(" ",C445)+1,SEARCH("bag",C445)-4))</f>
        <v>pale beige</v>
      </c>
      <c r="F445" t="str">
        <f>IFERROR(RIGHT(C445,LEN(C445)-SEARCH(",",C445)-1),"")</f>
        <v>3 striped cyan bags.</v>
      </c>
      <c r="G445">
        <f>IFERROR(INT(LEFT(F445,SEARCH(" ",F445))),0)</f>
        <v>3</v>
      </c>
      <c r="H445" t="str">
        <f>IFERROR(MID(F445,SEARCH(" ",F445)+1,SEARCH("bag",F445)-4),"")</f>
        <v>striped cyan</v>
      </c>
      <c r="I445" t="str">
        <f>IFERROR(RIGHT(F445,LEN(F445)-SEARCH(",",F445)-1),"")</f>
        <v/>
      </c>
      <c r="J445">
        <f>IFERROR(INT(LEFT(I445,SEARCH(" ",I445))),0)</f>
        <v>0</v>
      </c>
      <c r="K445" t="str">
        <f>IFERROR(MID(I445,SEARCH(" ",I445)+1,SEARCH("bag",I445)-4),"")</f>
        <v/>
      </c>
      <c r="L445" t="str">
        <f>IFERROR(RIGHT(I445,LEN(I445)-SEARCH(",",I445)-1),"")</f>
        <v/>
      </c>
      <c r="M445">
        <f>IFERROR(INT(LEFT(L445,SEARCH(" ",L445))),0)</f>
        <v>0</v>
      </c>
      <c r="N445" t="str">
        <f>IFERROR(MID(L445,SEARCH(" ",L445)+1,SEARCH("bag",L445)-4),"")</f>
        <v/>
      </c>
      <c r="O445">
        <f t="shared" si="12"/>
        <v>120314</v>
      </c>
      <c r="P445">
        <f>IF(COUNTIF(C445:N445,"shiny gold")&gt;0,1,0)+IFERROR(VLOOKUP(E445,$B$2:$P$595,15,0),0)+IFERROR(VLOOKUP(H445,$B$2:$P$595,15,0),0)+IFERROR(VLOOKUP(K445,$B$2:$P$595,15,0),0)+IFERROR(VLOOKUP(N445,$B$2:$P$595,15,0),0)</f>
        <v>0</v>
      </c>
      <c r="Q445" t="str">
        <f>CONCATENATE(IF(COUNTIF(A445:N445,"shiny gold")&gt;0,"This Bag, ",""),IFERROR(IF(VLOOKUP(E445,$B$2:$P$595,15,0)&gt;0,E445,""),""),IFERROR(IF(VLOOKUP(H445,$B$2:$P$595,15,0)&gt;0,H445,""),""),IFERROR(IF(VLOOKUP(K445,$B$2:$P$595,15,0)&gt;0,K445,""),""),IFERROR(IF(VLOOKUP(N445,$B$2:$P$595,15,0)&gt;0,N445,""),""))</f>
        <v/>
      </c>
      <c r="S445">
        <f t="shared" si="13"/>
        <v>120313</v>
      </c>
    </row>
    <row r="446" spans="1:19">
      <c r="A446" s="2" t="s">
        <v>4954</v>
      </c>
      <c r="B446" t="str">
        <f>LEFT(A446,SEARCH("bag",A446)-2)</f>
        <v>striped crimson</v>
      </c>
      <c r="C446" t="str">
        <f>SUBSTITUTE(A446,_xlfn.CONCAT(B446," bags contain "),"")</f>
        <v>5 shiny indigo bags, 4 dim brown bags, 5 muted salmon bags, 5 mirrored green bags.</v>
      </c>
      <c r="D446">
        <f>IF(C446="no other bags.",0,INT(LEFT(C446,SEARCH(" ",C446))))</f>
        <v>5</v>
      </c>
      <c r="E446" t="str">
        <f>IF(C446="no other bags.","",MID(C446,SEARCH(" ",C446)+1,SEARCH("bag",C446)-4))</f>
        <v>shiny indigo</v>
      </c>
      <c r="F446" t="str">
        <f>IFERROR(RIGHT(C446,LEN(C446)-SEARCH(",",C446)-1),"")</f>
        <v>4 dim brown bags, 5 muted salmon bags, 5 mirrored green bags.</v>
      </c>
      <c r="G446">
        <f>IFERROR(INT(LEFT(F446,SEARCH(" ",F446))),0)</f>
        <v>4</v>
      </c>
      <c r="H446" t="str">
        <f>IFERROR(MID(F446,SEARCH(" ",F446)+1,SEARCH("bag",F446)-4),"")</f>
        <v>dim brown</v>
      </c>
      <c r="I446" t="str">
        <f>IFERROR(RIGHT(F446,LEN(F446)-SEARCH(",",F446)-1),"")</f>
        <v>5 muted salmon bags, 5 mirrored green bags.</v>
      </c>
      <c r="J446">
        <f>IFERROR(INT(LEFT(I446,SEARCH(" ",I446))),0)</f>
        <v>5</v>
      </c>
      <c r="K446" t="str">
        <f>IFERROR(MID(I446,SEARCH(" ",I446)+1,SEARCH("bag",I446)-4),"")</f>
        <v>muted salmon</v>
      </c>
      <c r="L446" t="str">
        <f>IFERROR(RIGHT(I446,LEN(I446)-SEARCH(",",I446)-1),"")</f>
        <v>5 mirrored green bags.</v>
      </c>
      <c r="M446">
        <f>IFERROR(INT(LEFT(L446,SEARCH(" ",L446))),0)</f>
        <v>5</v>
      </c>
      <c r="N446" t="str">
        <f>IFERROR(MID(L446,SEARCH(" ",L446)+1,SEARCH("bag",L446)-4),"")</f>
        <v>mirrored green</v>
      </c>
      <c r="O446">
        <f t="shared" si="12"/>
        <v>5597</v>
      </c>
      <c r="P446">
        <f>IF(COUNTIF(C446:N446,"shiny gold")&gt;0,1,0)+IFERROR(VLOOKUP(E446,$B$2:$P$595,15,0),0)+IFERROR(VLOOKUP(H446,$B$2:$P$595,15,0),0)+IFERROR(VLOOKUP(K446,$B$2:$P$595,15,0),0)+IFERROR(VLOOKUP(N446,$B$2:$P$595,15,0),0)</f>
        <v>0</v>
      </c>
      <c r="Q446" t="str">
        <f>CONCATENATE(IF(COUNTIF(A446:N446,"shiny gold")&gt;0,"This Bag, ",""),IFERROR(IF(VLOOKUP(E446,$B$2:$P$595,15,0)&gt;0,E446,""),""),IFERROR(IF(VLOOKUP(H446,$B$2:$P$595,15,0)&gt;0,H446,""),""),IFERROR(IF(VLOOKUP(K446,$B$2:$P$595,15,0)&gt;0,K446,""),""),IFERROR(IF(VLOOKUP(N446,$B$2:$P$595,15,0)&gt;0,N446,""),""))</f>
        <v/>
      </c>
      <c r="S446">
        <f t="shared" si="13"/>
        <v>5596</v>
      </c>
    </row>
    <row r="447" spans="1:19">
      <c r="A447" s="2" t="s">
        <v>4955</v>
      </c>
      <c r="B447" t="str">
        <f>LEFT(A447,SEARCH("bag",A447)-2)</f>
        <v>mirrored brown</v>
      </c>
      <c r="C447" t="str">
        <f>SUBSTITUTE(A447,_xlfn.CONCAT(B447," bags contain "),"")</f>
        <v>1 pale tomato bag, 1 striped purple bag, 5 posh gold bags.</v>
      </c>
      <c r="D447">
        <f>IF(C447="no other bags.",0,INT(LEFT(C447,SEARCH(" ",C447))))</f>
        <v>1</v>
      </c>
      <c r="E447" t="str">
        <f>IF(C447="no other bags.","",MID(C447,SEARCH(" ",C447)+1,SEARCH("bag",C447)-4))</f>
        <v>pale tomato</v>
      </c>
      <c r="F447" t="str">
        <f>IFERROR(RIGHT(C447,LEN(C447)-SEARCH(",",C447)-1),"")</f>
        <v>1 striped purple bag, 5 posh gold bags.</v>
      </c>
      <c r="G447">
        <f>IFERROR(INT(LEFT(F447,SEARCH(" ",F447))),0)</f>
        <v>1</v>
      </c>
      <c r="H447" t="str">
        <f>IFERROR(MID(F447,SEARCH(" ",F447)+1,SEARCH("bag",F447)-4),"")</f>
        <v>striped purple</v>
      </c>
      <c r="I447" t="str">
        <f>IFERROR(RIGHT(F447,LEN(F447)-SEARCH(",",F447)-1),"")</f>
        <v>5 posh gold bags.</v>
      </c>
      <c r="J447">
        <f>IFERROR(INT(LEFT(I447,SEARCH(" ",I447))),0)</f>
        <v>5</v>
      </c>
      <c r="K447" t="str">
        <f>IFERROR(MID(I447,SEARCH(" ",I447)+1,SEARCH("bag",I447)-4),"")</f>
        <v>posh gold</v>
      </c>
      <c r="L447" t="str">
        <f>IFERROR(RIGHT(I447,LEN(I447)-SEARCH(",",I447)-1),"")</f>
        <v/>
      </c>
      <c r="M447">
        <f>IFERROR(INT(LEFT(L447,SEARCH(" ",L447))),0)</f>
        <v>0</v>
      </c>
      <c r="N447" t="str">
        <f>IFERROR(MID(L447,SEARCH(" ",L447)+1,SEARCH("bag",L447)-4),"")</f>
        <v/>
      </c>
      <c r="O447">
        <f t="shared" si="12"/>
        <v>35664</v>
      </c>
      <c r="P447">
        <f>IF(COUNTIF(C447:N447,"shiny gold")&gt;0,1,0)+IFERROR(VLOOKUP(E447,$B$2:$P$595,15,0),0)+IFERROR(VLOOKUP(H447,$B$2:$P$595,15,0),0)+IFERROR(VLOOKUP(K447,$B$2:$P$595,15,0),0)+IFERROR(VLOOKUP(N447,$B$2:$P$595,15,0),0)</f>
        <v>0</v>
      </c>
      <c r="Q447" t="str">
        <f>CONCATENATE(IF(COUNTIF(A447:N447,"shiny gold")&gt;0,"This Bag, ",""),IFERROR(IF(VLOOKUP(E447,$B$2:$P$595,15,0)&gt;0,E447,""),""),IFERROR(IF(VLOOKUP(H447,$B$2:$P$595,15,0)&gt;0,H447,""),""),IFERROR(IF(VLOOKUP(K447,$B$2:$P$595,15,0)&gt;0,K447,""),""),IFERROR(IF(VLOOKUP(N447,$B$2:$P$595,15,0)&gt;0,N447,""),""))</f>
        <v/>
      </c>
      <c r="S447">
        <f t="shared" si="13"/>
        <v>35663</v>
      </c>
    </row>
    <row r="448" spans="1:19">
      <c r="A448" s="2" t="s">
        <v>4956</v>
      </c>
      <c r="B448" t="str">
        <f>LEFT(A448,SEARCH("bag",A448)-2)</f>
        <v>bright lime</v>
      </c>
      <c r="C448" t="str">
        <f>SUBSTITUTE(A448,_xlfn.CONCAT(B448," bags contain "),"")</f>
        <v>2 muted red bags, 1 pale lavender bag, 1 posh white bag.</v>
      </c>
      <c r="D448">
        <f>IF(C448="no other bags.",0,INT(LEFT(C448,SEARCH(" ",C448))))</f>
        <v>2</v>
      </c>
      <c r="E448" t="str">
        <f>IF(C448="no other bags.","",MID(C448,SEARCH(" ",C448)+1,SEARCH("bag",C448)-4))</f>
        <v>muted red</v>
      </c>
      <c r="F448" t="str">
        <f>IFERROR(RIGHT(C448,LEN(C448)-SEARCH(",",C448)-1),"")</f>
        <v>1 pale lavender bag, 1 posh white bag.</v>
      </c>
      <c r="G448">
        <f>IFERROR(INT(LEFT(F448,SEARCH(" ",F448))),0)</f>
        <v>1</v>
      </c>
      <c r="H448" t="str">
        <f>IFERROR(MID(F448,SEARCH(" ",F448)+1,SEARCH("bag",F448)-4),"")</f>
        <v>pale lavender</v>
      </c>
      <c r="I448" t="str">
        <f>IFERROR(RIGHT(F448,LEN(F448)-SEARCH(",",F448)-1),"")</f>
        <v>1 posh white bag.</v>
      </c>
      <c r="J448">
        <f>IFERROR(INT(LEFT(I448,SEARCH(" ",I448))),0)</f>
        <v>1</v>
      </c>
      <c r="K448" t="str">
        <f>IFERROR(MID(I448,SEARCH(" ",I448)+1,SEARCH("bag",I448)-4),"")</f>
        <v>posh white</v>
      </c>
      <c r="L448" t="str">
        <f>IFERROR(RIGHT(I448,LEN(I448)-SEARCH(",",I448)-1),"")</f>
        <v/>
      </c>
      <c r="M448">
        <f>IFERROR(INT(LEFT(L448,SEARCH(" ",L448))),0)</f>
        <v>0</v>
      </c>
      <c r="N448" t="str">
        <f>IFERROR(MID(L448,SEARCH(" ",L448)+1,SEARCH("bag",L448)-4),"")</f>
        <v/>
      </c>
      <c r="O448">
        <f t="shared" si="12"/>
        <v>8885024</v>
      </c>
      <c r="P448">
        <f>IF(COUNTIF(C448:N448,"shiny gold")&gt;0,1,0)+IFERROR(VLOOKUP(E448,$B$2:$P$595,15,0),0)+IFERROR(VLOOKUP(H448,$B$2:$P$595,15,0),0)+IFERROR(VLOOKUP(K448,$B$2:$P$595,15,0),0)+IFERROR(VLOOKUP(N448,$B$2:$P$595,15,0),0)</f>
        <v>1</v>
      </c>
      <c r="Q448" t="str">
        <f>CONCATENATE(IF(COUNTIF(A448:N448,"shiny gold")&gt;0,"This Bag, ",""),IFERROR(IF(VLOOKUP(E448,$B$2:$P$595,15,0)&gt;0,E448,""),""),IFERROR(IF(VLOOKUP(H448,$B$2:$P$595,15,0)&gt;0,H448,""),""),IFERROR(IF(VLOOKUP(K448,$B$2:$P$595,15,0)&gt;0,K448,""),""),IFERROR(IF(VLOOKUP(N448,$B$2:$P$595,15,0)&gt;0,N448,""),""))</f>
        <v>posh white</v>
      </c>
      <c r="S448">
        <f t="shared" si="13"/>
        <v>8885023</v>
      </c>
    </row>
    <row r="449" spans="1:19">
      <c r="A449" s="2" t="s">
        <v>4957</v>
      </c>
      <c r="B449" t="str">
        <f>LEFT(A449,SEARCH("bag",A449)-2)</f>
        <v>posh turquoise</v>
      </c>
      <c r="C449" t="str">
        <f>SUBSTITUTE(A449,_xlfn.CONCAT(B449," bags contain "),"")</f>
        <v>3 pale white bags.</v>
      </c>
      <c r="D449">
        <f>IF(C449="no other bags.",0,INT(LEFT(C449,SEARCH(" ",C449))))</f>
        <v>3</v>
      </c>
      <c r="E449" t="str">
        <f>IF(C449="no other bags.","",MID(C449,SEARCH(" ",C449)+1,SEARCH("bag",C449)-4))</f>
        <v>pale white</v>
      </c>
      <c r="F449" t="str">
        <f>IFERROR(RIGHT(C449,LEN(C449)-SEARCH(",",C449)-1),"")</f>
        <v/>
      </c>
      <c r="G449">
        <f>IFERROR(INT(LEFT(F449,SEARCH(" ",F449))),0)</f>
        <v>0</v>
      </c>
      <c r="H449" t="str">
        <f>IFERROR(MID(F449,SEARCH(" ",F449)+1,SEARCH("bag",F449)-4),"")</f>
        <v/>
      </c>
      <c r="I449" t="str">
        <f>IFERROR(RIGHT(F449,LEN(F449)-SEARCH(",",F449)-1),"")</f>
        <v/>
      </c>
      <c r="J449">
        <f>IFERROR(INT(LEFT(I449,SEARCH(" ",I449))),0)</f>
        <v>0</v>
      </c>
      <c r="K449" t="str">
        <f>IFERROR(MID(I449,SEARCH(" ",I449)+1,SEARCH("bag",I449)-4),"")</f>
        <v/>
      </c>
      <c r="L449" t="str">
        <f>IFERROR(RIGHT(I449,LEN(I449)-SEARCH(",",I449)-1),"")</f>
        <v/>
      </c>
      <c r="M449">
        <f>IFERROR(INT(LEFT(L449,SEARCH(" ",L449))),0)</f>
        <v>0</v>
      </c>
      <c r="N449" t="str">
        <f>IFERROR(MID(L449,SEARCH(" ",L449)+1,SEARCH("bag",L449)-4),"")</f>
        <v/>
      </c>
      <c r="O449">
        <f t="shared" si="12"/>
        <v>3235321</v>
      </c>
      <c r="P449">
        <f>IF(COUNTIF(C449:N449,"shiny gold")&gt;0,1,0)+IFERROR(VLOOKUP(E449,$B$2:$P$595,15,0),0)+IFERROR(VLOOKUP(H449,$B$2:$P$595,15,0),0)+IFERROR(VLOOKUP(K449,$B$2:$P$595,15,0),0)+IFERROR(VLOOKUP(N449,$B$2:$P$595,15,0),0)</f>
        <v>1</v>
      </c>
      <c r="Q449" t="str">
        <f>CONCATENATE(IF(COUNTIF(A449:N449,"shiny gold")&gt;0,"This Bag, ",""),IFERROR(IF(VLOOKUP(E449,$B$2:$P$595,15,0)&gt;0,E449,""),""),IFERROR(IF(VLOOKUP(H449,$B$2:$P$595,15,0)&gt;0,H449,""),""),IFERROR(IF(VLOOKUP(K449,$B$2:$P$595,15,0)&gt;0,K449,""),""),IFERROR(IF(VLOOKUP(N449,$B$2:$P$595,15,0)&gt;0,N449,""),""))</f>
        <v>pale white</v>
      </c>
      <c r="S449">
        <f t="shared" si="13"/>
        <v>3235320</v>
      </c>
    </row>
    <row r="450" spans="1:19">
      <c r="A450" s="2" t="s">
        <v>4958</v>
      </c>
      <c r="B450" t="str">
        <f>LEFT(A450,SEARCH("bag",A450)-2)</f>
        <v>drab red</v>
      </c>
      <c r="C450" t="str">
        <f>SUBSTITUTE(A450,_xlfn.CONCAT(B450," bags contain "),"")</f>
        <v>3 dark fuchsia bags.</v>
      </c>
      <c r="D450">
        <f>IF(C450="no other bags.",0,INT(LEFT(C450,SEARCH(" ",C450))))</f>
        <v>3</v>
      </c>
      <c r="E450" t="str">
        <f>IF(C450="no other bags.","",MID(C450,SEARCH(" ",C450)+1,SEARCH("bag",C450)-4))</f>
        <v>dark fuchsia</v>
      </c>
      <c r="F450" t="str">
        <f>IFERROR(RIGHT(C450,LEN(C450)-SEARCH(",",C450)-1),"")</f>
        <v/>
      </c>
      <c r="G450">
        <f>IFERROR(INT(LEFT(F450,SEARCH(" ",F450))),0)</f>
        <v>0</v>
      </c>
      <c r="H450" t="str">
        <f>IFERROR(MID(F450,SEARCH(" ",F450)+1,SEARCH("bag",F450)-4),"")</f>
        <v/>
      </c>
      <c r="I450" t="str">
        <f>IFERROR(RIGHT(F450,LEN(F450)-SEARCH(",",F450)-1),"")</f>
        <v/>
      </c>
      <c r="J450">
        <f>IFERROR(INT(LEFT(I450,SEARCH(" ",I450))),0)</f>
        <v>0</v>
      </c>
      <c r="K450" t="str">
        <f>IFERROR(MID(I450,SEARCH(" ",I450)+1,SEARCH("bag",I450)-4),"")</f>
        <v/>
      </c>
      <c r="L450" t="str">
        <f>IFERROR(RIGHT(I450,LEN(I450)-SEARCH(",",I450)-1),"")</f>
        <v/>
      </c>
      <c r="M450">
        <f>IFERROR(INT(LEFT(L450,SEARCH(" ",L450))),0)</f>
        <v>0</v>
      </c>
      <c r="N450" t="str">
        <f>IFERROR(MID(L450,SEARCH(" ",L450)+1,SEARCH("bag",L450)-4),"")</f>
        <v/>
      </c>
      <c r="O450">
        <f t="shared" si="12"/>
        <v>16</v>
      </c>
      <c r="P450">
        <f>IF(COUNTIF(C450:N450,"shiny gold")&gt;0,1,0)+IFERROR(VLOOKUP(E450,$B$2:$P$595,15,0),0)+IFERROR(VLOOKUP(H450,$B$2:$P$595,15,0),0)+IFERROR(VLOOKUP(K450,$B$2:$P$595,15,0),0)+IFERROR(VLOOKUP(N450,$B$2:$P$595,15,0),0)</f>
        <v>0</v>
      </c>
      <c r="Q450" t="str">
        <f>CONCATENATE(IF(COUNTIF(A450:N450,"shiny gold")&gt;0,"This Bag, ",""),IFERROR(IF(VLOOKUP(E450,$B$2:$P$595,15,0)&gt;0,E450,""),""),IFERROR(IF(VLOOKUP(H450,$B$2:$P$595,15,0)&gt;0,H450,""),""),IFERROR(IF(VLOOKUP(K450,$B$2:$P$595,15,0)&gt;0,K450,""),""),IFERROR(IF(VLOOKUP(N450,$B$2:$P$595,15,0)&gt;0,N450,""),""))</f>
        <v/>
      </c>
      <c r="S450">
        <f t="shared" si="13"/>
        <v>15</v>
      </c>
    </row>
    <row r="451" spans="1:19">
      <c r="A451" s="2" t="s">
        <v>4959</v>
      </c>
      <c r="B451" t="str">
        <f>LEFT(A451,SEARCH("bag",A451)-2)</f>
        <v>striped gold</v>
      </c>
      <c r="C451" t="str">
        <f>SUBSTITUTE(A451,_xlfn.CONCAT(B451," bags contain "),"")</f>
        <v>1 mirrored brown bag, 5 drab lavender bags, 4 dotted lavender bags.</v>
      </c>
      <c r="D451">
        <f>IF(C451="no other bags.",0,INT(LEFT(C451,SEARCH(" ",C451))))</f>
        <v>1</v>
      </c>
      <c r="E451" t="str">
        <f>IF(C451="no other bags.","",MID(C451,SEARCH(" ",C451)+1,SEARCH("bag",C451)-4))</f>
        <v>mirrored brown</v>
      </c>
      <c r="F451" t="str">
        <f>IFERROR(RIGHT(C451,LEN(C451)-SEARCH(",",C451)-1),"")</f>
        <v>5 drab lavender bags, 4 dotted lavender bags.</v>
      </c>
      <c r="G451">
        <f>IFERROR(INT(LEFT(F451,SEARCH(" ",F451))),0)</f>
        <v>5</v>
      </c>
      <c r="H451" t="str">
        <f>IFERROR(MID(F451,SEARCH(" ",F451)+1,SEARCH("bag",F451)-4),"")</f>
        <v>drab lavender</v>
      </c>
      <c r="I451" t="str">
        <f>IFERROR(RIGHT(F451,LEN(F451)-SEARCH(",",F451)-1),"")</f>
        <v>4 dotted lavender bags.</v>
      </c>
      <c r="J451">
        <f>IFERROR(INT(LEFT(I451,SEARCH(" ",I451))),0)</f>
        <v>4</v>
      </c>
      <c r="K451" t="str">
        <f>IFERROR(MID(I451,SEARCH(" ",I451)+1,SEARCH("bag",I451)-4),"")</f>
        <v>dotted lavender</v>
      </c>
      <c r="L451" t="str">
        <f>IFERROR(RIGHT(I451,LEN(I451)-SEARCH(",",I451)-1),"")</f>
        <v/>
      </c>
      <c r="M451">
        <f>IFERROR(INT(LEFT(L451,SEARCH(" ",L451))),0)</f>
        <v>0</v>
      </c>
      <c r="N451" t="str">
        <f>IFERROR(MID(L451,SEARCH(" ",L451)+1,SEARCH("bag",L451)-4),"")</f>
        <v/>
      </c>
      <c r="O451">
        <f t="shared" ref="O451:O514" si="14">1+IFERROR(VLOOKUP(E451,$B$2:$O$595,14,0)*D451,0)+IFERROR(VLOOKUP(H451,$B$2:$O$595,14,0)*G451,0)+IFERROR(VLOOKUP(K451,$B$2:$O$595,14,0)*J451,0)+IFERROR(VLOOKUP(N451,$B$2:$O$595,14,0)*M451,0)</f>
        <v>9505216</v>
      </c>
      <c r="P451">
        <f>IF(COUNTIF(C451:N451,"shiny gold")&gt;0,1,0)+IFERROR(VLOOKUP(E451,$B$2:$P$595,15,0),0)+IFERROR(VLOOKUP(H451,$B$2:$P$595,15,0),0)+IFERROR(VLOOKUP(K451,$B$2:$P$595,15,0),0)+IFERROR(VLOOKUP(N451,$B$2:$P$595,15,0),0)</f>
        <v>0</v>
      </c>
      <c r="Q451" t="str">
        <f>CONCATENATE(IF(COUNTIF(A451:N451,"shiny gold")&gt;0,"This Bag, ",""),IFERROR(IF(VLOOKUP(E451,$B$2:$P$595,15,0)&gt;0,E451,""),""),IFERROR(IF(VLOOKUP(H451,$B$2:$P$595,15,0)&gt;0,H451,""),""),IFERROR(IF(VLOOKUP(K451,$B$2:$P$595,15,0)&gt;0,K451,""),""),IFERROR(IF(VLOOKUP(N451,$B$2:$P$595,15,0)&gt;0,N451,""),""))</f>
        <v/>
      </c>
      <c r="S451">
        <f t="shared" ref="S451:S514" si="15">O451-1</f>
        <v>9505215</v>
      </c>
    </row>
    <row r="452" spans="1:19">
      <c r="A452" s="2" t="s">
        <v>4960</v>
      </c>
      <c r="B452" t="str">
        <f>LEFT(A452,SEARCH("bag",A452)-2)</f>
        <v>dull red</v>
      </c>
      <c r="C452" t="str">
        <f>SUBSTITUTE(A452,_xlfn.CONCAT(B452," bags contain "),"")</f>
        <v>2 dim crimson bags.</v>
      </c>
      <c r="D452">
        <f>IF(C452="no other bags.",0,INT(LEFT(C452,SEARCH(" ",C452))))</f>
        <v>2</v>
      </c>
      <c r="E452" t="str">
        <f>IF(C452="no other bags.","",MID(C452,SEARCH(" ",C452)+1,SEARCH("bag",C452)-4))</f>
        <v>dim crimson</v>
      </c>
      <c r="F452" t="str">
        <f>IFERROR(RIGHT(C452,LEN(C452)-SEARCH(",",C452)-1),"")</f>
        <v/>
      </c>
      <c r="G452">
        <f>IFERROR(INT(LEFT(F452,SEARCH(" ",F452))),0)</f>
        <v>0</v>
      </c>
      <c r="H452" t="str">
        <f>IFERROR(MID(F452,SEARCH(" ",F452)+1,SEARCH("bag",F452)-4),"")</f>
        <v/>
      </c>
      <c r="I452" t="str">
        <f>IFERROR(RIGHT(F452,LEN(F452)-SEARCH(",",F452)-1),"")</f>
        <v/>
      </c>
      <c r="J452">
        <f>IFERROR(INT(LEFT(I452,SEARCH(" ",I452))),0)</f>
        <v>0</v>
      </c>
      <c r="K452" t="str">
        <f>IFERROR(MID(I452,SEARCH(" ",I452)+1,SEARCH("bag",I452)-4),"")</f>
        <v/>
      </c>
      <c r="L452" t="str">
        <f>IFERROR(RIGHT(I452,LEN(I452)-SEARCH(",",I452)-1),"")</f>
        <v/>
      </c>
      <c r="M452">
        <f>IFERROR(INT(LEFT(L452,SEARCH(" ",L452))),0)</f>
        <v>0</v>
      </c>
      <c r="N452" t="str">
        <f>IFERROR(MID(L452,SEARCH(" ",L452)+1,SEARCH("bag",L452)-4),"")</f>
        <v/>
      </c>
      <c r="O452">
        <f t="shared" si="14"/>
        <v>1651</v>
      </c>
      <c r="P452">
        <f>IF(COUNTIF(C452:N452,"shiny gold")&gt;0,1,0)+IFERROR(VLOOKUP(E452,$B$2:$P$595,15,0),0)+IFERROR(VLOOKUP(H452,$B$2:$P$595,15,0),0)+IFERROR(VLOOKUP(K452,$B$2:$P$595,15,0),0)+IFERROR(VLOOKUP(N452,$B$2:$P$595,15,0),0)</f>
        <v>0</v>
      </c>
      <c r="Q452" t="str">
        <f>CONCATENATE(IF(COUNTIF(A452:N452,"shiny gold")&gt;0,"This Bag, ",""),IFERROR(IF(VLOOKUP(E452,$B$2:$P$595,15,0)&gt;0,E452,""),""),IFERROR(IF(VLOOKUP(H452,$B$2:$P$595,15,0)&gt;0,H452,""),""),IFERROR(IF(VLOOKUP(K452,$B$2:$P$595,15,0)&gt;0,K452,""),""),IFERROR(IF(VLOOKUP(N452,$B$2:$P$595,15,0)&gt;0,N452,""),""))</f>
        <v/>
      </c>
      <c r="S452">
        <f t="shared" si="15"/>
        <v>1650</v>
      </c>
    </row>
    <row r="453" spans="1:19">
      <c r="A453" s="2" t="s">
        <v>4961</v>
      </c>
      <c r="B453" t="str">
        <f>LEFT(A453,SEARCH("bag",A453)-2)</f>
        <v>striped cyan</v>
      </c>
      <c r="C453" t="str">
        <f>SUBSTITUTE(A453,_xlfn.CONCAT(B453," bags contain "),"")</f>
        <v>3 striped salmon bags, 3 wavy beige bags, 2 dim tan bags.</v>
      </c>
      <c r="D453">
        <f>IF(C453="no other bags.",0,INT(LEFT(C453,SEARCH(" ",C453))))</f>
        <v>3</v>
      </c>
      <c r="E453" t="str">
        <f>IF(C453="no other bags.","",MID(C453,SEARCH(" ",C453)+1,SEARCH("bag",C453)-4))</f>
        <v>striped salmon</v>
      </c>
      <c r="F453" t="str">
        <f>IFERROR(RIGHT(C453,LEN(C453)-SEARCH(",",C453)-1),"")</f>
        <v>3 wavy beige bags, 2 dim tan bags.</v>
      </c>
      <c r="G453">
        <f>IFERROR(INT(LEFT(F453,SEARCH(" ",F453))),0)</f>
        <v>3</v>
      </c>
      <c r="H453" t="str">
        <f>IFERROR(MID(F453,SEARCH(" ",F453)+1,SEARCH("bag",F453)-4),"")</f>
        <v>wavy beige</v>
      </c>
      <c r="I453" t="str">
        <f>IFERROR(RIGHT(F453,LEN(F453)-SEARCH(",",F453)-1),"")</f>
        <v>2 dim tan bags.</v>
      </c>
      <c r="J453">
        <f>IFERROR(INT(LEFT(I453,SEARCH(" ",I453))),0)</f>
        <v>2</v>
      </c>
      <c r="K453" t="str">
        <f>IFERROR(MID(I453,SEARCH(" ",I453)+1,SEARCH("bag",I453)-4),"")</f>
        <v>dim tan</v>
      </c>
      <c r="L453" t="str">
        <f>IFERROR(RIGHT(I453,LEN(I453)-SEARCH(",",I453)-1),"")</f>
        <v/>
      </c>
      <c r="M453">
        <f>IFERROR(INT(LEFT(L453,SEARCH(" ",L453))),0)</f>
        <v>0</v>
      </c>
      <c r="N453" t="str">
        <f>IFERROR(MID(L453,SEARCH(" ",L453)+1,SEARCH("bag",L453)-4),"")</f>
        <v/>
      </c>
      <c r="O453">
        <f t="shared" si="14"/>
        <v>36194</v>
      </c>
      <c r="P453">
        <f>IF(COUNTIF(C453:N453,"shiny gold")&gt;0,1,0)+IFERROR(VLOOKUP(E453,$B$2:$P$595,15,0),0)+IFERROR(VLOOKUP(H453,$B$2:$P$595,15,0),0)+IFERROR(VLOOKUP(K453,$B$2:$P$595,15,0),0)+IFERROR(VLOOKUP(N453,$B$2:$P$595,15,0),0)</f>
        <v>0</v>
      </c>
      <c r="Q453" t="str">
        <f>CONCATENATE(IF(COUNTIF(A453:N453,"shiny gold")&gt;0,"This Bag, ",""),IFERROR(IF(VLOOKUP(E453,$B$2:$P$595,15,0)&gt;0,E453,""),""),IFERROR(IF(VLOOKUP(H453,$B$2:$P$595,15,0)&gt;0,H453,""),""),IFERROR(IF(VLOOKUP(K453,$B$2:$P$595,15,0)&gt;0,K453,""),""),IFERROR(IF(VLOOKUP(N453,$B$2:$P$595,15,0)&gt;0,N453,""),""))</f>
        <v/>
      </c>
      <c r="S453">
        <f t="shared" si="15"/>
        <v>36193</v>
      </c>
    </row>
    <row r="454" spans="1:19">
      <c r="A454" s="2" t="s">
        <v>4962</v>
      </c>
      <c r="B454" t="str">
        <f>LEFT(A454,SEARCH("bag",A454)-2)</f>
        <v>vibrant lime</v>
      </c>
      <c r="C454" t="str">
        <f>SUBSTITUTE(A454,_xlfn.CONCAT(B454," bags contain "),"")</f>
        <v>1 pale lavender bag.</v>
      </c>
      <c r="D454">
        <f>IF(C454="no other bags.",0,INT(LEFT(C454,SEARCH(" ",C454))))</f>
        <v>1</v>
      </c>
      <c r="E454" t="str">
        <f>IF(C454="no other bags.","",MID(C454,SEARCH(" ",C454)+1,SEARCH("bag",C454)-4))</f>
        <v>pale lavender</v>
      </c>
      <c r="F454" t="str">
        <f>IFERROR(RIGHT(C454,LEN(C454)-SEARCH(",",C454)-1),"")</f>
        <v/>
      </c>
      <c r="G454">
        <f>IFERROR(INT(LEFT(F454,SEARCH(" ",F454))),0)</f>
        <v>0</v>
      </c>
      <c r="H454" t="str">
        <f>IFERROR(MID(F454,SEARCH(" ",F454)+1,SEARCH("bag",F454)-4),"")</f>
        <v/>
      </c>
      <c r="I454" t="str">
        <f>IFERROR(RIGHT(F454,LEN(F454)-SEARCH(",",F454)-1),"")</f>
        <v/>
      </c>
      <c r="J454">
        <f>IFERROR(INT(LEFT(I454,SEARCH(" ",I454))),0)</f>
        <v>0</v>
      </c>
      <c r="K454" t="str">
        <f>IFERROR(MID(I454,SEARCH(" ",I454)+1,SEARCH("bag",I454)-4),"")</f>
        <v/>
      </c>
      <c r="L454" t="str">
        <f>IFERROR(RIGHT(I454,LEN(I454)-SEARCH(",",I454)-1),"")</f>
        <v/>
      </c>
      <c r="M454">
        <f>IFERROR(INT(LEFT(L454,SEARCH(" ",L454))),0)</f>
        <v>0</v>
      </c>
      <c r="N454" t="str">
        <f>IFERROR(MID(L454,SEARCH(" ",L454)+1,SEARCH("bag",L454)-4),"")</f>
        <v/>
      </c>
      <c r="O454">
        <f t="shared" si="14"/>
        <v>48383</v>
      </c>
      <c r="P454">
        <f>IF(COUNTIF(C454:N454,"shiny gold")&gt;0,1,0)+IFERROR(VLOOKUP(E454,$B$2:$P$595,15,0),0)+IFERROR(VLOOKUP(H454,$B$2:$P$595,15,0),0)+IFERROR(VLOOKUP(K454,$B$2:$P$595,15,0),0)+IFERROR(VLOOKUP(N454,$B$2:$P$595,15,0),0)</f>
        <v>0</v>
      </c>
      <c r="Q454" t="str">
        <f>CONCATENATE(IF(COUNTIF(A454:N454,"shiny gold")&gt;0,"This Bag, ",""),IFERROR(IF(VLOOKUP(E454,$B$2:$P$595,15,0)&gt;0,E454,""),""),IFERROR(IF(VLOOKUP(H454,$B$2:$P$595,15,0)&gt;0,H454,""),""),IFERROR(IF(VLOOKUP(K454,$B$2:$P$595,15,0)&gt;0,K454,""),""),IFERROR(IF(VLOOKUP(N454,$B$2:$P$595,15,0)&gt;0,N454,""),""))</f>
        <v/>
      </c>
      <c r="S454">
        <f t="shared" si="15"/>
        <v>48382</v>
      </c>
    </row>
    <row r="455" spans="1:19">
      <c r="A455" s="2" t="s">
        <v>4963</v>
      </c>
      <c r="B455" t="str">
        <f>LEFT(A455,SEARCH("bag",A455)-2)</f>
        <v>dotted violet</v>
      </c>
      <c r="C455" t="str">
        <f>SUBSTITUTE(A455,_xlfn.CONCAT(B455," bags contain "),"")</f>
        <v>4 plaid gold bags, 3 clear green bags.</v>
      </c>
      <c r="D455">
        <f>IF(C455="no other bags.",0,INT(LEFT(C455,SEARCH(" ",C455))))</f>
        <v>4</v>
      </c>
      <c r="E455" t="str">
        <f>IF(C455="no other bags.","",MID(C455,SEARCH(" ",C455)+1,SEARCH("bag",C455)-4))</f>
        <v>plaid gold</v>
      </c>
      <c r="F455" t="str">
        <f>IFERROR(RIGHT(C455,LEN(C455)-SEARCH(",",C455)-1),"")</f>
        <v>3 clear green bags.</v>
      </c>
      <c r="G455">
        <f>IFERROR(INT(LEFT(F455,SEARCH(" ",F455))),0)</f>
        <v>3</v>
      </c>
      <c r="H455" t="str">
        <f>IFERROR(MID(F455,SEARCH(" ",F455)+1,SEARCH("bag",F455)-4),"")</f>
        <v>clear green</v>
      </c>
      <c r="I455" t="str">
        <f>IFERROR(RIGHT(F455,LEN(F455)-SEARCH(",",F455)-1),"")</f>
        <v/>
      </c>
      <c r="J455">
        <f>IFERROR(INT(LEFT(I455,SEARCH(" ",I455))),0)</f>
        <v>0</v>
      </c>
      <c r="K455" t="str">
        <f>IFERROR(MID(I455,SEARCH(" ",I455)+1,SEARCH("bag",I455)-4),"")</f>
        <v/>
      </c>
      <c r="L455" t="str">
        <f>IFERROR(RIGHT(I455,LEN(I455)-SEARCH(",",I455)-1),"")</f>
        <v/>
      </c>
      <c r="M455">
        <f>IFERROR(INT(LEFT(L455,SEARCH(" ",L455))),0)</f>
        <v>0</v>
      </c>
      <c r="N455" t="str">
        <f>IFERROR(MID(L455,SEARCH(" ",L455)+1,SEARCH("bag",L455)-4),"")</f>
        <v/>
      </c>
      <c r="O455">
        <f t="shared" si="14"/>
        <v>5697806</v>
      </c>
      <c r="P455">
        <f>IF(COUNTIF(C455:N455,"shiny gold")&gt;0,1,0)+IFERROR(VLOOKUP(E455,$B$2:$P$595,15,0),0)+IFERROR(VLOOKUP(H455,$B$2:$P$595,15,0),0)+IFERROR(VLOOKUP(K455,$B$2:$P$595,15,0),0)+IFERROR(VLOOKUP(N455,$B$2:$P$595,15,0),0)</f>
        <v>0</v>
      </c>
      <c r="Q455" t="str">
        <f>CONCATENATE(IF(COUNTIF(A455:N455,"shiny gold")&gt;0,"This Bag, ",""),IFERROR(IF(VLOOKUP(E455,$B$2:$P$595,15,0)&gt;0,E455,""),""),IFERROR(IF(VLOOKUP(H455,$B$2:$P$595,15,0)&gt;0,H455,""),""),IFERROR(IF(VLOOKUP(K455,$B$2:$P$595,15,0)&gt;0,K455,""),""),IFERROR(IF(VLOOKUP(N455,$B$2:$P$595,15,0)&gt;0,N455,""),""))</f>
        <v/>
      </c>
      <c r="S455">
        <f t="shared" si="15"/>
        <v>5697805</v>
      </c>
    </row>
    <row r="456" spans="1:19">
      <c r="A456" s="2" t="s">
        <v>4964</v>
      </c>
      <c r="B456" t="str">
        <f>LEFT(A456,SEARCH("bag",A456)-2)</f>
        <v>pale olive</v>
      </c>
      <c r="C456" t="str">
        <f>SUBSTITUTE(A456,_xlfn.CONCAT(B456," bags contain "),"")</f>
        <v>3 light orange bags, 4 wavy silver bags, 4 shiny indigo bags.</v>
      </c>
      <c r="D456">
        <f>IF(C456="no other bags.",0,INT(LEFT(C456,SEARCH(" ",C456))))</f>
        <v>3</v>
      </c>
      <c r="E456" t="str">
        <f>IF(C456="no other bags.","",MID(C456,SEARCH(" ",C456)+1,SEARCH("bag",C456)-4))</f>
        <v>light orange</v>
      </c>
      <c r="F456" t="str">
        <f>IFERROR(RIGHT(C456,LEN(C456)-SEARCH(",",C456)-1),"")</f>
        <v>4 wavy silver bags, 4 shiny indigo bags.</v>
      </c>
      <c r="G456">
        <f>IFERROR(INT(LEFT(F456,SEARCH(" ",F456))),0)</f>
        <v>4</v>
      </c>
      <c r="H456" t="str">
        <f>IFERROR(MID(F456,SEARCH(" ",F456)+1,SEARCH("bag",F456)-4),"")</f>
        <v>wavy silver</v>
      </c>
      <c r="I456" t="str">
        <f>IFERROR(RIGHT(F456,LEN(F456)-SEARCH(",",F456)-1),"")</f>
        <v>4 shiny indigo bags.</v>
      </c>
      <c r="J456">
        <f>IFERROR(INT(LEFT(I456,SEARCH(" ",I456))),0)</f>
        <v>4</v>
      </c>
      <c r="K456" t="str">
        <f>IFERROR(MID(I456,SEARCH(" ",I456)+1,SEARCH("bag",I456)-4),"")</f>
        <v>shiny indigo</v>
      </c>
      <c r="L456" t="str">
        <f>IFERROR(RIGHT(I456,LEN(I456)-SEARCH(",",I456)-1),"")</f>
        <v/>
      </c>
      <c r="M456">
        <f>IFERROR(INT(LEFT(L456,SEARCH(" ",L456))),0)</f>
        <v>0</v>
      </c>
      <c r="N456" t="str">
        <f>IFERROR(MID(L456,SEARCH(" ",L456)+1,SEARCH("bag",L456)-4),"")</f>
        <v/>
      </c>
      <c r="O456">
        <f t="shared" si="14"/>
        <v>2666279</v>
      </c>
      <c r="P456">
        <f>IF(COUNTIF(C456:N456,"shiny gold")&gt;0,1,0)+IFERROR(VLOOKUP(E456,$B$2:$P$595,15,0),0)+IFERROR(VLOOKUP(H456,$B$2:$P$595,15,0),0)+IFERROR(VLOOKUP(K456,$B$2:$P$595,15,0),0)+IFERROR(VLOOKUP(N456,$B$2:$P$595,15,0),0)</f>
        <v>0</v>
      </c>
      <c r="Q456" t="str">
        <f>CONCATENATE(IF(COUNTIF(A456:N456,"shiny gold")&gt;0,"This Bag, ",""),IFERROR(IF(VLOOKUP(E456,$B$2:$P$595,15,0)&gt;0,E456,""),""),IFERROR(IF(VLOOKUP(H456,$B$2:$P$595,15,0)&gt;0,H456,""),""),IFERROR(IF(VLOOKUP(K456,$B$2:$P$595,15,0)&gt;0,K456,""),""),IFERROR(IF(VLOOKUP(N456,$B$2:$P$595,15,0)&gt;0,N456,""),""))</f>
        <v/>
      </c>
      <c r="S456">
        <f t="shared" si="15"/>
        <v>2666278</v>
      </c>
    </row>
    <row r="457" spans="1:19">
      <c r="A457" s="2" t="s">
        <v>4965</v>
      </c>
      <c r="B457" t="str">
        <f>LEFT(A457,SEARCH("bag",A457)-2)</f>
        <v>plaid olive</v>
      </c>
      <c r="C457" t="str">
        <f>SUBSTITUTE(A457,_xlfn.CONCAT(B457," bags contain "),"")</f>
        <v>4 dim purple bags, 5 wavy chartreuse bags, 3 posh plum bags, 4 light violet bags.</v>
      </c>
      <c r="D457">
        <f>IF(C457="no other bags.",0,INT(LEFT(C457,SEARCH(" ",C457))))</f>
        <v>4</v>
      </c>
      <c r="E457" t="str">
        <f>IF(C457="no other bags.","",MID(C457,SEARCH(" ",C457)+1,SEARCH("bag",C457)-4))</f>
        <v>dim purple</v>
      </c>
      <c r="F457" t="str">
        <f>IFERROR(RIGHT(C457,LEN(C457)-SEARCH(",",C457)-1),"")</f>
        <v>5 wavy chartreuse bags, 3 posh plum bags, 4 light violet bags.</v>
      </c>
      <c r="G457">
        <f>IFERROR(INT(LEFT(F457,SEARCH(" ",F457))),0)</f>
        <v>5</v>
      </c>
      <c r="H457" t="str">
        <f>IFERROR(MID(F457,SEARCH(" ",F457)+1,SEARCH("bag",F457)-4),"")</f>
        <v>wavy chartreuse</v>
      </c>
      <c r="I457" t="str">
        <f>IFERROR(RIGHT(F457,LEN(F457)-SEARCH(",",F457)-1),"")</f>
        <v>3 posh plum bags, 4 light violet bags.</v>
      </c>
      <c r="J457">
        <f>IFERROR(INT(LEFT(I457,SEARCH(" ",I457))),0)</f>
        <v>3</v>
      </c>
      <c r="K457" t="str">
        <f>IFERROR(MID(I457,SEARCH(" ",I457)+1,SEARCH("bag",I457)-4),"")</f>
        <v>posh plum</v>
      </c>
      <c r="L457" t="str">
        <f>IFERROR(RIGHT(I457,LEN(I457)-SEARCH(",",I457)-1),"")</f>
        <v>4 light violet bags.</v>
      </c>
      <c r="M457">
        <f>IFERROR(INT(LEFT(L457,SEARCH(" ",L457))),0)</f>
        <v>4</v>
      </c>
      <c r="N457" t="str">
        <f>IFERROR(MID(L457,SEARCH(" ",L457)+1,SEARCH("bag",L457)-4),"")</f>
        <v>light violet</v>
      </c>
      <c r="O457">
        <f t="shared" si="14"/>
        <v>10202821</v>
      </c>
      <c r="P457">
        <f>IF(COUNTIF(C457:N457,"shiny gold")&gt;0,1,0)+IFERROR(VLOOKUP(E457,$B$2:$P$595,15,0),0)+IFERROR(VLOOKUP(H457,$B$2:$P$595,15,0),0)+IFERROR(VLOOKUP(K457,$B$2:$P$595,15,0),0)+IFERROR(VLOOKUP(N457,$B$2:$P$595,15,0),0)</f>
        <v>0</v>
      </c>
      <c r="Q457" t="str">
        <f>CONCATENATE(IF(COUNTIF(A457:N457,"shiny gold")&gt;0,"This Bag, ",""),IFERROR(IF(VLOOKUP(E457,$B$2:$P$595,15,0)&gt;0,E457,""),""),IFERROR(IF(VLOOKUP(H457,$B$2:$P$595,15,0)&gt;0,H457,""),""),IFERROR(IF(VLOOKUP(K457,$B$2:$P$595,15,0)&gt;0,K457,""),""),IFERROR(IF(VLOOKUP(N457,$B$2:$P$595,15,0)&gt;0,N457,""),""))</f>
        <v/>
      </c>
      <c r="S457">
        <f t="shared" si="15"/>
        <v>10202820</v>
      </c>
    </row>
    <row r="458" spans="1:19">
      <c r="A458" s="2" t="s">
        <v>4966</v>
      </c>
      <c r="B458" t="str">
        <f>LEFT(A458,SEARCH("bag",A458)-2)</f>
        <v>dotted coral</v>
      </c>
      <c r="C458" t="str">
        <f>SUBSTITUTE(A458,_xlfn.CONCAT(B458," bags contain "),"")</f>
        <v>1 striped olive bag, 1 wavy gray bag, 1 vibrant chartreuse bag.</v>
      </c>
      <c r="D458">
        <f>IF(C458="no other bags.",0,INT(LEFT(C458,SEARCH(" ",C458))))</f>
        <v>1</v>
      </c>
      <c r="E458" t="str">
        <f>IF(C458="no other bags.","",MID(C458,SEARCH(" ",C458)+1,SEARCH("bag",C458)-4))</f>
        <v>striped olive</v>
      </c>
      <c r="F458" t="str">
        <f>IFERROR(RIGHT(C458,LEN(C458)-SEARCH(",",C458)-1),"")</f>
        <v>1 wavy gray bag, 1 vibrant chartreuse bag.</v>
      </c>
      <c r="G458">
        <f>IFERROR(INT(LEFT(F458,SEARCH(" ",F458))),0)</f>
        <v>1</v>
      </c>
      <c r="H458" t="str">
        <f>IFERROR(MID(F458,SEARCH(" ",F458)+1,SEARCH("bag",F458)-4),"")</f>
        <v>wavy gray</v>
      </c>
      <c r="I458" t="str">
        <f>IFERROR(RIGHT(F458,LEN(F458)-SEARCH(",",F458)-1),"")</f>
        <v>1 vibrant chartreuse bag.</v>
      </c>
      <c r="J458">
        <f>IFERROR(INT(LEFT(I458,SEARCH(" ",I458))),0)</f>
        <v>1</v>
      </c>
      <c r="K458" t="str">
        <f>IFERROR(MID(I458,SEARCH(" ",I458)+1,SEARCH("bag",I458)-4),"")</f>
        <v>vibrant chartreuse</v>
      </c>
      <c r="L458" t="str">
        <f>IFERROR(RIGHT(I458,LEN(I458)-SEARCH(",",I458)-1),"")</f>
        <v/>
      </c>
      <c r="M458">
        <f>IFERROR(INT(LEFT(L458,SEARCH(" ",L458))),0)</f>
        <v>0</v>
      </c>
      <c r="N458" t="str">
        <f>IFERROR(MID(L458,SEARCH(" ",L458)+1,SEARCH("bag",L458)-4),"")</f>
        <v/>
      </c>
      <c r="O458">
        <f t="shared" si="14"/>
        <v>1539521</v>
      </c>
      <c r="P458">
        <f>IF(COUNTIF(C458:N458,"shiny gold")&gt;0,1,0)+IFERROR(VLOOKUP(E458,$B$2:$P$595,15,0),0)+IFERROR(VLOOKUP(H458,$B$2:$P$595,15,0),0)+IFERROR(VLOOKUP(K458,$B$2:$P$595,15,0),0)+IFERROR(VLOOKUP(N458,$B$2:$P$595,15,0),0)</f>
        <v>2</v>
      </c>
      <c r="Q458" t="str">
        <f>CONCATENATE(IF(COUNTIF(A458:N458,"shiny gold")&gt;0,"This Bag, ",""),IFERROR(IF(VLOOKUP(E458,$B$2:$P$595,15,0)&gt;0,E458,""),""),IFERROR(IF(VLOOKUP(H458,$B$2:$P$595,15,0)&gt;0,H458,""),""),IFERROR(IF(VLOOKUP(K458,$B$2:$P$595,15,0)&gt;0,K458,""),""),IFERROR(IF(VLOOKUP(N458,$B$2:$P$595,15,0)&gt;0,N458,""),""))</f>
        <v>striped olivewavy gray</v>
      </c>
      <c r="S458">
        <f t="shared" si="15"/>
        <v>1539520</v>
      </c>
    </row>
    <row r="459" spans="1:19">
      <c r="A459" s="2" t="s">
        <v>4967</v>
      </c>
      <c r="B459" t="str">
        <f>LEFT(A459,SEARCH("bag",A459)-2)</f>
        <v>drab lavender</v>
      </c>
      <c r="C459" t="str">
        <f>SUBSTITUTE(A459,_xlfn.CONCAT(B459," bags contain "),"")</f>
        <v>1 mirrored crimson bag.</v>
      </c>
      <c r="D459">
        <f>IF(C459="no other bags.",0,INT(LEFT(C459,SEARCH(" ",C459))))</f>
        <v>1</v>
      </c>
      <c r="E459" t="str">
        <f>IF(C459="no other bags.","",MID(C459,SEARCH(" ",C459)+1,SEARCH("bag",C459)-4))</f>
        <v>mirrored crimson</v>
      </c>
      <c r="F459" t="str">
        <f>IFERROR(RIGHT(C459,LEN(C459)-SEARCH(",",C459)-1),"")</f>
        <v/>
      </c>
      <c r="G459">
        <f>IFERROR(INT(LEFT(F459,SEARCH(" ",F459))),0)</f>
        <v>0</v>
      </c>
      <c r="H459" t="str">
        <f>IFERROR(MID(F459,SEARCH(" ",F459)+1,SEARCH("bag",F459)-4),"")</f>
        <v/>
      </c>
      <c r="I459" t="str">
        <f>IFERROR(RIGHT(F459,LEN(F459)-SEARCH(",",F459)-1),"")</f>
        <v/>
      </c>
      <c r="J459">
        <f>IFERROR(INT(LEFT(I459,SEARCH(" ",I459))),0)</f>
        <v>0</v>
      </c>
      <c r="K459" t="str">
        <f>IFERROR(MID(I459,SEARCH(" ",I459)+1,SEARCH("bag",I459)-4),"")</f>
        <v/>
      </c>
      <c r="L459" t="str">
        <f>IFERROR(RIGHT(I459,LEN(I459)-SEARCH(",",I459)-1),"")</f>
        <v/>
      </c>
      <c r="M459">
        <f>IFERROR(INT(LEFT(L459,SEARCH(" ",L459))),0)</f>
        <v>0</v>
      </c>
      <c r="N459" t="str">
        <f>IFERROR(MID(L459,SEARCH(" ",L459)+1,SEARCH("bag",L459)-4),"")</f>
        <v/>
      </c>
      <c r="O459">
        <f t="shared" si="14"/>
        <v>18299</v>
      </c>
      <c r="P459">
        <f>IF(COUNTIF(C459:N459,"shiny gold")&gt;0,1,0)+IFERROR(VLOOKUP(E459,$B$2:$P$595,15,0),0)+IFERROR(VLOOKUP(H459,$B$2:$P$595,15,0),0)+IFERROR(VLOOKUP(K459,$B$2:$P$595,15,0),0)+IFERROR(VLOOKUP(N459,$B$2:$P$595,15,0),0)</f>
        <v>0</v>
      </c>
      <c r="Q459" t="str">
        <f>CONCATENATE(IF(COUNTIF(A459:N459,"shiny gold")&gt;0,"This Bag, ",""),IFERROR(IF(VLOOKUP(E459,$B$2:$P$595,15,0)&gt;0,E459,""),""),IFERROR(IF(VLOOKUP(H459,$B$2:$P$595,15,0)&gt;0,H459,""),""),IFERROR(IF(VLOOKUP(K459,$B$2:$P$595,15,0)&gt;0,K459,""),""),IFERROR(IF(VLOOKUP(N459,$B$2:$P$595,15,0)&gt;0,N459,""),""))</f>
        <v/>
      </c>
      <c r="S459">
        <f t="shared" si="15"/>
        <v>18298</v>
      </c>
    </row>
    <row r="460" spans="1:19">
      <c r="A460" s="2" t="s">
        <v>4968</v>
      </c>
      <c r="B460" t="str">
        <f>LEFT(A460,SEARCH("bag",A460)-2)</f>
        <v>mirrored crimson</v>
      </c>
      <c r="C460" t="str">
        <f>SUBSTITUTE(A460,_xlfn.CONCAT(B460," bags contain "),"")</f>
        <v>3 dark gold bags.</v>
      </c>
      <c r="D460">
        <f>IF(C460="no other bags.",0,INT(LEFT(C460,SEARCH(" ",C460))))</f>
        <v>3</v>
      </c>
      <c r="E460" t="str">
        <f>IF(C460="no other bags.","",MID(C460,SEARCH(" ",C460)+1,SEARCH("bag",C460)-4))</f>
        <v>dark gold</v>
      </c>
      <c r="F460" t="str">
        <f>IFERROR(RIGHT(C460,LEN(C460)-SEARCH(",",C460)-1),"")</f>
        <v/>
      </c>
      <c r="G460">
        <f>IFERROR(INT(LEFT(F460,SEARCH(" ",F460))),0)</f>
        <v>0</v>
      </c>
      <c r="H460" t="str">
        <f>IFERROR(MID(F460,SEARCH(" ",F460)+1,SEARCH("bag",F460)-4),"")</f>
        <v/>
      </c>
      <c r="I460" t="str">
        <f>IFERROR(RIGHT(F460,LEN(F460)-SEARCH(",",F460)-1),"")</f>
        <v/>
      </c>
      <c r="J460">
        <f>IFERROR(INT(LEFT(I460,SEARCH(" ",I460))),0)</f>
        <v>0</v>
      </c>
      <c r="K460" t="str">
        <f>IFERROR(MID(I460,SEARCH(" ",I460)+1,SEARCH("bag",I460)-4),"")</f>
        <v/>
      </c>
      <c r="L460" t="str">
        <f>IFERROR(RIGHT(I460,LEN(I460)-SEARCH(",",I460)-1),"")</f>
        <v/>
      </c>
      <c r="M460">
        <f>IFERROR(INT(LEFT(L460,SEARCH(" ",L460))),0)</f>
        <v>0</v>
      </c>
      <c r="N460" t="str">
        <f>IFERROR(MID(L460,SEARCH(" ",L460)+1,SEARCH("bag",L460)-4),"")</f>
        <v/>
      </c>
      <c r="O460">
        <f t="shared" si="14"/>
        <v>18298</v>
      </c>
      <c r="P460">
        <f>IF(COUNTIF(C460:N460,"shiny gold")&gt;0,1,0)+IFERROR(VLOOKUP(E460,$B$2:$P$595,15,0),0)+IFERROR(VLOOKUP(H460,$B$2:$P$595,15,0),0)+IFERROR(VLOOKUP(K460,$B$2:$P$595,15,0),0)+IFERROR(VLOOKUP(N460,$B$2:$P$595,15,0),0)</f>
        <v>0</v>
      </c>
      <c r="Q460" t="str">
        <f>CONCATENATE(IF(COUNTIF(A460:N460,"shiny gold")&gt;0,"This Bag, ",""),IFERROR(IF(VLOOKUP(E460,$B$2:$P$595,15,0)&gt;0,E460,""),""),IFERROR(IF(VLOOKUP(H460,$B$2:$P$595,15,0)&gt;0,H460,""),""),IFERROR(IF(VLOOKUP(K460,$B$2:$P$595,15,0)&gt;0,K460,""),""),IFERROR(IF(VLOOKUP(N460,$B$2:$P$595,15,0)&gt;0,N460,""),""))</f>
        <v/>
      </c>
      <c r="S460">
        <f t="shared" si="15"/>
        <v>18297</v>
      </c>
    </row>
    <row r="461" spans="1:19">
      <c r="A461" s="2" t="s">
        <v>4969</v>
      </c>
      <c r="B461" t="str">
        <f>LEFT(A461,SEARCH("bag",A461)-2)</f>
        <v>vibrant orange</v>
      </c>
      <c r="C461" t="str">
        <f>SUBSTITUTE(A461,_xlfn.CONCAT(B461," bags contain "),"")</f>
        <v>1 light blue bag, 3 mirrored brown bags, 2 mirrored plum bags, 3 pale lavender bags.</v>
      </c>
      <c r="D461">
        <f>IF(C461="no other bags.",0,INT(LEFT(C461,SEARCH(" ",C461))))</f>
        <v>1</v>
      </c>
      <c r="E461" t="str">
        <f>IF(C461="no other bags.","",MID(C461,SEARCH(" ",C461)+1,SEARCH("bag",C461)-4))</f>
        <v>light blue</v>
      </c>
      <c r="F461" t="str">
        <f>IFERROR(RIGHT(C461,LEN(C461)-SEARCH(",",C461)-1),"")</f>
        <v>3 mirrored brown bags, 2 mirrored plum bags, 3 pale lavender bags.</v>
      </c>
      <c r="G461">
        <f>IFERROR(INT(LEFT(F461,SEARCH(" ",F461))),0)</f>
        <v>3</v>
      </c>
      <c r="H461" t="str">
        <f>IFERROR(MID(F461,SEARCH(" ",F461)+1,SEARCH("bag",F461)-4),"")</f>
        <v>mirrored brown</v>
      </c>
      <c r="I461" t="str">
        <f>IFERROR(RIGHT(F461,LEN(F461)-SEARCH(",",F461)-1),"")</f>
        <v>2 mirrored plum bags, 3 pale lavender bags.</v>
      </c>
      <c r="J461">
        <f>IFERROR(INT(LEFT(I461,SEARCH(" ",I461))),0)</f>
        <v>2</v>
      </c>
      <c r="K461" t="str">
        <f>IFERROR(MID(I461,SEARCH(" ",I461)+1,SEARCH("bag",I461)-4),"")</f>
        <v>mirrored plum</v>
      </c>
      <c r="L461" t="str">
        <f>IFERROR(RIGHT(I461,LEN(I461)-SEARCH(",",I461)-1),"")</f>
        <v>3 pale lavender bags.</v>
      </c>
      <c r="M461">
        <f>IFERROR(INT(LEFT(L461,SEARCH(" ",L461))),0)</f>
        <v>3</v>
      </c>
      <c r="N461" t="str">
        <f>IFERROR(MID(L461,SEARCH(" ",L461)+1,SEARCH("bag",L461)-4),"")</f>
        <v>pale lavender</v>
      </c>
      <c r="O461">
        <f t="shared" si="14"/>
        <v>1304276</v>
      </c>
      <c r="P461">
        <f>IF(COUNTIF(C461:N461,"shiny gold")&gt;0,1,0)+IFERROR(VLOOKUP(E461,$B$2:$P$595,15,0),0)+IFERROR(VLOOKUP(H461,$B$2:$P$595,15,0),0)+IFERROR(VLOOKUP(K461,$B$2:$P$595,15,0),0)+IFERROR(VLOOKUP(N461,$B$2:$P$595,15,0),0)</f>
        <v>1</v>
      </c>
      <c r="Q461" t="str">
        <f>CONCATENATE(IF(COUNTIF(A461:N461,"shiny gold")&gt;0,"This Bag, ",""),IFERROR(IF(VLOOKUP(E461,$B$2:$P$595,15,0)&gt;0,E461,""),""),IFERROR(IF(VLOOKUP(H461,$B$2:$P$595,15,0)&gt;0,H461,""),""),IFERROR(IF(VLOOKUP(K461,$B$2:$P$595,15,0)&gt;0,K461,""),""),IFERROR(IF(VLOOKUP(N461,$B$2:$P$595,15,0)&gt;0,N461,""),""))</f>
        <v>mirrored plum</v>
      </c>
      <c r="S461">
        <f t="shared" si="15"/>
        <v>1304275</v>
      </c>
    </row>
    <row r="462" spans="1:19">
      <c r="A462" s="2" t="s">
        <v>4970</v>
      </c>
      <c r="B462" t="str">
        <f>LEFT(A462,SEARCH("bag",A462)-2)</f>
        <v>dull chartreuse</v>
      </c>
      <c r="C462" t="str">
        <f>SUBSTITUTE(A462,_xlfn.CONCAT(B462," bags contain "),"")</f>
        <v>3 dotted bronze bags, 3 striped teal bags.</v>
      </c>
      <c r="D462">
        <f>IF(C462="no other bags.",0,INT(LEFT(C462,SEARCH(" ",C462))))</f>
        <v>3</v>
      </c>
      <c r="E462" t="str">
        <f>IF(C462="no other bags.","",MID(C462,SEARCH(" ",C462)+1,SEARCH("bag",C462)-4))</f>
        <v>dotted bronze</v>
      </c>
      <c r="F462" t="str">
        <f>IFERROR(RIGHT(C462,LEN(C462)-SEARCH(",",C462)-1),"")</f>
        <v>3 striped teal bags.</v>
      </c>
      <c r="G462">
        <f>IFERROR(INT(LEFT(F462,SEARCH(" ",F462))),0)</f>
        <v>3</v>
      </c>
      <c r="H462" t="str">
        <f>IFERROR(MID(F462,SEARCH(" ",F462)+1,SEARCH("bag",F462)-4),"")</f>
        <v>striped teal</v>
      </c>
      <c r="I462" t="str">
        <f>IFERROR(RIGHT(F462,LEN(F462)-SEARCH(",",F462)-1),"")</f>
        <v/>
      </c>
      <c r="J462">
        <f>IFERROR(INT(LEFT(I462,SEARCH(" ",I462))),0)</f>
        <v>0</v>
      </c>
      <c r="K462" t="str">
        <f>IFERROR(MID(I462,SEARCH(" ",I462)+1,SEARCH("bag",I462)-4),"")</f>
        <v/>
      </c>
      <c r="L462" t="str">
        <f>IFERROR(RIGHT(I462,LEN(I462)-SEARCH(",",I462)-1),"")</f>
        <v/>
      </c>
      <c r="M462">
        <f>IFERROR(INT(LEFT(L462,SEARCH(" ",L462))),0)</f>
        <v>0</v>
      </c>
      <c r="N462" t="str">
        <f>IFERROR(MID(L462,SEARCH(" ",L462)+1,SEARCH("bag",L462)-4),"")</f>
        <v/>
      </c>
      <c r="O462">
        <f t="shared" si="14"/>
        <v>93726163</v>
      </c>
      <c r="P462">
        <f>IF(COUNTIF(C462:N462,"shiny gold")&gt;0,1,0)+IFERROR(VLOOKUP(E462,$B$2:$P$595,15,0),0)+IFERROR(VLOOKUP(H462,$B$2:$P$595,15,0),0)+IFERROR(VLOOKUP(K462,$B$2:$P$595,15,0),0)+IFERROR(VLOOKUP(N462,$B$2:$P$595,15,0),0)</f>
        <v>0</v>
      </c>
      <c r="Q462" t="str">
        <f>CONCATENATE(IF(COUNTIF(A462:N462,"shiny gold")&gt;0,"This Bag, ",""),IFERROR(IF(VLOOKUP(E462,$B$2:$P$595,15,0)&gt;0,E462,""),""),IFERROR(IF(VLOOKUP(H462,$B$2:$P$595,15,0)&gt;0,H462,""),""),IFERROR(IF(VLOOKUP(K462,$B$2:$P$595,15,0)&gt;0,K462,""),""),IFERROR(IF(VLOOKUP(N462,$B$2:$P$595,15,0)&gt;0,N462,""),""))</f>
        <v/>
      </c>
      <c r="S462">
        <f t="shared" si="15"/>
        <v>93726162</v>
      </c>
    </row>
    <row r="463" spans="1:19">
      <c r="A463" s="2" t="s">
        <v>4971</v>
      </c>
      <c r="B463" t="str">
        <f>LEFT(A463,SEARCH("bag",A463)-2)</f>
        <v>wavy turquoise</v>
      </c>
      <c r="C463" t="str">
        <f>SUBSTITUTE(A463,_xlfn.CONCAT(B463," bags contain "),"")</f>
        <v>4 muted fuchsia bags.</v>
      </c>
      <c r="D463">
        <f>IF(C463="no other bags.",0,INT(LEFT(C463,SEARCH(" ",C463))))</f>
        <v>4</v>
      </c>
      <c r="E463" t="str">
        <f>IF(C463="no other bags.","",MID(C463,SEARCH(" ",C463)+1,SEARCH("bag",C463)-4))</f>
        <v>muted fuchsia</v>
      </c>
      <c r="F463" t="str">
        <f>IFERROR(RIGHT(C463,LEN(C463)-SEARCH(",",C463)-1),"")</f>
        <v/>
      </c>
      <c r="G463">
        <f>IFERROR(INT(LEFT(F463,SEARCH(" ",F463))),0)</f>
        <v>0</v>
      </c>
      <c r="H463" t="str">
        <f>IFERROR(MID(F463,SEARCH(" ",F463)+1,SEARCH("bag",F463)-4),"")</f>
        <v/>
      </c>
      <c r="I463" t="str">
        <f>IFERROR(RIGHT(F463,LEN(F463)-SEARCH(",",F463)-1),"")</f>
        <v/>
      </c>
      <c r="J463">
        <f>IFERROR(INT(LEFT(I463,SEARCH(" ",I463))),0)</f>
        <v>0</v>
      </c>
      <c r="K463" t="str">
        <f>IFERROR(MID(I463,SEARCH(" ",I463)+1,SEARCH("bag",I463)-4),"")</f>
        <v/>
      </c>
      <c r="L463" t="str">
        <f>IFERROR(RIGHT(I463,LEN(I463)-SEARCH(",",I463)-1),"")</f>
        <v/>
      </c>
      <c r="M463">
        <f>IFERROR(INT(LEFT(L463,SEARCH(" ",L463))),0)</f>
        <v>0</v>
      </c>
      <c r="N463" t="str">
        <f>IFERROR(MID(L463,SEARCH(" ",L463)+1,SEARCH("bag",L463)-4),"")</f>
        <v/>
      </c>
      <c r="O463">
        <f t="shared" si="14"/>
        <v>106999681</v>
      </c>
      <c r="P463">
        <f>IF(COUNTIF(C463:N463,"shiny gold")&gt;0,1,0)+IFERROR(VLOOKUP(E463,$B$2:$P$595,15,0),0)+IFERROR(VLOOKUP(H463,$B$2:$P$595,15,0),0)+IFERROR(VLOOKUP(K463,$B$2:$P$595,15,0),0)+IFERROR(VLOOKUP(N463,$B$2:$P$595,15,0),0)</f>
        <v>0</v>
      </c>
      <c r="Q463" t="str">
        <f>CONCATENATE(IF(COUNTIF(A463:N463,"shiny gold")&gt;0,"This Bag, ",""),IFERROR(IF(VLOOKUP(E463,$B$2:$P$595,15,0)&gt;0,E463,""),""),IFERROR(IF(VLOOKUP(H463,$B$2:$P$595,15,0)&gt;0,H463,""),""),IFERROR(IF(VLOOKUP(K463,$B$2:$P$595,15,0)&gt;0,K463,""),""),IFERROR(IF(VLOOKUP(N463,$B$2:$P$595,15,0)&gt;0,N463,""),""))</f>
        <v/>
      </c>
      <c r="S463">
        <f t="shared" si="15"/>
        <v>106999680</v>
      </c>
    </row>
    <row r="464" spans="1:19">
      <c r="A464" s="2" t="s">
        <v>4972</v>
      </c>
      <c r="B464" t="str">
        <f>LEFT(A464,SEARCH("bag",A464)-2)</f>
        <v>shiny purple</v>
      </c>
      <c r="C464" t="str">
        <f>SUBSTITUTE(A464,_xlfn.CONCAT(B464," bags contain "),"")</f>
        <v>5 drab salmon bags.</v>
      </c>
      <c r="D464">
        <f>IF(C464="no other bags.",0,INT(LEFT(C464,SEARCH(" ",C464))))</f>
        <v>5</v>
      </c>
      <c r="E464" t="str">
        <f>IF(C464="no other bags.","",MID(C464,SEARCH(" ",C464)+1,SEARCH("bag",C464)-4))</f>
        <v>drab salmon</v>
      </c>
      <c r="F464" t="str">
        <f>IFERROR(RIGHT(C464,LEN(C464)-SEARCH(",",C464)-1),"")</f>
        <v/>
      </c>
      <c r="G464">
        <f>IFERROR(INT(LEFT(F464,SEARCH(" ",F464))),0)</f>
        <v>0</v>
      </c>
      <c r="H464" t="str">
        <f>IFERROR(MID(F464,SEARCH(" ",F464)+1,SEARCH("bag",F464)-4),"")</f>
        <v/>
      </c>
      <c r="I464" t="str">
        <f>IFERROR(RIGHT(F464,LEN(F464)-SEARCH(",",F464)-1),"")</f>
        <v/>
      </c>
      <c r="J464">
        <f>IFERROR(INT(LEFT(I464,SEARCH(" ",I464))),0)</f>
        <v>0</v>
      </c>
      <c r="K464" t="str">
        <f>IFERROR(MID(I464,SEARCH(" ",I464)+1,SEARCH("bag",I464)-4),"")</f>
        <v/>
      </c>
      <c r="L464" t="str">
        <f>IFERROR(RIGHT(I464,LEN(I464)-SEARCH(",",I464)-1),"")</f>
        <v/>
      </c>
      <c r="M464">
        <f>IFERROR(INT(LEFT(L464,SEARCH(" ",L464))),0)</f>
        <v>0</v>
      </c>
      <c r="N464" t="str">
        <f>IFERROR(MID(L464,SEARCH(" ",L464)+1,SEARCH("bag",L464)-4),"")</f>
        <v/>
      </c>
      <c r="O464">
        <f t="shared" si="14"/>
        <v>365714937811</v>
      </c>
      <c r="P464">
        <f>IF(COUNTIF(C464:N464,"shiny gold")&gt;0,1,0)+IFERROR(VLOOKUP(E464,$B$2:$P$595,15,0),0)+IFERROR(VLOOKUP(H464,$B$2:$P$595,15,0),0)+IFERROR(VLOOKUP(K464,$B$2:$P$595,15,0),0)+IFERROR(VLOOKUP(N464,$B$2:$P$595,15,0),0)</f>
        <v>3</v>
      </c>
      <c r="Q464" t="str">
        <f>CONCATENATE(IF(COUNTIF(A464:N464,"shiny gold")&gt;0,"This Bag, ",""),IFERROR(IF(VLOOKUP(E464,$B$2:$P$595,15,0)&gt;0,E464,""),""),IFERROR(IF(VLOOKUP(H464,$B$2:$P$595,15,0)&gt;0,H464,""),""),IFERROR(IF(VLOOKUP(K464,$B$2:$P$595,15,0)&gt;0,K464,""),""),IFERROR(IF(VLOOKUP(N464,$B$2:$P$595,15,0)&gt;0,N464,""),""))</f>
        <v>drab salmon</v>
      </c>
      <c r="S464">
        <f t="shared" si="15"/>
        <v>365714937810</v>
      </c>
    </row>
    <row r="465" spans="1:19">
      <c r="A465" s="2" t="s">
        <v>4973</v>
      </c>
      <c r="B465" t="str">
        <f>LEFT(A465,SEARCH("bag",A465)-2)</f>
        <v>plaid brown</v>
      </c>
      <c r="C465" t="str">
        <f>SUBSTITUTE(A465,_xlfn.CONCAT(B465," bags contain "),"")</f>
        <v>2 bright green bags, 5 clear aqua bags, 2 plaid plum bags.</v>
      </c>
      <c r="D465">
        <f>IF(C465="no other bags.",0,INT(LEFT(C465,SEARCH(" ",C465))))</f>
        <v>2</v>
      </c>
      <c r="E465" t="str">
        <f>IF(C465="no other bags.","",MID(C465,SEARCH(" ",C465)+1,SEARCH("bag",C465)-4))</f>
        <v>bright green</v>
      </c>
      <c r="F465" t="str">
        <f>IFERROR(RIGHT(C465,LEN(C465)-SEARCH(",",C465)-1),"")</f>
        <v>5 clear aqua bags, 2 plaid plum bags.</v>
      </c>
      <c r="G465">
        <f>IFERROR(INT(LEFT(F465,SEARCH(" ",F465))),0)</f>
        <v>5</v>
      </c>
      <c r="H465" t="str">
        <f>IFERROR(MID(F465,SEARCH(" ",F465)+1,SEARCH("bag",F465)-4),"")</f>
        <v>clear aqua</v>
      </c>
      <c r="I465" t="str">
        <f>IFERROR(RIGHT(F465,LEN(F465)-SEARCH(",",F465)-1),"")</f>
        <v>2 plaid plum bags.</v>
      </c>
      <c r="J465">
        <f>IFERROR(INT(LEFT(I465,SEARCH(" ",I465))),0)</f>
        <v>2</v>
      </c>
      <c r="K465" t="str">
        <f>IFERROR(MID(I465,SEARCH(" ",I465)+1,SEARCH("bag",I465)-4),"")</f>
        <v>plaid plum</v>
      </c>
      <c r="L465" t="str">
        <f>IFERROR(RIGHT(I465,LEN(I465)-SEARCH(",",I465)-1),"")</f>
        <v/>
      </c>
      <c r="M465">
        <f>IFERROR(INT(LEFT(L465,SEARCH(" ",L465))),0)</f>
        <v>0</v>
      </c>
      <c r="N465" t="str">
        <f>IFERROR(MID(L465,SEARCH(" ",L465)+1,SEARCH("bag",L465)-4),"")</f>
        <v/>
      </c>
      <c r="O465">
        <f t="shared" si="14"/>
        <v>7011822</v>
      </c>
      <c r="P465">
        <f>IF(COUNTIF(C465:N465,"shiny gold")&gt;0,1,0)+IFERROR(VLOOKUP(E465,$B$2:$P$595,15,0),0)+IFERROR(VLOOKUP(H465,$B$2:$P$595,15,0),0)+IFERROR(VLOOKUP(K465,$B$2:$P$595,15,0),0)+IFERROR(VLOOKUP(N465,$B$2:$P$595,15,0),0)</f>
        <v>0</v>
      </c>
      <c r="Q465" t="str">
        <f>CONCATENATE(IF(COUNTIF(A465:N465,"shiny gold")&gt;0,"This Bag, ",""),IFERROR(IF(VLOOKUP(E465,$B$2:$P$595,15,0)&gt;0,E465,""),""),IFERROR(IF(VLOOKUP(H465,$B$2:$P$595,15,0)&gt;0,H465,""),""),IFERROR(IF(VLOOKUP(K465,$B$2:$P$595,15,0)&gt;0,K465,""),""),IFERROR(IF(VLOOKUP(N465,$B$2:$P$595,15,0)&gt;0,N465,""),""))</f>
        <v/>
      </c>
      <c r="S465">
        <f t="shared" si="15"/>
        <v>7011821</v>
      </c>
    </row>
    <row r="466" spans="1:19">
      <c r="A466" s="2" t="s">
        <v>4974</v>
      </c>
      <c r="B466" t="str">
        <f>LEFT(A466,SEARCH("bag",A466)-2)</f>
        <v>pale bronze</v>
      </c>
      <c r="C466" t="str">
        <f>SUBSTITUTE(A466,_xlfn.CONCAT(B466," bags contain "),"")</f>
        <v>3 bright red bags, 3 pale black bags, 1 wavy lime bag, 4 light maroon bags.</v>
      </c>
      <c r="D466">
        <f>IF(C466="no other bags.",0,INT(LEFT(C466,SEARCH(" ",C466))))</f>
        <v>3</v>
      </c>
      <c r="E466" t="str">
        <f>IF(C466="no other bags.","",MID(C466,SEARCH(" ",C466)+1,SEARCH("bag",C466)-4))</f>
        <v>bright red</v>
      </c>
      <c r="F466" t="str">
        <f>IFERROR(RIGHT(C466,LEN(C466)-SEARCH(",",C466)-1),"")</f>
        <v>3 pale black bags, 1 wavy lime bag, 4 light maroon bags.</v>
      </c>
      <c r="G466">
        <f>IFERROR(INT(LEFT(F466,SEARCH(" ",F466))),0)</f>
        <v>3</v>
      </c>
      <c r="H466" t="str">
        <f>IFERROR(MID(F466,SEARCH(" ",F466)+1,SEARCH("bag",F466)-4),"")</f>
        <v>pale black</v>
      </c>
      <c r="I466" t="str">
        <f>IFERROR(RIGHT(F466,LEN(F466)-SEARCH(",",F466)-1),"")</f>
        <v>1 wavy lime bag, 4 light maroon bags.</v>
      </c>
      <c r="J466">
        <f>IFERROR(INT(LEFT(I466,SEARCH(" ",I466))),0)</f>
        <v>1</v>
      </c>
      <c r="K466" t="str">
        <f>IFERROR(MID(I466,SEARCH(" ",I466)+1,SEARCH("bag",I466)-4),"")</f>
        <v>wavy lime</v>
      </c>
      <c r="L466" t="str">
        <f>IFERROR(RIGHT(I466,LEN(I466)-SEARCH(",",I466)-1),"")</f>
        <v>4 light maroon bags.</v>
      </c>
      <c r="M466">
        <f>IFERROR(INT(LEFT(L466,SEARCH(" ",L466))),0)</f>
        <v>4</v>
      </c>
      <c r="N466" t="str">
        <f>IFERROR(MID(L466,SEARCH(" ",L466)+1,SEARCH("bag",L466)-4),"")</f>
        <v>light maroon</v>
      </c>
      <c r="O466">
        <f t="shared" si="14"/>
        <v>23758598</v>
      </c>
      <c r="P466">
        <f>IF(COUNTIF(C466:N466,"shiny gold")&gt;0,1,0)+IFERROR(VLOOKUP(E466,$B$2:$P$595,15,0),0)+IFERROR(VLOOKUP(H466,$B$2:$P$595,15,0),0)+IFERROR(VLOOKUP(K466,$B$2:$P$595,15,0),0)+IFERROR(VLOOKUP(N466,$B$2:$P$595,15,0),0)</f>
        <v>0</v>
      </c>
      <c r="Q466" t="str">
        <f>CONCATENATE(IF(COUNTIF(A466:N466,"shiny gold")&gt;0,"This Bag, ",""),IFERROR(IF(VLOOKUP(E466,$B$2:$P$595,15,0)&gt;0,E466,""),""),IFERROR(IF(VLOOKUP(H466,$B$2:$P$595,15,0)&gt;0,H466,""),""),IFERROR(IF(VLOOKUP(K466,$B$2:$P$595,15,0)&gt;0,K466,""),""),IFERROR(IF(VLOOKUP(N466,$B$2:$P$595,15,0)&gt;0,N466,""),""))</f>
        <v/>
      </c>
      <c r="S466">
        <f t="shared" si="15"/>
        <v>23758597</v>
      </c>
    </row>
    <row r="467" spans="1:19">
      <c r="A467" s="2" t="s">
        <v>4975</v>
      </c>
      <c r="B467" t="str">
        <f>LEFT(A467,SEARCH("bag",A467)-2)</f>
        <v>vibrant white</v>
      </c>
      <c r="C467" t="str">
        <f>SUBSTITUTE(A467,_xlfn.CONCAT(B467," bags contain "),"")</f>
        <v>5 striped yellow bags, 4 dark tan bags.</v>
      </c>
      <c r="D467">
        <f>IF(C467="no other bags.",0,INT(LEFT(C467,SEARCH(" ",C467))))</f>
        <v>5</v>
      </c>
      <c r="E467" t="str">
        <f>IF(C467="no other bags.","",MID(C467,SEARCH(" ",C467)+1,SEARCH("bag",C467)-4))</f>
        <v>striped yellow</v>
      </c>
      <c r="F467" t="str">
        <f>IFERROR(RIGHT(C467,LEN(C467)-SEARCH(",",C467)-1),"")</f>
        <v>4 dark tan bags.</v>
      </c>
      <c r="G467">
        <f>IFERROR(INT(LEFT(F467,SEARCH(" ",F467))),0)</f>
        <v>4</v>
      </c>
      <c r="H467" t="str">
        <f>IFERROR(MID(F467,SEARCH(" ",F467)+1,SEARCH("bag",F467)-4),"")</f>
        <v>dark tan</v>
      </c>
      <c r="I467" t="str">
        <f>IFERROR(RIGHT(F467,LEN(F467)-SEARCH(",",F467)-1),"")</f>
        <v/>
      </c>
      <c r="J467">
        <f>IFERROR(INT(LEFT(I467,SEARCH(" ",I467))),0)</f>
        <v>0</v>
      </c>
      <c r="K467" t="str">
        <f>IFERROR(MID(I467,SEARCH(" ",I467)+1,SEARCH("bag",I467)-4),"")</f>
        <v/>
      </c>
      <c r="L467" t="str">
        <f>IFERROR(RIGHT(I467,LEN(I467)-SEARCH(",",I467)-1),"")</f>
        <v/>
      </c>
      <c r="M467">
        <f>IFERROR(INT(LEFT(L467,SEARCH(" ",L467))),0)</f>
        <v>0</v>
      </c>
      <c r="N467" t="str">
        <f>IFERROR(MID(L467,SEARCH(" ",L467)+1,SEARCH("bag",L467)-4),"")</f>
        <v/>
      </c>
      <c r="O467">
        <f t="shared" si="14"/>
        <v>411202</v>
      </c>
      <c r="P467">
        <f>IF(COUNTIF(C467:N467,"shiny gold")&gt;0,1,0)+IFERROR(VLOOKUP(E467,$B$2:$P$595,15,0),0)+IFERROR(VLOOKUP(H467,$B$2:$P$595,15,0),0)+IFERROR(VLOOKUP(K467,$B$2:$P$595,15,0),0)+IFERROR(VLOOKUP(N467,$B$2:$P$595,15,0),0)</f>
        <v>0</v>
      </c>
      <c r="Q467" t="str">
        <f>CONCATENATE(IF(COUNTIF(A467:N467,"shiny gold")&gt;0,"This Bag, ",""),IFERROR(IF(VLOOKUP(E467,$B$2:$P$595,15,0)&gt;0,E467,""),""),IFERROR(IF(VLOOKUP(H467,$B$2:$P$595,15,0)&gt;0,H467,""),""),IFERROR(IF(VLOOKUP(K467,$B$2:$P$595,15,0)&gt;0,K467,""),""),IFERROR(IF(VLOOKUP(N467,$B$2:$P$595,15,0)&gt;0,N467,""),""))</f>
        <v/>
      </c>
      <c r="S467">
        <f t="shared" si="15"/>
        <v>411201</v>
      </c>
    </row>
    <row r="468" spans="1:19">
      <c r="A468" s="2" t="s">
        <v>4976</v>
      </c>
      <c r="B468" t="str">
        <f>LEFT(A468,SEARCH("bag",A468)-2)</f>
        <v>mirrored blue</v>
      </c>
      <c r="C468" t="str">
        <f>SUBSTITUTE(A468,_xlfn.CONCAT(B468," bags contain "),"")</f>
        <v>1 plaid indigo bag, 5 muted chartreuse bags, 2 plaid lime bags, 2 drab green bags.</v>
      </c>
      <c r="D468">
        <f>IF(C468="no other bags.",0,INT(LEFT(C468,SEARCH(" ",C468))))</f>
        <v>1</v>
      </c>
      <c r="E468" t="str">
        <f>IF(C468="no other bags.","",MID(C468,SEARCH(" ",C468)+1,SEARCH("bag",C468)-4))</f>
        <v>plaid indigo</v>
      </c>
      <c r="F468" t="str">
        <f>IFERROR(RIGHT(C468,LEN(C468)-SEARCH(",",C468)-1),"")</f>
        <v>5 muted chartreuse bags, 2 plaid lime bags, 2 drab green bags.</v>
      </c>
      <c r="G468">
        <f>IFERROR(INT(LEFT(F468,SEARCH(" ",F468))),0)</f>
        <v>5</v>
      </c>
      <c r="H468" t="str">
        <f>IFERROR(MID(F468,SEARCH(" ",F468)+1,SEARCH("bag",F468)-4),"")</f>
        <v>muted chartreuse</v>
      </c>
      <c r="I468" t="str">
        <f>IFERROR(RIGHT(F468,LEN(F468)-SEARCH(",",F468)-1),"")</f>
        <v>2 plaid lime bags, 2 drab green bags.</v>
      </c>
      <c r="J468">
        <f>IFERROR(INT(LEFT(I468,SEARCH(" ",I468))),0)</f>
        <v>2</v>
      </c>
      <c r="K468" t="str">
        <f>IFERROR(MID(I468,SEARCH(" ",I468)+1,SEARCH("bag",I468)-4),"")</f>
        <v>plaid lime</v>
      </c>
      <c r="L468" t="str">
        <f>IFERROR(RIGHT(I468,LEN(I468)-SEARCH(",",I468)-1),"")</f>
        <v>2 drab green bags.</v>
      </c>
      <c r="M468">
        <f>IFERROR(INT(LEFT(L468,SEARCH(" ",L468))),0)</f>
        <v>2</v>
      </c>
      <c r="N468" t="str">
        <f>IFERROR(MID(L468,SEARCH(" ",L468)+1,SEARCH("bag",L468)-4),"")</f>
        <v>drab green</v>
      </c>
      <c r="O468">
        <f t="shared" si="14"/>
        <v>2581061</v>
      </c>
      <c r="P468">
        <f>IF(COUNTIF(C468:N468,"shiny gold")&gt;0,1,0)+IFERROR(VLOOKUP(E468,$B$2:$P$595,15,0),0)+IFERROR(VLOOKUP(H468,$B$2:$P$595,15,0),0)+IFERROR(VLOOKUP(K468,$B$2:$P$595,15,0),0)+IFERROR(VLOOKUP(N468,$B$2:$P$595,15,0),0)</f>
        <v>1</v>
      </c>
      <c r="Q468" t="str">
        <f>CONCATENATE(IF(COUNTIF(A468:N468,"shiny gold")&gt;0,"This Bag, ",""),IFERROR(IF(VLOOKUP(E468,$B$2:$P$595,15,0)&gt;0,E468,""),""),IFERROR(IF(VLOOKUP(H468,$B$2:$P$595,15,0)&gt;0,H468,""),""),IFERROR(IF(VLOOKUP(K468,$B$2:$P$595,15,0)&gt;0,K468,""),""),IFERROR(IF(VLOOKUP(N468,$B$2:$P$595,15,0)&gt;0,N468,""),""))</f>
        <v>plaid indigo</v>
      </c>
      <c r="S468">
        <f t="shared" si="15"/>
        <v>2581060</v>
      </c>
    </row>
    <row r="469" spans="1:19">
      <c r="A469" s="2" t="s">
        <v>4977</v>
      </c>
      <c r="B469" t="str">
        <f>LEFT(A469,SEARCH("bag",A469)-2)</f>
        <v>wavy aqua</v>
      </c>
      <c r="C469" t="str">
        <f>SUBSTITUTE(A469,_xlfn.CONCAT(B469," bags contain "),"")</f>
        <v>4 mirrored orange bags.</v>
      </c>
      <c r="D469">
        <f>IF(C469="no other bags.",0,INT(LEFT(C469,SEARCH(" ",C469))))</f>
        <v>4</v>
      </c>
      <c r="E469" t="str">
        <f>IF(C469="no other bags.","",MID(C469,SEARCH(" ",C469)+1,SEARCH("bag",C469)-4))</f>
        <v>mirrored orange</v>
      </c>
      <c r="F469" t="str">
        <f>IFERROR(RIGHT(C469,LEN(C469)-SEARCH(",",C469)-1),"")</f>
        <v/>
      </c>
      <c r="G469">
        <f>IFERROR(INT(LEFT(F469,SEARCH(" ",F469))),0)</f>
        <v>0</v>
      </c>
      <c r="H469" t="str">
        <f>IFERROR(MID(F469,SEARCH(" ",F469)+1,SEARCH("bag",F469)-4),"")</f>
        <v/>
      </c>
      <c r="I469" t="str">
        <f>IFERROR(RIGHT(F469,LEN(F469)-SEARCH(",",F469)-1),"")</f>
        <v/>
      </c>
      <c r="J469">
        <f>IFERROR(INT(LEFT(I469,SEARCH(" ",I469))),0)</f>
        <v>0</v>
      </c>
      <c r="K469" t="str">
        <f>IFERROR(MID(I469,SEARCH(" ",I469)+1,SEARCH("bag",I469)-4),"")</f>
        <v/>
      </c>
      <c r="L469" t="str">
        <f>IFERROR(RIGHT(I469,LEN(I469)-SEARCH(",",I469)-1),"")</f>
        <v/>
      </c>
      <c r="M469">
        <f>IFERROR(INT(LEFT(L469,SEARCH(" ",L469))),0)</f>
        <v>0</v>
      </c>
      <c r="N469" t="str">
        <f>IFERROR(MID(L469,SEARCH(" ",L469)+1,SEARCH("bag",L469)-4),"")</f>
        <v/>
      </c>
      <c r="O469">
        <f t="shared" si="14"/>
        <v>5</v>
      </c>
      <c r="P469">
        <f>IF(COUNTIF(C469:N469,"shiny gold")&gt;0,1,0)+IFERROR(VLOOKUP(E469,$B$2:$P$595,15,0),0)+IFERROR(VLOOKUP(H469,$B$2:$P$595,15,0),0)+IFERROR(VLOOKUP(K469,$B$2:$P$595,15,0),0)+IFERROR(VLOOKUP(N469,$B$2:$P$595,15,0),0)</f>
        <v>0</v>
      </c>
      <c r="Q469" t="str">
        <f>CONCATENATE(IF(COUNTIF(A469:N469,"shiny gold")&gt;0,"This Bag, ",""),IFERROR(IF(VLOOKUP(E469,$B$2:$P$595,15,0)&gt;0,E469,""),""),IFERROR(IF(VLOOKUP(H469,$B$2:$P$595,15,0)&gt;0,H469,""),""),IFERROR(IF(VLOOKUP(K469,$B$2:$P$595,15,0)&gt;0,K469,""),""),IFERROR(IF(VLOOKUP(N469,$B$2:$P$595,15,0)&gt;0,N469,""),""))</f>
        <v/>
      </c>
      <c r="S469">
        <f t="shared" si="15"/>
        <v>4</v>
      </c>
    </row>
    <row r="470" spans="1:19">
      <c r="A470" s="2" t="s">
        <v>4978</v>
      </c>
      <c r="B470" t="str">
        <f>LEFT(A470,SEARCH("bag",A470)-2)</f>
        <v>drab bronze</v>
      </c>
      <c r="C470" t="str">
        <f>SUBSTITUTE(A470,_xlfn.CONCAT(B470," bags contain "),"")</f>
        <v>1 bright purple bag, 5 dim coral bags, 4 shiny green bags, 2 pale beige bags.</v>
      </c>
      <c r="D470">
        <f>IF(C470="no other bags.",0,INT(LEFT(C470,SEARCH(" ",C470))))</f>
        <v>1</v>
      </c>
      <c r="E470" t="str">
        <f>IF(C470="no other bags.","",MID(C470,SEARCH(" ",C470)+1,SEARCH("bag",C470)-4))</f>
        <v>bright purple</v>
      </c>
      <c r="F470" t="str">
        <f>IFERROR(RIGHT(C470,LEN(C470)-SEARCH(",",C470)-1),"")</f>
        <v>5 dim coral bags, 4 shiny green bags, 2 pale beige bags.</v>
      </c>
      <c r="G470">
        <f>IFERROR(INT(LEFT(F470,SEARCH(" ",F470))),0)</f>
        <v>5</v>
      </c>
      <c r="H470" t="str">
        <f>IFERROR(MID(F470,SEARCH(" ",F470)+1,SEARCH("bag",F470)-4),"")</f>
        <v>dim coral</v>
      </c>
      <c r="I470" t="str">
        <f>IFERROR(RIGHT(F470,LEN(F470)-SEARCH(",",F470)-1),"")</f>
        <v>4 shiny green bags, 2 pale beige bags.</v>
      </c>
      <c r="J470">
        <f>IFERROR(INT(LEFT(I470,SEARCH(" ",I470))),0)</f>
        <v>4</v>
      </c>
      <c r="K470" t="str">
        <f>IFERROR(MID(I470,SEARCH(" ",I470)+1,SEARCH("bag",I470)-4),"")</f>
        <v>shiny green</v>
      </c>
      <c r="L470" t="str">
        <f>IFERROR(RIGHT(I470,LEN(I470)-SEARCH(",",I470)-1),"")</f>
        <v>2 pale beige bags.</v>
      </c>
      <c r="M470">
        <f>IFERROR(INT(LEFT(L470,SEARCH(" ",L470))),0)</f>
        <v>2</v>
      </c>
      <c r="N470" t="str">
        <f>IFERROR(MID(L470,SEARCH(" ",L470)+1,SEARCH("bag",L470)-4),"")</f>
        <v>pale beige</v>
      </c>
      <c r="O470">
        <f t="shared" si="14"/>
        <v>277604</v>
      </c>
      <c r="P470">
        <f>IF(COUNTIF(C470:N470,"shiny gold")&gt;0,1,0)+IFERROR(VLOOKUP(E470,$B$2:$P$595,15,0),0)+IFERROR(VLOOKUP(H470,$B$2:$P$595,15,0),0)+IFERROR(VLOOKUP(K470,$B$2:$P$595,15,0),0)+IFERROR(VLOOKUP(N470,$B$2:$P$595,15,0),0)</f>
        <v>0</v>
      </c>
      <c r="Q470" t="str">
        <f>CONCATENATE(IF(COUNTIF(A470:N470,"shiny gold")&gt;0,"This Bag, ",""),IFERROR(IF(VLOOKUP(E470,$B$2:$P$595,15,0)&gt;0,E470,""),""),IFERROR(IF(VLOOKUP(H470,$B$2:$P$595,15,0)&gt;0,H470,""),""),IFERROR(IF(VLOOKUP(K470,$B$2:$P$595,15,0)&gt;0,K470,""),""),IFERROR(IF(VLOOKUP(N470,$B$2:$P$595,15,0)&gt;0,N470,""),""))</f>
        <v/>
      </c>
      <c r="S470">
        <f t="shared" si="15"/>
        <v>277603</v>
      </c>
    </row>
    <row r="471" spans="1:19">
      <c r="A471" s="2" t="s">
        <v>4979</v>
      </c>
      <c r="B471" t="str">
        <f>LEFT(A471,SEARCH("bag",A471)-2)</f>
        <v>mirrored chartreuse</v>
      </c>
      <c r="C471" t="str">
        <f>SUBSTITUTE(A471,_xlfn.CONCAT(B471," bags contain "),"")</f>
        <v>2 mirrored tomato bags, 4 posh lime bags, 5 posh tan bags, 4 pale aqua bags.</v>
      </c>
      <c r="D471">
        <f>IF(C471="no other bags.",0,INT(LEFT(C471,SEARCH(" ",C471))))</f>
        <v>2</v>
      </c>
      <c r="E471" t="str">
        <f>IF(C471="no other bags.","",MID(C471,SEARCH(" ",C471)+1,SEARCH("bag",C471)-4))</f>
        <v>mirrored tomato</v>
      </c>
      <c r="F471" t="str">
        <f>IFERROR(RIGHT(C471,LEN(C471)-SEARCH(",",C471)-1),"")</f>
        <v>4 posh lime bags, 5 posh tan bags, 4 pale aqua bags.</v>
      </c>
      <c r="G471">
        <f>IFERROR(INT(LEFT(F471,SEARCH(" ",F471))),0)</f>
        <v>4</v>
      </c>
      <c r="H471" t="str">
        <f>IFERROR(MID(F471,SEARCH(" ",F471)+1,SEARCH("bag",F471)-4),"")</f>
        <v>posh lime</v>
      </c>
      <c r="I471" t="str">
        <f>IFERROR(RIGHT(F471,LEN(F471)-SEARCH(",",F471)-1),"")</f>
        <v>5 posh tan bags, 4 pale aqua bags.</v>
      </c>
      <c r="J471">
        <f>IFERROR(INT(LEFT(I471,SEARCH(" ",I471))),0)</f>
        <v>5</v>
      </c>
      <c r="K471" t="str">
        <f>IFERROR(MID(I471,SEARCH(" ",I471)+1,SEARCH("bag",I471)-4),"")</f>
        <v>posh tan</v>
      </c>
      <c r="L471" t="str">
        <f>IFERROR(RIGHT(I471,LEN(I471)-SEARCH(",",I471)-1),"")</f>
        <v>4 pale aqua bags.</v>
      </c>
      <c r="M471">
        <f>IFERROR(INT(LEFT(L471,SEARCH(" ",L471))),0)</f>
        <v>4</v>
      </c>
      <c r="N471" t="str">
        <f>IFERROR(MID(L471,SEARCH(" ",L471)+1,SEARCH("bag",L471)-4),"")</f>
        <v>pale aqua</v>
      </c>
      <c r="O471">
        <f t="shared" si="14"/>
        <v>331475287</v>
      </c>
      <c r="P471">
        <f>IF(COUNTIF(C471:N471,"shiny gold")&gt;0,1,0)+IFERROR(VLOOKUP(E471,$B$2:$P$595,15,0),0)+IFERROR(VLOOKUP(H471,$B$2:$P$595,15,0),0)+IFERROR(VLOOKUP(K471,$B$2:$P$595,15,0),0)+IFERROR(VLOOKUP(N471,$B$2:$P$595,15,0),0)</f>
        <v>0</v>
      </c>
      <c r="Q471" t="str">
        <f>CONCATENATE(IF(COUNTIF(A471:N471,"shiny gold")&gt;0,"This Bag, ",""),IFERROR(IF(VLOOKUP(E471,$B$2:$P$595,15,0)&gt;0,E471,""),""),IFERROR(IF(VLOOKUP(H471,$B$2:$P$595,15,0)&gt;0,H471,""),""),IFERROR(IF(VLOOKUP(K471,$B$2:$P$595,15,0)&gt;0,K471,""),""),IFERROR(IF(VLOOKUP(N471,$B$2:$P$595,15,0)&gt;0,N471,""),""))</f>
        <v/>
      </c>
      <c r="S471">
        <f t="shared" si="15"/>
        <v>331475286</v>
      </c>
    </row>
    <row r="472" spans="1:19">
      <c r="A472" s="2" t="s">
        <v>4980</v>
      </c>
      <c r="B472" t="str">
        <f>LEFT(A472,SEARCH("bag",A472)-2)</f>
        <v>bright blue</v>
      </c>
      <c r="C472" t="str">
        <f>SUBSTITUTE(A472,_xlfn.CONCAT(B472," bags contain "),"")</f>
        <v>3 dark violet bags.</v>
      </c>
      <c r="D472">
        <f>IF(C472="no other bags.",0,INT(LEFT(C472,SEARCH(" ",C472))))</f>
        <v>3</v>
      </c>
      <c r="E472" t="str">
        <f>IF(C472="no other bags.","",MID(C472,SEARCH(" ",C472)+1,SEARCH("bag",C472)-4))</f>
        <v>dark violet</v>
      </c>
      <c r="F472" t="str">
        <f>IFERROR(RIGHT(C472,LEN(C472)-SEARCH(",",C472)-1),"")</f>
        <v/>
      </c>
      <c r="G472">
        <f>IFERROR(INT(LEFT(F472,SEARCH(" ",F472))),0)</f>
        <v>0</v>
      </c>
      <c r="H472" t="str">
        <f>IFERROR(MID(F472,SEARCH(" ",F472)+1,SEARCH("bag",F472)-4),"")</f>
        <v/>
      </c>
      <c r="I472" t="str">
        <f>IFERROR(RIGHT(F472,LEN(F472)-SEARCH(",",F472)-1),"")</f>
        <v/>
      </c>
      <c r="J472">
        <f>IFERROR(INT(LEFT(I472,SEARCH(" ",I472))),0)</f>
        <v>0</v>
      </c>
      <c r="K472" t="str">
        <f>IFERROR(MID(I472,SEARCH(" ",I472)+1,SEARCH("bag",I472)-4),"")</f>
        <v/>
      </c>
      <c r="L472" t="str">
        <f>IFERROR(RIGHT(I472,LEN(I472)-SEARCH(",",I472)-1),"")</f>
        <v/>
      </c>
      <c r="M472">
        <f>IFERROR(INT(LEFT(L472,SEARCH(" ",L472))),0)</f>
        <v>0</v>
      </c>
      <c r="N472" t="str">
        <f>IFERROR(MID(L472,SEARCH(" ",L472)+1,SEARCH("bag",L472)-4),"")</f>
        <v/>
      </c>
      <c r="O472">
        <f t="shared" si="14"/>
        <v>271009</v>
      </c>
      <c r="P472">
        <f>IF(COUNTIF(C472:N472,"shiny gold")&gt;0,1,0)+IFERROR(VLOOKUP(E472,$B$2:$P$595,15,0),0)+IFERROR(VLOOKUP(H472,$B$2:$P$595,15,0),0)+IFERROR(VLOOKUP(K472,$B$2:$P$595,15,0),0)+IFERROR(VLOOKUP(N472,$B$2:$P$595,15,0),0)</f>
        <v>0</v>
      </c>
      <c r="Q472" t="str">
        <f>CONCATENATE(IF(COUNTIF(A472:N472,"shiny gold")&gt;0,"This Bag, ",""),IFERROR(IF(VLOOKUP(E472,$B$2:$P$595,15,0)&gt;0,E472,""),""),IFERROR(IF(VLOOKUP(H472,$B$2:$P$595,15,0)&gt;0,H472,""),""),IFERROR(IF(VLOOKUP(K472,$B$2:$P$595,15,0)&gt;0,K472,""),""),IFERROR(IF(VLOOKUP(N472,$B$2:$P$595,15,0)&gt;0,N472,""),""))</f>
        <v/>
      </c>
      <c r="S472">
        <f t="shared" si="15"/>
        <v>271008</v>
      </c>
    </row>
    <row r="473" spans="1:19">
      <c r="A473" s="2" t="s">
        <v>4981</v>
      </c>
      <c r="B473" t="str">
        <f>LEFT(A473,SEARCH("bag",A473)-2)</f>
        <v>mirrored yellow</v>
      </c>
      <c r="C473" t="str">
        <f>SUBSTITUTE(A473,_xlfn.CONCAT(B473," bags contain "),"")</f>
        <v>2 pale tomato bags, 4 vibrant gold bags, 1 faded teal bag, 2 bright purple bags.</v>
      </c>
      <c r="D473">
        <f>IF(C473="no other bags.",0,INT(LEFT(C473,SEARCH(" ",C473))))</f>
        <v>2</v>
      </c>
      <c r="E473" t="str">
        <f>IF(C473="no other bags.","",MID(C473,SEARCH(" ",C473)+1,SEARCH("bag",C473)-4))</f>
        <v>pale tomato</v>
      </c>
      <c r="F473" t="str">
        <f>IFERROR(RIGHT(C473,LEN(C473)-SEARCH(",",C473)-1),"")</f>
        <v>4 vibrant gold bags, 1 faded teal bag, 2 bright purple bags.</v>
      </c>
      <c r="G473">
        <f>IFERROR(INT(LEFT(F473,SEARCH(" ",F473))),0)</f>
        <v>4</v>
      </c>
      <c r="H473" t="str">
        <f>IFERROR(MID(F473,SEARCH(" ",F473)+1,SEARCH("bag",F473)-4),"")</f>
        <v>vibrant gold</v>
      </c>
      <c r="I473" t="str">
        <f>IFERROR(RIGHT(F473,LEN(F473)-SEARCH(",",F473)-1),"")</f>
        <v>1 faded teal bag, 2 bright purple bags.</v>
      </c>
      <c r="J473">
        <f>IFERROR(INT(LEFT(I473,SEARCH(" ",I473))),0)</f>
        <v>1</v>
      </c>
      <c r="K473" t="str">
        <f>IFERROR(MID(I473,SEARCH(" ",I473)+1,SEARCH("bag",I473)-4),"")</f>
        <v>faded teal</v>
      </c>
      <c r="L473" t="str">
        <f>IFERROR(RIGHT(I473,LEN(I473)-SEARCH(",",I473)-1),"")</f>
        <v>2 bright purple bags.</v>
      </c>
      <c r="M473">
        <f>IFERROR(INT(LEFT(L473,SEARCH(" ",L473))),0)</f>
        <v>2</v>
      </c>
      <c r="N473" t="str">
        <f>IFERROR(MID(L473,SEARCH(" ",L473)+1,SEARCH("bag",L473)-4),"")</f>
        <v>bright purple</v>
      </c>
      <c r="O473">
        <f t="shared" si="14"/>
        <v>4339400</v>
      </c>
      <c r="P473">
        <f>IF(COUNTIF(C473:N473,"shiny gold")&gt;0,1,0)+IFERROR(VLOOKUP(E473,$B$2:$P$595,15,0),0)+IFERROR(VLOOKUP(H473,$B$2:$P$595,15,0),0)+IFERROR(VLOOKUP(K473,$B$2:$P$595,15,0),0)+IFERROR(VLOOKUP(N473,$B$2:$P$595,15,0),0)</f>
        <v>1</v>
      </c>
      <c r="Q473" t="str">
        <f>CONCATENATE(IF(COUNTIF(A473:N473,"shiny gold")&gt;0,"This Bag, ",""),IFERROR(IF(VLOOKUP(E473,$B$2:$P$595,15,0)&gt;0,E473,""),""),IFERROR(IF(VLOOKUP(H473,$B$2:$P$595,15,0)&gt;0,H473,""),""),IFERROR(IF(VLOOKUP(K473,$B$2:$P$595,15,0)&gt;0,K473,""),""),IFERROR(IF(VLOOKUP(N473,$B$2:$P$595,15,0)&gt;0,N473,""),""))</f>
        <v>vibrant gold</v>
      </c>
      <c r="S473">
        <f t="shared" si="15"/>
        <v>4339399</v>
      </c>
    </row>
    <row r="474" spans="1:19">
      <c r="A474" s="2" t="s">
        <v>4982</v>
      </c>
      <c r="B474" t="str">
        <f>LEFT(A474,SEARCH("bag",A474)-2)</f>
        <v>plaid black</v>
      </c>
      <c r="C474" t="str">
        <f>SUBSTITUTE(A474,_xlfn.CONCAT(B474," bags contain "),"")</f>
        <v>2 plaid purple bags, 5 dotted bronze bags.</v>
      </c>
      <c r="D474">
        <f>IF(C474="no other bags.",0,INT(LEFT(C474,SEARCH(" ",C474))))</f>
        <v>2</v>
      </c>
      <c r="E474" t="str">
        <f>IF(C474="no other bags.","",MID(C474,SEARCH(" ",C474)+1,SEARCH("bag",C474)-4))</f>
        <v>plaid purple</v>
      </c>
      <c r="F474" t="str">
        <f>IFERROR(RIGHT(C474,LEN(C474)-SEARCH(",",C474)-1),"")</f>
        <v>5 dotted bronze bags.</v>
      </c>
      <c r="G474">
        <f>IFERROR(INT(LEFT(F474,SEARCH(" ",F474))),0)</f>
        <v>5</v>
      </c>
      <c r="H474" t="str">
        <f>IFERROR(MID(F474,SEARCH(" ",F474)+1,SEARCH("bag",F474)-4),"")</f>
        <v>dotted bronze</v>
      </c>
      <c r="I474" t="str">
        <f>IFERROR(RIGHT(F474,LEN(F474)-SEARCH(",",F474)-1),"")</f>
        <v/>
      </c>
      <c r="J474">
        <f>IFERROR(INT(LEFT(I474,SEARCH(" ",I474))),0)</f>
        <v>0</v>
      </c>
      <c r="K474" t="str">
        <f>IFERROR(MID(I474,SEARCH(" ",I474)+1,SEARCH("bag",I474)-4),"")</f>
        <v/>
      </c>
      <c r="L474" t="str">
        <f>IFERROR(RIGHT(I474,LEN(I474)-SEARCH(",",I474)-1),"")</f>
        <v/>
      </c>
      <c r="M474">
        <f>IFERROR(INT(LEFT(L474,SEARCH(" ",L474))),0)</f>
        <v>0</v>
      </c>
      <c r="N474" t="str">
        <f>IFERROR(MID(L474,SEARCH(" ",L474)+1,SEARCH("bag",L474)-4),"")</f>
        <v/>
      </c>
      <c r="O474">
        <f t="shared" si="14"/>
        <v>199688357</v>
      </c>
      <c r="P474">
        <f>IF(COUNTIF(C474:N474,"shiny gold")&gt;0,1,0)+IFERROR(VLOOKUP(E474,$B$2:$P$595,15,0),0)+IFERROR(VLOOKUP(H474,$B$2:$P$595,15,0),0)+IFERROR(VLOOKUP(K474,$B$2:$P$595,15,0),0)+IFERROR(VLOOKUP(N474,$B$2:$P$595,15,0),0)</f>
        <v>1</v>
      </c>
      <c r="Q474" t="str">
        <f>CONCATENATE(IF(COUNTIF(A474:N474,"shiny gold")&gt;0,"This Bag, ",""),IFERROR(IF(VLOOKUP(E474,$B$2:$P$595,15,0)&gt;0,E474,""),""),IFERROR(IF(VLOOKUP(H474,$B$2:$P$595,15,0)&gt;0,H474,""),""),IFERROR(IF(VLOOKUP(K474,$B$2:$P$595,15,0)&gt;0,K474,""),""),IFERROR(IF(VLOOKUP(N474,$B$2:$P$595,15,0)&gt;0,N474,""),""))</f>
        <v>plaid purple</v>
      </c>
      <c r="S474">
        <f t="shared" si="15"/>
        <v>199688356</v>
      </c>
    </row>
    <row r="475" spans="1:19">
      <c r="A475" s="2" t="s">
        <v>4983</v>
      </c>
      <c r="B475" t="str">
        <f>LEFT(A475,SEARCH("bag",A475)-2)</f>
        <v>shiny silver</v>
      </c>
      <c r="C475" t="str">
        <f>SUBSTITUTE(A475,_xlfn.CONCAT(B475," bags contain "),"")</f>
        <v>1 dull lavender bag, 5 pale magenta bags, 2 drab white bags.</v>
      </c>
      <c r="D475">
        <f>IF(C475="no other bags.",0,INT(LEFT(C475,SEARCH(" ",C475))))</f>
        <v>1</v>
      </c>
      <c r="E475" t="str">
        <f>IF(C475="no other bags.","",MID(C475,SEARCH(" ",C475)+1,SEARCH("bag",C475)-4))</f>
        <v>dull lavender</v>
      </c>
      <c r="F475" t="str">
        <f>IFERROR(RIGHT(C475,LEN(C475)-SEARCH(",",C475)-1),"")</f>
        <v>5 pale magenta bags, 2 drab white bags.</v>
      </c>
      <c r="G475">
        <f>IFERROR(INT(LEFT(F475,SEARCH(" ",F475))),0)</f>
        <v>5</v>
      </c>
      <c r="H475" t="str">
        <f>IFERROR(MID(F475,SEARCH(" ",F475)+1,SEARCH("bag",F475)-4),"")</f>
        <v>pale magenta</v>
      </c>
      <c r="I475" t="str">
        <f>IFERROR(RIGHT(F475,LEN(F475)-SEARCH(",",F475)-1),"")</f>
        <v>2 drab white bags.</v>
      </c>
      <c r="J475">
        <f>IFERROR(INT(LEFT(I475,SEARCH(" ",I475))),0)</f>
        <v>2</v>
      </c>
      <c r="K475" t="str">
        <f>IFERROR(MID(I475,SEARCH(" ",I475)+1,SEARCH("bag",I475)-4),"")</f>
        <v>drab white</v>
      </c>
      <c r="L475" t="str">
        <f>IFERROR(RIGHT(I475,LEN(I475)-SEARCH(",",I475)-1),"")</f>
        <v/>
      </c>
      <c r="M475">
        <f>IFERROR(INT(LEFT(L475,SEARCH(" ",L475))),0)</f>
        <v>0</v>
      </c>
      <c r="N475" t="str">
        <f>IFERROR(MID(L475,SEARCH(" ",L475)+1,SEARCH("bag",L475)-4),"")</f>
        <v/>
      </c>
      <c r="O475">
        <f t="shared" si="14"/>
        <v>11775199</v>
      </c>
      <c r="P475">
        <f>IF(COUNTIF(C475:N475,"shiny gold")&gt;0,1,0)+IFERROR(VLOOKUP(E475,$B$2:$P$595,15,0),0)+IFERROR(VLOOKUP(H475,$B$2:$P$595,15,0),0)+IFERROR(VLOOKUP(K475,$B$2:$P$595,15,0),0)+IFERROR(VLOOKUP(N475,$B$2:$P$595,15,0),0)</f>
        <v>0</v>
      </c>
      <c r="Q475" t="str">
        <f>CONCATENATE(IF(COUNTIF(A475:N475,"shiny gold")&gt;0,"This Bag, ",""),IFERROR(IF(VLOOKUP(E475,$B$2:$P$595,15,0)&gt;0,E475,""),""),IFERROR(IF(VLOOKUP(H475,$B$2:$P$595,15,0)&gt;0,H475,""),""),IFERROR(IF(VLOOKUP(K475,$B$2:$P$595,15,0)&gt;0,K475,""),""),IFERROR(IF(VLOOKUP(N475,$B$2:$P$595,15,0)&gt;0,N475,""),""))</f>
        <v/>
      </c>
      <c r="S475">
        <f t="shared" si="15"/>
        <v>11775198</v>
      </c>
    </row>
    <row r="476" spans="1:19">
      <c r="A476" s="2" t="s">
        <v>4984</v>
      </c>
      <c r="B476" t="str">
        <f>LEFT(A476,SEARCH("bag",A476)-2)</f>
        <v>mirrored salmon</v>
      </c>
      <c r="C476" t="str">
        <f>SUBSTITUTE(A476,_xlfn.CONCAT(B476," bags contain "),"")</f>
        <v>1 muted lime bag, 4 shiny bronze bags.</v>
      </c>
      <c r="D476">
        <f>IF(C476="no other bags.",0,INT(LEFT(C476,SEARCH(" ",C476))))</f>
        <v>1</v>
      </c>
      <c r="E476" t="str">
        <f>IF(C476="no other bags.","",MID(C476,SEARCH(" ",C476)+1,SEARCH("bag",C476)-4))</f>
        <v>muted lime</v>
      </c>
      <c r="F476" t="str">
        <f>IFERROR(RIGHT(C476,LEN(C476)-SEARCH(",",C476)-1),"")</f>
        <v>4 shiny bronze bags.</v>
      </c>
      <c r="G476">
        <f>IFERROR(INT(LEFT(F476,SEARCH(" ",F476))),0)</f>
        <v>4</v>
      </c>
      <c r="H476" t="str">
        <f>IFERROR(MID(F476,SEARCH(" ",F476)+1,SEARCH("bag",F476)-4),"")</f>
        <v>shiny bronze</v>
      </c>
      <c r="I476" t="str">
        <f>IFERROR(RIGHT(F476,LEN(F476)-SEARCH(",",F476)-1),"")</f>
        <v/>
      </c>
      <c r="J476">
        <f>IFERROR(INT(LEFT(I476,SEARCH(" ",I476))),0)</f>
        <v>0</v>
      </c>
      <c r="K476" t="str">
        <f>IFERROR(MID(I476,SEARCH(" ",I476)+1,SEARCH("bag",I476)-4),"")</f>
        <v/>
      </c>
      <c r="L476" t="str">
        <f>IFERROR(RIGHT(I476,LEN(I476)-SEARCH(",",I476)-1),"")</f>
        <v/>
      </c>
      <c r="M476">
        <f>IFERROR(INT(LEFT(L476,SEARCH(" ",L476))),0)</f>
        <v>0</v>
      </c>
      <c r="N476" t="str">
        <f>IFERROR(MID(L476,SEARCH(" ",L476)+1,SEARCH("bag",L476)-4),"")</f>
        <v/>
      </c>
      <c r="O476">
        <f t="shared" si="14"/>
        <v>4396396</v>
      </c>
      <c r="P476">
        <f>IF(COUNTIF(C476:N476,"shiny gold")&gt;0,1,0)+IFERROR(VLOOKUP(E476,$B$2:$P$595,15,0),0)+IFERROR(VLOOKUP(H476,$B$2:$P$595,15,0),0)+IFERROR(VLOOKUP(K476,$B$2:$P$595,15,0),0)+IFERROR(VLOOKUP(N476,$B$2:$P$595,15,0),0)</f>
        <v>1</v>
      </c>
      <c r="Q476" t="str">
        <f>CONCATENATE(IF(COUNTIF(A476:N476,"shiny gold")&gt;0,"This Bag, ",""),IFERROR(IF(VLOOKUP(E476,$B$2:$P$595,15,0)&gt;0,E476,""),""),IFERROR(IF(VLOOKUP(H476,$B$2:$P$595,15,0)&gt;0,H476,""),""),IFERROR(IF(VLOOKUP(K476,$B$2:$P$595,15,0)&gt;0,K476,""),""),IFERROR(IF(VLOOKUP(N476,$B$2:$P$595,15,0)&gt;0,N476,""),""))</f>
        <v>shiny bronze</v>
      </c>
      <c r="S476">
        <f t="shared" si="15"/>
        <v>4396395</v>
      </c>
    </row>
    <row r="477" spans="1:19">
      <c r="A477" s="2" t="s">
        <v>4985</v>
      </c>
      <c r="B477" t="str">
        <f>LEFT(A477,SEARCH("bag",A477)-2)</f>
        <v>muted maroon</v>
      </c>
      <c r="C477" t="str">
        <f>SUBSTITUTE(A477,_xlfn.CONCAT(B477," bags contain "),"")</f>
        <v>3 muted lime bags, 1 muted turquoise bag.</v>
      </c>
      <c r="D477">
        <f>IF(C477="no other bags.",0,INT(LEFT(C477,SEARCH(" ",C477))))</f>
        <v>3</v>
      </c>
      <c r="E477" t="str">
        <f>IF(C477="no other bags.","",MID(C477,SEARCH(" ",C477)+1,SEARCH("bag",C477)-4))</f>
        <v>muted lime</v>
      </c>
      <c r="F477" t="str">
        <f>IFERROR(RIGHT(C477,LEN(C477)-SEARCH(",",C477)-1),"")</f>
        <v>1 muted turquoise bag.</v>
      </c>
      <c r="G477">
        <f>IFERROR(INT(LEFT(F477,SEARCH(" ",F477))),0)</f>
        <v>1</v>
      </c>
      <c r="H477" t="str">
        <f>IFERROR(MID(F477,SEARCH(" ",F477)+1,SEARCH("bag",F477)-4),"")</f>
        <v>muted turquoise</v>
      </c>
      <c r="I477" t="str">
        <f>IFERROR(RIGHT(F477,LEN(F477)-SEARCH(",",F477)-1),"")</f>
        <v/>
      </c>
      <c r="J477">
        <f>IFERROR(INT(LEFT(I477,SEARCH(" ",I477))),0)</f>
        <v>0</v>
      </c>
      <c r="K477" t="str">
        <f>IFERROR(MID(I477,SEARCH(" ",I477)+1,SEARCH("bag",I477)-4),"")</f>
        <v/>
      </c>
      <c r="L477" t="str">
        <f>IFERROR(RIGHT(I477,LEN(I477)-SEARCH(",",I477)-1),"")</f>
        <v/>
      </c>
      <c r="M477">
        <f>IFERROR(INT(LEFT(L477,SEARCH(" ",L477))),0)</f>
        <v>0</v>
      </c>
      <c r="N477" t="str">
        <f>IFERROR(MID(L477,SEARCH(" ",L477)+1,SEARCH("bag",L477)-4),"")</f>
        <v/>
      </c>
      <c r="O477">
        <f t="shared" si="14"/>
        <v>475377</v>
      </c>
      <c r="P477">
        <f>IF(COUNTIF(C477:N477,"shiny gold")&gt;0,1,0)+IFERROR(VLOOKUP(E477,$B$2:$P$595,15,0),0)+IFERROR(VLOOKUP(H477,$B$2:$P$595,15,0),0)+IFERROR(VLOOKUP(K477,$B$2:$P$595,15,0),0)+IFERROR(VLOOKUP(N477,$B$2:$P$595,15,0),0)</f>
        <v>1</v>
      </c>
      <c r="Q477" t="str">
        <f>CONCATENATE(IF(COUNTIF(A477:N477,"shiny gold")&gt;0,"This Bag, ",""),IFERROR(IF(VLOOKUP(E477,$B$2:$P$595,15,0)&gt;0,E477,""),""),IFERROR(IF(VLOOKUP(H477,$B$2:$P$595,15,0)&gt;0,H477,""),""),IFERROR(IF(VLOOKUP(K477,$B$2:$P$595,15,0)&gt;0,K477,""),""),IFERROR(IF(VLOOKUP(N477,$B$2:$P$595,15,0)&gt;0,N477,""),""))</f>
        <v>muted turquoise</v>
      </c>
      <c r="S477">
        <f t="shared" si="15"/>
        <v>475376</v>
      </c>
    </row>
    <row r="478" spans="1:19">
      <c r="A478" s="2" t="s">
        <v>4986</v>
      </c>
      <c r="B478" t="str">
        <f>LEFT(A478,SEARCH("bag",A478)-2)</f>
        <v>light black</v>
      </c>
      <c r="C478" t="str">
        <f>SUBSTITUTE(A478,_xlfn.CONCAT(B478," bags contain "),"")</f>
        <v>3 striped beige bags, 2 shiny olive bags, 2 drab olive bags.</v>
      </c>
      <c r="D478">
        <f>IF(C478="no other bags.",0,INT(LEFT(C478,SEARCH(" ",C478))))</f>
        <v>3</v>
      </c>
      <c r="E478" t="str">
        <f>IF(C478="no other bags.","",MID(C478,SEARCH(" ",C478)+1,SEARCH("bag",C478)-4))</f>
        <v>striped beige</v>
      </c>
      <c r="F478" t="str">
        <f>IFERROR(RIGHT(C478,LEN(C478)-SEARCH(",",C478)-1),"")</f>
        <v>2 shiny olive bags, 2 drab olive bags.</v>
      </c>
      <c r="G478">
        <f>IFERROR(INT(LEFT(F478,SEARCH(" ",F478))),0)</f>
        <v>2</v>
      </c>
      <c r="H478" t="str">
        <f>IFERROR(MID(F478,SEARCH(" ",F478)+1,SEARCH("bag",F478)-4),"")</f>
        <v>shiny olive</v>
      </c>
      <c r="I478" t="str">
        <f>IFERROR(RIGHT(F478,LEN(F478)-SEARCH(",",F478)-1),"")</f>
        <v>2 drab olive bags.</v>
      </c>
      <c r="J478">
        <f>IFERROR(INT(LEFT(I478,SEARCH(" ",I478))),0)</f>
        <v>2</v>
      </c>
      <c r="K478" t="str">
        <f>IFERROR(MID(I478,SEARCH(" ",I478)+1,SEARCH("bag",I478)-4),"")</f>
        <v>drab olive</v>
      </c>
      <c r="L478" t="str">
        <f>IFERROR(RIGHT(I478,LEN(I478)-SEARCH(",",I478)-1),"")</f>
        <v/>
      </c>
      <c r="M478">
        <f>IFERROR(INT(LEFT(L478,SEARCH(" ",L478))),0)</f>
        <v>0</v>
      </c>
      <c r="N478" t="str">
        <f>IFERROR(MID(L478,SEARCH(" ",L478)+1,SEARCH("bag",L478)-4),"")</f>
        <v/>
      </c>
      <c r="O478">
        <f t="shared" si="14"/>
        <v>2659351825</v>
      </c>
      <c r="P478">
        <f>IF(COUNTIF(C478:N478,"shiny gold")&gt;0,1,0)+IFERROR(VLOOKUP(E478,$B$2:$P$595,15,0),0)+IFERROR(VLOOKUP(H478,$B$2:$P$595,15,0),0)+IFERROR(VLOOKUP(K478,$B$2:$P$595,15,0),0)+IFERROR(VLOOKUP(N478,$B$2:$P$595,15,0),0)</f>
        <v>0</v>
      </c>
      <c r="Q478" t="str">
        <f>CONCATENATE(IF(COUNTIF(A478:N478,"shiny gold")&gt;0,"This Bag, ",""),IFERROR(IF(VLOOKUP(E478,$B$2:$P$595,15,0)&gt;0,E478,""),""),IFERROR(IF(VLOOKUP(H478,$B$2:$P$595,15,0)&gt;0,H478,""),""),IFERROR(IF(VLOOKUP(K478,$B$2:$P$595,15,0)&gt;0,K478,""),""),IFERROR(IF(VLOOKUP(N478,$B$2:$P$595,15,0)&gt;0,N478,""),""))</f>
        <v/>
      </c>
      <c r="S478">
        <f t="shared" si="15"/>
        <v>2659351824</v>
      </c>
    </row>
    <row r="479" spans="1:19">
      <c r="A479" s="2" t="s">
        <v>4987</v>
      </c>
      <c r="B479" t="str">
        <f>LEFT(A479,SEARCH("bag",A479)-2)</f>
        <v>wavy blue</v>
      </c>
      <c r="C479" t="str">
        <f>SUBSTITUTE(A479,_xlfn.CONCAT(B479," bags contain "),"")</f>
        <v>2 dull violet bags, 1 pale magenta bag, 3 bright black bags.</v>
      </c>
      <c r="D479">
        <f>IF(C479="no other bags.",0,INT(LEFT(C479,SEARCH(" ",C479))))</f>
        <v>2</v>
      </c>
      <c r="E479" t="str">
        <f>IF(C479="no other bags.","",MID(C479,SEARCH(" ",C479)+1,SEARCH("bag",C479)-4))</f>
        <v>dull violet</v>
      </c>
      <c r="F479" t="str">
        <f>IFERROR(RIGHT(C479,LEN(C479)-SEARCH(",",C479)-1),"")</f>
        <v>1 pale magenta bag, 3 bright black bags.</v>
      </c>
      <c r="G479">
        <f>IFERROR(INT(LEFT(F479,SEARCH(" ",F479))),0)</f>
        <v>1</v>
      </c>
      <c r="H479" t="str">
        <f>IFERROR(MID(F479,SEARCH(" ",F479)+1,SEARCH("bag",F479)-4),"")</f>
        <v>pale magenta</v>
      </c>
      <c r="I479" t="str">
        <f>IFERROR(RIGHT(F479,LEN(F479)-SEARCH(",",F479)-1),"")</f>
        <v>3 bright black bags.</v>
      </c>
      <c r="J479">
        <f>IFERROR(INT(LEFT(I479,SEARCH(" ",I479))),0)</f>
        <v>3</v>
      </c>
      <c r="K479" t="str">
        <f>IFERROR(MID(I479,SEARCH(" ",I479)+1,SEARCH("bag",I479)-4),"")</f>
        <v>bright black</v>
      </c>
      <c r="L479" t="str">
        <f>IFERROR(RIGHT(I479,LEN(I479)-SEARCH(",",I479)-1),"")</f>
        <v/>
      </c>
      <c r="M479">
        <f>IFERROR(INT(LEFT(L479,SEARCH(" ",L479))),0)</f>
        <v>0</v>
      </c>
      <c r="N479" t="str">
        <f>IFERROR(MID(L479,SEARCH(" ",L479)+1,SEARCH("bag",L479)-4),"")</f>
        <v/>
      </c>
      <c r="O479">
        <f t="shared" si="14"/>
        <v>51718</v>
      </c>
      <c r="P479">
        <f>IF(COUNTIF(C479:N479,"shiny gold")&gt;0,1,0)+IFERROR(VLOOKUP(E479,$B$2:$P$595,15,0),0)+IFERROR(VLOOKUP(H479,$B$2:$P$595,15,0),0)+IFERROR(VLOOKUP(K479,$B$2:$P$595,15,0),0)+IFERROR(VLOOKUP(N479,$B$2:$P$595,15,0),0)</f>
        <v>0</v>
      </c>
      <c r="Q479" t="str">
        <f>CONCATENATE(IF(COUNTIF(A479:N479,"shiny gold")&gt;0,"This Bag, ",""),IFERROR(IF(VLOOKUP(E479,$B$2:$P$595,15,0)&gt;0,E479,""),""),IFERROR(IF(VLOOKUP(H479,$B$2:$P$595,15,0)&gt;0,H479,""),""),IFERROR(IF(VLOOKUP(K479,$B$2:$P$595,15,0)&gt;0,K479,""),""),IFERROR(IF(VLOOKUP(N479,$B$2:$P$595,15,0)&gt;0,N479,""),""))</f>
        <v/>
      </c>
      <c r="S479">
        <f t="shared" si="15"/>
        <v>51717</v>
      </c>
    </row>
    <row r="480" spans="1:19">
      <c r="A480" s="2" t="s">
        <v>4988</v>
      </c>
      <c r="B480" t="str">
        <f>LEFT(A480,SEARCH("bag",A480)-2)</f>
        <v>light silver</v>
      </c>
      <c r="C480" t="str">
        <f>SUBSTITUTE(A480,_xlfn.CONCAT(B480," bags contain "),"")</f>
        <v>1 shiny bronze bag, 2 faded lavender bags.</v>
      </c>
      <c r="D480">
        <f>IF(C480="no other bags.",0,INT(LEFT(C480,SEARCH(" ",C480))))</f>
        <v>1</v>
      </c>
      <c r="E480" t="str">
        <f>IF(C480="no other bags.","",MID(C480,SEARCH(" ",C480)+1,SEARCH("bag",C480)-4))</f>
        <v>shiny bronze</v>
      </c>
      <c r="F480" t="str">
        <f>IFERROR(RIGHT(C480,LEN(C480)-SEARCH(",",C480)-1),"")</f>
        <v>2 faded lavender bags.</v>
      </c>
      <c r="G480">
        <f>IFERROR(INT(LEFT(F480,SEARCH(" ",F480))),0)</f>
        <v>2</v>
      </c>
      <c r="H480" t="str">
        <f>IFERROR(MID(F480,SEARCH(" ",F480)+1,SEARCH("bag",F480)-4),"")</f>
        <v>faded lavender</v>
      </c>
      <c r="I480" t="str">
        <f>IFERROR(RIGHT(F480,LEN(F480)-SEARCH(",",F480)-1),"")</f>
        <v/>
      </c>
      <c r="J480">
        <f>IFERROR(INT(LEFT(I480,SEARCH(" ",I480))),0)</f>
        <v>0</v>
      </c>
      <c r="K480" t="str">
        <f>IFERROR(MID(I480,SEARCH(" ",I480)+1,SEARCH("bag",I480)-4),"")</f>
        <v/>
      </c>
      <c r="L480" t="str">
        <f>IFERROR(RIGHT(I480,LEN(I480)-SEARCH(",",I480)-1),"")</f>
        <v/>
      </c>
      <c r="M480">
        <f>IFERROR(INT(LEFT(L480,SEARCH(" ",L480))),0)</f>
        <v>0</v>
      </c>
      <c r="N480" t="str">
        <f>IFERROR(MID(L480,SEARCH(" ",L480)+1,SEARCH("bag",L480)-4),"")</f>
        <v/>
      </c>
      <c r="O480">
        <f t="shared" si="14"/>
        <v>1615604</v>
      </c>
      <c r="P480">
        <f>IF(COUNTIF(C480:N480,"shiny gold")&gt;0,1,0)+IFERROR(VLOOKUP(E480,$B$2:$P$595,15,0),0)+IFERROR(VLOOKUP(H480,$B$2:$P$595,15,0),0)+IFERROR(VLOOKUP(K480,$B$2:$P$595,15,0),0)+IFERROR(VLOOKUP(N480,$B$2:$P$595,15,0),0)</f>
        <v>1</v>
      </c>
      <c r="Q480" t="str">
        <f>CONCATENATE(IF(COUNTIF(A480:N480,"shiny gold")&gt;0,"This Bag, ",""),IFERROR(IF(VLOOKUP(E480,$B$2:$P$595,15,0)&gt;0,E480,""),""),IFERROR(IF(VLOOKUP(H480,$B$2:$P$595,15,0)&gt;0,H480,""),""),IFERROR(IF(VLOOKUP(K480,$B$2:$P$595,15,0)&gt;0,K480,""),""),IFERROR(IF(VLOOKUP(N480,$B$2:$P$595,15,0)&gt;0,N480,""),""))</f>
        <v>shiny bronze</v>
      </c>
      <c r="S480">
        <f t="shared" si="15"/>
        <v>1615603</v>
      </c>
    </row>
    <row r="481" spans="1:19">
      <c r="A481" s="2" t="s">
        <v>4989</v>
      </c>
      <c r="B481" t="str">
        <f>LEFT(A481,SEARCH("bag",A481)-2)</f>
        <v>shiny coral</v>
      </c>
      <c r="C481" t="str">
        <f>SUBSTITUTE(A481,_xlfn.CONCAT(B481," bags contain "),"")</f>
        <v>2 mirrored tomato bags, 2 faded fuchsia bags, 2 striped violet bags, 4 shiny orange bags.</v>
      </c>
      <c r="D481">
        <f>IF(C481="no other bags.",0,INT(LEFT(C481,SEARCH(" ",C481))))</f>
        <v>2</v>
      </c>
      <c r="E481" t="str">
        <f>IF(C481="no other bags.","",MID(C481,SEARCH(" ",C481)+1,SEARCH("bag",C481)-4))</f>
        <v>mirrored tomato</v>
      </c>
      <c r="F481" t="str">
        <f>IFERROR(RIGHT(C481,LEN(C481)-SEARCH(",",C481)-1),"")</f>
        <v>2 faded fuchsia bags, 2 striped violet bags, 4 shiny orange bags.</v>
      </c>
      <c r="G481">
        <f>IFERROR(INT(LEFT(F481,SEARCH(" ",F481))),0)</f>
        <v>2</v>
      </c>
      <c r="H481" t="str">
        <f>IFERROR(MID(F481,SEARCH(" ",F481)+1,SEARCH("bag",F481)-4),"")</f>
        <v>faded fuchsia</v>
      </c>
      <c r="I481" t="str">
        <f>IFERROR(RIGHT(F481,LEN(F481)-SEARCH(",",F481)-1),"")</f>
        <v>2 striped violet bags, 4 shiny orange bags.</v>
      </c>
      <c r="J481">
        <f>IFERROR(INT(LEFT(I481,SEARCH(" ",I481))),0)</f>
        <v>2</v>
      </c>
      <c r="K481" t="str">
        <f>IFERROR(MID(I481,SEARCH(" ",I481)+1,SEARCH("bag",I481)-4),"")</f>
        <v>striped violet</v>
      </c>
      <c r="L481" t="str">
        <f>IFERROR(RIGHT(I481,LEN(I481)-SEARCH(",",I481)-1),"")</f>
        <v>4 shiny orange bags.</v>
      </c>
      <c r="M481">
        <f>IFERROR(INT(LEFT(L481,SEARCH(" ",L481))),0)</f>
        <v>4</v>
      </c>
      <c r="N481" t="str">
        <f>IFERROR(MID(L481,SEARCH(" ",L481)+1,SEARCH("bag",L481)-4),"")</f>
        <v>shiny orange</v>
      </c>
      <c r="O481">
        <f t="shared" si="14"/>
        <v>664278051</v>
      </c>
      <c r="P481">
        <f>IF(COUNTIF(C481:N481,"shiny gold")&gt;0,1,0)+IFERROR(VLOOKUP(E481,$B$2:$P$595,15,0),0)+IFERROR(VLOOKUP(H481,$B$2:$P$595,15,0),0)+IFERROR(VLOOKUP(K481,$B$2:$P$595,15,0),0)+IFERROR(VLOOKUP(N481,$B$2:$P$595,15,0),0)</f>
        <v>0</v>
      </c>
      <c r="Q481" t="str">
        <f>CONCATENATE(IF(COUNTIF(A481:N481,"shiny gold")&gt;0,"This Bag, ",""),IFERROR(IF(VLOOKUP(E481,$B$2:$P$595,15,0)&gt;0,E481,""),""),IFERROR(IF(VLOOKUP(H481,$B$2:$P$595,15,0)&gt;0,H481,""),""),IFERROR(IF(VLOOKUP(K481,$B$2:$P$595,15,0)&gt;0,K481,""),""),IFERROR(IF(VLOOKUP(N481,$B$2:$P$595,15,0)&gt;0,N481,""),""))</f>
        <v/>
      </c>
      <c r="S481">
        <f t="shared" si="15"/>
        <v>664278050</v>
      </c>
    </row>
    <row r="482" spans="1:19">
      <c r="A482" s="2" t="s">
        <v>4990</v>
      </c>
      <c r="B482" t="str">
        <f>LEFT(A482,SEARCH("bag",A482)-2)</f>
        <v>striped coral</v>
      </c>
      <c r="C482" t="str">
        <f>SUBSTITUTE(A482,_xlfn.CONCAT(B482," bags contain "),"")</f>
        <v>1 clear indigo bag, 3 muted bronze bags, 4 shiny turquoise bags.</v>
      </c>
      <c r="D482">
        <f>IF(C482="no other bags.",0,INT(LEFT(C482,SEARCH(" ",C482))))</f>
        <v>1</v>
      </c>
      <c r="E482" t="str">
        <f>IF(C482="no other bags.","",MID(C482,SEARCH(" ",C482)+1,SEARCH("bag",C482)-4))</f>
        <v>clear indigo</v>
      </c>
      <c r="F482" t="str">
        <f>IFERROR(RIGHT(C482,LEN(C482)-SEARCH(",",C482)-1),"")</f>
        <v>3 muted bronze bags, 4 shiny turquoise bags.</v>
      </c>
      <c r="G482">
        <f>IFERROR(INT(LEFT(F482,SEARCH(" ",F482))),0)</f>
        <v>3</v>
      </c>
      <c r="H482" t="str">
        <f>IFERROR(MID(F482,SEARCH(" ",F482)+1,SEARCH("bag",F482)-4),"")</f>
        <v>muted bronze</v>
      </c>
      <c r="I482" t="str">
        <f>IFERROR(RIGHT(F482,LEN(F482)-SEARCH(",",F482)-1),"")</f>
        <v>4 shiny turquoise bags.</v>
      </c>
      <c r="J482">
        <f>IFERROR(INT(LEFT(I482,SEARCH(" ",I482))),0)</f>
        <v>4</v>
      </c>
      <c r="K482" t="str">
        <f>IFERROR(MID(I482,SEARCH(" ",I482)+1,SEARCH("bag",I482)-4),"")</f>
        <v>shiny turquoise</v>
      </c>
      <c r="L482" t="str">
        <f>IFERROR(RIGHT(I482,LEN(I482)-SEARCH(",",I482)-1),"")</f>
        <v/>
      </c>
      <c r="M482">
        <f>IFERROR(INT(LEFT(L482,SEARCH(" ",L482))),0)</f>
        <v>0</v>
      </c>
      <c r="N482" t="str">
        <f>IFERROR(MID(L482,SEARCH(" ",L482)+1,SEARCH("bag",L482)-4),"")</f>
        <v/>
      </c>
      <c r="O482">
        <f t="shared" si="14"/>
        <v>31404354</v>
      </c>
      <c r="P482">
        <f>IF(COUNTIF(C482:N482,"shiny gold")&gt;0,1,0)+IFERROR(VLOOKUP(E482,$B$2:$P$595,15,0),0)+IFERROR(VLOOKUP(H482,$B$2:$P$595,15,0),0)+IFERROR(VLOOKUP(K482,$B$2:$P$595,15,0),0)+IFERROR(VLOOKUP(N482,$B$2:$P$595,15,0),0)</f>
        <v>0</v>
      </c>
      <c r="Q482" t="str">
        <f>CONCATENATE(IF(COUNTIF(A482:N482,"shiny gold")&gt;0,"This Bag, ",""),IFERROR(IF(VLOOKUP(E482,$B$2:$P$595,15,0)&gt;0,E482,""),""),IFERROR(IF(VLOOKUP(H482,$B$2:$P$595,15,0)&gt;0,H482,""),""),IFERROR(IF(VLOOKUP(K482,$B$2:$P$595,15,0)&gt;0,K482,""),""),IFERROR(IF(VLOOKUP(N482,$B$2:$P$595,15,0)&gt;0,N482,""),""))</f>
        <v/>
      </c>
      <c r="S482">
        <f t="shared" si="15"/>
        <v>31404353</v>
      </c>
    </row>
    <row r="483" spans="1:19">
      <c r="A483" s="2" t="s">
        <v>4991</v>
      </c>
      <c r="B483" t="str">
        <f>LEFT(A483,SEARCH("bag",A483)-2)</f>
        <v>shiny bronze</v>
      </c>
      <c r="C483" t="str">
        <f>SUBSTITUTE(A483,_xlfn.CONCAT(B483," bags contain "),"")</f>
        <v>4 light gold bags.</v>
      </c>
      <c r="D483">
        <f>IF(C483="no other bags.",0,INT(LEFT(C483,SEARCH(" ",C483))))</f>
        <v>4</v>
      </c>
      <c r="E483" t="str">
        <f>IF(C483="no other bags.","",MID(C483,SEARCH(" ",C483)+1,SEARCH("bag",C483)-4))</f>
        <v>light gold</v>
      </c>
      <c r="F483" t="str">
        <f>IFERROR(RIGHT(C483,LEN(C483)-SEARCH(",",C483)-1),"")</f>
        <v/>
      </c>
      <c r="G483">
        <f>IFERROR(INT(LEFT(F483,SEARCH(" ",F483))),0)</f>
        <v>0</v>
      </c>
      <c r="H483" t="str">
        <f>IFERROR(MID(F483,SEARCH(" ",F483)+1,SEARCH("bag",F483)-4),"")</f>
        <v/>
      </c>
      <c r="I483" t="str">
        <f>IFERROR(RIGHT(F483,LEN(F483)-SEARCH(",",F483)-1),"")</f>
        <v/>
      </c>
      <c r="J483">
        <f>IFERROR(INT(LEFT(I483,SEARCH(" ",I483))),0)</f>
        <v>0</v>
      </c>
      <c r="K483" t="str">
        <f>IFERROR(MID(I483,SEARCH(" ",I483)+1,SEARCH("bag",I483)-4),"")</f>
        <v/>
      </c>
      <c r="L483" t="str">
        <f>IFERROR(RIGHT(I483,LEN(I483)-SEARCH(",",I483)-1),"")</f>
        <v/>
      </c>
      <c r="M483">
        <f>IFERROR(INT(LEFT(L483,SEARCH(" ",L483))),0)</f>
        <v>0</v>
      </c>
      <c r="N483" t="str">
        <f>IFERROR(MID(L483,SEARCH(" ",L483)+1,SEARCH("bag",L483)-4),"")</f>
        <v/>
      </c>
      <c r="O483">
        <f t="shared" si="14"/>
        <v>1096085</v>
      </c>
      <c r="P483">
        <f>IF(COUNTIF(C483:N483,"shiny gold")&gt;0,1,0)+IFERROR(VLOOKUP(E483,$B$2:$P$595,15,0),0)+IFERROR(VLOOKUP(H483,$B$2:$P$595,15,0),0)+IFERROR(VLOOKUP(K483,$B$2:$P$595,15,0),0)+IFERROR(VLOOKUP(N483,$B$2:$P$595,15,0),0)</f>
        <v>1</v>
      </c>
      <c r="Q483" t="str">
        <f>CONCATENATE(IF(COUNTIF(A483:N483,"shiny gold")&gt;0,"This Bag, ",""),IFERROR(IF(VLOOKUP(E483,$B$2:$P$595,15,0)&gt;0,E483,""),""),IFERROR(IF(VLOOKUP(H483,$B$2:$P$595,15,0)&gt;0,H483,""),""),IFERROR(IF(VLOOKUP(K483,$B$2:$P$595,15,0)&gt;0,K483,""),""),IFERROR(IF(VLOOKUP(N483,$B$2:$P$595,15,0)&gt;0,N483,""),""))</f>
        <v>light gold</v>
      </c>
      <c r="S483">
        <f t="shared" si="15"/>
        <v>1096084</v>
      </c>
    </row>
    <row r="484" spans="1:19">
      <c r="A484" s="2" t="s">
        <v>4992</v>
      </c>
      <c r="B484" t="str">
        <f>LEFT(A484,SEARCH("bag",A484)-2)</f>
        <v>bright crimson</v>
      </c>
      <c r="C484" t="str">
        <f>SUBSTITUTE(A484,_xlfn.CONCAT(B484," bags contain "),"")</f>
        <v>4 mirrored blue bags, 3 dull aqua bags, 5 muted lavender bags, 1 dotted turquoise bag.</v>
      </c>
      <c r="D484">
        <f>IF(C484="no other bags.",0,INT(LEFT(C484,SEARCH(" ",C484))))</f>
        <v>4</v>
      </c>
      <c r="E484" t="str">
        <f>IF(C484="no other bags.","",MID(C484,SEARCH(" ",C484)+1,SEARCH("bag",C484)-4))</f>
        <v>mirrored blue</v>
      </c>
      <c r="F484" t="str">
        <f>IFERROR(RIGHT(C484,LEN(C484)-SEARCH(",",C484)-1),"")</f>
        <v>3 dull aqua bags, 5 muted lavender bags, 1 dotted turquoise bag.</v>
      </c>
      <c r="G484">
        <f>IFERROR(INT(LEFT(F484,SEARCH(" ",F484))),0)</f>
        <v>3</v>
      </c>
      <c r="H484" t="str">
        <f>IFERROR(MID(F484,SEARCH(" ",F484)+1,SEARCH("bag",F484)-4),"")</f>
        <v>dull aqua</v>
      </c>
      <c r="I484" t="str">
        <f>IFERROR(RIGHT(F484,LEN(F484)-SEARCH(",",F484)-1),"")</f>
        <v>5 muted lavender bags, 1 dotted turquoise bag.</v>
      </c>
      <c r="J484">
        <f>IFERROR(INT(LEFT(I484,SEARCH(" ",I484))),0)</f>
        <v>5</v>
      </c>
      <c r="K484" t="str">
        <f>IFERROR(MID(I484,SEARCH(" ",I484)+1,SEARCH("bag",I484)-4),"")</f>
        <v>muted lavender</v>
      </c>
      <c r="L484" t="str">
        <f>IFERROR(RIGHT(I484,LEN(I484)-SEARCH(",",I484)-1),"")</f>
        <v>1 dotted turquoise bag.</v>
      </c>
      <c r="M484">
        <f>IFERROR(INT(LEFT(L484,SEARCH(" ",L484))),0)</f>
        <v>1</v>
      </c>
      <c r="N484" t="str">
        <f>IFERROR(MID(L484,SEARCH(" ",L484)+1,SEARCH("bag",L484)-4),"")</f>
        <v>dotted turquoise</v>
      </c>
      <c r="O484">
        <f t="shared" si="14"/>
        <v>2800778845</v>
      </c>
      <c r="P484">
        <f>IF(COUNTIF(C484:N484,"shiny gold")&gt;0,1,0)+IFERROR(VLOOKUP(E484,$B$2:$P$595,15,0),0)+IFERROR(VLOOKUP(H484,$B$2:$P$595,15,0),0)+IFERROR(VLOOKUP(K484,$B$2:$P$595,15,0),0)+IFERROR(VLOOKUP(N484,$B$2:$P$595,15,0),0)</f>
        <v>3</v>
      </c>
      <c r="Q484" t="str">
        <f>CONCATENATE(IF(COUNTIF(A484:N484,"shiny gold")&gt;0,"This Bag, ",""),IFERROR(IF(VLOOKUP(E484,$B$2:$P$595,15,0)&gt;0,E484,""),""),IFERROR(IF(VLOOKUP(H484,$B$2:$P$595,15,0)&gt;0,H484,""),""),IFERROR(IF(VLOOKUP(K484,$B$2:$P$595,15,0)&gt;0,K484,""),""),IFERROR(IF(VLOOKUP(N484,$B$2:$P$595,15,0)&gt;0,N484,""),""))</f>
        <v>mirrored bluedull aquadotted turquoise</v>
      </c>
      <c r="S484">
        <f t="shared" si="15"/>
        <v>2800778844</v>
      </c>
    </row>
    <row r="485" spans="1:19">
      <c r="A485" s="2" t="s">
        <v>4993</v>
      </c>
      <c r="B485" t="str">
        <f>LEFT(A485,SEARCH("bag",A485)-2)</f>
        <v>striped turquoise</v>
      </c>
      <c r="C485" t="str">
        <f>SUBSTITUTE(A485,_xlfn.CONCAT(B485," bags contain "),"")</f>
        <v>3 striped indigo bags, 3 clear fuchsia bags, 4 bright black bags, 1 vibrant aqua bag.</v>
      </c>
      <c r="D485">
        <f>IF(C485="no other bags.",0,INT(LEFT(C485,SEARCH(" ",C485))))</f>
        <v>3</v>
      </c>
      <c r="E485" t="str">
        <f>IF(C485="no other bags.","",MID(C485,SEARCH(" ",C485)+1,SEARCH("bag",C485)-4))</f>
        <v>striped indigo</v>
      </c>
      <c r="F485" t="str">
        <f>IFERROR(RIGHT(C485,LEN(C485)-SEARCH(",",C485)-1),"")</f>
        <v>3 clear fuchsia bags, 4 bright black bags, 1 vibrant aqua bag.</v>
      </c>
      <c r="G485">
        <f>IFERROR(INT(LEFT(F485,SEARCH(" ",F485))),0)</f>
        <v>3</v>
      </c>
      <c r="H485" t="str">
        <f>IFERROR(MID(F485,SEARCH(" ",F485)+1,SEARCH("bag",F485)-4),"")</f>
        <v>clear fuchsia</v>
      </c>
      <c r="I485" t="str">
        <f>IFERROR(RIGHT(F485,LEN(F485)-SEARCH(",",F485)-1),"")</f>
        <v>4 bright black bags, 1 vibrant aqua bag.</v>
      </c>
      <c r="J485">
        <f>IFERROR(INT(LEFT(I485,SEARCH(" ",I485))),0)</f>
        <v>4</v>
      </c>
      <c r="K485" t="str">
        <f>IFERROR(MID(I485,SEARCH(" ",I485)+1,SEARCH("bag",I485)-4),"")</f>
        <v>bright black</v>
      </c>
      <c r="L485" t="str">
        <f>IFERROR(RIGHT(I485,LEN(I485)-SEARCH(",",I485)-1),"")</f>
        <v>1 vibrant aqua bag.</v>
      </c>
      <c r="M485">
        <f>IFERROR(INT(LEFT(L485,SEARCH(" ",L485))),0)</f>
        <v>1</v>
      </c>
      <c r="N485" t="str">
        <f>IFERROR(MID(L485,SEARCH(" ",L485)+1,SEARCH("bag",L485)-4),"")</f>
        <v>vibrant aqua</v>
      </c>
      <c r="O485">
        <f t="shared" si="14"/>
        <v>279384</v>
      </c>
      <c r="P485">
        <f>IF(COUNTIF(C485:N485,"shiny gold")&gt;0,1,0)+IFERROR(VLOOKUP(E485,$B$2:$P$595,15,0),0)+IFERROR(VLOOKUP(H485,$B$2:$P$595,15,0),0)+IFERROR(VLOOKUP(K485,$B$2:$P$595,15,0),0)+IFERROR(VLOOKUP(N485,$B$2:$P$595,15,0),0)</f>
        <v>0</v>
      </c>
      <c r="Q485" t="str">
        <f>CONCATENATE(IF(COUNTIF(A485:N485,"shiny gold")&gt;0,"This Bag, ",""),IFERROR(IF(VLOOKUP(E485,$B$2:$P$595,15,0)&gt;0,E485,""),""),IFERROR(IF(VLOOKUP(H485,$B$2:$P$595,15,0)&gt;0,H485,""),""),IFERROR(IF(VLOOKUP(K485,$B$2:$P$595,15,0)&gt;0,K485,""),""),IFERROR(IF(VLOOKUP(N485,$B$2:$P$595,15,0)&gt;0,N485,""),""))</f>
        <v/>
      </c>
      <c r="S485">
        <f t="shared" si="15"/>
        <v>279383</v>
      </c>
    </row>
    <row r="486" spans="1:19">
      <c r="A486" s="2" t="s">
        <v>4994</v>
      </c>
      <c r="B486" t="str">
        <f>LEFT(A486,SEARCH("bag",A486)-2)</f>
        <v>faded green</v>
      </c>
      <c r="C486" t="str">
        <f>SUBSTITUTE(A486,_xlfn.CONCAT(B486," bags contain "),"")</f>
        <v>3 posh olive bags, 4 bright violet bags, 5 dull yellow bags, 3 dull olive bags.</v>
      </c>
      <c r="D486">
        <f>IF(C486="no other bags.",0,INT(LEFT(C486,SEARCH(" ",C486))))</f>
        <v>3</v>
      </c>
      <c r="E486" t="str">
        <f>IF(C486="no other bags.","",MID(C486,SEARCH(" ",C486)+1,SEARCH("bag",C486)-4))</f>
        <v>posh olive</v>
      </c>
      <c r="F486" t="str">
        <f>IFERROR(RIGHT(C486,LEN(C486)-SEARCH(",",C486)-1),"")</f>
        <v>4 bright violet bags, 5 dull yellow bags, 3 dull olive bags.</v>
      </c>
      <c r="G486">
        <f>IFERROR(INT(LEFT(F486,SEARCH(" ",F486))),0)</f>
        <v>4</v>
      </c>
      <c r="H486" t="str">
        <f>IFERROR(MID(F486,SEARCH(" ",F486)+1,SEARCH("bag",F486)-4),"")</f>
        <v>bright violet</v>
      </c>
      <c r="I486" t="str">
        <f>IFERROR(RIGHT(F486,LEN(F486)-SEARCH(",",F486)-1),"")</f>
        <v>5 dull yellow bags, 3 dull olive bags.</v>
      </c>
      <c r="J486">
        <f>IFERROR(INT(LEFT(I486,SEARCH(" ",I486))),0)</f>
        <v>5</v>
      </c>
      <c r="K486" t="str">
        <f>IFERROR(MID(I486,SEARCH(" ",I486)+1,SEARCH("bag",I486)-4),"")</f>
        <v>dull yellow</v>
      </c>
      <c r="L486" t="str">
        <f>IFERROR(RIGHT(I486,LEN(I486)-SEARCH(",",I486)-1),"")</f>
        <v>3 dull olive bags.</v>
      </c>
      <c r="M486">
        <f>IFERROR(INT(LEFT(L486,SEARCH(" ",L486))),0)</f>
        <v>3</v>
      </c>
      <c r="N486" t="str">
        <f>IFERROR(MID(L486,SEARCH(" ",L486)+1,SEARCH("bag",L486)-4),"")</f>
        <v>dull olive</v>
      </c>
      <c r="O486">
        <f t="shared" si="14"/>
        <v>3677247547</v>
      </c>
      <c r="P486">
        <f>IF(COUNTIF(C486:N486,"shiny gold")&gt;0,1,0)+IFERROR(VLOOKUP(E486,$B$2:$P$595,15,0),0)+IFERROR(VLOOKUP(H486,$B$2:$P$595,15,0),0)+IFERROR(VLOOKUP(K486,$B$2:$P$595,15,0),0)+IFERROR(VLOOKUP(N486,$B$2:$P$595,15,0),0)</f>
        <v>0</v>
      </c>
      <c r="Q486" t="str">
        <f>CONCATENATE(IF(COUNTIF(A486:N486,"shiny gold")&gt;0,"This Bag, ",""),IFERROR(IF(VLOOKUP(E486,$B$2:$P$595,15,0)&gt;0,E486,""),""),IFERROR(IF(VLOOKUP(H486,$B$2:$P$595,15,0)&gt;0,H486,""),""),IFERROR(IF(VLOOKUP(K486,$B$2:$P$595,15,0)&gt;0,K486,""),""),IFERROR(IF(VLOOKUP(N486,$B$2:$P$595,15,0)&gt;0,N486,""),""))</f>
        <v/>
      </c>
      <c r="S486">
        <f t="shared" si="15"/>
        <v>3677247546</v>
      </c>
    </row>
    <row r="487" spans="1:19">
      <c r="A487" s="2" t="s">
        <v>4995</v>
      </c>
      <c r="B487" t="str">
        <f>LEFT(A487,SEARCH("bag",A487)-2)</f>
        <v>dark coral</v>
      </c>
      <c r="C487" t="str">
        <f>SUBSTITUTE(A487,_xlfn.CONCAT(B487," bags contain "),"")</f>
        <v>2 wavy green bags, 2 shiny cyan bags, 5 light red bags, 3 bright red bags.</v>
      </c>
      <c r="D487">
        <f>IF(C487="no other bags.",0,INT(LEFT(C487,SEARCH(" ",C487))))</f>
        <v>2</v>
      </c>
      <c r="E487" t="str">
        <f>IF(C487="no other bags.","",MID(C487,SEARCH(" ",C487)+1,SEARCH("bag",C487)-4))</f>
        <v>wavy green</v>
      </c>
      <c r="F487" t="str">
        <f>IFERROR(RIGHT(C487,LEN(C487)-SEARCH(",",C487)-1),"")</f>
        <v>2 shiny cyan bags, 5 light red bags, 3 bright red bags.</v>
      </c>
      <c r="G487">
        <f>IFERROR(INT(LEFT(F487,SEARCH(" ",F487))),0)</f>
        <v>2</v>
      </c>
      <c r="H487" t="str">
        <f>IFERROR(MID(F487,SEARCH(" ",F487)+1,SEARCH("bag",F487)-4),"")</f>
        <v>shiny cyan</v>
      </c>
      <c r="I487" t="str">
        <f>IFERROR(RIGHT(F487,LEN(F487)-SEARCH(",",F487)-1),"")</f>
        <v>5 light red bags, 3 bright red bags.</v>
      </c>
      <c r="J487">
        <f>IFERROR(INT(LEFT(I487,SEARCH(" ",I487))),0)</f>
        <v>5</v>
      </c>
      <c r="K487" t="str">
        <f>IFERROR(MID(I487,SEARCH(" ",I487)+1,SEARCH("bag",I487)-4),"")</f>
        <v>light red</v>
      </c>
      <c r="L487" t="str">
        <f>IFERROR(RIGHT(I487,LEN(I487)-SEARCH(",",I487)-1),"")</f>
        <v>3 bright red bags.</v>
      </c>
      <c r="M487">
        <f>IFERROR(INT(LEFT(L487,SEARCH(" ",L487))),0)</f>
        <v>3</v>
      </c>
      <c r="N487" t="str">
        <f>IFERROR(MID(L487,SEARCH(" ",L487)+1,SEARCH("bag",L487)-4),"")</f>
        <v>bright red</v>
      </c>
      <c r="O487">
        <f t="shared" si="14"/>
        <v>92681</v>
      </c>
      <c r="P487">
        <f>IF(COUNTIF(C487:N487,"shiny gold")&gt;0,1,0)+IFERROR(VLOOKUP(E487,$B$2:$P$595,15,0),0)+IFERROR(VLOOKUP(H487,$B$2:$P$595,15,0),0)+IFERROR(VLOOKUP(K487,$B$2:$P$595,15,0),0)+IFERROR(VLOOKUP(N487,$B$2:$P$595,15,0),0)</f>
        <v>0</v>
      </c>
      <c r="Q487" t="str">
        <f>CONCATENATE(IF(COUNTIF(A487:N487,"shiny gold")&gt;0,"This Bag, ",""),IFERROR(IF(VLOOKUP(E487,$B$2:$P$595,15,0)&gt;0,E487,""),""),IFERROR(IF(VLOOKUP(H487,$B$2:$P$595,15,0)&gt;0,H487,""),""),IFERROR(IF(VLOOKUP(K487,$B$2:$P$595,15,0)&gt;0,K487,""),""),IFERROR(IF(VLOOKUP(N487,$B$2:$P$595,15,0)&gt;0,N487,""),""))</f>
        <v/>
      </c>
      <c r="S487">
        <f t="shared" si="15"/>
        <v>92680</v>
      </c>
    </row>
    <row r="488" spans="1:19">
      <c r="A488" s="2" t="s">
        <v>4996</v>
      </c>
      <c r="B488" t="str">
        <f>LEFT(A488,SEARCH("bag",A488)-2)</f>
        <v>clear teal</v>
      </c>
      <c r="C488" t="str">
        <f>SUBSTITUTE(A488,_xlfn.CONCAT(B488," bags contain "),"")</f>
        <v>3 plaid beige bags, 5 faded aqua bags, 2 dim yellow bags, 5 bright gray bags.</v>
      </c>
      <c r="D488">
        <f>IF(C488="no other bags.",0,INT(LEFT(C488,SEARCH(" ",C488))))</f>
        <v>3</v>
      </c>
      <c r="E488" t="str">
        <f>IF(C488="no other bags.","",MID(C488,SEARCH(" ",C488)+1,SEARCH("bag",C488)-4))</f>
        <v>plaid beige</v>
      </c>
      <c r="F488" t="str">
        <f>IFERROR(RIGHT(C488,LEN(C488)-SEARCH(",",C488)-1),"")</f>
        <v>5 faded aqua bags, 2 dim yellow bags, 5 bright gray bags.</v>
      </c>
      <c r="G488">
        <f>IFERROR(INT(LEFT(F488,SEARCH(" ",F488))),0)</f>
        <v>5</v>
      </c>
      <c r="H488" t="str">
        <f>IFERROR(MID(F488,SEARCH(" ",F488)+1,SEARCH("bag",F488)-4),"")</f>
        <v>faded aqua</v>
      </c>
      <c r="I488" t="str">
        <f>IFERROR(RIGHT(F488,LEN(F488)-SEARCH(",",F488)-1),"")</f>
        <v>2 dim yellow bags, 5 bright gray bags.</v>
      </c>
      <c r="J488">
        <f>IFERROR(INT(LEFT(I488,SEARCH(" ",I488))),0)</f>
        <v>2</v>
      </c>
      <c r="K488" t="str">
        <f>IFERROR(MID(I488,SEARCH(" ",I488)+1,SEARCH("bag",I488)-4),"")</f>
        <v>dim yellow</v>
      </c>
      <c r="L488" t="str">
        <f>IFERROR(RIGHT(I488,LEN(I488)-SEARCH(",",I488)-1),"")</f>
        <v>5 bright gray bags.</v>
      </c>
      <c r="M488">
        <f>IFERROR(INT(LEFT(L488,SEARCH(" ",L488))),0)</f>
        <v>5</v>
      </c>
      <c r="N488" t="str">
        <f>IFERROR(MID(L488,SEARCH(" ",L488)+1,SEARCH("bag",L488)-4),"")</f>
        <v>bright gray</v>
      </c>
      <c r="O488">
        <f t="shared" si="14"/>
        <v>271331996</v>
      </c>
      <c r="P488">
        <f>IF(COUNTIF(C488:N488,"shiny gold")&gt;0,1,0)+IFERROR(VLOOKUP(E488,$B$2:$P$595,15,0),0)+IFERROR(VLOOKUP(H488,$B$2:$P$595,15,0),0)+IFERROR(VLOOKUP(K488,$B$2:$P$595,15,0),0)+IFERROR(VLOOKUP(N488,$B$2:$P$595,15,0),0)</f>
        <v>0</v>
      </c>
      <c r="Q488" t="str">
        <f>CONCATENATE(IF(COUNTIF(A488:N488,"shiny gold")&gt;0,"This Bag, ",""),IFERROR(IF(VLOOKUP(E488,$B$2:$P$595,15,0)&gt;0,E488,""),""),IFERROR(IF(VLOOKUP(H488,$B$2:$P$595,15,0)&gt;0,H488,""),""),IFERROR(IF(VLOOKUP(K488,$B$2:$P$595,15,0)&gt;0,K488,""),""),IFERROR(IF(VLOOKUP(N488,$B$2:$P$595,15,0)&gt;0,N488,""),""))</f>
        <v/>
      </c>
      <c r="S488">
        <f t="shared" si="15"/>
        <v>271331995</v>
      </c>
    </row>
    <row r="489" spans="1:19">
      <c r="A489" s="2" t="s">
        <v>4997</v>
      </c>
      <c r="B489" t="str">
        <f>LEFT(A489,SEARCH("bag",A489)-2)</f>
        <v>plaid chartreuse</v>
      </c>
      <c r="C489" t="str">
        <f>SUBSTITUTE(A489,_xlfn.CONCAT(B489," bags contain "),"")</f>
        <v>2 dark magenta bags, 5 wavy olive bags, 2 plaid plum bags.</v>
      </c>
      <c r="D489">
        <f>IF(C489="no other bags.",0,INT(LEFT(C489,SEARCH(" ",C489))))</f>
        <v>2</v>
      </c>
      <c r="E489" t="str">
        <f>IF(C489="no other bags.","",MID(C489,SEARCH(" ",C489)+1,SEARCH("bag",C489)-4))</f>
        <v>dark magenta</v>
      </c>
      <c r="F489" t="str">
        <f>IFERROR(RIGHT(C489,LEN(C489)-SEARCH(",",C489)-1),"")</f>
        <v>5 wavy olive bags, 2 plaid plum bags.</v>
      </c>
      <c r="G489">
        <f>IFERROR(INT(LEFT(F489,SEARCH(" ",F489))),0)</f>
        <v>5</v>
      </c>
      <c r="H489" t="str">
        <f>IFERROR(MID(F489,SEARCH(" ",F489)+1,SEARCH("bag",F489)-4),"")</f>
        <v>wavy olive</v>
      </c>
      <c r="I489" t="str">
        <f>IFERROR(RIGHT(F489,LEN(F489)-SEARCH(",",F489)-1),"")</f>
        <v>2 plaid plum bags.</v>
      </c>
      <c r="J489">
        <f>IFERROR(INT(LEFT(I489,SEARCH(" ",I489))),0)</f>
        <v>2</v>
      </c>
      <c r="K489" t="str">
        <f>IFERROR(MID(I489,SEARCH(" ",I489)+1,SEARCH("bag",I489)-4),"")</f>
        <v>plaid plum</v>
      </c>
      <c r="L489" t="str">
        <f>IFERROR(RIGHT(I489,LEN(I489)-SEARCH(",",I489)-1),"")</f>
        <v/>
      </c>
      <c r="M489">
        <f>IFERROR(INT(LEFT(L489,SEARCH(" ",L489))),0)</f>
        <v>0</v>
      </c>
      <c r="N489" t="str">
        <f>IFERROR(MID(L489,SEARCH(" ",L489)+1,SEARCH("bag",L489)-4),"")</f>
        <v/>
      </c>
      <c r="O489">
        <f t="shared" si="14"/>
        <v>62960402</v>
      </c>
      <c r="P489">
        <f>IF(COUNTIF(C489:N489,"shiny gold")&gt;0,1,0)+IFERROR(VLOOKUP(E489,$B$2:$P$595,15,0),0)+IFERROR(VLOOKUP(H489,$B$2:$P$595,15,0),0)+IFERROR(VLOOKUP(K489,$B$2:$P$595,15,0),0)+IFERROR(VLOOKUP(N489,$B$2:$P$595,15,0),0)</f>
        <v>2</v>
      </c>
      <c r="Q489" t="str">
        <f>CONCATENATE(IF(COUNTIF(A489:N489,"shiny gold")&gt;0,"This Bag, ",""),IFERROR(IF(VLOOKUP(E489,$B$2:$P$595,15,0)&gt;0,E489,""),""),IFERROR(IF(VLOOKUP(H489,$B$2:$P$595,15,0)&gt;0,H489,""),""),IFERROR(IF(VLOOKUP(K489,$B$2:$P$595,15,0)&gt;0,K489,""),""),IFERROR(IF(VLOOKUP(N489,$B$2:$P$595,15,0)&gt;0,N489,""),""))</f>
        <v>dark magentawavy olive</v>
      </c>
      <c r="S489">
        <f t="shared" si="15"/>
        <v>62960401</v>
      </c>
    </row>
    <row r="490" spans="1:19">
      <c r="A490" s="2" t="s">
        <v>4998</v>
      </c>
      <c r="B490" t="str">
        <f>LEFT(A490,SEARCH("bag",A490)-2)</f>
        <v>shiny aqua</v>
      </c>
      <c r="C490" t="str">
        <f>SUBSTITUTE(A490,_xlfn.CONCAT(B490," bags contain "),"")</f>
        <v>1 wavy indigo bag, 1 dull bronze bag, 4 shiny bronze bags.</v>
      </c>
      <c r="D490">
        <f>IF(C490="no other bags.",0,INT(LEFT(C490,SEARCH(" ",C490))))</f>
        <v>1</v>
      </c>
      <c r="E490" t="str">
        <f>IF(C490="no other bags.","",MID(C490,SEARCH(" ",C490)+1,SEARCH("bag",C490)-4))</f>
        <v>wavy indigo</v>
      </c>
      <c r="F490" t="str">
        <f>IFERROR(RIGHT(C490,LEN(C490)-SEARCH(",",C490)-1),"")</f>
        <v>1 dull bronze bag, 4 shiny bronze bags.</v>
      </c>
      <c r="G490">
        <f>IFERROR(INT(LEFT(F490,SEARCH(" ",F490))),0)</f>
        <v>1</v>
      </c>
      <c r="H490" t="str">
        <f>IFERROR(MID(F490,SEARCH(" ",F490)+1,SEARCH("bag",F490)-4),"")</f>
        <v>dull bronze</v>
      </c>
      <c r="I490" t="str">
        <f>IFERROR(RIGHT(F490,LEN(F490)-SEARCH(",",F490)-1),"")</f>
        <v>4 shiny bronze bags.</v>
      </c>
      <c r="J490">
        <f>IFERROR(INT(LEFT(I490,SEARCH(" ",I490))),0)</f>
        <v>4</v>
      </c>
      <c r="K490" t="str">
        <f>IFERROR(MID(I490,SEARCH(" ",I490)+1,SEARCH("bag",I490)-4),"")</f>
        <v>shiny bronze</v>
      </c>
      <c r="L490" t="str">
        <f>IFERROR(RIGHT(I490,LEN(I490)-SEARCH(",",I490)-1),"")</f>
        <v/>
      </c>
      <c r="M490">
        <f>IFERROR(INT(LEFT(L490,SEARCH(" ",L490))),0)</f>
        <v>0</v>
      </c>
      <c r="N490" t="str">
        <f>IFERROR(MID(L490,SEARCH(" ",L490)+1,SEARCH("bag",L490)-4),"")</f>
        <v/>
      </c>
      <c r="O490">
        <f t="shared" si="14"/>
        <v>5000023</v>
      </c>
      <c r="P490">
        <f>IF(COUNTIF(C490:N490,"shiny gold")&gt;0,1,0)+IFERROR(VLOOKUP(E490,$B$2:$P$595,15,0),0)+IFERROR(VLOOKUP(H490,$B$2:$P$595,15,0),0)+IFERROR(VLOOKUP(K490,$B$2:$P$595,15,0),0)+IFERROR(VLOOKUP(N490,$B$2:$P$595,15,0),0)</f>
        <v>1</v>
      </c>
      <c r="Q490" t="str">
        <f>CONCATENATE(IF(COUNTIF(A490:N490,"shiny gold")&gt;0,"This Bag, ",""),IFERROR(IF(VLOOKUP(E490,$B$2:$P$595,15,0)&gt;0,E490,""),""),IFERROR(IF(VLOOKUP(H490,$B$2:$P$595,15,0)&gt;0,H490,""),""),IFERROR(IF(VLOOKUP(K490,$B$2:$P$595,15,0)&gt;0,K490,""),""),IFERROR(IF(VLOOKUP(N490,$B$2:$P$595,15,0)&gt;0,N490,""),""))</f>
        <v>shiny bronze</v>
      </c>
      <c r="S490">
        <f t="shared" si="15"/>
        <v>5000022</v>
      </c>
    </row>
    <row r="491" spans="1:19">
      <c r="A491" s="2" t="s">
        <v>4999</v>
      </c>
      <c r="B491" t="str">
        <f>LEFT(A491,SEARCH("bag",A491)-2)</f>
        <v>wavy salmon</v>
      </c>
      <c r="C491" t="str">
        <f>SUBSTITUTE(A491,_xlfn.CONCAT(B491," bags contain "),"")</f>
        <v>2 pale lime bags, 4 drab silver bags.</v>
      </c>
      <c r="D491">
        <f>IF(C491="no other bags.",0,INT(LEFT(C491,SEARCH(" ",C491))))</f>
        <v>2</v>
      </c>
      <c r="E491" t="str">
        <f>IF(C491="no other bags.","",MID(C491,SEARCH(" ",C491)+1,SEARCH("bag",C491)-4))</f>
        <v>pale lime</v>
      </c>
      <c r="F491" t="str">
        <f>IFERROR(RIGHT(C491,LEN(C491)-SEARCH(",",C491)-1),"")</f>
        <v>4 drab silver bags.</v>
      </c>
      <c r="G491">
        <f>IFERROR(INT(LEFT(F491,SEARCH(" ",F491))),0)</f>
        <v>4</v>
      </c>
      <c r="H491" t="str">
        <f>IFERROR(MID(F491,SEARCH(" ",F491)+1,SEARCH("bag",F491)-4),"")</f>
        <v>drab silver</v>
      </c>
      <c r="I491" t="str">
        <f>IFERROR(RIGHT(F491,LEN(F491)-SEARCH(",",F491)-1),"")</f>
        <v/>
      </c>
      <c r="J491">
        <f>IFERROR(INT(LEFT(I491,SEARCH(" ",I491))),0)</f>
        <v>0</v>
      </c>
      <c r="K491" t="str">
        <f>IFERROR(MID(I491,SEARCH(" ",I491)+1,SEARCH("bag",I491)-4),"")</f>
        <v/>
      </c>
      <c r="L491" t="str">
        <f>IFERROR(RIGHT(I491,LEN(I491)-SEARCH(",",I491)-1),"")</f>
        <v/>
      </c>
      <c r="M491">
        <f>IFERROR(INT(LEFT(L491,SEARCH(" ",L491))),0)</f>
        <v>0</v>
      </c>
      <c r="N491" t="str">
        <f>IFERROR(MID(L491,SEARCH(" ",L491)+1,SEARCH("bag",L491)-4),"")</f>
        <v/>
      </c>
      <c r="O491">
        <f t="shared" si="14"/>
        <v>3633285</v>
      </c>
      <c r="P491">
        <f>IF(COUNTIF(C491:N491,"shiny gold")&gt;0,1,0)+IFERROR(VLOOKUP(E491,$B$2:$P$595,15,0),0)+IFERROR(VLOOKUP(H491,$B$2:$P$595,15,0),0)+IFERROR(VLOOKUP(K491,$B$2:$P$595,15,0),0)+IFERROR(VLOOKUP(N491,$B$2:$P$595,15,0),0)</f>
        <v>0</v>
      </c>
      <c r="Q491" t="str">
        <f>CONCATENATE(IF(COUNTIF(A491:N491,"shiny gold")&gt;0,"This Bag, ",""),IFERROR(IF(VLOOKUP(E491,$B$2:$P$595,15,0)&gt;0,E491,""),""),IFERROR(IF(VLOOKUP(H491,$B$2:$P$595,15,0)&gt;0,H491,""),""),IFERROR(IF(VLOOKUP(K491,$B$2:$P$595,15,0)&gt;0,K491,""),""),IFERROR(IF(VLOOKUP(N491,$B$2:$P$595,15,0)&gt;0,N491,""),""))</f>
        <v/>
      </c>
      <c r="S491">
        <f t="shared" si="15"/>
        <v>3633284</v>
      </c>
    </row>
    <row r="492" spans="1:19">
      <c r="A492" s="2" t="s">
        <v>5000</v>
      </c>
      <c r="B492" t="str">
        <f>LEFT(A492,SEARCH("bag",A492)-2)</f>
        <v>striped yellow</v>
      </c>
      <c r="C492" t="str">
        <f>SUBSTITUTE(A492,_xlfn.CONCAT(B492," bags contain "),"")</f>
        <v>4 faded black bags.</v>
      </c>
      <c r="D492">
        <f>IF(C492="no other bags.",0,INT(LEFT(C492,SEARCH(" ",C492))))</f>
        <v>4</v>
      </c>
      <c r="E492" t="str">
        <f>IF(C492="no other bags.","",MID(C492,SEARCH(" ",C492)+1,SEARCH("bag",C492)-4))</f>
        <v>faded black</v>
      </c>
      <c r="F492" t="str">
        <f>IFERROR(RIGHT(C492,LEN(C492)-SEARCH(",",C492)-1),"")</f>
        <v/>
      </c>
      <c r="G492">
        <f>IFERROR(INT(LEFT(F492,SEARCH(" ",F492))),0)</f>
        <v>0</v>
      </c>
      <c r="H492" t="str">
        <f>IFERROR(MID(F492,SEARCH(" ",F492)+1,SEARCH("bag",F492)-4),"")</f>
        <v/>
      </c>
      <c r="I492" t="str">
        <f>IFERROR(RIGHT(F492,LEN(F492)-SEARCH(",",F492)-1),"")</f>
        <v/>
      </c>
      <c r="J492">
        <f>IFERROR(INT(LEFT(I492,SEARCH(" ",I492))),0)</f>
        <v>0</v>
      </c>
      <c r="K492" t="str">
        <f>IFERROR(MID(I492,SEARCH(" ",I492)+1,SEARCH("bag",I492)-4),"")</f>
        <v/>
      </c>
      <c r="L492" t="str">
        <f>IFERROR(RIGHT(I492,LEN(I492)-SEARCH(",",I492)-1),"")</f>
        <v/>
      </c>
      <c r="M492">
        <f>IFERROR(INT(LEFT(L492,SEARCH(" ",L492))),0)</f>
        <v>0</v>
      </c>
      <c r="N492" t="str">
        <f>IFERROR(MID(L492,SEARCH(" ",L492)+1,SEARCH("bag",L492)-4),"")</f>
        <v/>
      </c>
      <c r="O492">
        <f t="shared" si="14"/>
        <v>2273</v>
      </c>
      <c r="P492">
        <f>IF(COUNTIF(C492:N492,"shiny gold")&gt;0,1,0)+IFERROR(VLOOKUP(E492,$B$2:$P$595,15,0),0)+IFERROR(VLOOKUP(H492,$B$2:$P$595,15,0),0)+IFERROR(VLOOKUP(K492,$B$2:$P$595,15,0),0)+IFERROR(VLOOKUP(N492,$B$2:$P$595,15,0),0)</f>
        <v>0</v>
      </c>
      <c r="Q492" t="str">
        <f>CONCATENATE(IF(COUNTIF(A492:N492,"shiny gold")&gt;0,"This Bag, ",""),IFERROR(IF(VLOOKUP(E492,$B$2:$P$595,15,0)&gt;0,E492,""),""),IFERROR(IF(VLOOKUP(H492,$B$2:$P$595,15,0)&gt;0,H492,""),""),IFERROR(IF(VLOOKUP(K492,$B$2:$P$595,15,0)&gt;0,K492,""),""),IFERROR(IF(VLOOKUP(N492,$B$2:$P$595,15,0)&gt;0,N492,""),""))</f>
        <v/>
      </c>
      <c r="S492">
        <f t="shared" si="15"/>
        <v>2272</v>
      </c>
    </row>
    <row r="493" spans="1:19">
      <c r="A493" s="2" t="s">
        <v>5001</v>
      </c>
      <c r="B493" t="str">
        <f>LEFT(A493,SEARCH("bag",A493)-2)</f>
        <v>mirrored black</v>
      </c>
      <c r="C493" t="str">
        <f>SUBSTITUTE(A493,_xlfn.CONCAT(B493," bags contain "),"")</f>
        <v>5 muted yellow bags.</v>
      </c>
      <c r="D493">
        <f>IF(C493="no other bags.",0,INT(LEFT(C493,SEARCH(" ",C493))))</f>
        <v>5</v>
      </c>
      <c r="E493" t="str">
        <f>IF(C493="no other bags.","",MID(C493,SEARCH(" ",C493)+1,SEARCH("bag",C493)-4))</f>
        <v>muted yellow</v>
      </c>
      <c r="F493" t="str">
        <f>IFERROR(RIGHT(C493,LEN(C493)-SEARCH(",",C493)-1),"")</f>
        <v/>
      </c>
      <c r="G493">
        <f>IFERROR(INT(LEFT(F493,SEARCH(" ",F493))),0)</f>
        <v>0</v>
      </c>
      <c r="H493" t="str">
        <f>IFERROR(MID(F493,SEARCH(" ",F493)+1,SEARCH("bag",F493)-4),"")</f>
        <v/>
      </c>
      <c r="I493" t="str">
        <f>IFERROR(RIGHT(F493,LEN(F493)-SEARCH(",",F493)-1),"")</f>
        <v/>
      </c>
      <c r="J493">
        <f>IFERROR(INT(LEFT(I493,SEARCH(" ",I493))),0)</f>
        <v>0</v>
      </c>
      <c r="K493" t="str">
        <f>IFERROR(MID(I493,SEARCH(" ",I493)+1,SEARCH("bag",I493)-4),"")</f>
        <v/>
      </c>
      <c r="L493" t="str">
        <f>IFERROR(RIGHT(I493,LEN(I493)-SEARCH(",",I493)-1),"")</f>
        <v/>
      </c>
      <c r="M493">
        <f>IFERROR(INT(LEFT(L493,SEARCH(" ",L493))),0)</f>
        <v>0</v>
      </c>
      <c r="N493" t="str">
        <f>IFERROR(MID(L493,SEARCH(" ",L493)+1,SEARCH("bag",L493)-4),"")</f>
        <v/>
      </c>
      <c r="O493">
        <f t="shared" si="14"/>
        <v>265396</v>
      </c>
      <c r="P493">
        <f>IF(COUNTIF(C493:N493,"shiny gold")&gt;0,1,0)+IFERROR(VLOOKUP(E493,$B$2:$P$595,15,0),0)+IFERROR(VLOOKUP(H493,$B$2:$P$595,15,0),0)+IFERROR(VLOOKUP(K493,$B$2:$P$595,15,0),0)+IFERROR(VLOOKUP(N493,$B$2:$P$595,15,0),0)</f>
        <v>0</v>
      </c>
      <c r="Q493" t="str">
        <f>CONCATENATE(IF(COUNTIF(A493:N493,"shiny gold")&gt;0,"This Bag, ",""),IFERROR(IF(VLOOKUP(E493,$B$2:$P$595,15,0)&gt;0,E493,""),""),IFERROR(IF(VLOOKUP(H493,$B$2:$P$595,15,0)&gt;0,H493,""),""),IFERROR(IF(VLOOKUP(K493,$B$2:$P$595,15,0)&gt;0,K493,""),""),IFERROR(IF(VLOOKUP(N493,$B$2:$P$595,15,0)&gt;0,N493,""),""))</f>
        <v/>
      </c>
      <c r="S493">
        <f t="shared" si="15"/>
        <v>265395</v>
      </c>
    </row>
    <row r="494" spans="1:19">
      <c r="A494" s="2" t="s">
        <v>5002</v>
      </c>
      <c r="B494" t="str">
        <f>LEFT(A494,SEARCH("bag",A494)-2)</f>
        <v>bright gold</v>
      </c>
      <c r="C494" t="str">
        <f>SUBSTITUTE(A494,_xlfn.CONCAT(B494," bags contain "),"")</f>
        <v>2 mirrored crimson bags, 1 vibrant purple bag.</v>
      </c>
      <c r="D494">
        <f>IF(C494="no other bags.",0,INT(LEFT(C494,SEARCH(" ",C494))))</f>
        <v>2</v>
      </c>
      <c r="E494" t="str">
        <f>IF(C494="no other bags.","",MID(C494,SEARCH(" ",C494)+1,SEARCH("bag",C494)-4))</f>
        <v>mirrored crimson</v>
      </c>
      <c r="F494" t="str">
        <f>IFERROR(RIGHT(C494,LEN(C494)-SEARCH(",",C494)-1),"")</f>
        <v>1 vibrant purple bag.</v>
      </c>
      <c r="G494">
        <f>IFERROR(INT(LEFT(F494,SEARCH(" ",F494))),0)</f>
        <v>1</v>
      </c>
      <c r="H494" t="str">
        <f>IFERROR(MID(F494,SEARCH(" ",F494)+1,SEARCH("bag",F494)-4),"")</f>
        <v>vibrant purple</v>
      </c>
      <c r="I494" t="str">
        <f>IFERROR(RIGHT(F494,LEN(F494)-SEARCH(",",F494)-1),"")</f>
        <v/>
      </c>
      <c r="J494">
        <f>IFERROR(INT(LEFT(I494,SEARCH(" ",I494))),0)</f>
        <v>0</v>
      </c>
      <c r="K494" t="str">
        <f>IFERROR(MID(I494,SEARCH(" ",I494)+1,SEARCH("bag",I494)-4),"")</f>
        <v/>
      </c>
      <c r="L494" t="str">
        <f>IFERROR(RIGHT(I494,LEN(I494)-SEARCH(",",I494)-1),"")</f>
        <v/>
      </c>
      <c r="M494">
        <f>IFERROR(INT(LEFT(L494,SEARCH(" ",L494))),0)</f>
        <v>0</v>
      </c>
      <c r="N494" t="str">
        <f>IFERROR(MID(L494,SEARCH(" ",L494)+1,SEARCH("bag",L494)-4),"")</f>
        <v/>
      </c>
      <c r="O494">
        <f t="shared" si="14"/>
        <v>5220269</v>
      </c>
      <c r="P494">
        <f>IF(COUNTIF(C494:N494,"shiny gold")&gt;0,1,0)+IFERROR(VLOOKUP(E494,$B$2:$P$595,15,0),0)+IFERROR(VLOOKUP(H494,$B$2:$P$595,15,0),0)+IFERROR(VLOOKUP(K494,$B$2:$P$595,15,0),0)+IFERROR(VLOOKUP(N494,$B$2:$P$595,15,0),0)</f>
        <v>0</v>
      </c>
      <c r="Q494" t="str">
        <f>CONCATENATE(IF(COUNTIF(A494:N494,"shiny gold")&gt;0,"This Bag, ",""),IFERROR(IF(VLOOKUP(E494,$B$2:$P$595,15,0)&gt;0,E494,""),""),IFERROR(IF(VLOOKUP(H494,$B$2:$P$595,15,0)&gt;0,H494,""),""),IFERROR(IF(VLOOKUP(K494,$B$2:$P$595,15,0)&gt;0,K494,""),""),IFERROR(IF(VLOOKUP(N494,$B$2:$P$595,15,0)&gt;0,N494,""),""))</f>
        <v/>
      </c>
      <c r="S494">
        <f t="shared" si="15"/>
        <v>5220268</v>
      </c>
    </row>
    <row r="495" spans="1:19">
      <c r="A495" s="2" t="s">
        <v>5003</v>
      </c>
      <c r="B495" t="str">
        <f>LEFT(A495,SEARCH("bag",A495)-2)</f>
        <v>vibrant purple</v>
      </c>
      <c r="C495" t="str">
        <f>SUBSTITUTE(A495,_xlfn.CONCAT(B495," bags contain "),"")</f>
        <v>1 muted tomato bag, 5 shiny green bags, 1 dark turquoise bag.</v>
      </c>
      <c r="D495">
        <f>IF(C495="no other bags.",0,INT(LEFT(C495,SEARCH(" ",C495))))</f>
        <v>1</v>
      </c>
      <c r="E495" t="str">
        <f>IF(C495="no other bags.","",MID(C495,SEARCH(" ",C495)+1,SEARCH("bag",C495)-4))</f>
        <v>muted tomato</v>
      </c>
      <c r="F495" t="str">
        <f>IFERROR(RIGHT(C495,LEN(C495)-SEARCH(",",C495)-1),"")</f>
        <v>5 shiny green bags, 1 dark turquoise bag.</v>
      </c>
      <c r="G495">
        <f>IFERROR(INT(LEFT(F495,SEARCH(" ",F495))),0)</f>
        <v>5</v>
      </c>
      <c r="H495" t="str">
        <f>IFERROR(MID(F495,SEARCH(" ",F495)+1,SEARCH("bag",F495)-4),"")</f>
        <v>shiny green</v>
      </c>
      <c r="I495" t="str">
        <f>IFERROR(RIGHT(F495,LEN(F495)-SEARCH(",",F495)-1),"")</f>
        <v>1 dark turquoise bag.</v>
      </c>
      <c r="J495">
        <f>IFERROR(INT(LEFT(I495,SEARCH(" ",I495))),0)</f>
        <v>1</v>
      </c>
      <c r="K495" t="str">
        <f>IFERROR(MID(I495,SEARCH(" ",I495)+1,SEARCH("bag",I495)-4),"")</f>
        <v>dark turquoise</v>
      </c>
      <c r="L495" t="str">
        <f>IFERROR(RIGHT(I495,LEN(I495)-SEARCH(",",I495)-1),"")</f>
        <v/>
      </c>
      <c r="M495">
        <f>IFERROR(INT(LEFT(L495,SEARCH(" ",L495))),0)</f>
        <v>0</v>
      </c>
      <c r="N495" t="str">
        <f>IFERROR(MID(L495,SEARCH(" ",L495)+1,SEARCH("bag",L495)-4),"")</f>
        <v/>
      </c>
      <c r="O495">
        <f t="shared" si="14"/>
        <v>5183672</v>
      </c>
      <c r="P495">
        <f>IF(COUNTIF(C495:N495,"shiny gold")&gt;0,1,0)+IFERROR(VLOOKUP(E495,$B$2:$P$595,15,0),0)+IFERROR(VLOOKUP(H495,$B$2:$P$595,15,0),0)+IFERROR(VLOOKUP(K495,$B$2:$P$595,15,0),0)+IFERROR(VLOOKUP(N495,$B$2:$P$595,15,0),0)</f>
        <v>0</v>
      </c>
      <c r="Q495" t="str">
        <f>CONCATENATE(IF(COUNTIF(A495:N495,"shiny gold")&gt;0,"This Bag, ",""),IFERROR(IF(VLOOKUP(E495,$B$2:$P$595,15,0)&gt;0,E495,""),""),IFERROR(IF(VLOOKUP(H495,$B$2:$P$595,15,0)&gt;0,H495,""),""),IFERROR(IF(VLOOKUP(K495,$B$2:$P$595,15,0)&gt;0,K495,""),""),IFERROR(IF(VLOOKUP(N495,$B$2:$P$595,15,0)&gt;0,N495,""),""))</f>
        <v/>
      </c>
      <c r="S495">
        <f t="shared" si="15"/>
        <v>5183671</v>
      </c>
    </row>
    <row r="496" spans="1:19">
      <c r="A496" s="2" t="s">
        <v>5004</v>
      </c>
      <c r="B496" t="str">
        <f>LEFT(A496,SEARCH("bag",A496)-2)</f>
        <v>dull fuchsia</v>
      </c>
      <c r="C496" t="str">
        <f>SUBSTITUTE(A496,_xlfn.CONCAT(B496," bags contain "),"")</f>
        <v>1 wavy gold bag, 2 plaid yellow bags.</v>
      </c>
      <c r="D496">
        <f>IF(C496="no other bags.",0,INT(LEFT(C496,SEARCH(" ",C496))))</f>
        <v>1</v>
      </c>
      <c r="E496" t="str">
        <f>IF(C496="no other bags.","",MID(C496,SEARCH(" ",C496)+1,SEARCH("bag",C496)-4))</f>
        <v>wavy gold</v>
      </c>
      <c r="F496" t="str">
        <f>IFERROR(RIGHT(C496,LEN(C496)-SEARCH(",",C496)-1),"")</f>
        <v>2 plaid yellow bags.</v>
      </c>
      <c r="G496">
        <f>IFERROR(INT(LEFT(F496,SEARCH(" ",F496))),0)</f>
        <v>2</v>
      </c>
      <c r="H496" t="str">
        <f>IFERROR(MID(F496,SEARCH(" ",F496)+1,SEARCH("bag",F496)-4),"")</f>
        <v>plaid yellow</v>
      </c>
      <c r="I496" t="str">
        <f>IFERROR(RIGHT(F496,LEN(F496)-SEARCH(",",F496)-1),"")</f>
        <v/>
      </c>
      <c r="J496">
        <f>IFERROR(INT(LEFT(I496,SEARCH(" ",I496))),0)</f>
        <v>0</v>
      </c>
      <c r="K496" t="str">
        <f>IFERROR(MID(I496,SEARCH(" ",I496)+1,SEARCH("bag",I496)-4),"")</f>
        <v/>
      </c>
      <c r="L496" t="str">
        <f>IFERROR(RIGHT(I496,LEN(I496)-SEARCH(",",I496)-1),"")</f>
        <v/>
      </c>
      <c r="M496">
        <f>IFERROR(INT(LEFT(L496,SEARCH(" ",L496))),0)</f>
        <v>0</v>
      </c>
      <c r="N496" t="str">
        <f>IFERROR(MID(L496,SEARCH(" ",L496)+1,SEARCH("bag",L496)-4),"")</f>
        <v/>
      </c>
      <c r="O496">
        <f t="shared" si="14"/>
        <v>123285825</v>
      </c>
      <c r="P496">
        <f>IF(COUNTIF(C496:N496,"shiny gold")&gt;0,1,0)+IFERROR(VLOOKUP(E496,$B$2:$P$595,15,0),0)+IFERROR(VLOOKUP(H496,$B$2:$P$595,15,0),0)+IFERROR(VLOOKUP(K496,$B$2:$P$595,15,0),0)+IFERROR(VLOOKUP(N496,$B$2:$P$595,15,0),0)</f>
        <v>2</v>
      </c>
      <c r="Q496" t="str">
        <f>CONCATENATE(IF(COUNTIF(A496:N496,"shiny gold")&gt;0,"This Bag, ",""),IFERROR(IF(VLOOKUP(E496,$B$2:$P$595,15,0)&gt;0,E496,""),""),IFERROR(IF(VLOOKUP(H496,$B$2:$P$595,15,0)&gt;0,H496,""),""),IFERROR(IF(VLOOKUP(K496,$B$2:$P$595,15,0)&gt;0,K496,""),""),IFERROR(IF(VLOOKUP(N496,$B$2:$P$595,15,0)&gt;0,N496,""),""))</f>
        <v>wavy goldplaid yellow</v>
      </c>
      <c r="S496">
        <f t="shared" si="15"/>
        <v>123285824</v>
      </c>
    </row>
    <row r="497" spans="1:19">
      <c r="A497" s="2" t="s">
        <v>5005</v>
      </c>
      <c r="B497" t="str">
        <f>LEFT(A497,SEARCH("bag",A497)-2)</f>
        <v>light maroon</v>
      </c>
      <c r="C497" t="str">
        <f>SUBSTITUTE(A497,_xlfn.CONCAT(B497," bags contain "),"")</f>
        <v>5 striped indigo bags, 3 muted red bags, 3 muted lime bags, 2 striped lavender bags.</v>
      </c>
      <c r="D497">
        <f>IF(C497="no other bags.",0,INT(LEFT(C497,SEARCH(" ",C497))))</f>
        <v>5</v>
      </c>
      <c r="E497" t="str">
        <f>IF(C497="no other bags.","",MID(C497,SEARCH(" ",C497)+1,SEARCH("bag",C497)-4))</f>
        <v>striped indigo</v>
      </c>
      <c r="F497" t="str">
        <f>IFERROR(RIGHT(C497,LEN(C497)-SEARCH(",",C497)-1),"")</f>
        <v>3 muted red bags, 3 muted lime bags, 2 striped lavender bags.</v>
      </c>
      <c r="G497">
        <f>IFERROR(INT(LEFT(F497,SEARCH(" ",F497))),0)</f>
        <v>3</v>
      </c>
      <c r="H497" t="str">
        <f>IFERROR(MID(F497,SEARCH(" ",F497)+1,SEARCH("bag",F497)-4),"")</f>
        <v>muted red</v>
      </c>
      <c r="I497" t="str">
        <f>IFERROR(RIGHT(F497,LEN(F497)-SEARCH(",",F497)-1),"")</f>
        <v>3 muted lime bags, 2 striped lavender bags.</v>
      </c>
      <c r="J497">
        <f>IFERROR(INT(LEFT(I497,SEARCH(" ",I497))),0)</f>
        <v>3</v>
      </c>
      <c r="K497" t="str">
        <f>IFERROR(MID(I497,SEARCH(" ",I497)+1,SEARCH("bag",I497)-4),"")</f>
        <v>muted lime</v>
      </c>
      <c r="L497" t="str">
        <f>IFERROR(RIGHT(I497,LEN(I497)-SEARCH(",",I497)-1),"")</f>
        <v>2 striped lavender bags.</v>
      </c>
      <c r="M497">
        <f>IFERROR(INT(LEFT(L497,SEARCH(" ",L497))),0)</f>
        <v>2</v>
      </c>
      <c r="N497" t="str">
        <f>IFERROR(MID(L497,SEARCH(" ",L497)+1,SEARCH("bag",L497)-4),"")</f>
        <v>striped lavender</v>
      </c>
      <c r="O497">
        <f t="shared" si="14"/>
        <v>5669180</v>
      </c>
      <c r="P497">
        <f>IF(COUNTIF(C497:N497,"shiny gold")&gt;0,1,0)+IFERROR(VLOOKUP(E497,$B$2:$P$595,15,0),0)+IFERROR(VLOOKUP(H497,$B$2:$P$595,15,0),0)+IFERROR(VLOOKUP(K497,$B$2:$P$595,15,0),0)+IFERROR(VLOOKUP(N497,$B$2:$P$595,15,0),0)</f>
        <v>0</v>
      </c>
      <c r="Q497" t="str">
        <f>CONCATENATE(IF(COUNTIF(A497:N497,"shiny gold")&gt;0,"This Bag, ",""),IFERROR(IF(VLOOKUP(E497,$B$2:$P$595,15,0)&gt;0,E497,""),""),IFERROR(IF(VLOOKUP(H497,$B$2:$P$595,15,0)&gt;0,H497,""),""),IFERROR(IF(VLOOKUP(K497,$B$2:$P$595,15,0)&gt;0,K497,""),""),IFERROR(IF(VLOOKUP(N497,$B$2:$P$595,15,0)&gt;0,N497,""),""))</f>
        <v/>
      </c>
      <c r="S497">
        <f t="shared" si="15"/>
        <v>5669179</v>
      </c>
    </row>
    <row r="498" spans="1:19">
      <c r="A498" s="2" t="s">
        <v>5006</v>
      </c>
      <c r="B498" t="str">
        <f>LEFT(A498,SEARCH("bag",A498)-2)</f>
        <v>clear yellow</v>
      </c>
      <c r="C498" t="str">
        <f>SUBSTITUTE(A498,_xlfn.CONCAT(B498," bags contain "),"")</f>
        <v>3 plaid beige bags.</v>
      </c>
      <c r="D498">
        <f>IF(C498="no other bags.",0,INT(LEFT(C498,SEARCH(" ",C498))))</f>
        <v>3</v>
      </c>
      <c r="E498" t="str">
        <f>IF(C498="no other bags.","",MID(C498,SEARCH(" ",C498)+1,SEARCH("bag",C498)-4))</f>
        <v>plaid beige</v>
      </c>
      <c r="F498" t="str">
        <f>IFERROR(RIGHT(C498,LEN(C498)-SEARCH(",",C498)-1),"")</f>
        <v/>
      </c>
      <c r="G498">
        <f>IFERROR(INT(LEFT(F498,SEARCH(" ",F498))),0)</f>
        <v>0</v>
      </c>
      <c r="H498" t="str">
        <f>IFERROR(MID(F498,SEARCH(" ",F498)+1,SEARCH("bag",F498)-4),"")</f>
        <v/>
      </c>
      <c r="I498" t="str">
        <f>IFERROR(RIGHT(F498,LEN(F498)-SEARCH(",",F498)-1),"")</f>
        <v/>
      </c>
      <c r="J498">
        <f>IFERROR(INT(LEFT(I498,SEARCH(" ",I498))),0)</f>
        <v>0</v>
      </c>
      <c r="K498" t="str">
        <f>IFERROR(MID(I498,SEARCH(" ",I498)+1,SEARCH("bag",I498)-4),"")</f>
        <v/>
      </c>
      <c r="L498" t="str">
        <f>IFERROR(RIGHT(I498,LEN(I498)-SEARCH(",",I498)-1),"")</f>
        <v/>
      </c>
      <c r="M498">
        <f>IFERROR(INT(LEFT(L498,SEARCH(" ",L498))),0)</f>
        <v>0</v>
      </c>
      <c r="N498" t="str">
        <f>IFERROR(MID(L498,SEARCH(" ",L498)+1,SEARCH("bag",L498)-4),"")</f>
        <v/>
      </c>
      <c r="O498">
        <f t="shared" si="14"/>
        <v>14777293</v>
      </c>
      <c r="P498">
        <f>IF(COUNTIF(C498:N498,"shiny gold")&gt;0,1,0)+IFERROR(VLOOKUP(E498,$B$2:$P$595,15,0),0)+IFERROR(VLOOKUP(H498,$B$2:$P$595,15,0),0)+IFERROR(VLOOKUP(K498,$B$2:$P$595,15,0),0)+IFERROR(VLOOKUP(N498,$B$2:$P$595,15,0),0)</f>
        <v>0</v>
      </c>
      <c r="Q498" t="str">
        <f>CONCATENATE(IF(COUNTIF(A498:N498,"shiny gold")&gt;0,"This Bag, ",""),IFERROR(IF(VLOOKUP(E498,$B$2:$P$595,15,0)&gt;0,E498,""),""),IFERROR(IF(VLOOKUP(H498,$B$2:$P$595,15,0)&gt;0,H498,""),""),IFERROR(IF(VLOOKUP(K498,$B$2:$P$595,15,0)&gt;0,K498,""),""),IFERROR(IF(VLOOKUP(N498,$B$2:$P$595,15,0)&gt;0,N498,""),""))</f>
        <v/>
      </c>
      <c r="S498">
        <f t="shared" si="15"/>
        <v>14777292</v>
      </c>
    </row>
    <row r="499" spans="1:19">
      <c r="A499" s="2" t="s">
        <v>5007</v>
      </c>
      <c r="B499" t="str">
        <f>LEFT(A499,SEARCH("bag",A499)-2)</f>
        <v>clear tan</v>
      </c>
      <c r="C499" t="str">
        <f>SUBSTITUTE(A499,_xlfn.CONCAT(B499," bags contain "),"")</f>
        <v>2 vibrant red bags, 4 light chartreuse bags.</v>
      </c>
      <c r="D499">
        <f>IF(C499="no other bags.",0,INT(LEFT(C499,SEARCH(" ",C499))))</f>
        <v>2</v>
      </c>
      <c r="E499" t="str">
        <f>IF(C499="no other bags.","",MID(C499,SEARCH(" ",C499)+1,SEARCH("bag",C499)-4))</f>
        <v>vibrant red</v>
      </c>
      <c r="F499" t="str">
        <f>IFERROR(RIGHT(C499,LEN(C499)-SEARCH(",",C499)-1),"")</f>
        <v>4 light chartreuse bags.</v>
      </c>
      <c r="G499">
        <f>IFERROR(INT(LEFT(F499,SEARCH(" ",F499))),0)</f>
        <v>4</v>
      </c>
      <c r="H499" t="str">
        <f>IFERROR(MID(F499,SEARCH(" ",F499)+1,SEARCH("bag",F499)-4),"")</f>
        <v>light chartreuse</v>
      </c>
      <c r="I499" t="str">
        <f>IFERROR(RIGHT(F499,LEN(F499)-SEARCH(",",F499)-1),"")</f>
        <v/>
      </c>
      <c r="J499">
        <f>IFERROR(INT(LEFT(I499,SEARCH(" ",I499))),0)</f>
        <v>0</v>
      </c>
      <c r="K499" t="str">
        <f>IFERROR(MID(I499,SEARCH(" ",I499)+1,SEARCH("bag",I499)-4),"")</f>
        <v/>
      </c>
      <c r="L499" t="str">
        <f>IFERROR(RIGHT(I499,LEN(I499)-SEARCH(",",I499)-1),"")</f>
        <v/>
      </c>
      <c r="M499">
        <f>IFERROR(INT(LEFT(L499,SEARCH(" ",L499))),0)</f>
        <v>0</v>
      </c>
      <c r="N499" t="str">
        <f>IFERROR(MID(L499,SEARCH(" ",L499)+1,SEARCH("bag",L499)-4),"")</f>
        <v/>
      </c>
      <c r="O499">
        <f t="shared" si="14"/>
        <v>4895563</v>
      </c>
      <c r="P499">
        <f>IF(COUNTIF(C499:N499,"shiny gold")&gt;0,1,0)+IFERROR(VLOOKUP(E499,$B$2:$P$595,15,0),0)+IFERROR(VLOOKUP(H499,$B$2:$P$595,15,0),0)+IFERROR(VLOOKUP(K499,$B$2:$P$595,15,0),0)+IFERROR(VLOOKUP(N499,$B$2:$P$595,15,0),0)</f>
        <v>0</v>
      </c>
      <c r="Q499" t="str">
        <f>CONCATENATE(IF(COUNTIF(A499:N499,"shiny gold")&gt;0,"This Bag, ",""),IFERROR(IF(VLOOKUP(E499,$B$2:$P$595,15,0)&gt;0,E499,""),""),IFERROR(IF(VLOOKUP(H499,$B$2:$P$595,15,0)&gt;0,H499,""),""),IFERROR(IF(VLOOKUP(K499,$B$2:$P$595,15,0)&gt;0,K499,""),""),IFERROR(IF(VLOOKUP(N499,$B$2:$P$595,15,0)&gt;0,N499,""),""))</f>
        <v/>
      </c>
      <c r="S499">
        <f t="shared" si="15"/>
        <v>4895562</v>
      </c>
    </row>
    <row r="500" spans="1:19">
      <c r="A500" s="2" t="s">
        <v>5008</v>
      </c>
      <c r="B500" t="str">
        <f>LEFT(A500,SEARCH("bag",A500)-2)</f>
        <v>dotted tomato</v>
      </c>
      <c r="C500" t="str">
        <f>SUBSTITUTE(A500,_xlfn.CONCAT(B500," bags contain "),"")</f>
        <v>5 vibrant black bags, 5 dotted gray bags, 5 plaid red bags.</v>
      </c>
      <c r="D500">
        <f>IF(C500="no other bags.",0,INT(LEFT(C500,SEARCH(" ",C500))))</f>
        <v>5</v>
      </c>
      <c r="E500" t="str">
        <f>IF(C500="no other bags.","",MID(C500,SEARCH(" ",C500)+1,SEARCH("bag",C500)-4))</f>
        <v>vibrant black</v>
      </c>
      <c r="F500" t="str">
        <f>IFERROR(RIGHT(C500,LEN(C500)-SEARCH(",",C500)-1),"")</f>
        <v>5 dotted gray bags, 5 plaid red bags.</v>
      </c>
      <c r="G500">
        <f>IFERROR(INT(LEFT(F500,SEARCH(" ",F500))),0)</f>
        <v>5</v>
      </c>
      <c r="H500" t="str">
        <f>IFERROR(MID(F500,SEARCH(" ",F500)+1,SEARCH("bag",F500)-4),"")</f>
        <v>dotted gray</v>
      </c>
      <c r="I500" t="str">
        <f>IFERROR(RIGHT(F500,LEN(F500)-SEARCH(",",F500)-1),"")</f>
        <v>5 plaid red bags.</v>
      </c>
      <c r="J500">
        <f>IFERROR(INT(LEFT(I500,SEARCH(" ",I500))),0)</f>
        <v>5</v>
      </c>
      <c r="K500" t="str">
        <f>IFERROR(MID(I500,SEARCH(" ",I500)+1,SEARCH("bag",I500)-4),"")</f>
        <v>plaid red</v>
      </c>
      <c r="L500" t="str">
        <f>IFERROR(RIGHT(I500,LEN(I500)-SEARCH(",",I500)-1),"")</f>
        <v/>
      </c>
      <c r="M500">
        <f>IFERROR(INT(LEFT(L500,SEARCH(" ",L500))),0)</f>
        <v>0</v>
      </c>
      <c r="N500" t="str">
        <f>IFERROR(MID(L500,SEARCH(" ",L500)+1,SEARCH("bag",L500)-4),"")</f>
        <v/>
      </c>
      <c r="O500">
        <f t="shared" si="14"/>
        <v>161819761</v>
      </c>
      <c r="P500">
        <f>IF(COUNTIF(C500:N500,"shiny gold")&gt;0,1,0)+IFERROR(VLOOKUP(E500,$B$2:$P$595,15,0),0)+IFERROR(VLOOKUP(H500,$B$2:$P$595,15,0),0)+IFERROR(VLOOKUP(K500,$B$2:$P$595,15,0),0)+IFERROR(VLOOKUP(N500,$B$2:$P$595,15,0),0)</f>
        <v>0</v>
      </c>
      <c r="Q500" t="str">
        <f>CONCATENATE(IF(COUNTIF(A500:N500,"shiny gold")&gt;0,"This Bag, ",""),IFERROR(IF(VLOOKUP(E500,$B$2:$P$595,15,0)&gt;0,E500,""),""),IFERROR(IF(VLOOKUP(H500,$B$2:$P$595,15,0)&gt;0,H500,""),""),IFERROR(IF(VLOOKUP(K500,$B$2:$P$595,15,0)&gt;0,K500,""),""),IFERROR(IF(VLOOKUP(N500,$B$2:$P$595,15,0)&gt;0,N500,""),""))</f>
        <v/>
      </c>
      <c r="S500">
        <f t="shared" si="15"/>
        <v>161819760</v>
      </c>
    </row>
    <row r="501" spans="1:19">
      <c r="A501" s="2" t="s">
        <v>5009</v>
      </c>
      <c r="B501" t="str">
        <f>LEFT(A501,SEARCH("bag",A501)-2)</f>
        <v>dark plum</v>
      </c>
      <c r="C501" t="str">
        <f>SUBSTITUTE(A501,_xlfn.CONCAT(B501," bags contain "),"")</f>
        <v>5 dotted orange bags, 2 mirrored blue bags, 1 light indigo bag.</v>
      </c>
      <c r="D501">
        <f>IF(C501="no other bags.",0,INT(LEFT(C501,SEARCH(" ",C501))))</f>
        <v>5</v>
      </c>
      <c r="E501" t="str">
        <f>IF(C501="no other bags.","",MID(C501,SEARCH(" ",C501)+1,SEARCH("bag",C501)-4))</f>
        <v>dotted orange</v>
      </c>
      <c r="F501" t="str">
        <f>IFERROR(RIGHT(C501,LEN(C501)-SEARCH(",",C501)-1),"")</f>
        <v>2 mirrored blue bags, 1 light indigo bag.</v>
      </c>
      <c r="G501">
        <f>IFERROR(INT(LEFT(F501,SEARCH(" ",F501))),0)</f>
        <v>2</v>
      </c>
      <c r="H501" t="str">
        <f>IFERROR(MID(F501,SEARCH(" ",F501)+1,SEARCH("bag",F501)-4),"")</f>
        <v>mirrored blue</v>
      </c>
      <c r="I501" t="str">
        <f>IFERROR(RIGHT(F501,LEN(F501)-SEARCH(",",F501)-1),"")</f>
        <v>1 light indigo bag.</v>
      </c>
      <c r="J501">
        <f>IFERROR(INT(LEFT(I501,SEARCH(" ",I501))),0)</f>
        <v>1</v>
      </c>
      <c r="K501" t="str">
        <f>IFERROR(MID(I501,SEARCH(" ",I501)+1,SEARCH("bag",I501)-4),"")</f>
        <v>light indigo</v>
      </c>
      <c r="L501" t="str">
        <f>IFERROR(RIGHT(I501,LEN(I501)-SEARCH(",",I501)-1),"")</f>
        <v/>
      </c>
      <c r="M501">
        <f>IFERROR(INT(LEFT(L501,SEARCH(" ",L501))),0)</f>
        <v>0</v>
      </c>
      <c r="N501" t="str">
        <f>IFERROR(MID(L501,SEARCH(" ",L501)+1,SEARCH("bag",L501)-4),"")</f>
        <v/>
      </c>
      <c r="O501">
        <f t="shared" si="14"/>
        <v>47383062</v>
      </c>
      <c r="P501">
        <f>IF(COUNTIF(C501:N501,"shiny gold")&gt;0,1,0)+IFERROR(VLOOKUP(E501,$B$2:$P$595,15,0),0)+IFERROR(VLOOKUP(H501,$B$2:$P$595,15,0),0)+IFERROR(VLOOKUP(K501,$B$2:$P$595,15,0),0)+IFERROR(VLOOKUP(N501,$B$2:$P$595,15,0),0)</f>
        <v>1</v>
      </c>
      <c r="Q501" t="str">
        <f>CONCATENATE(IF(COUNTIF(A501:N501,"shiny gold")&gt;0,"This Bag, ",""),IFERROR(IF(VLOOKUP(E501,$B$2:$P$595,15,0)&gt;0,E501,""),""),IFERROR(IF(VLOOKUP(H501,$B$2:$P$595,15,0)&gt;0,H501,""),""),IFERROR(IF(VLOOKUP(K501,$B$2:$P$595,15,0)&gt;0,K501,""),""),IFERROR(IF(VLOOKUP(N501,$B$2:$P$595,15,0)&gt;0,N501,""),""))</f>
        <v>mirrored blue</v>
      </c>
      <c r="S501">
        <f t="shared" si="15"/>
        <v>47383061</v>
      </c>
    </row>
    <row r="502" spans="1:19">
      <c r="A502" s="2" t="s">
        <v>5010</v>
      </c>
      <c r="B502" t="str">
        <f>LEFT(A502,SEARCH("bag",A502)-2)</f>
        <v>posh magenta</v>
      </c>
      <c r="C502" t="str">
        <f>SUBSTITUTE(A502,_xlfn.CONCAT(B502," bags contain "),"")</f>
        <v>3 dim gold bags, 1 drab coral bag, 3 shiny tomato bags.</v>
      </c>
      <c r="D502">
        <f>IF(C502="no other bags.",0,INT(LEFT(C502,SEARCH(" ",C502))))</f>
        <v>3</v>
      </c>
      <c r="E502" t="str">
        <f>IF(C502="no other bags.","",MID(C502,SEARCH(" ",C502)+1,SEARCH("bag",C502)-4))</f>
        <v>dim gold</v>
      </c>
      <c r="F502" t="str">
        <f>IFERROR(RIGHT(C502,LEN(C502)-SEARCH(",",C502)-1),"")</f>
        <v>1 drab coral bag, 3 shiny tomato bags.</v>
      </c>
      <c r="G502">
        <f>IFERROR(INT(LEFT(F502,SEARCH(" ",F502))),0)</f>
        <v>1</v>
      </c>
      <c r="H502" t="str">
        <f>IFERROR(MID(F502,SEARCH(" ",F502)+1,SEARCH("bag",F502)-4),"")</f>
        <v>drab coral</v>
      </c>
      <c r="I502" t="str">
        <f>IFERROR(RIGHT(F502,LEN(F502)-SEARCH(",",F502)-1),"")</f>
        <v>3 shiny tomato bags.</v>
      </c>
      <c r="J502">
        <f>IFERROR(INT(LEFT(I502,SEARCH(" ",I502))),0)</f>
        <v>3</v>
      </c>
      <c r="K502" t="str">
        <f>IFERROR(MID(I502,SEARCH(" ",I502)+1,SEARCH("bag",I502)-4),"")</f>
        <v>shiny tomato</v>
      </c>
      <c r="L502" t="str">
        <f>IFERROR(RIGHT(I502,LEN(I502)-SEARCH(",",I502)-1),"")</f>
        <v/>
      </c>
      <c r="M502">
        <f>IFERROR(INT(LEFT(L502,SEARCH(" ",L502))),0)</f>
        <v>0</v>
      </c>
      <c r="N502" t="str">
        <f>IFERROR(MID(L502,SEARCH(" ",L502)+1,SEARCH("bag",L502)-4),"")</f>
        <v/>
      </c>
      <c r="O502">
        <f t="shared" si="14"/>
        <v>22277273330</v>
      </c>
      <c r="P502">
        <f>IF(COUNTIF(C502:N502,"shiny gold")&gt;0,1,0)+IFERROR(VLOOKUP(E502,$B$2:$P$595,15,0),0)+IFERROR(VLOOKUP(H502,$B$2:$P$595,15,0),0)+IFERROR(VLOOKUP(K502,$B$2:$P$595,15,0),0)+IFERROR(VLOOKUP(N502,$B$2:$P$595,15,0),0)</f>
        <v>1</v>
      </c>
      <c r="Q502" t="str">
        <f>CONCATENATE(IF(COUNTIF(A502:N502,"shiny gold")&gt;0,"This Bag, ",""),IFERROR(IF(VLOOKUP(E502,$B$2:$P$595,15,0)&gt;0,E502,""),""),IFERROR(IF(VLOOKUP(H502,$B$2:$P$595,15,0)&gt;0,H502,""),""),IFERROR(IF(VLOOKUP(K502,$B$2:$P$595,15,0)&gt;0,K502,""),""),IFERROR(IF(VLOOKUP(N502,$B$2:$P$595,15,0)&gt;0,N502,""),""))</f>
        <v>drab coral</v>
      </c>
      <c r="S502">
        <f t="shared" si="15"/>
        <v>22277273329</v>
      </c>
    </row>
    <row r="503" spans="1:19">
      <c r="A503" s="2" t="s">
        <v>5011</v>
      </c>
      <c r="B503" t="str">
        <f>LEFT(A503,SEARCH("bag",A503)-2)</f>
        <v>posh salmon</v>
      </c>
      <c r="C503" t="str">
        <f>SUBSTITUTE(A503,_xlfn.CONCAT(B503," bags contain "),"")</f>
        <v>4 posh tomato bags, 3 pale silver bags.</v>
      </c>
      <c r="D503">
        <f>IF(C503="no other bags.",0,INT(LEFT(C503,SEARCH(" ",C503))))</f>
        <v>4</v>
      </c>
      <c r="E503" t="str">
        <f>IF(C503="no other bags.","",MID(C503,SEARCH(" ",C503)+1,SEARCH("bag",C503)-4))</f>
        <v>posh tomato</v>
      </c>
      <c r="F503" t="str">
        <f>IFERROR(RIGHT(C503,LEN(C503)-SEARCH(",",C503)-1),"")</f>
        <v>3 pale silver bags.</v>
      </c>
      <c r="G503">
        <f>IFERROR(INT(LEFT(F503,SEARCH(" ",F503))),0)</f>
        <v>3</v>
      </c>
      <c r="H503" t="str">
        <f>IFERROR(MID(F503,SEARCH(" ",F503)+1,SEARCH("bag",F503)-4),"")</f>
        <v>pale silver</v>
      </c>
      <c r="I503" t="str">
        <f>IFERROR(RIGHT(F503,LEN(F503)-SEARCH(",",F503)-1),"")</f>
        <v/>
      </c>
      <c r="J503">
        <f>IFERROR(INT(LEFT(I503,SEARCH(" ",I503))),0)</f>
        <v>0</v>
      </c>
      <c r="K503" t="str">
        <f>IFERROR(MID(I503,SEARCH(" ",I503)+1,SEARCH("bag",I503)-4),"")</f>
        <v/>
      </c>
      <c r="L503" t="str">
        <f>IFERROR(RIGHT(I503,LEN(I503)-SEARCH(",",I503)-1),"")</f>
        <v/>
      </c>
      <c r="M503">
        <f>IFERROR(INT(LEFT(L503,SEARCH(" ",L503))),0)</f>
        <v>0</v>
      </c>
      <c r="N503" t="str">
        <f>IFERROR(MID(L503,SEARCH(" ",L503)+1,SEARCH("bag",L503)-4),"")</f>
        <v/>
      </c>
      <c r="O503">
        <f t="shared" si="14"/>
        <v>667462280</v>
      </c>
      <c r="P503">
        <f>IF(COUNTIF(C503:N503,"shiny gold")&gt;0,1,0)+IFERROR(VLOOKUP(E503,$B$2:$P$595,15,0),0)+IFERROR(VLOOKUP(H503,$B$2:$P$595,15,0),0)+IFERROR(VLOOKUP(K503,$B$2:$P$595,15,0),0)+IFERROR(VLOOKUP(N503,$B$2:$P$595,15,0),0)</f>
        <v>0</v>
      </c>
      <c r="Q503" t="str">
        <f>CONCATENATE(IF(COUNTIF(A503:N503,"shiny gold")&gt;0,"This Bag, ",""),IFERROR(IF(VLOOKUP(E503,$B$2:$P$595,15,0)&gt;0,E503,""),""),IFERROR(IF(VLOOKUP(H503,$B$2:$P$595,15,0)&gt;0,H503,""),""),IFERROR(IF(VLOOKUP(K503,$B$2:$P$595,15,0)&gt;0,K503,""),""),IFERROR(IF(VLOOKUP(N503,$B$2:$P$595,15,0)&gt;0,N503,""),""))</f>
        <v/>
      </c>
      <c r="S503">
        <f t="shared" si="15"/>
        <v>667462279</v>
      </c>
    </row>
    <row r="504" spans="1:19">
      <c r="A504" s="2" t="s">
        <v>5012</v>
      </c>
      <c r="B504" t="str">
        <f>LEFT(A504,SEARCH("bag",A504)-2)</f>
        <v>vibrant bronze</v>
      </c>
      <c r="C504" t="str">
        <f>SUBSTITUTE(A504,_xlfn.CONCAT(B504," bags contain "),"")</f>
        <v>4 posh orange bags.</v>
      </c>
      <c r="D504">
        <f>IF(C504="no other bags.",0,INT(LEFT(C504,SEARCH(" ",C504))))</f>
        <v>4</v>
      </c>
      <c r="E504" t="str">
        <f>IF(C504="no other bags.","",MID(C504,SEARCH(" ",C504)+1,SEARCH("bag",C504)-4))</f>
        <v>posh orange</v>
      </c>
      <c r="F504" t="str">
        <f>IFERROR(RIGHT(C504,LEN(C504)-SEARCH(",",C504)-1),"")</f>
        <v/>
      </c>
      <c r="G504">
        <f>IFERROR(INT(LEFT(F504,SEARCH(" ",F504))),0)</f>
        <v>0</v>
      </c>
      <c r="H504" t="str">
        <f>IFERROR(MID(F504,SEARCH(" ",F504)+1,SEARCH("bag",F504)-4),"")</f>
        <v/>
      </c>
      <c r="I504" t="str">
        <f>IFERROR(RIGHT(F504,LEN(F504)-SEARCH(",",F504)-1),"")</f>
        <v/>
      </c>
      <c r="J504">
        <f>IFERROR(INT(LEFT(I504,SEARCH(" ",I504))),0)</f>
        <v>0</v>
      </c>
      <c r="K504" t="str">
        <f>IFERROR(MID(I504,SEARCH(" ",I504)+1,SEARCH("bag",I504)-4),"")</f>
        <v/>
      </c>
      <c r="L504" t="str">
        <f>IFERROR(RIGHT(I504,LEN(I504)-SEARCH(",",I504)-1),"")</f>
        <v/>
      </c>
      <c r="M504">
        <f>IFERROR(INT(LEFT(L504,SEARCH(" ",L504))),0)</f>
        <v>0</v>
      </c>
      <c r="N504" t="str">
        <f>IFERROR(MID(L504,SEARCH(" ",L504)+1,SEARCH("bag",L504)-4),"")</f>
        <v/>
      </c>
      <c r="O504">
        <f t="shared" si="14"/>
        <v>48444533</v>
      </c>
      <c r="P504">
        <f>IF(COUNTIF(C504:N504,"shiny gold")&gt;0,1,0)+IFERROR(VLOOKUP(E504,$B$2:$P$595,15,0),0)+IFERROR(VLOOKUP(H504,$B$2:$P$595,15,0),0)+IFERROR(VLOOKUP(K504,$B$2:$P$595,15,0),0)+IFERROR(VLOOKUP(N504,$B$2:$P$595,15,0),0)</f>
        <v>0</v>
      </c>
      <c r="Q504" t="str">
        <f>CONCATENATE(IF(COUNTIF(A504:N504,"shiny gold")&gt;0,"This Bag, ",""),IFERROR(IF(VLOOKUP(E504,$B$2:$P$595,15,0)&gt;0,E504,""),""),IFERROR(IF(VLOOKUP(H504,$B$2:$P$595,15,0)&gt;0,H504,""),""),IFERROR(IF(VLOOKUP(K504,$B$2:$P$595,15,0)&gt;0,K504,""),""),IFERROR(IF(VLOOKUP(N504,$B$2:$P$595,15,0)&gt;0,N504,""),""))</f>
        <v/>
      </c>
      <c r="S504">
        <f t="shared" si="15"/>
        <v>48444532</v>
      </c>
    </row>
    <row r="505" spans="1:19">
      <c r="A505" s="2" t="s">
        <v>5013</v>
      </c>
      <c r="B505" t="str">
        <f>LEFT(A505,SEARCH("bag",A505)-2)</f>
        <v>dim tomato</v>
      </c>
      <c r="C505" t="str">
        <f>SUBSTITUTE(A505,_xlfn.CONCAT(B505," bags contain "),"")</f>
        <v>2 dull black bags, 1 striped aqua bag.</v>
      </c>
      <c r="D505">
        <f>IF(C505="no other bags.",0,INT(LEFT(C505,SEARCH(" ",C505))))</f>
        <v>2</v>
      </c>
      <c r="E505" t="str">
        <f>IF(C505="no other bags.","",MID(C505,SEARCH(" ",C505)+1,SEARCH("bag",C505)-4))</f>
        <v>dull black</v>
      </c>
      <c r="F505" t="str">
        <f>IFERROR(RIGHT(C505,LEN(C505)-SEARCH(",",C505)-1),"")</f>
        <v>1 striped aqua bag.</v>
      </c>
      <c r="G505">
        <f>IFERROR(INT(LEFT(F505,SEARCH(" ",F505))),0)</f>
        <v>1</v>
      </c>
      <c r="H505" t="str">
        <f>IFERROR(MID(F505,SEARCH(" ",F505)+1,SEARCH("bag",F505)-4),"")</f>
        <v>striped aqua</v>
      </c>
      <c r="I505" t="str">
        <f>IFERROR(RIGHT(F505,LEN(F505)-SEARCH(",",F505)-1),"")</f>
        <v/>
      </c>
      <c r="J505">
        <f>IFERROR(INT(LEFT(I505,SEARCH(" ",I505))),0)</f>
        <v>0</v>
      </c>
      <c r="K505" t="str">
        <f>IFERROR(MID(I505,SEARCH(" ",I505)+1,SEARCH("bag",I505)-4),"")</f>
        <v/>
      </c>
      <c r="L505" t="str">
        <f>IFERROR(RIGHT(I505,LEN(I505)-SEARCH(",",I505)-1),"")</f>
        <v/>
      </c>
      <c r="M505">
        <f>IFERROR(INT(LEFT(L505,SEARCH(" ",L505))),0)</f>
        <v>0</v>
      </c>
      <c r="N505" t="str">
        <f>IFERROR(MID(L505,SEARCH(" ",L505)+1,SEARCH("bag",L505)-4),"")</f>
        <v/>
      </c>
      <c r="O505">
        <f t="shared" si="14"/>
        <v>2218698</v>
      </c>
      <c r="P505">
        <f>IF(COUNTIF(C505:N505,"shiny gold")&gt;0,1,0)+IFERROR(VLOOKUP(E505,$B$2:$P$595,15,0),0)+IFERROR(VLOOKUP(H505,$B$2:$P$595,15,0),0)+IFERROR(VLOOKUP(K505,$B$2:$P$595,15,0),0)+IFERROR(VLOOKUP(N505,$B$2:$P$595,15,0),0)</f>
        <v>1</v>
      </c>
      <c r="Q505" t="str">
        <f>CONCATENATE(IF(COUNTIF(A505:N505,"shiny gold")&gt;0,"This Bag, ",""),IFERROR(IF(VLOOKUP(E505,$B$2:$P$595,15,0)&gt;0,E505,""),""),IFERROR(IF(VLOOKUP(H505,$B$2:$P$595,15,0)&gt;0,H505,""),""),IFERROR(IF(VLOOKUP(K505,$B$2:$P$595,15,0)&gt;0,K505,""),""),IFERROR(IF(VLOOKUP(N505,$B$2:$P$595,15,0)&gt;0,N505,""),""))</f>
        <v>dull black</v>
      </c>
      <c r="S505">
        <f t="shared" si="15"/>
        <v>2218697</v>
      </c>
    </row>
    <row r="506" spans="1:19">
      <c r="A506" s="2" t="s">
        <v>5014</v>
      </c>
      <c r="B506" t="str">
        <f>LEFT(A506,SEARCH("bag",A506)-2)</f>
        <v>posh white</v>
      </c>
      <c r="C506" t="str">
        <f>SUBSTITUTE(A506,_xlfn.CONCAT(B506," bags contain "),"")</f>
        <v>3 shiny plum bags, 2 wavy olive bags.</v>
      </c>
      <c r="D506">
        <f>IF(C506="no other bags.",0,INT(LEFT(C506,SEARCH(" ",C506))))</f>
        <v>3</v>
      </c>
      <c r="E506" t="str">
        <f>IF(C506="no other bags.","",MID(C506,SEARCH(" ",C506)+1,SEARCH("bag",C506)-4))</f>
        <v>shiny plum</v>
      </c>
      <c r="F506" t="str">
        <f>IFERROR(RIGHT(C506,LEN(C506)-SEARCH(",",C506)-1),"")</f>
        <v>2 wavy olive bags.</v>
      </c>
      <c r="G506">
        <f>IFERROR(INT(LEFT(F506,SEARCH(" ",F506))),0)</f>
        <v>2</v>
      </c>
      <c r="H506" t="str">
        <f>IFERROR(MID(F506,SEARCH(" ",F506)+1,SEARCH("bag",F506)-4),"")</f>
        <v>wavy olive</v>
      </c>
      <c r="I506" t="str">
        <f>IFERROR(RIGHT(F506,LEN(F506)-SEARCH(",",F506)-1),"")</f>
        <v/>
      </c>
      <c r="J506">
        <f>IFERROR(INT(LEFT(I506,SEARCH(" ",I506))),0)</f>
        <v>0</v>
      </c>
      <c r="K506" t="str">
        <f>IFERROR(MID(I506,SEARCH(" ",I506)+1,SEARCH("bag",I506)-4),"")</f>
        <v/>
      </c>
      <c r="L506" t="str">
        <f>IFERROR(RIGHT(I506,LEN(I506)-SEARCH(",",I506)-1),"")</f>
        <v/>
      </c>
      <c r="M506">
        <f>IFERROR(INT(LEFT(L506,SEARCH(" ",L506))),0)</f>
        <v>0</v>
      </c>
      <c r="N506" t="str">
        <f>IFERROR(MID(L506,SEARCH(" ",L506)+1,SEARCH("bag",L506)-4),"")</f>
        <v/>
      </c>
      <c r="O506">
        <f t="shared" si="14"/>
        <v>8821075</v>
      </c>
      <c r="P506">
        <f>IF(COUNTIF(C506:N506,"shiny gold")&gt;0,1,0)+IFERROR(VLOOKUP(E506,$B$2:$P$595,15,0),0)+IFERROR(VLOOKUP(H506,$B$2:$P$595,15,0),0)+IFERROR(VLOOKUP(K506,$B$2:$P$595,15,0),0)+IFERROR(VLOOKUP(N506,$B$2:$P$595,15,0),0)</f>
        <v>1</v>
      </c>
      <c r="Q506" t="str">
        <f>CONCATENATE(IF(COUNTIF(A506:N506,"shiny gold")&gt;0,"This Bag, ",""),IFERROR(IF(VLOOKUP(E506,$B$2:$P$595,15,0)&gt;0,E506,""),""),IFERROR(IF(VLOOKUP(H506,$B$2:$P$595,15,0)&gt;0,H506,""),""),IFERROR(IF(VLOOKUP(K506,$B$2:$P$595,15,0)&gt;0,K506,""),""),IFERROR(IF(VLOOKUP(N506,$B$2:$P$595,15,0)&gt;0,N506,""),""))</f>
        <v>wavy olive</v>
      </c>
      <c r="S506">
        <f t="shared" si="15"/>
        <v>8821074</v>
      </c>
    </row>
    <row r="507" spans="1:19">
      <c r="A507" s="2" t="s">
        <v>5015</v>
      </c>
      <c r="B507" t="str">
        <f>LEFT(A507,SEARCH("bag",A507)-2)</f>
        <v>mirrored plum</v>
      </c>
      <c r="C507" t="str">
        <f>SUBSTITUTE(A507,_xlfn.CONCAT(B507," bags contain "),"")</f>
        <v>5 dotted teal bags, 2 bright maroon bags.</v>
      </c>
      <c r="D507">
        <f>IF(C507="no other bags.",0,INT(LEFT(C507,SEARCH(" ",C507))))</f>
        <v>5</v>
      </c>
      <c r="E507" t="str">
        <f>IF(C507="no other bags.","",MID(C507,SEARCH(" ",C507)+1,SEARCH("bag",C507)-4))</f>
        <v>dotted teal</v>
      </c>
      <c r="F507" t="str">
        <f>IFERROR(RIGHT(C507,LEN(C507)-SEARCH(",",C507)-1),"")</f>
        <v>2 bright maroon bags.</v>
      </c>
      <c r="G507">
        <f>IFERROR(INT(LEFT(F507,SEARCH(" ",F507))),0)</f>
        <v>2</v>
      </c>
      <c r="H507" t="str">
        <f>IFERROR(MID(F507,SEARCH(" ",F507)+1,SEARCH("bag",F507)-4),"")</f>
        <v>bright maroon</v>
      </c>
      <c r="I507" t="str">
        <f>IFERROR(RIGHT(F507,LEN(F507)-SEARCH(",",F507)-1),"")</f>
        <v/>
      </c>
      <c r="J507">
        <f>IFERROR(INT(LEFT(I507,SEARCH(" ",I507))),0)</f>
        <v>0</v>
      </c>
      <c r="K507" t="str">
        <f>IFERROR(MID(I507,SEARCH(" ",I507)+1,SEARCH("bag",I507)-4),"")</f>
        <v/>
      </c>
      <c r="L507" t="str">
        <f>IFERROR(RIGHT(I507,LEN(I507)-SEARCH(",",I507)-1),"")</f>
        <v/>
      </c>
      <c r="M507">
        <f>IFERROR(INT(LEFT(L507,SEARCH(" ",L507))),0)</f>
        <v>0</v>
      </c>
      <c r="N507" t="str">
        <f>IFERROR(MID(L507,SEARCH(" ",L507)+1,SEARCH("bag",L507)-4),"")</f>
        <v/>
      </c>
      <c r="O507">
        <f t="shared" si="14"/>
        <v>525850</v>
      </c>
      <c r="P507">
        <f>IF(COUNTIF(C507:N507,"shiny gold")&gt;0,1,0)+IFERROR(VLOOKUP(E507,$B$2:$P$595,15,0),0)+IFERROR(VLOOKUP(H507,$B$2:$P$595,15,0),0)+IFERROR(VLOOKUP(K507,$B$2:$P$595,15,0),0)+IFERROR(VLOOKUP(N507,$B$2:$P$595,15,0),0)</f>
        <v>1</v>
      </c>
      <c r="Q507" t="str">
        <f>CONCATENATE(IF(COUNTIF(A507:N507,"shiny gold")&gt;0,"This Bag, ",""),IFERROR(IF(VLOOKUP(E507,$B$2:$P$595,15,0)&gt;0,E507,""),""),IFERROR(IF(VLOOKUP(H507,$B$2:$P$595,15,0)&gt;0,H507,""),""),IFERROR(IF(VLOOKUP(K507,$B$2:$P$595,15,0)&gt;0,K507,""),""),IFERROR(IF(VLOOKUP(N507,$B$2:$P$595,15,0)&gt;0,N507,""),""))</f>
        <v>bright maroon</v>
      </c>
      <c r="S507">
        <f t="shared" si="15"/>
        <v>525849</v>
      </c>
    </row>
    <row r="508" spans="1:19">
      <c r="A508" s="2" t="s">
        <v>5016</v>
      </c>
      <c r="B508" t="str">
        <f>LEFT(A508,SEARCH("bag",A508)-2)</f>
        <v>light coral</v>
      </c>
      <c r="C508" t="str">
        <f>SUBSTITUTE(A508,_xlfn.CONCAT(B508," bags contain "),"")</f>
        <v>3 dull brown bags, 4 pale red bags, 4 dull orange bags, 5 dim crimson bags.</v>
      </c>
      <c r="D508">
        <f>IF(C508="no other bags.",0,INT(LEFT(C508,SEARCH(" ",C508))))</f>
        <v>3</v>
      </c>
      <c r="E508" t="str">
        <f>IF(C508="no other bags.","",MID(C508,SEARCH(" ",C508)+1,SEARCH("bag",C508)-4))</f>
        <v>dull brown</v>
      </c>
      <c r="F508" t="str">
        <f>IFERROR(RIGHT(C508,LEN(C508)-SEARCH(",",C508)-1),"")</f>
        <v>4 pale red bags, 4 dull orange bags, 5 dim crimson bags.</v>
      </c>
      <c r="G508">
        <f>IFERROR(INT(LEFT(F508,SEARCH(" ",F508))),0)</f>
        <v>4</v>
      </c>
      <c r="H508" t="str">
        <f>IFERROR(MID(F508,SEARCH(" ",F508)+1,SEARCH("bag",F508)-4),"")</f>
        <v>pale red</v>
      </c>
      <c r="I508" t="str">
        <f>IFERROR(RIGHT(F508,LEN(F508)-SEARCH(",",F508)-1),"")</f>
        <v>4 dull orange bags, 5 dim crimson bags.</v>
      </c>
      <c r="J508">
        <f>IFERROR(INT(LEFT(I508,SEARCH(" ",I508))),0)</f>
        <v>4</v>
      </c>
      <c r="K508" t="str">
        <f>IFERROR(MID(I508,SEARCH(" ",I508)+1,SEARCH("bag",I508)-4),"")</f>
        <v>dull orange</v>
      </c>
      <c r="L508" t="str">
        <f>IFERROR(RIGHT(I508,LEN(I508)-SEARCH(",",I508)-1),"")</f>
        <v>5 dim crimson bags.</v>
      </c>
      <c r="M508">
        <f>IFERROR(INT(LEFT(L508,SEARCH(" ",L508))),0)</f>
        <v>5</v>
      </c>
      <c r="N508" t="str">
        <f>IFERROR(MID(L508,SEARCH(" ",L508)+1,SEARCH("bag",L508)-4),"")</f>
        <v>dim crimson</v>
      </c>
      <c r="O508">
        <f t="shared" si="14"/>
        <v>424129</v>
      </c>
      <c r="P508">
        <f>IF(COUNTIF(C508:N508,"shiny gold")&gt;0,1,0)+IFERROR(VLOOKUP(E508,$B$2:$P$595,15,0),0)+IFERROR(VLOOKUP(H508,$B$2:$P$595,15,0),0)+IFERROR(VLOOKUP(K508,$B$2:$P$595,15,0),0)+IFERROR(VLOOKUP(N508,$B$2:$P$595,15,0),0)</f>
        <v>0</v>
      </c>
      <c r="Q508" t="str">
        <f>CONCATENATE(IF(COUNTIF(A508:N508,"shiny gold")&gt;0,"This Bag, ",""),IFERROR(IF(VLOOKUP(E508,$B$2:$P$595,15,0)&gt;0,E508,""),""),IFERROR(IF(VLOOKUP(H508,$B$2:$P$595,15,0)&gt;0,H508,""),""),IFERROR(IF(VLOOKUP(K508,$B$2:$P$595,15,0)&gt;0,K508,""),""),IFERROR(IF(VLOOKUP(N508,$B$2:$P$595,15,0)&gt;0,N508,""),""))</f>
        <v/>
      </c>
      <c r="S508">
        <f t="shared" si="15"/>
        <v>424128</v>
      </c>
    </row>
    <row r="509" spans="1:19">
      <c r="A509" s="2" t="s">
        <v>5017</v>
      </c>
      <c r="B509" t="str">
        <f>LEFT(A509,SEARCH("bag",A509)-2)</f>
        <v>striped teal</v>
      </c>
      <c r="C509" t="str">
        <f>SUBSTITUTE(A509,_xlfn.CONCAT(B509," bags contain "),"")</f>
        <v>1 plaid plum bag, 4 striped tomato bags, 1 mirrored orange bag, 5 mirrored fuchsia bags.</v>
      </c>
      <c r="D509">
        <f>IF(C509="no other bags.",0,INT(LEFT(C509,SEARCH(" ",C509))))</f>
        <v>1</v>
      </c>
      <c r="E509" t="str">
        <f>IF(C509="no other bags.","",MID(C509,SEARCH(" ",C509)+1,SEARCH("bag",C509)-4))</f>
        <v>plaid plum</v>
      </c>
      <c r="F509" t="str">
        <f>IFERROR(RIGHT(C509,LEN(C509)-SEARCH(",",C509)-1),"")</f>
        <v>4 striped tomato bags, 1 mirrored orange bag, 5 mirrored fuchsia bags.</v>
      </c>
      <c r="G509">
        <f>IFERROR(INT(LEFT(F509,SEARCH(" ",F509))),0)</f>
        <v>4</v>
      </c>
      <c r="H509" t="str">
        <f>IFERROR(MID(F509,SEARCH(" ",F509)+1,SEARCH("bag",F509)-4),"")</f>
        <v>striped tomato</v>
      </c>
      <c r="I509" t="str">
        <f>IFERROR(RIGHT(F509,LEN(F509)-SEARCH(",",F509)-1),"")</f>
        <v>1 mirrored orange bag, 5 mirrored fuchsia bags.</v>
      </c>
      <c r="J509">
        <f>IFERROR(INT(LEFT(I509,SEARCH(" ",I509))),0)</f>
        <v>1</v>
      </c>
      <c r="K509" t="str">
        <f>IFERROR(MID(I509,SEARCH(" ",I509)+1,SEARCH("bag",I509)-4),"")</f>
        <v>mirrored orange</v>
      </c>
      <c r="L509" t="str">
        <f>IFERROR(RIGHT(I509,LEN(I509)-SEARCH(",",I509)-1),"")</f>
        <v>5 mirrored fuchsia bags.</v>
      </c>
      <c r="M509">
        <f>IFERROR(INT(LEFT(L509,SEARCH(" ",L509))),0)</f>
        <v>5</v>
      </c>
      <c r="N509" t="str">
        <f>IFERROR(MID(L509,SEARCH(" ",L509)+1,SEARCH("bag",L509)-4),"")</f>
        <v>mirrored fuchsia</v>
      </c>
      <c r="O509">
        <f t="shared" si="14"/>
        <v>12</v>
      </c>
      <c r="P509">
        <f>IF(COUNTIF(C509:N509,"shiny gold")&gt;0,1,0)+IFERROR(VLOOKUP(E509,$B$2:$P$595,15,0),0)+IFERROR(VLOOKUP(H509,$B$2:$P$595,15,0),0)+IFERROR(VLOOKUP(K509,$B$2:$P$595,15,0),0)+IFERROR(VLOOKUP(N509,$B$2:$P$595,15,0),0)</f>
        <v>0</v>
      </c>
      <c r="Q509" t="str">
        <f>CONCATENATE(IF(COUNTIF(A509:N509,"shiny gold")&gt;0,"This Bag, ",""),IFERROR(IF(VLOOKUP(E509,$B$2:$P$595,15,0)&gt;0,E509,""),""),IFERROR(IF(VLOOKUP(H509,$B$2:$P$595,15,0)&gt;0,H509,""),""),IFERROR(IF(VLOOKUP(K509,$B$2:$P$595,15,0)&gt;0,K509,""),""),IFERROR(IF(VLOOKUP(N509,$B$2:$P$595,15,0)&gt;0,N509,""),""))</f>
        <v/>
      </c>
      <c r="S509">
        <f t="shared" si="15"/>
        <v>11</v>
      </c>
    </row>
    <row r="510" spans="1:19">
      <c r="A510" s="2" t="s">
        <v>5018</v>
      </c>
      <c r="B510" t="str">
        <f>LEFT(A510,SEARCH("bag",A510)-2)</f>
        <v>striped orange</v>
      </c>
      <c r="C510" t="str">
        <f>SUBSTITUTE(A510,_xlfn.CONCAT(B510," bags contain "),"")</f>
        <v>4 dark crimson bags, 5 drab green bags, 5 striped tan bags.</v>
      </c>
      <c r="D510">
        <f>IF(C510="no other bags.",0,INT(LEFT(C510,SEARCH(" ",C510))))</f>
        <v>4</v>
      </c>
      <c r="E510" t="str">
        <f>IF(C510="no other bags.","",MID(C510,SEARCH(" ",C510)+1,SEARCH("bag",C510)-4))</f>
        <v>dark crimson</v>
      </c>
      <c r="F510" t="str">
        <f>IFERROR(RIGHT(C510,LEN(C510)-SEARCH(",",C510)-1),"")</f>
        <v>5 drab green bags, 5 striped tan bags.</v>
      </c>
      <c r="G510">
        <f>IFERROR(INT(LEFT(F510,SEARCH(" ",F510))),0)</f>
        <v>5</v>
      </c>
      <c r="H510" t="str">
        <f>IFERROR(MID(F510,SEARCH(" ",F510)+1,SEARCH("bag",F510)-4),"")</f>
        <v>drab green</v>
      </c>
      <c r="I510" t="str">
        <f>IFERROR(RIGHT(F510,LEN(F510)-SEARCH(",",F510)-1),"")</f>
        <v>5 striped tan bags.</v>
      </c>
      <c r="J510">
        <f>IFERROR(INT(LEFT(I510,SEARCH(" ",I510))),0)</f>
        <v>5</v>
      </c>
      <c r="K510" t="str">
        <f>IFERROR(MID(I510,SEARCH(" ",I510)+1,SEARCH("bag",I510)-4),"")</f>
        <v>striped tan</v>
      </c>
      <c r="L510" t="str">
        <f>IFERROR(RIGHT(I510,LEN(I510)-SEARCH(",",I510)-1),"")</f>
        <v/>
      </c>
      <c r="M510">
        <f>IFERROR(INT(LEFT(L510,SEARCH(" ",L510))),0)</f>
        <v>0</v>
      </c>
      <c r="N510" t="str">
        <f>IFERROR(MID(L510,SEARCH(" ",L510)+1,SEARCH("bag",L510)-4),"")</f>
        <v/>
      </c>
      <c r="O510">
        <f t="shared" si="14"/>
        <v>1078285940</v>
      </c>
      <c r="P510">
        <f>IF(COUNTIF(C510:N510,"shiny gold")&gt;0,1,0)+IFERROR(VLOOKUP(E510,$B$2:$P$595,15,0),0)+IFERROR(VLOOKUP(H510,$B$2:$P$595,15,0),0)+IFERROR(VLOOKUP(K510,$B$2:$P$595,15,0),0)+IFERROR(VLOOKUP(N510,$B$2:$P$595,15,0),0)</f>
        <v>0</v>
      </c>
      <c r="Q510" t="str">
        <f>CONCATENATE(IF(COUNTIF(A510:N510,"shiny gold")&gt;0,"This Bag, ",""),IFERROR(IF(VLOOKUP(E510,$B$2:$P$595,15,0)&gt;0,E510,""),""),IFERROR(IF(VLOOKUP(H510,$B$2:$P$595,15,0)&gt;0,H510,""),""),IFERROR(IF(VLOOKUP(K510,$B$2:$P$595,15,0)&gt;0,K510,""),""),IFERROR(IF(VLOOKUP(N510,$B$2:$P$595,15,0)&gt;0,N510,""),""))</f>
        <v/>
      </c>
      <c r="S510">
        <f t="shared" si="15"/>
        <v>1078285939</v>
      </c>
    </row>
    <row r="511" spans="1:19">
      <c r="A511" s="2" t="s">
        <v>5019</v>
      </c>
      <c r="B511" t="str">
        <f>LEFT(A511,SEARCH("bag",A511)-2)</f>
        <v>dark gold</v>
      </c>
      <c r="C511" t="str">
        <f>SUBSTITUTE(A511,_xlfn.CONCAT(B511," bags contain "),"")</f>
        <v>2 bright plum bags, 1 striped purple bag, 3 wavy beige bags.</v>
      </c>
      <c r="D511">
        <f>IF(C511="no other bags.",0,INT(LEFT(C511,SEARCH(" ",C511))))</f>
        <v>2</v>
      </c>
      <c r="E511" t="str">
        <f>IF(C511="no other bags.","",MID(C511,SEARCH(" ",C511)+1,SEARCH("bag",C511)-4))</f>
        <v>bright plum</v>
      </c>
      <c r="F511" t="str">
        <f>IFERROR(RIGHT(C511,LEN(C511)-SEARCH(",",C511)-1),"")</f>
        <v>1 striped purple bag, 3 wavy beige bags.</v>
      </c>
      <c r="G511">
        <f>IFERROR(INT(LEFT(F511,SEARCH(" ",F511))),0)</f>
        <v>1</v>
      </c>
      <c r="H511" t="str">
        <f>IFERROR(MID(F511,SEARCH(" ",F511)+1,SEARCH("bag",F511)-4),"")</f>
        <v>striped purple</v>
      </c>
      <c r="I511" t="str">
        <f>IFERROR(RIGHT(F511,LEN(F511)-SEARCH(",",F511)-1),"")</f>
        <v>3 wavy beige bags.</v>
      </c>
      <c r="J511">
        <f>IFERROR(INT(LEFT(I511,SEARCH(" ",I511))),0)</f>
        <v>3</v>
      </c>
      <c r="K511" t="str">
        <f>IFERROR(MID(I511,SEARCH(" ",I511)+1,SEARCH("bag",I511)-4),"")</f>
        <v>wavy beige</v>
      </c>
      <c r="L511" t="str">
        <f>IFERROR(RIGHT(I511,LEN(I511)-SEARCH(",",I511)-1),"")</f>
        <v/>
      </c>
      <c r="M511">
        <f>IFERROR(INT(LEFT(L511,SEARCH(" ",L511))),0)</f>
        <v>0</v>
      </c>
      <c r="N511" t="str">
        <f>IFERROR(MID(L511,SEARCH(" ",L511)+1,SEARCH("bag",L511)-4),"")</f>
        <v/>
      </c>
      <c r="O511">
        <f t="shared" si="14"/>
        <v>6099</v>
      </c>
      <c r="P511">
        <f>IF(COUNTIF(C511:N511,"shiny gold")&gt;0,1,0)+IFERROR(VLOOKUP(E511,$B$2:$P$595,15,0),0)+IFERROR(VLOOKUP(H511,$B$2:$P$595,15,0),0)+IFERROR(VLOOKUP(K511,$B$2:$P$595,15,0),0)+IFERROR(VLOOKUP(N511,$B$2:$P$595,15,0),0)</f>
        <v>0</v>
      </c>
      <c r="Q511" t="str">
        <f>CONCATENATE(IF(COUNTIF(A511:N511,"shiny gold")&gt;0,"This Bag, ",""),IFERROR(IF(VLOOKUP(E511,$B$2:$P$595,15,0)&gt;0,E511,""),""),IFERROR(IF(VLOOKUP(H511,$B$2:$P$595,15,0)&gt;0,H511,""),""),IFERROR(IF(VLOOKUP(K511,$B$2:$P$595,15,0)&gt;0,K511,""),""),IFERROR(IF(VLOOKUP(N511,$B$2:$P$595,15,0)&gt;0,N511,""),""))</f>
        <v/>
      </c>
      <c r="S511">
        <f t="shared" si="15"/>
        <v>6098</v>
      </c>
    </row>
    <row r="512" spans="1:19">
      <c r="A512" s="2" t="s">
        <v>5020</v>
      </c>
      <c r="B512" t="str">
        <f>LEFT(A512,SEARCH("bag",A512)-2)</f>
        <v>drab fuchsia</v>
      </c>
      <c r="C512" t="str">
        <f>SUBSTITUTE(A512,_xlfn.CONCAT(B512," bags contain "),"")</f>
        <v>5 wavy orange bags.</v>
      </c>
      <c r="D512">
        <f>IF(C512="no other bags.",0,INT(LEFT(C512,SEARCH(" ",C512))))</f>
        <v>5</v>
      </c>
      <c r="E512" t="str">
        <f>IF(C512="no other bags.","",MID(C512,SEARCH(" ",C512)+1,SEARCH("bag",C512)-4))</f>
        <v>wavy orange</v>
      </c>
      <c r="F512" t="str">
        <f>IFERROR(RIGHT(C512,LEN(C512)-SEARCH(",",C512)-1),"")</f>
        <v/>
      </c>
      <c r="G512">
        <f>IFERROR(INT(LEFT(F512,SEARCH(" ",F512))),0)</f>
        <v>0</v>
      </c>
      <c r="H512" t="str">
        <f>IFERROR(MID(F512,SEARCH(" ",F512)+1,SEARCH("bag",F512)-4),"")</f>
        <v/>
      </c>
      <c r="I512" t="str">
        <f>IFERROR(RIGHT(F512,LEN(F512)-SEARCH(",",F512)-1),"")</f>
        <v/>
      </c>
      <c r="J512">
        <f>IFERROR(INT(LEFT(I512,SEARCH(" ",I512))),0)</f>
        <v>0</v>
      </c>
      <c r="K512" t="str">
        <f>IFERROR(MID(I512,SEARCH(" ",I512)+1,SEARCH("bag",I512)-4),"")</f>
        <v/>
      </c>
      <c r="L512" t="str">
        <f>IFERROR(RIGHT(I512,LEN(I512)-SEARCH(",",I512)-1),"")</f>
        <v/>
      </c>
      <c r="M512">
        <f>IFERROR(INT(LEFT(L512,SEARCH(" ",L512))),0)</f>
        <v>0</v>
      </c>
      <c r="N512" t="str">
        <f>IFERROR(MID(L512,SEARCH(" ",L512)+1,SEARCH("bag",L512)-4),"")</f>
        <v/>
      </c>
      <c r="O512">
        <f t="shared" si="14"/>
        <v>29844001</v>
      </c>
      <c r="P512">
        <f>IF(COUNTIF(C512:N512,"shiny gold")&gt;0,1,0)+IFERROR(VLOOKUP(E512,$B$2:$P$595,15,0),0)+IFERROR(VLOOKUP(H512,$B$2:$P$595,15,0),0)+IFERROR(VLOOKUP(K512,$B$2:$P$595,15,0),0)+IFERROR(VLOOKUP(N512,$B$2:$P$595,15,0),0)</f>
        <v>0</v>
      </c>
      <c r="Q512" t="str">
        <f>CONCATENATE(IF(COUNTIF(A512:N512,"shiny gold")&gt;0,"This Bag, ",""),IFERROR(IF(VLOOKUP(E512,$B$2:$P$595,15,0)&gt;0,E512,""),""),IFERROR(IF(VLOOKUP(H512,$B$2:$P$595,15,0)&gt;0,H512,""),""),IFERROR(IF(VLOOKUP(K512,$B$2:$P$595,15,0)&gt;0,K512,""),""),IFERROR(IF(VLOOKUP(N512,$B$2:$P$595,15,0)&gt;0,N512,""),""))</f>
        <v/>
      </c>
      <c r="S512">
        <f t="shared" si="15"/>
        <v>29844000</v>
      </c>
    </row>
    <row r="513" spans="1:19">
      <c r="A513" s="2" t="s">
        <v>5021</v>
      </c>
      <c r="B513" t="str">
        <f>LEFT(A513,SEARCH("bag",A513)-2)</f>
        <v>dull salmon</v>
      </c>
      <c r="C513" t="str">
        <f>SUBSTITUTE(A513,_xlfn.CONCAT(B513," bags contain "),"")</f>
        <v>2 dull olive bags, 4 bright silver bags, 1 muted tomato bag.</v>
      </c>
      <c r="D513">
        <f>IF(C513="no other bags.",0,INT(LEFT(C513,SEARCH(" ",C513))))</f>
        <v>2</v>
      </c>
      <c r="E513" t="str">
        <f>IF(C513="no other bags.","",MID(C513,SEARCH(" ",C513)+1,SEARCH("bag",C513)-4))</f>
        <v>dull olive</v>
      </c>
      <c r="F513" t="str">
        <f>IFERROR(RIGHT(C513,LEN(C513)-SEARCH(",",C513)-1),"")</f>
        <v>4 bright silver bags, 1 muted tomato bag.</v>
      </c>
      <c r="G513">
        <f>IFERROR(INT(LEFT(F513,SEARCH(" ",F513))),0)</f>
        <v>4</v>
      </c>
      <c r="H513" t="str">
        <f>IFERROR(MID(F513,SEARCH(" ",F513)+1,SEARCH("bag",F513)-4),"")</f>
        <v>bright silver</v>
      </c>
      <c r="I513" t="str">
        <f>IFERROR(RIGHT(F513,LEN(F513)-SEARCH(",",F513)-1),"")</f>
        <v>1 muted tomato bag.</v>
      </c>
      <c r="J513">
        <f>IFERROR(INT(LEFT(I513,SEARCH(" ",I513))),0)</f>
        <v>1</v>
      </c>
      <c r="K513" t="str">
        <f>IFERROR(MID(I513,SEARCH(" ",I513)+1,SEARCH("bag",I513)-4),"")</f>
        <v>muted tomato</v>
      </c>
      <c r="L513" t="str">
        <f>IFERROR(RIGHT(I513,LEN(I513)-SEARCH(",",I513)-1),"")</f>
        <v/>
      </c>
      <c r="M513">
        <f>IFERROR(INT(LEFT(L513,SEARCH(" ",L513))),0)</f>
        <v>0</v>
      </c>
      <c r="N513" t="str">
        <f>IFERROR(MID(L513,SEARCH(" ",L513)+1,SEARCH("bag",L513)-4),"")</f>
        <v/>
      </c>
      <c r="O513">
        <f t="shared" si="14"/>
        <v>5156982</v>
      </c>
      <c r="P513">
        <f>IF(COUNTIF(C513:N513,"shiny gold")&gt;0,1,0)+IFERROR(VLOOKUP(E513,$B$2:$P$595,15,0),0)+IFERROR(VLOOKUP(H513,$B$2:$P$595,15,0),0)+IFERROR(VLOOKUP(K513,$B$2:$P$595,15,0),0)+IFERROR(VLOOKUP(N513,$B$2:$P$595,15,0),0)</f>
        <v>0</v>
      </c>
      <c r="Q513" t="str">
        <f>CONCATENATE(IF(COUNTIF(A513:N513,"shiny gold")&gt;0,"This Bag, ",""),IFERROR(IF(VLOOKUP(E513,$B$2:$P$595,15,0)&gt;0,E513,""),""),IFERROR(IF(VLOOKUP(H513,$B$2:$P$595,15,0)&gt;0,H513,""),""),IFERROR(IF(VLOOKUP(K513,$B$2:$P$595,15,0)&gt;0,K513,""),""),IFERROR(IF(VLOOKUP(N513,$B$2:$P$595,15,0)&gt;0,N513,""),""))</f>
        <v/>
      </c>
      <c r="S513">
        <f t="shared" si="15"/>
        <v>5156981</v>
      </c>
    </row>
    <row r="514" spans="1:19">
      <c r="A514" s="2" t="s">
        <v>5022</v>
      </c>
      <c r="B514" t="str">
        <f>LEFT(A514,SEARCH("bag",A514)-2)</f>
        <v>shiny fuchsia</v>
      </c>
      <c r="C514" t="str">
        <f>SUBSTITUTE(A514,_xlfn.CONCAT(B514," bags contain "),"")</f>
        <v>2 mirrored fuchsia bags, 1 bright black bag, 2 clear orange bags, 4 wavy gold bags.</v>
      </c>
      <c r="D514">
        <f>IF(C514="no other bags.",0,INT(LEFT(C514,SEARCH(" ",C514))))</f>
        <v>2</v>
      </c>
      <c r="E514" t="str">
        <f>IF(C514="no other bags.","",MID(C514,SEARCH(" ",C514)+1,SEARCH("bag",C514)-4))</f>
        <v>mirrored fuchsia</v>
      </c>
      <c r="F514" t="str">
        <f>IFERROR(RIGHT(C514,LEN(C514)-SEARCH(",",C514)-1),"")</f>
        <v>1 bright black bag, 2 clear orange bags, 4 wavy gold bags.</v>
      </c>
      <c r="G514">
        <f>IFERROR(INT(LEFT(F514,SEARCH(" ",F514))),0)</f>
        <v>1</v>
      </c>
      <c r="H514" t="str">
        <f>IFERROR(MID(F514,SEARCH(" ",F514)+1,SEARCH("bag",F514)-4),"")</f>
        <v>bright black</v>
      </c>
      <c r="I514" t="str">
        <f>IFERROR(RIGHT(F514,LEN(F514)-SEARCH(",",F514)-1),"")</f>
        <v>2 clear orange bags, 4 wavy gold bags.</v>
      </c>
      <c r="J514">
        <f>IFERROR(INT(LEFT(I514,SEARCH(" ",I514))),0)</f>
        <v>2</v>
      </c>
      <c r="K514" t="str">
        <f>IFERROR(MID(I514,SEARCH(" ",I514)+1,SEARCH("bag",I514)-4),"")</f>
        <v>clear orange</v>
      </c>
      <c r="L514" t="str">
        <f>IFERROR(RIGHT(I514,LEN(I514)-SEARCH(",",I514)-1),"")</f>
        <v>4 wavy gold bags.</v>
      </c>
      <c r="M514">
        <f>IFERROR(INT(LEFT(L514,SEARCH(" ",L514))),0)</f>
        <v>4</v>
      </c>
      <c r="N514" t="str">
        <f>IFERROR(MID(L514,SEARCH(" ",L514)+1,SEARCH("bag",L514)-4),"")</f>
        <v>wavy gold</v>
      </c>
      <c r="O514">
        <f t="shared" si="14"/>
        <v>248396071</v>
      </c>
      <c r="P514">
        <f>IF(COUNTIF(C514:N514,"shiny gold")&gt;0,1,0)+IFERROR(VLOOKUP(E514,$B$2:$P$595,15,0),0)+IFERROR(VLOOKUP(H514,$B$2:$P$595,15,0),0)+IFERROR(VLOOKUP(K514,$B$2:$P$595,15,0),0)+IFERROR(VLOOKUP(N514,$B$2:$P$595,15,0),0)</f>
        <v>1</v>
      </c>
      <c r="Q514" t="str">
        <f>CONCATENATE(IF(COUNTIF(A514:N514,"shiny gold")&gt;0,"This Bag, ",""),IFERROR(IF(VLOOKUP(E514,$B$2:$P$595,15,0)&gt;0,E514,""),""),IFERROR(IF(VLOOKUP(H514,$B$2:$P$595,15,0)&gt;0,H514,""),""),IFERROR(IF(VLOOKUP(K514,$B$2:$P$595,15,0)&gt;0,K514,""),""),IFERROR(IF(VLOOKUP(N514,$B$2:$P$595,15,0)&gt;0,N514,""),""))</f>
        <v>wavy gold</v>
      </c>
      <c r="S514">
        <f t="shared" si="15"/>
        <v>248396070</v>
      </c>
    </row>
    <row r="515" spans="1:19">
      <c r="A515" s="2" t="s">
        <v>5023</v>
      </c>
      <c r="B515" t="str">
        <f>LEFT(A515,SEARCH("bag",A515)-2)</f>
        <v>clear bronze</v>
      </c>
      <c r="C515" t="str">
        <f>SUBSTITUTE(A515,_xlfn.CONCAT(B515," bags contain "),"")</f>
        <v>4 posh purple bags, 3 dim gold bags, 3 light chartreuse bags, 1 shiny cyan bag.</v>
      </c>
      <c r="D515">
        <f>IF(C515="no other bags.",0,INT(LEFT(C515,SEARCH(" ",C515))))</f>
        <v>4</v>
      </c>
      <c r="E515" t="str">
        <f>IF(C515="no other bags.","",MID(C515,SEARCH(" ",C515)+1,SEARCH("bag",C515)-4))</f>
        <v>posh purple</v>
      </c>
      <c r="F515" t="str">
        <f>IFERROR(RIGHT(C515,LEN(C515)-SEARCH(",",C515)-1),"")</f>
        <v>3 dim gold bags, 3 light chartreuse bags, 1 shiny cyan bag.</v>
      </c>
      <c r="G515">
        <f>IFERROR(INT(LEFT(F515,SEARCH(" ",F515))),0)</f>
        <v>3</v>
      </c>
      <c r="H515" t="str">
        <f>IFERROR(MID(F515,SEARCH(" ",F515)+1,SEARCH("bag",F515)-4),"")</f>
        <v>dim gold</v>
      </c>
      <c r="I515" t="str">
        <f>IFERROR(RIGHT(F515,LEN(F515)-SEARCH(",",F515)-1),"")</f>
        <v>3 light chartreuse bags, 1 shiny cyan bag.</v>
      </c>
      <c r="J515">
        <f>IFERROR(INT(LEFT(I515,SEARCH(" ",I515))),0)</f>
        <v>3</v>
      </c>
      <c r="K515" t="str">
        <f>IFERROR(MID(I515,SEARCH(" ",I515)+1,SEARCH("bag",I515)-4),"")</f>
        <v>light chartreuse</v>
      </c>
      <c r="L515" t="str">
        <f>IFERROR(RIGHT(I515,LEN(I515)-SEARCH(",",I515)-1),"")</f>
        <v>1 shiny cyan bag.</v>
      </c>
      <c r="M515">
        <f>IFERROR(INT(LEFT(L515,SEARCH(" ",L515))),0)</f>
        <v>1</v>
      </c>
      <c r="N515" t="str">
        <f>IFERROR(MID(L515,SEARCH(" ",L515)+1,SEARCH("bag",L515)-4),"")</f>
        <v>shiny cyan</v>
      </c>
      <c r="O515">
        <f t="shared" ref="O515:O578" si="16">1+IFERROR(VLOOKUP(E515,$B$2:$O$595,14,0)*D515,0)+IFERROR(VLOOKUP(H515,$B$2:$O$595,14,0)*G515,0)+IFERROR(VLOOKUP(K515,$B$2:$O$595,14,0)*J515,0)+IFERROR(VLOOKUP(N515,$B$2:$O$595,14,0)*M515,0)</f>
        <v>200318</v>
      </c>
      <c r="P515">
        <f>IF(COUNTIF(C515:N515,"shiny gold")&gt;0,1,0)+IFERROR(VLOOKUP(E515,$B$2:$P$595,15,0),0)+IFERROR(VLOOKUP(H515,$B$2:$P$595,15,0),0)+IFERROR(VLOOKUP(K515,$B$2:$P$595,15,0),0)+IFERROR(VLOOKUP(N515,$B$2:$P$595,15,0),0)</f>
        <v>0</v>
      </c>
      <c r="Q515" t="str">
        <f>CONCATENATE(IF(COUNTIF(A515:N515,"shiny gold")&gt;0,"This Bag, ",""),IFERROR(IF(VLOOKUP(E515,$B$2:$P$595,15,0)&gt;0,E515,""),""),IFERROR(IF(VLOOKUP(H515,$B$2:$P$595,15,0)&gt;0,H515,""),""),IFERROR(IF(VLOOKUP(K515,$B$2:$P$595,15,0)&gt;0,K515,""),""),IFERROR(IF(VLOOKUP(N515,$B$2:$P$595,15,0)&gt;0,N515,""),""))</f>
        <v/>
      </c>
      <c r="S515">
        <f t="shared" ref="S515:S578" si="17">O515-1</f>
        <v>200317</v>
      </c>
    </row>
    <row r="516" spans="1:19">
      <c r="A516" s="2" t="s">
        <v>5024</v>
      </c>
      <c r="B516" t="str">
        <f>LEFT(A516,SEARCH("bag",A516)-2)</f>
        <v>dim gray</v>
      </c>
      <c r="C516" t="str">
        <f>SUBSTITUTE(A516,_xlfn.CONCAT(B516," bags contain "),"")</f>
        <v>5 muted beige bags, 1 dim purple bag.</v>
      </c>
      <c r="D516">
        <f>IF(C516="no other bags.",0,INT(LEFT(C516,SEARCH(" ",C516))))</f>
        <v>5</v>
      </c>
      <c r="E516" t="str">
        <f>IF(C516="no other bags.","",MID(C516,SEARCH(" ",C516)+1,SEARCH("bag",C516)-4))</f>
        <v>muted beige</v>
      </c>
      <c r="F516" t="str">
        <f>IFERROR(RIGHT(C516,LEN(C516)-SEARCH(",",C516)-1),"")</f>
        <v>1 dim purple bag.</v>
      </c>
      <c r="G516">
        <f>IFERROR(INT(LEFT(F516,SEARCH(" ",F516))),0)</f>
        <v>1</v>
      </c>
      <c r="H516" t="str">
        <f>IFERROR(MID(F516,SEARCH(" ",F516)+1,SEARCH("bag",F516)-4),"")</f>
        <v>dim purple</v>
      </c>
      <c r="I516" t="str">
        <f>IFERROR(RIGHT(F516,LEN(F516)-SEARCH(",",F516)-1),"")</f>
        <v/>
      </c>
      <c r="J516">
        <f>IFERROR(INT(LEFT(I516,SEARCH(" ",I516))),0)</f>
        <v>0</v>
      </c>
      <c r="K516" t="str">
        <f>IFERROR(MID(I516,SEARCH(" ",I516)+1,SEARCH("bag",I516)-4),"")</f>
        <v/>
      </c>
      <c r="L516" t="str">
        <f>IFERROR(RIGHT(I516,LEN(I516)-SEARCH(",",I516)-1),"")</f>
        <v/>
      </c>
      <c r="M516">
        <f>IFERROR(INT(LEFT(L516,SEARCH(" ",L516))),0)</f>
        <v>0</v>
      </c>
      <c r="N516" t="str">
        <f>IFERROR(MID(L516,SEARCH(" ",L516)+1,SEARCH("bag",L516)-4),"")</f>
        <v/>
      </c>
      <c r="O516">
        <f t="shared" si="16"/>
        <v>611833</v>
      </c>
      <c r="P516">
        <f>IF(COUNTIF(C516:N516,"shiny gold")&gt;0,1,0)+IFERROR(VLOOKUP(E516,$B$2:$P$595,15,0),0)+IFERROR(VLOOKUP(H516,$B$2:$P$595,15,0),0)+IFERROR(VLOOKUP(K516,$B$2:$P$595,15,0),0)+IFERROR(VLOOKUP(N516,$B$2:$P$595,15,0),0)</f>
        <v>0</v>
      </c>
      <c r="Q516" t="str">
        <f>CONCATENATE(IF(COUNTIF(A516:N516,"shiny gold")&gt;0,"This Bag, ",""),IFERROR(IF(VLOOKUP(E516,$B$2:$P$595,15,0)&gt;0,E516,""),""),IFERROR(IF(VLOOKUP(H516,$B$2:$P$595,15,0)&gt;0,H516,""),""),IFERROR(IF(VLOOKUP(K516,$B$2:$P$595,15,0)&gt;0,K516,""),""),IFERROR(IF(VLOOKUP(N516,$B$2:$P$595,15,0)&gt;0,N516,""),""))</f>
        <v/>
      </c>
      <c r="S516">
        <f t="shared" si="17"/>
        <v>611832</v>
      </c>
    </row>
    <row r="517" spans="1:19">
      <c r="A517" s="2" t="s">
        <v>5025</v>
      </c>
      <c r="B517" t="str">
        <f>LEFT(A517,SEARCH("bag",A517)-2)</f>
        <v>faded magenta</v>
      </c>
      <c r="C517" t="str">
        <f>SUBSTITUTE(A517,_xlfn.CONCAT(B517," bags contain "),"")</f>
        <v>3 mirrored aqua bags, 3 vibrant maroon bags, 5 drab red bags, 1 light magenta bag.</v>
      </c>
      <c r="D517">
        <f>IF(C517="no other bags.",0,INT(LEFT(C517,SEARCH(" ",C517))))</f>
        <v>3</v>
      </c>
      <c r="E517" t="str">
        <f>IF(C517="no other bags.","",MID(C517,SEARCH(" ",C517)+1,SEARCH("bag",C517)-4))</f>
        <v>mirrored aqua</v>
      </c>
      <c r="F517" t="str">
        <f>IFERROR(RIGHT(C517,LEN(C517)-SEARCH(",",C517)-1),"")</f>
        <v>3 vibrant maroon bags, 5 drab red bags, 1 light magenta bag.</v>
      </c>
      <c r="G517">
        <f>IFERROR(INT(LEFT(F517,SEARCH(" ",F517))),0)</f>
        <v>3</v>
      </c>
      <c r="H517" t="str">
        <f>IFERROR(MID(F517,SEARCH(" ",F517)+1,SEARCH("bag",F517)-4),"")</f>
        <v>vibrant maroon</v>
      </c>
      <c r="I517" t="str">
        <f>IFERROR(RIGHT(F517,LEN(F517)-SEARCH(",",F517)-1),"")</f>
        <v>5 drab red bags, 1 light magenta bag.</v>
      </c>
      <c r="J517">
        <f>IFERROR(INT(LEFT(I517,SEARCH(" ",I517))),0)</f>
        <v>5</v>
      </c>
      <c r="K517" t="str">
        <f>IFERROR(MID(I517,SEARCH(" ",I517)+1,SEARCH("bag",I517)-4),"")</f>
        <v>drab red</v>
      </c>
      <c r="L517" t="str">
        <f>IFERROR(RIGHT(I517,LEN(I517)-SEARCH(",",I517)-1),"")</f>
        <v>1 light magenta bag.</v>
      </c>
      <c r="M517">
        <f>IFERROR(INT(LEFT(L517,SEARCH(" ",L517))),0)</f>
        <v>1</v>
      </c>
      <c r="N517" t="str">
        <f>IFERROR(MID(L517,SEARCH(" ",L517)+1,SEARCH("bag",L517)-4),"")</f>
        <v>light magenta</v>
      </c>
      <c r="O517">
        <f t="shared" si="16"/>
        <v>205424</v>
      </c>
      <c r="P517">
        <f>IF(COUNTIF(C517:N517,"shiny gold")&gt;0,1,0)+IFERROR(VLOOKUP(E517,$B$2:$P$595,15,0),0)+IFERROR(VLOOKUP(H517,$B$2:$P$595,15,0),0)+IFERROR(VLOOKUP(K517,$B$2:$P$595,15,0),0)+IFERROR(VLOOKUP(N517,$B$2:$P$595,15,0),0)</f>
        <v>0</v>
      </c>
      <c r="Q517" t="str">
        <f>CONCATENATE(IF(COUNTIF(A517:N517,"shiny gold")&gt;0,"This Bag, ",""),IFERROR(IF(VLOOKUP(E517,$B$2:$P$595,15,0)&gt;0,E517,""),""),IFERROR(IF(VLOOKUP(H517,$B$2:$P$595,15,0)&gt;0,H517,""),""),IFERROR(IF(VLOOKUP(K517,$B$2:$P$595,15,0)&gt;0,K517,""),""),IFERROR(IF(VLOOKUP(N517,$B$2:$P$595,15,0)&gt;0,N517,""),""))</f>
        <v/>
      </c>
      <c r="S517">
        <f t="shared" si="17"/>
        <v>205423</v>
      </c>
    </row>
    <row r="518" spans="1:19">
      <c r="A518" s="2" t="s">
        <v>5026</v>
      </c>
      <c r="B518" t="str">
        <f>LEFT(A518,SEARCH("bag",A518)-2)</f>
        <v>muted fuchsia</v>
      </c>
      <c r="C518" t="str">
        <f>SUBSTITUTE(A518,_xlfn.CONCAT(B518," bags contain "),"")</f>
        <v>1 dim indigo bag, 5 vibrant purple bags, 2 posh silver bags.</v>
      </c>
      <c r="D518">
        <f>IF(C518="no other bags.",0,INT(LEFT(C518,SEARCH(" ",C518))))</f>
        <v>1</v>
      </c>
      <c r="E518" t="str">
        <f>IF(C518="no other bags.","",MID(C518,SEARCH(" ",C518)+1,SEARCH("bag",C518)-4))</f>
        <v>dim indigo</v>
      </c>
      <c r="F518" t="str">
        <f>IFERROR(RIGHT(C518,LEN(C518)-SEARCH(",",C518)-1),"")</f>
        <v>5 vibrant purple bags, 2 posh silver bags.</v>
      </c>
      <c r="G518">
        <f>IFERROR(INT(LEFT(F518,SEARCH(" ",F518))),0)</f>
        <v>5</v>
      </c>
      <c r="H518" t="str">
        <f>IFERROR(MID(F518,SEARCH(" ",F518)+1,SEARCH("bag",F518)-4),"")</f>
        <v>vibrant purple</v>
      </c>
      <c r="I518" t="str">
        <f>IFERROR(RIGHT(F518,LEN(F518)-SEARCH(",",F518)-1),"")</f>
        <v>2 posh silver bags.</v>
      </c>
      <c r="J518">
        <f>IFERROR(INT(LEFT(I518,SEARCH(" ",I518))),0)</f>
        <v>2</v>
      </c>
      <c r="K518" t="str">
        <f>IFERROR(MID(I518,SEARCH(" ",I518)+1,SEARCH("bag",I518)-4),"")</f>
        <v>posh silver</v>
      </c>
      <c r="L518" t="str">
        <f>IFERROR(RIGHT(I518,LEN(I518)-SEARCH(",",I518)-1),"")</f>
        <v/>
      </c>
      <c r="M518">
        <f>IFERROR(INT(LEFT(L518,SEARCH(" ",L518))),0)</f>
        <v>0</v>
      </c>
      <c r="N518" t="str">
        <f>IFERROR(MID(L518,SEARCH(" ",L518)+1,SEARCH("bag",L518)-4),"")</f>
        <v/>
      </c>
      <c r="O518">
        <f t="shared" si="16"/>
        <v>26749920</v>
      </c>
      <c r="P518">
        <f>IF(COUNTIF(C518:N518,"shiny gold")&gt;0,1,0)+IFERROR(VLOOKUP(E518,$B$2:$P$595,15,0),0)+IFERROR(VLOOKUP(H518,$B$2:$P$595,15,0),0)+IFERROR(VLOOKUP(K518,$B$2:$P$595,15,0),0)+IFERROR(VLOOKUP(N518,$B$2:$P$595,15,0),0)</f>
        <v>0</v>
      </c>
      <c r="Q518" t="str">
        <f>CONCATENATE(IF(COUNTIF(A518:N518,"shiny gold")&gt;0,"This Bag, ",""),IFERROR(IF(VLOOKUP(E518,$B$2:$P$595,15,0)&gt;0,E518,""),""),IFERROR(IF(VLOOKUP(H518,$B$2:$P$595,15,0)&gt;0,H518,""),""),IFERROR(IF(VLOOKUP(K518,$B$2:$P$595,15,0)&gt;0,K518,""),""),IFERROR(IF(VLOOKUP(N518,$B$2:$P$595,15,0)&gt;0,N518,""),""))</f>
        <v/>
      </c>
      <c r="S518">
        <f t="shared" si="17"/>
        <v>26749919</v>
      </c>
    </row>
    <row r="519" spans="1:19">
      <c r="A519" s="2" t="s">
        <v>5027</v>
      </c>
      <c r="B519" t="str">
        <f>LEFT(A519,SEARCH("bag",A519)-2)</f>
        <v>posh beige</v>
      </c>
      <c r="C519" t="str">
        <f>SUBSTITUTE(A519,_xlfn.CONCAT(B519," bags contain "),"")</f>
        <v>3 dark gold bags.</v>
      </c>
      <c r="D519">
        <f>IF(C519="no other bags.",0,INT(LEFT(C519,SEARCH(" ",C519))))</f>
        <v>3</v>
      </c>
      <c r="E519" t="str">
        <f>IF(C519="no other bags.","",MID(C519,SEARCH(" ",C519)+1,SEARCH("bag",C519)-4))</f>
        <v>dark gold</v>
      </c>
      <c r="F519" t="str">
        <f>IFERROR(RIGHT(C519,LEN(C519)-SEARCH(",",C519)-1),"")</f>
        <v/>
      </c>
      <c r="G519">
        <f>IFERROR(INT(LEFT(F519,SEARCH(" ",F519))),0)</f>
        <v>0</v>
      </c>
      <c r="H519" t="str">
        <f>IFERROR(MID(F519,SEARCH(" ",F519)+1,SEARCH("bag",F519)-4),"")</f>
        <v/>
      </c>
      <c r="I519" t="str">
        <f>IFERROR(RIGHT(F519,LEN(F519)-SEARCH(",",F519)-1),"")</f>
        <v/>
      </c>
      <c r="J519">
        <f>IFERROR(INT(LEFT(I519,SEARCH(" ",I519))),0)</f>
        <v>0</v>
      </c>
      <c r="K519" t="str">
        <f>IFERROR(MID(I519,SEARCH(" ",I519)+1,SEARCH("bag",I519)-4),"")</f>
        <v/>
      </c>
      <c r="L519" t="str">
        <f>IFERROR(RIGHT(I519,LEN(I519)-SEARCH(",",I519)-1),"")</f>
        <v/>
      </c>
      <c r="M519">
        <f>IFERROR(INT(LEFT(L519,SEARCH(" ",L519))),0)</f>
        <v>0</v>
      </c>
      <c r="N519" t="str">
        <f>IFERROR(MID(L519,SEARCH(" ",L519)+1,SEARCH("bag",L519)-4),"")</f>
        <v/>
      </c>
      <c r="O519">
        <f t="shared" si="16"/>
        <v>18298</v>
      </c>
      <c r="P519">
        <f>IF(COUNTIF(C519:N519,"shiny gold")&gt;0,1,0)+IFERROR(VLOOKUP(E519,$B$2:$P$595,15,0),0)+IFERROR(VLOOKUP(H519,$B$2:$P$595,15,0),0)+IFERROR(VLOOKUP(K519,$B$2:$P$595,15,0),0)+IFERROR(VLOOKUP(N519,$B$2:$P$595,15,0),0)</f>
        <v>0</v>
      </c>
      <c r="Q519" t="str">
        <f>CONCATENATE(IF(COUNTIF(A519:N519,"shiny gold")&gt;0,"This Bag, ",""),IFERROR(IF(VLOOKUP(E519,$B$2:$P$595,15,0)&gt;0,E519,""),""),IFERROR(IF(VLOOKUP(H519,$B$2:$P$595,15,0)&gt;0,H519,""),""),IFERROR(IF(VLOOKUP(K519,$B$2:$P$595,15,0)&gt;0,K519,""),""),IFERROR(IF(VLOOKUP(N519,$B$2:$P$595,15,0)&gt;0,N519,""),""))</f>
        <v/>
      </c>
      <c r="S519">
        <f t="shared" si="17"/>
        <v>18297</v>
      </c>
    </row>
    <row r="520" spans="1:19">
      <c r="A520" s="2" t="s">
        <v>5028</v>
      </c>
      <c r="B520" t="str">
        <f>LEFT(A520,SEARCH("bag",A520)-2)</f>
        <v>bright yellow</v>
      </c>
      <c r="C520" t="str">
        <f>SUBSTITUTE(A520,_xlfn.CONCAT(B520," bags contain "),"")</f>
        <v>2 mirrored blue bags.</v>
      </c>
      <c r="D520">
        <f>IF(C520="no other bags.",0,INT(LEFT(C520,SEARCH(" ",C520))))</f>
        <v>2</v>
      </c>
      <c r="E520" t="str">
        <f>IF(C520="no other bags.","",MID(C520,SEARCH(" ",C520)+1,SEARCH("bag",C520)-4))</f>
        <v>mirrored blue</v>
      </c>
      <c r="F520" t="str">
        <f>IFERROR(RIGHT(C520,LEN(C520)-SEARCH(",",C520)-1),"")</f>
        <v/>
      </c>
      <c r="G520">
        <f>IFERROR(INT(LEFT(F520,SEARCH(" ",F520))),0)</f>
        <v>0</v>
      </c>
      <c r="H520" t="str">
        <f>IFERROR(MID(F520,SEARCH(" ",F520)+1,SEARCH("bag",F520)-4),"")</f>
        <v/>
      </c>
      <c r="I520" t="str">
        <f>IFERROR(RIGHT(F520,LEN(F520)-SEARCH(",",F520)-1),"")</f>
        <v/>
      </c>
      <c r="J520">
        <f>IFERROR(INT(LEFT(I520,SEARCH(" ",I520))),0)</f>
        <v>0</v>
      </c>
      <c r="K520" t="str">
        <f>IFERROR(MID(I520,SEARCH(" ",I520)+1,SEARCH("bag",I520)-4),"")</f>
        <v/>
      </c>
      <c r="L520" t="str">
        <f>IFERROR(RIGHT(I520,LEN(I520)-SEARCH(",",I520)-1),"")</f>
        <v/>
      </c>
      <c r="M520">
        <f>IFERROR(INT(LEFT(L520,SEARCH(" ",L520))),0)</f>
        <v>0</v>
      </c>
      <c r="N520" t="str">
        <f>IFERROR(MID(L520,SEARCH(" ",L520)+1,SEARCH("bag",L520)-4),"")</f>
        <v/>
      </c>
      <c r="O520">
        <f t="shared" si="16"/>
        <v>5162123</v>
      </c>
      <c r="P520">
        <f>IF(COUNTIF(C520:N520,"shiny gold")&gt;0,1,0)+IFERROR(VLOOKUP(E520,$B$2:$P$595,15,0),0)+IFERROR(VLOOKUP(H520,$B$2:$P$595,15,0),0)+IFERROR(VLOOKUP(K520,$B$2:$P$595,15,0),0)+IFERROR(VLOOKUP(N520,$B$2:$P$595,15,0),0)</f>
        <v>1</v>
      </c>
      <c r="Q520" t="str">
        <f>CONCATENATE(IF(COUNTIF(A520:N520,"shiny gold")&gt;0,"This Bag, ",""),IFERROR(IF(VLOOKUP(E520,$B$2:$P$595,15,0)&gt;0,E520,""),""),IFERROR(IF(VLOOKUP(H520,$B$2:$P$595,15,0)&gt;0,H520,""),""),IFERROR(IF(VLOOKUP(K520,$B$2:$P$595,15,0)&gt;0,K520,""),""),IFERROR(IF(VLOOKUP(N520,$B$2:$P$595,15,0)&gt;0,N520,""),""))</f>
        <v>mirrored blue</v>
      </c>
      <c r="S520">
        <f t="shared" si="17"/>
        <v>5162122</v>
      </c>
    </row>
    <row r="521" spans="1:19">
      <c r="A521" s="2" t="s">
        <v>5029</v>
      </c>
      <c r="B521" t="str">
        <f>LEFT(A521,SEARCH("bag",A521)-2)</f>
        <v>clear orange</v>
      </c>
      <c r="C521" t="str">
        <f>SUBSTITUTE(A521,_xlfn.CONCAT(B521," bags contain "),"")</f>
        <v>4 vibrant purple bags, 2 clear fuchsia bags.</v>
      </c>
      <c r="D521">
        <f>IF(C521="no other bags.",0,INT(LEFT(C521,SEARCH(" ",C521))))</f>
        <v>4</v>
      </c>
      <c r="E521" t="str">
        <f>IF(C521="no other bags.","",MID(C521,SEARCH(" ",C521)+1,SEARCH("bag",C521)-4))</f>
        <v>vibrant purple</v>
      </c>
      <c r="F521" t="str">
        <f>IFERROR(RIGHT(C521,LEN(C521)-SEARCH(",",C521)-1),"")</f>
        <v>2 clear fuchsia bags.</v>
      </c>
      <c r="G521">
        <f>IFERROR(INT(LEFT(F521,SEARCH(" ",F521))),0)</f>
        <v>2</v>
      </c>
      <c r="H521" t="str">
        <f>IFERROR(MID(F521,SEARCH(" ",F521)+1,SEARCH("bag",F521)-4),"")</f>
        <v>clear fuchsia</v>
      </c>
      <c r="I521" t="str">
        <f>IFERROR(RIGHT(F521,LEN(F521)-SEARCH(",",F521)-1),"")</f>
        <v/>
      </c>
      <c r="J521">
        <f>IFERROR(INT(LEFT(I521,SEARCH(" ",I521))),0)</f>
        <v>0</v>
      </c>
      <c r="K521" t="str">
        <f>IFERROR(MID(I521,SEARCH(" ",I521)+1,SEARCH("bag",I521)-4),"")</f>
        <v/>
      </c>
      <c r="L521" t="str">
        <f>IFERROR(RIGHT(I521,LEN(I521)-SEARCH(",",I521)-1),"")</f>
        <v/>
      </c>
      <c r="M521">
        <f>IFERROR(INT(LEFT(L521,SEARCH(" ",L521))),0)</f>
        <v>0</v>
      </c>
      <c r="N521" t="str">
        <f>IFERROR(MID(L521,SEARCH(" ",L521)+1,SEARCH("bag",L521)-4),"")</f>
        <v/>
      </c>
      <c r="O521">
        <f t="shared" si="16"/>
        <v>20743071</v>
      </c>
      <c r="P521">
        <f>IF(COUNTIF(C521:N521,"shiny gold")&gt;0,1,0)+IFERROR(VLOOKUP(E521,$B$2:$P$595,15,0),0)+IFERROR(VLOOKUP(H521,$B$2:$P$595,15,0),0)+IFERROR(VLOOKUP(K521,$B$2:$P$595,15,0),0)+IFERROR(VLOOKUP(N521,$B$2:$P$595,15,0),0)</f>
        <v>0</v>
      </c>
      <c r="Q521" t="str">
        <f>CONCATENATE(IF(COUNTIF(A521:N521,"shiny gold")&gt;0,"This Bag, ",""),IFERROR(IF(VLOOKUP(E521,$B$2:$P$595,15,0)&gt;0,E521,""),""),IFERROR(IF(VLOOKUP(H521,$B$2:$P$595,15,0)&gt;0,H521,""),""),IFERROR(IF(VLOOKUP(K521,$B$2:$P$595,15,0)&gt;0,K521,""),""),IFERROR(IF(VLOOKUP(N521,$B$2:$P$595,15,0)&gt;0,N521,""),""))</f>
        <v/>
      </c>
      <c r="S521">
        <f t="shared" si="17"/>
        <v>20743070</v>
      </c>
    </row>
    <row r="522" spans="1:19">
      <c r="A522" s="2" t="s">
        <v>5030</v>
      </c>
      <c r="B522" t="str">
        <f>LEFT(A522,SEARCH("bag",A522)-2)</f>
        <v>pale salmon</v>
      </c>
      <c r="C522" t="str">
        <f>SUBSTITUTE(A522,_xlfn.CONCAT(B522," bags contain "),"")</f>
        <v>4 wavy black bags, 3 muted olive bags, 5 wavy teal bags, 3 dotted orange bags.</v>
      </c>
      <c r="D522">
        <f>IF(C522="no other bags.",0,INT(LEFT(C522,SEARCH(" ",C522))))</f>
        <v>4</v>
      </c>
      <c r="E522" t="str">
        <f>IF(C522="no other bags.","",MID(C522,SEARCH(" ",C522)+1,SEARCH("bag",C522)-4))</f>
        <v>wavy black</v>
      </c>
      <c r="F522" t="str">
        <f>IFERROR(RIGHT(C522,LEN(C522)-SEARCH(",",C522)-1),"")</f>
        <v>3 muted olive bags, 5 wavy teal bags, 3 dotted orange bags.</v>
      </c>
      <c r="G522">
        <f>IFERROR(INT(LEFT(F522,SEARCH(" ",F522))),0)</f>
        <v>3</v>
      </c>
      <c r="H522" t="str">
        <f>IFERROR(MID(F522,SEARCH(" ",F522)+1,SEARCH("bag",F522)-4),"")</f>
        <v>muted olive</v>
      </c>
      <c r="I522" t="str">
        <f>IFERROR(RIGHT(F522,LEN(F522)-SEARCH(",",F522)-1),"")</f>
        <v>5 wavy teal bags, 3 dotted orange bags.</v>
      </c>
      <c r="J522">
        <f>IFERROR(INT(LEFT(I522,SEARCH(" ",I522))),0)</f>
        <v>5</v>
      </c>
      <c r="K522" t="str">
        <f>IFERROR(MID(I522,SEARCH(" ",I522)+1,SEARCH("bag",I522)-4),"")</f>
        <v>wavy teal</v>
      </c>
      <c r="L522" t="str">
        <f>IFERROR(RIGHT(I522,LEN(I522)-SEARCH(",",I522)-1),"")</f>
        <v>3 dotted orange bags.</v>
      </c>
      <c r="M522">
        <f>IFERROR(INT(LEFT(L522,SEARCH(" ",L522))),0)</f>
        <v>3</v>
      </c>
      <c r="N522" t="str">
        <f>IFERROR(MID(L522,SEARCH(" ",L522)+1,SEARCH("bag",L522)-4),"")</f>
        <v>dotted orange</v>
      </c>
      <c r="O522">
        <f t="shared" si="16"/>
        <v>1730476</v>
      </c>
      <c r="P522">
        <f>IF(COUNTIF(C522:N522,"shiny gold")&gt;0,1,0)+IFERROR(VLOOKUP(E522,$B$2:$P$595,15,0),0)+IFERROR(VLOOKUP(H522,$B$2:$P$595,15,0),0)+IFERROR(VLOOKUP(K522,$B$2:$P$595,15,0),0)+IFERROR(VLOOKUP(N522,$B$2:$P$595,15,0),0)</f>
        <v>0</v>
      </c>
      <c r="Q522" t="str">
        <f>CONCATENATE(IF(COUNTIF(A522:N522,"shiny gold")&gt;0,"This Bag, ",""),IFERROR(IF(VLOOKUP(E522,$B$2:$P$595,15,0)&gt;0,E522,""),""),IFERROR(IF(VLOOKUP(H522,$B$2:$P$595,15,0)&gt;0,H522,""),""),IFERROR(IF(VLOOKUP(K522,$B$2:$P$595,15,0)&gt;0,K522,""),""),IFERROR(IF(VLOOKUP(N522,$B$2:$P$595,15,0)&gt;0,N522,""),""))</f>
        <v/>
      </c>
      <c r="S522">
        <f t="shared" si="17"/>
        <v>1730475</v>
      </c>
    </row>
    <row r="523" spans="1:19">
      <c r="A523" s="2" t="s">
        <v>5031</v>
      </c>
      <c r="B523" t="str">
        <f>LEFT(A523,SEARCH("bag",A523)-2)</f>
        <v>dim chartreuse</v>
      </c>
      <c r="C523" t="str">
        <f>SUBSTITUTE(A523,_xlfn.CONCAT(B523," bags contain "),"")</f>
        <v>1 mirrored bronze bag, 5 shiny lavender bags, 4 dark red bags.</v>
      </c>
      <c r="D523">
        <f>IF(C523="no other bags.",0,INT(LEFT(C523,SEARCH(" ",C523))))</f>
        <v>1</v>
      </c>
      <c r="E523" t="str">
        <f>IF(C523="no other bags.","",MID(C523,SEARCH(" ",C523)+1,SEARCH("bag",C523)-4))</f>
        <v>mirrored bronze</v>
      </c>
      <c r="F523" t="str">
        <f>IFERROR(RIGHT(C523,LEN(C523)-SEARCH(",",C523)-1),"")</f>
        <v>5 shiny lavender bags, 4 dark red bags.</v>
      </c>
      <c r="G523">
        <f>IFERROR(INT(LEFT(F523,SEARCH(" ",F523))),0)</f>
        <v>5</v>
      </c>
      <c r="H523" t="str">
        <f>IFERROR(MID(F523,SEARCH(" ",F523)+1,SEARCH("bag",F523)-4),"")</f>
        <v>shiny lavender</v>
      </c>
      <c r="I523" t="str">
        <f>IFERROR(RIGHT(F523,LEN(F523)-SEARCH(",",F523)-1),"")</f>
        <v>4 dark red bags.</v>
      </c>
      <c r="J523">
        <f>IFERROR(INT(LEFT(I523,SEARCH(" ",I523))),0)</f>
        <v>4</v>
      </c>
      <c r="K523" t="str">
        <f>IFERROR(MID(I523,SEARCH(" ",I523)+1,SEARCH("bag",I523)-4),"")</f>
        <v>dark red</v>
      </c>
      <c r="L523" t="str">
        <f>IFERROR(RIGHT(I523,LEN(I523)-SEARCH(",",I523)-1),"")</f>
        <v/>
      </c>
      <c r="M523">
        <f>IFERROR(INT(LEFT(L523,SEARCH(" ",L523))),0)</f>
        <v>0</v>
      </c>
      <c r="N523" t="str">
        <f>IFERROR(MID(L523,SEARCH(" ",L523)+1,SEARCH("bag",L523)-4),"")</f>
        <v/>
      </c>
      <c r="O523">
        <f t="shared" si="16"/>
        <v>14808509040</v>
      </c>
      <c r="P523">
        <f>IF(COUNTIF(C523:N523,"shiny gold")&gt;0,1,0)+IFERROR(VLOOKUP(E523,$B$2:$P$595,15,0),0)+IFERROR(VLOOKUP(H523,$B$2:$P$595,15,0),0)+IFERROR(VLOOKUP(K523,$B$2:$P$595,15,0),0)+IFERROR(VLOOKUP(N523,$B$2:$P$595,15,0),0)</f>
        <v>2</v>
      </c>
      <c r="Q523" t="str">
        <f>CONCATENATE(IF(COUNTIF(A523:N523,"shiny gold")&gt;0,"This Bag, ",""),IFERROR(IF(VLOOKUP(E523,$B$2:$P$595,15,0)&gt;0,E523,""),""),IFERROR(IF(VLOOKUP(H523,$B$2:$P$595,15,0)&gt;0,H523,""),""),IFERROR(IF(VLOOKUP(K523,$B$2:$P$595,15,0)&gt;0,K523,""),""),IFERROR(IF(VLOOKUP(N523,$B$2:$P$595,15,0)&gt;0,N523,""),""))</f>
        <v>shiny lavender</v>
      </c>
      <c r="S523">
        <f t="shared" si="17"/>
        <v>14808509039</v>
      </c>
    </row>
    <row r="524" spans="1:19">
      <c r="A524" s="2" t="s">
        <v>5032</v>
      </c>
      <c r="B524" t="str">
        <f>LEFT(A524,SEARCH("bag",A524)-2)</f>
        <v>clear gray</v>
      </c>
      <c r="C524" t="str">
        <f>SUBSTITUTE(A524,_xlfn.CONCAT(B524," bags contain "),"")</f>
        <v>4 bright indigo bags, 5 wavy coral bags, 4 drab tomato bags, 1 mirrored tomato bag.</v>
      </c>
      <c r="D524">
        <f>IF(C524="no other bags.",0,INT(LEFT(C524,SEARCH(" ",C524))))</f>
        <v>4</v>
      </c>
      <c r="E524" t="str">
        <f>IF(C524="no other bags.","",MID(C524,SEARCH(" ",C524)+1,SEARCH("bag",C524)-4))</f>
        <v>bright indigo</v>
      </c>
      <c r="F524" t="str">
        <f>IFERROR(RIGHT(C524,LEN(C524)-SEARCH(",",C524)-1),"")</f>
        <v>5 wavy coral bags, 4 drab tomato bags, 1 mirrored tomato bag.</v>
      </c>
      <c r="G524">
        <f>IFERROR(INT(LEFT(F524,SEARCH(" ",F524))),0)</f>
        <v>5</v>
      </c>
      <c r="H524" t="str">
        <f>IFERROR(MID(F524,SEARCH(" ",F524)+1,SEARCH("bag",F524)-4),"")</f>
        <v>wavy coral</v>
      </c>
      <c r="I524" t="str">
        <f>IFERROR(RIGHT(F524,LEN(F524)-SEARCH(",",F524)-1),"")</f>
        <v>4 drab tomato bags, 1 mirrored tomato bag.</v>
      </c>
      <c r="J524">
        <f>IFERROR(INT(LEFT(I524,SEARCH(" ",I524))),0)</f>
        <v>4</v>
      </c>
      <c r="K524" t="str">
        <f>IFERROR(MID(I524,SEARCH(" ",I524)+1,SEARCH("bag",I524)-4),"")</f>
        <v>drab tomato</v>
      </c>
      <c r="L524" t="str">
        <f>IFERROR(RIGHT(I524,LEN(I524)-SEARCH(",",I524)-1),"")</f>
        <v>1 mirrored tomato bag.</v>
      </c>
      <c r="M524">
        <f>IFERROR(INT(LEFT(L524,SEARCH(" ",L524))),0)</f>
        <v>1</v>
      </c>
      <c r="N524" t="str">
        <f>IFERROR(MID(L524,SEARCH(" ",L524)+1,SEARCH("bag",L524)-4),"")</f>
        <v>mirrored tomato</v>
      </c>
      <c r="O524">
        <f t="shared" si="16"/>
        <v>103594152</v>
      </c>
      <c r="P524">
        <f>IF(COUNTIF(C524:N524,"shiny gold")&gt;0,1,0)+IFERROR(VLOOKUP(E524,$B$2:$P$595,15,0),0)+IFERROR(VLOOKUP(H524,$B$2:$P$595,15,0),0)+IFERROR(VLOOKUP(K524,$B$2:$P$595,15,0),0)+IFERROR(VLOOKUP(N524,$B$2:$P$595,15,0),0)</f>
        <v>0</v>
      </c>
      <c r="Q524" t="str">
        <f>CONCATENATE(IF(COUNTIF(A524:N524,"shiny gold")&gt;0,"This Bag, ",""),IFERROR(IF(VLOOKUP(E524,$B$2:$P$595,15,0)&gt;0,E524,""),""),IFERROR(IF(VLOOKUP(H524,$B$2:$P$595,15,0)&gt;0,H524,""),""),IFERROR(IF(VLOOKUP(K524,$B$2:$P$595,15,0)&gt;0,K524,""),""),IFERROR(IF(VLOOKUP(N524,$B$2:$P$595,15,0)&gt;0,N524,""),""))</f>
        <v/>
      </c>
      <c r="S524">
        <f t="shared" si="17"/>
        <v>103594151</v>
      </c>
    </row>
    <row r="525" spans="1:19">
      <c r="A525" s="2" t="s">
        <v>5033</v>
      </c>
      <c r="B525" t="str">
        <f>LEFT(A525,SEARCH("bag",A525)-2)</f>
        <v>drab maroon</v>
      </c>
      <c r="C525" t="str">
        <f>SUBSTITUTE(A525,_xlfn.CONCAT(B525," bags contain "),"")</f>
        <v>2 dotted lime bags, 2 muted beige bags, 2 clear aqua bags, 4 drab silver bags.</v>
      </c>
      <c r="D525">
        <f>IF(C525="no other bags.",0,INT(LEFT(C525,SEARCH(" ",C525))))</f>
        <v>2</v>
      </c>
      <c r="E525" t="str">
        <f>IF(C525="no other bags.","",MID(C525,SEARCH(" ",C525)+1,SEARCH("bag",C525)-4))</f>
        <v>dotted lime</v>
      </c>
      <c r="F525" t="str">
        <f>IFERROR(RIGHT(C525,LEN(C525)-SEARCH(",",C525)-1),"")</f>
        <v>2 muted beige bags, 2 clear aqua bags, 4 drab silver bags.</v>
      </c>
      <c r="G525">
        <f>IFERROR(INT(LEFT(F525,SEARCH(" ",F525))),0)</f>
        <v>2</v>
      </c>
      <c r="H525" t="str">
        <f>IFERROR(MID(F525,SEARCH(" ",F525)+1,SEARCH("bag",F525)-4),"")</f>
        <v>muted beige</v>
      </c>
      <c r="I525" t="str">
        <f>IFERROR(RIGHT(F525,LEN(F525)-SEARCH(",",F525)-1),"")</f>
        <v>2 clear aqua bags, 4 drab silver bags.</v>
      </c>
      <c r="J525">
        <f>IFERROR(INT(LEFT(I525,SEARCH(" ",I525))),0)</f>
        <v>2</v>
      </c>
      <c r="K525" t="str">
        <f>IFERROR(MID(I525,SEARCH(" ",I525)+1,SEARCH("bag",I525)-4),"")</f>
        <v>clear aqua</v>
      </c>
      <c r="L525" t="str">
        <f>IFERROR(RIGHT(I525,LEN(I525)-SEARCH(",",I525)-1),"")</f>
        <v>4 drab silver bags.</v>
      </c>
      <c r="M525">
        <f>IFERROR(INT(LEFT(L525,SEARCH(" ",L525))),0)</f>
        <v>4</v>
      </c>
      <c r="N525" t="str">
        <f>IFERROR(MID(L525,SEARCH(" ",L525)+1,SEARCH("bag",L525)-4),"")</f>
        <v>drab silver</v>
      </c>
      <c r="O525">
        <f t="shared" si="16"/>
        <v>2273119</v>
      </c>
      <c r="P525">
        <f>IF(COUNTIF(C525:N525,"shiny gold")&gt;0,1,0)+IFERROR(VLOOKUP(E525,$B$2:$P$595,15,0),0)+IFERROR(VLOOKUP(H525,$B$2:$P$595,15,0),0)+IFERROR(VLOOKUP(K525,$B$2:$P$595,15,0),0)+IFERROR(VLOOKUP(N525,$B$2:$P$595,15,0),0)</f>
        <v>0</v>
      </c>
      <c r="Q525" t="str">
        <f>CONCATENATE(IF(COUNTIF(A525:N525,"shiny gold")&gt;0,"This Bag, ",""),IFERROR(IF(VLOOKUP(E525,$B$2:$P$595,15,0)&gt;0,E525,""),""),IFERROR(IF(VLOOKUP(H525,$B$2:$P$595,15,0)&gt;0,H525,""),""),IFERROR(IF(VLOOKUP(K525,$B$2:$P$595,15,0)&gt;0,K525,""),""),IFERROR(IF(VLOOKUP(N525,$B$2:$P$595,15,0)&gt;0,N525,""),""))</f>
        <v/>
      </c>
      <c r="S525">
        <f t="shared" si="17"/>
        <v>2273118</v>
      </c>
    </row>
    <row r="526" spans="1:19">
      <c r="A526" s="2" t="s">
        <v>5034</v>
      </c>
      <c r="B526" t="str">
        <f>LEFT(A526,SEARCH("bag",A526)-2)</f>
        <v>muted black</v>
      </c>
      <c r="C526" t="str">
        <f>SUBSTITUTE(A526,_xlfn.CONCAT(B526," bags contain "),"")</f>
        <v>4 wavy fuchsia bags, 1 striped cyan bag, 4 faded purple bags.</v>
      </c>
      <c r="D526">
        <f>IF(C526="no other bags.",0,INT(LEFT(C526,SEARCH(" ",C526))))</f>
        <v>4</v>
      </c>
      <c r="E526" t="str">
        <f>IF(C526="no other bags.","",MID(C526,SEARCH(" ",C526)+1,SEARCH("bag",C526)-4))</f>
        <v>wavy fuchsia</v>
      </c>
      <c r="F526" t="str">
        <f>IFERROR(RIGHT(C526,LEN(C526)-SEARCH(",",C526)-1),"")</f>
        <v>1 striped cyan bag, 4 faded purple bags.</v>
      </c>
      <c r="G526">
        <f>IFERROR(INT(LEFT(F526,SEARCH(" ",F526))),0)</f>
        <v>1</v>
      </c>
      <c r="H526" t="str">
        <f>IFERROR(MID(F526,SEARCH(" ",F526)+1,SEARCH("bag",F526)-4),"")</f>
        <v>striped cyan</v>
      </c>
      <c r="I526" t="str">
        <f>IFERROR(RIGHT(F526,LEN(F526)-SEARCH(",",F526)-1),"")</f>
        <v>4 faded purple bags.</v>
      </c>
      <c r="J526">
        <f>IFERROR(INT(LEFT(I526,SEARCH(" ",I526))),0)</f>
        <v>4</v>
      </c>
      <c r="K526" t="str">
        <f>IFERROR(MID(I526,SEARCH(" ",I526)+1,SEARCH("bag",I526)-4),"")</f>
        <v>faded purple</v>
      </c>
      <c r="L526" t="str">
        <f>IFERROR(RIGHT(I526,LEN(I526)-SEARCH(",",I526)-1),"")</f>
        <v/>
      </c>
      <c r="M526">
        <f>IFERROR(INT(LEFT(L526,SEARCH(" ",L526))),0)</f>
        <v>0</v>
      </c>
      <c r="N526" t="str">
        <f>IFERROR(MID(L526,SEARCH(" ",L526)+1,SEARCH("bag",L526)-4),"")</f>
        <v/>
      </c>
      <c r="O526">
        <f t="shared" si="16"/>
        <v>409887</v>
      </c>
      <c r="P526">
        <f>IF(COUNTIF(C526:N526,"shiny gold")&gt;0,1,0)+IFERROR(VLOOKUP(E526,$B$2:$P$595,15,0),0)+IFERROR(VLOOKUP(H526,$B$2:$P$595,15,0),0)+IFERROR(VLOOKUP(K526,$B$2:$P$595,15,0),0)+IFERROR(VLOOKUP(N526,$B$2:$P$595,15,0),0)</f>
        <v>0</v>
      </c>
      <c r="Q526" t="str">
        <f>CONCATENATE(IF(COUNTIF(A526:N526,"shiny gold")&gt;0,"This Bag, ",""),IFERROR(IF(VLOOKUP(E526,$B$2:$P$595,15,0)&gt;0,E526,""),""),IFERROR(IF(VLOOKUP(H526,$B$2:$P$595,15,0)&gt;0,H526,""),""),IFERROR(IF(VLOOKUP(K526,$B$2:$P$595,15,0)&gt;0,K526,""),""),IFERROR(IF(VLOOKUP(N526,$B$2:$P$595,15,0)&gt;0,N526,""),""))</f>
        <v/>
      </c>
      <c r="S526">
        <f t="shared" si="17"/>
        <v>409886</v>
      </c>
    </row>
    <row r="527" spans="1:19">
      <c r="A527" s="2" t="s">
        <v>5035</v>
      </c>
      <c r="B527" t="str">
        <f>LEFT(A527,SEARCH("bag",A527)-2)</f>
        <v>clear blue</v>
      </c>
      <c r="C527" t="str">
        <f>SUBSTITUTE(A527,_xlfn.CONCAT(B527," bags contain "),"")</f>
        <v>2 striped teal bags.</v>
      </c>
      <c r="D527">
        <f>IF(C527="no other bags.",0,INT(LEFT(C527,SEARCH(" ",C527))))</f>
        <v>2</v>
      </c>
      <c r="E527" t="str">
        <f>IF(C527="no other bags.","",MID(C527,SEARCH(" ",C527)+1,SEARCH("bag",C527)-4))</f>
        <v>striped teal</v>
      </c>
      <c r="F527" t="str">
        <f>IFERROR(RIGHT(C527,LEN(C527)-SEARCH(",",C527)-1),"")</f>
        <v/>
      </c>
      <c r="G527">
        <f>IFERROR(INT(LEFT(F527,SEARCH(" ",F527))),0)</f>
        <v>0</v>
      </c>
      <c r="H527" t="str">
        <f>IFERROR(MID(F527,SEARCH(" ",F527)+1,SEARCH("bag",F527)-4),"")</f>
        <v/>
      </c>
      <c r="I527" t="str">
        <f>IFERROR(RIGHT(F527,LEN(F527)-SEARCH(",",F527)-1),"")</f>
        <v/>
      </c>
      <c r="J527">
        <f>IFERROR(INT(LEFT(I527,SEARCH(" ",I527))),0)</f>
        <v>0</v>
      </c>
      <c r="K527" t="str">
        <f>IFERROR(MID(I527,SEARCH(" ",I527)+1,SEARCH("bag",I527)-4),"")</f>
        <v/>
      </c>
      <c r="L527" t="str">
        <f>IFERROR(RIGHT(I527,LEN(I527)-SEARCH(",",I527)-1),"")</f>
        <v/>
      </c>
      <c r="M527">
        <f>IFERROR(INT(LEFT(L527,SEARCH(" ",L527))),0)</f>
        <v>0</v>
      </c>
      <c r="N527" t="str">
        <f>IFERROR(MID(L527,SEARCH(" ",L527)+1,SEARCH("bag",L527)-4),"")</f>
        <v/>
      </c>
      <c r="O527">
        <f t="shared" si="16"/>
        <v>25</v>
      </c>
      <c r="P527">
        <f>IF(COUNTIF(C527:N527,"shiny gold")&gt;0,1,0)+IFERROR(VLOOKUP(E527,$B$2:$P$595,15,0),0)+IFERROR(VLOOKUP(H527,$B$2:$P$595,15,0),0)+IFERROR(VLOOKUP(K527,$B$2:$P$595,15,0),0)+IFERROR(VLOOKUP(N527,$B$2:$P$595,15,0),0)</f>
        <v>0</v>
      </c>
      <c r="Q527" t="str">
        <f>CONCATENATE(IF(COUNTIF(A527:N527,"shiny gold")&gt;0,"This Bag, ",""),IFERROR(IF(VLOOKUP(E527,$B$2:$P$595,15,0)&gt;0,E527,""),""),IFERROR(IF(VLOOKUP(H527,$B$2:$P$595,15,0)&gt;0,H527,""),""),IFERROR(IF(VLOOKUP(K527,$B$2:$P$595,15,0)&gt;0,K527,""),""),IFERROR(IF(VLOOKUP(N527,$B$2:$P$595,15,0)&gt;0,N527,""),""))</f>
        <v/>
      </c>
      <c r="S527">
        <f t="shared" si="17"/>
        <v>24</v>
      </c>
    </row>
    <row r="528" spans="1:19">
      <c r="A528" s="2" t="s">
        <v>5036</v>
      </c>
      <c r="B528" t="str">
        <f>LEFT(A528,SEARCH("bag",A528)-2)</f>
        <v>mirrored red</v>
      </c>
      <c r="C528" t="str">
        <f>SUBSTITUTE(A528,_xlfn.CONCAT(B528," bags contain "),"")</f>
        <v>3 posh plum bags, 2 striped beige bags.</v>
      </c>
      <c r="D528">
        <f>IF(C528="no other bags.",0,INT(LEFT(C528,SEARCH(" ",C528))))</f>
        <v>3</v>
      </c>
      <c r="E528" t="str">
        <f>IF(C528="no other bags.","",MID(C528,SEARCH(" ",C528)+1,SEARCH("bag",C528)-4))</f>
        <v>posh plum</v>
      </c>
      <c r="F528" t="str">
        <f>IFERROR(RIGHT(C528,LEN(C528)-SEARCH(",",C528)-1),"")</f>
        <v>2 striped beige bags.</v>
      </c>
      <c r="G528">
        <f>IFERROR(INT(LEFT(F528,SEARCH(" ",F528))),0)</f>
        <v>2</v>
      </c>
      <c r="H528" t="str">
        <f>IFERROR(MID(F528,SEARCH(" ",F528)+1,SEARCH("bag",F528)-4),"")</f>
        <v>striped beige</v>
      </c>
      <c r="I528" t="str">
        <f>IFERROR(RIGHT(F528,LEN(F528)-SEARCH(",",F528)-1),"")</f>
        <v/>
      </c>
      <c r="J528">
        <f>IFERROR(INT(LEFT(I528,SEARCH(" ",I528))),0)</f>
        <v>0</v>
      </c>
      <c r="K528" t="str">
        <f>IFERROR(MID(I528,SEARCH(" ",I528)+1,SEARCH("bag",I528)-4),"")</f>
        <v/>
      </c>
      <c r="L528" t="str">
        <f>IFERROR(RIGHT(I528,LEN(I528)-SEARCH(",",I528)-1),"")</f>
        <v/>
      </c>
      <c r="M528">
        <f>IFERROR(INT(LEFT(L528,SEARCH(" ",L528))),0)</f>
        <v>0</v>
      </c>
      <c r="N528" t="str">
        <f>IFERROR(MID(L528,SEARCH(" ",L528)+1,SEARCH("bag",L528)-4),"")</f>
        <v/>
      </c>
      <c r="O528">
        <f t="shared" si="16"/>
        <v>1005283</v>
      </c>
      <c r="P528">
        <f>IF(COUNTIF(C528:N528,"shiny gold")&gt;0,1,0)+IFERROR(VLOOKUP(E528,$B$2:$P$595,15,0),0)+IFERROR(VLOOKUP(H528,$B$2:$P$595,15,0),0)+IFERROR(VLOOKUP(K528,$B$2:$P$595,15,0),0)+IFERROR(VLOOKUP(N528,$B$2:$P$595,15,0),0)</f>
        <v>0</v>
      </c>
      <c r="Q528" t="str">
        <f>CONCATENATE(IF(COUNTIF(A528:N528,"shiny gold")&gt;0,"This Bag, ",""),IFERROR(IF(VLOOKUP(E528,$B$2:$P$595,15,0)&gt;0,E528,""),""),IFERROR(IF(VLOOKUP(H528,$B$2:$P$595,15,0)&gt;0,H528,""),""),IFERROR(IF(VLOOKUP(K528,$B$2:$P$595,15,0)&gt;0,K528,""),""),IFERROR(IF(VLOOKUP(N528,$B$2:$P$595,15,0)&gt;0,N528,""),""))</f>
        <v/>
      </c>
      <c r="S528">
        <f t="shared" si="17"/>
        <v>1005282</v>
      </c>
    </row>
    <row r="529" spans="1:19">
      <c r="A529" s="2" t="s">
        <v>5037</v>
      </c>
      <c r="B529" t="str">
        <f>LEFT(A529,SEARCH("bag",A529)-2)</f>
        <v>dull lavender</v>
      </c>
      <c r="C529" t="str">
        <f>SUBSTITUTE(A529,_xlfn.CONCAT(B529," bags contain "),"")</f>
        <v>2 vibrant purple bags.</v>
      </c>
      <c r="D529">
        <f>IF(C529="no other bags.",0,INT(LEFT(C529,SEARCH(" ",C529))))</f>
        <v>2</v>
      </c>
      <c r="E529" t="str">
        <f>IF(C529="no other bags.","",MID(C529,SEARCH(" ",C529)+1,SEARCH("bag",C529)-4))</f>
        <v>vibrant purple</v>
      </c>
      <c r="F529" t="str">
        <f>IFERROR(RIGHT(C529,LEN(C529)-SEARCH(",",C529)-1),"")</f>
        <v/>
      </c>
      <c r="G529">
        <f>IFERROR(INT(LEFT(F529,SEARCH(" ",F529))),0)</f>
        <v>0</v>
      </c>
      <c r="H529" t="str">
        <f>IFERROR(MID(F529,SEARCH(" ",F529)+1,SEARCH("bag",F529)-4),"")</f>
        <v/>
      </c>
      <c r="I529" t="str">
        <f>IFERROR(RIGHT(F529,LEN(F529)-SEARCH(",",F529)-1),"")</f>
        <v/>
      </c>
      <c r="J529">
        <f>IFERROR(INT(LEFT(I529,SEARCH(" ",I529))),0)</f>
        <v>0</v>
      </c>
      <c r="K529" t="str">
        <f>IFERROR(MID(I529,SEARCH(" ",I529)+1,SEARCH("bag",I529)-4),"")</f>
        <v/>
      </c>
      <c r="L529" t="str">
        <f>IFERROR(RIGHT(I529,LEN(I529)-SEARCH(",",I529)-1),"")</f>
        <v/>
      </c>
      <c r="M529">
        <f>IFERROR(INT(LEFT(L529,SEARCH(" ",L529))),0)</f>
        <v>0</v>
      </c>
      <c r="N529" t="str">
        <f>IFERROR(MID(L529,SEARCH(" ",L529)+1,SEARCH("bag",L529)-4),"")</f>
        <v/>
      </c>
      <c r="O529">
        <f t="shared" si="16"/>
        <v>10367345</v>
      </c>
      <c r="P529">
        <f>IF(COUNTIF(C529:N529,"shiny gold")&gt;0,1,0)+IFERROR(VLOOKUP(E529,$B$2:$P$595,15,0),0)+IFERROR(VLOOKUP(H529,$B$2:$P$595,15,0),0)+IFERROR(VLOOKUP(K529,$B$2:$P$595,15,0),0)+IFERROR(VLOOKUP(N529,$B$2:$P$595,15,0),0)</f>
        <v>0</v>
      </c>
      <c r="Q529" t="str">
        <f>CONCATENATE(IF(COUNTIF(A529:N529,"shiny gold")&gt;0,"This Bag, ",""),IFERROR(IF(VLOOKUP(E529,$B$2:$P$595,15,0)&gt;0,E529,""),""),IFERROR(IF(VLOOKUP(H529,$B$2:$P$595,15,0)&gt;0,H529,""),""),IFERROR(IF(VLOOKUP(K529,$B$2:$P$595,15,0)&gt;0,K529,""),""),IFERROR(IF(VLOOKUP(N529,$B$2:$P$595,15,0)&gt;0,N529,""),""))</f>
        <v/>
      </c>
      <c r="S529">
        <f t="shared" si="17"/>
        <v>10367344</v>
      </c>
    </row>
    <row r="530" spans="1:19">
      <c r="A530" s="2" t="s">
        <v>5038</v>
      </c>
      <c r="B530" t="str">
        <f>LEFT(A530,SEARCH("bag",A530)-2)</f>
        <v>shiny maroon</v>
      </c>
      <c r="C530" t="str">
        <f>SUBSTITUTE(A530,_xlfn.CONCAT(B530," bags contain "),"")</f>
        <v>4 vibrant chartreuse bags.</v>
      </c>
      <c r="D530">
        <f>IF(C530="no other bags.",0,INT(LEFT(C530,SEARCH(" ",C530))))</f>
        <v>4</v>
      </c>
      <c r="E530" t="str">
        <f>IF(C530="no other bags.","",MID(C530,SEARCH(" ",C530)+1,SEARCH("bag",C530)-4))</f>
        <v>vibrant chartreuse</v>
      </c>
      <c r="F530" t="str">
        <f>IFERROR(RIGHT(C530,LEN(C530)-SEARCH(",",C530)-1),"")</f>
        <v/>
      </c>
      <c r="G530">
        <f>IFERROR(INT(LEFT(F530,SEARCH(" ",F530))),0)</f>
        <v>0</v>
      </c>
      <c r="H530" t="str">
        <f>IFERROR(MID(F530,SEARCH(" ",F530)+1,SEARCH("bag",F530)-4),"")</f>
        <v/>
      </c>
      <c r="I530" t="str">
        <f>IFERROR(RIGHT(F530,LEN(F530)-SEARCH(",",F530)-1),"")</f>
        <v/>
      </c>
      <c r="J530">
        <f>IFERROR(INT(LEFT(I530,SEARCH(" ",I530))),0)</f>
        <v>0</v>
      </c>
      <c r="K530" t="str">
        <f>IFERROR(MID(I530,SEARCH(" ",I530)+1,SEARCH("bag",I530)-4),"")</f>
        <v/>
      </c>
      <c r="L530" t="str">
        <f>IFERROR(RIGHT(I530,LEN(I530)-SEARCH(",",I530)-1),"")</f>
        <v/>
      </c>
      <c r="M530">
        <f>IFERROR(INT(LEFT(L530,SEARCH(" ",L530))),0)</f>
        <v>0</v>
      </c>
      <c r="N530" t="str">
        <f>IFERROR(MID(L530,SEARCH(" ",L530)+1,SEARCH("bag",L530)-4),"")</f>
        <v/>
      </c>
      <c r="O530">
        <f t="shared" si="16"/>
        <v>5173</v>
      </c>
      <c r="P530">
        <f>IF(COUNTIF(C530:N530,"shiny gold")&gt;0,1,0)+IFERROR(VLOOKUP(E530,$B$2:$P$595,15,0),0)+IFERROR(VLOOKUP(H530,$B$2:$P$595,15,0),0)+IFERROR(VLOOKUP(K530,$B$2:$P$595,15,0),0)+IFERROR(VLOOKUP(N530,$B$2:$P$595,15,0),0)</f>
        <v>0</v>
      </c>
      <c r="Q530" t="str">
        <f>CONCATENATE(IF(COUNTIF(A530:N530,"shiny gold")&gt;0,"This Bag, ",""),IFERROR(IF(VLOOKUP(E530,$B$2:$P$595,15,0)&gt;0,E530,""),""),IFERROR(IF(VLOOKUP(H530,$B$2:$P$595,15,0)&gt;0,H530,""),""),IFERROR(IF(VLOOKUP(K530,$B$2:$P$595,15,0)&gt;0,K530,""),""),IFERROR(IF(VLOOKUP(N530,$B$2:$P$595,15,0)&gt;0,N530,""),""))</f>
        <v/>
      </c>
      <c r="S530">
        <f t="shared" si="17"/>
        <v>5172</v>
      </c>
    </row>
    <row r="531" spans="1:19">
      <c r="A531" s="2" t="s">
        <v>5039</v>
      </c>
      <c r="B531" t="str">
        <f>LEFT(A531,SEARCH("bag",A531)-2)</f>
        <v>dim fuchsia</v>
      </c>
      <c r="C531" t="str">
        <f>SUBSTITUTE(A531,_xlfn.CONCAT(B531," bags contain "),"")</f>
        <v>1 striped maroon bag, 3 faded gray bags, 4 vibrant aqua bags.</v>
      </c>
      <c r="D531">
        <f>IF(C531="no other bags.",0,INT(LEFT(C531,SEARCH(" ",C531))))</f>
        <v>1</v>
      </c>
      <c r="E531" t="str">
        <f>IF(C531="no other bags.","",MID(C531,SEARCH(" ",C531)+1,SEARCH("bag",C531)-4))</f>
        <v>striped maroon</v>
      </c>
      <c r="F531" t="str">
        <f>IFERROR(RIGHT(C531,LEN(C531)-SEARCH(",",C531)-1),"")</f>
        <v>3 faded gray bags, 4 vibrant aqua bags.</v>
      </c>
      <c r="G531">
        <f>IFERROR(INT(LEFT(F531,SEARCH(" ",F531))),0)</f>
        <v>3</v>
      </c>
      <c r="H531" t="str">
        <f>IFERROR(MID(F531,SEARCH(" ",F531)+1,SEARCH("bag",F531)-4),"")</f>
        <v>faded gray</v>
      </c>
      <c r="I531" t="str">
        <f>IFERROR(RIGHT(F531,LEN(F531)-SEARCH(",",F531)-1),"")</f>
        <v>4 vibrant aqua bags.</v>
      </c>
      <c r="J531">
        <f>IFERROR(INT(LEFT(I531,SEARCH(" ",I531))),0)</f>
        <v>4</v>
      </c>
      <c r="K531" t="str">
        <f>IFERROR(MID(I531,SEARCH(" ",I531)+1,SEARCH("bag",I531)-4),"")</f>
        <v>vibrant aqua</v>
      </c>
      <c r="L531" t="str">
        <f>IFERROR(RIGHT(I531,LEN(I531)-SEARCH(",",I531)-1),"")</f>
        <v/>
      </c>
      <c r="M531">
        <f>IFERROR(INT(LEFT(L531,SEARCH(" ",L531))),0)</f>
        <v>0</v>
      </c>
      <c r="N531" t="str">
        <f>IFERROR(MID(L531,SEARCH(" ",L531)+1,SEARCH("bag",L531)-4),"")</f>
        <v/>
      </c>
      <c r="O531">
        <f t="shared" si="16"/>
        <v>60443</v>
      </c>
      <c r="P531">
        <f>IF(COUNTIF(C531:N531,"shiny gold")&gt;0,1,0)+IFERROR(VLOOKUP(E531,$B$2:$P$595,15,0),0)+IFERROR(VLOOKUP(H531,$B$2:$P$595,15,0),0)+IFERROR(VLOOKUP(K531,$B$2:$P$595,15,0),0)+IFERROR(VLOOKUP(N531,$B$2:$P$595,15,0),0)</f>
        <v>0</v>
      </c>
      <c r="Q531" t="str">
        <f>CONCATENATE(IF(COUNTIF(A531:N531,"shiny gold")&gt;0,"This Bag, ",""),IFERROR(IF(VLOOKUP(E531,$B$2:$P$595,15,0)&gt;0,E531,""),""),IFERROR(IF(VLOOKUP(H531,$B$2:$P$595,15,0)&gt;0,H531,""),""),IFERROR(IF(VLOOKUP(K531,$B$2:$P$595,15,0)&gt;0,K531,""),""),IFERROR(IF(VLOOKUP(N531,$B$2:$P$595,15,0)&gt;0,N531,""),""))</f>
        <v/>
      </c>
      <c r="S531">
        <f t="shared" si="17"/>
        <v>60442</v>
      </c>
    </row>
    <row r="532" spans="1:19">
      <c r="A532" s="2" t="s">
        <v>5040</v>
      </c>
      <c r="B532" t="str">
        <f>LEFT(A532,SEARCH("bag",A532)-2)</f>
        <v>faded plum</v>
      </c>
      <c r="C532" t="str">
        <f>SUBSTITUTE(A532,_xlfn.CONCAT(B532," bags contain "),"")</f>
        <v>5 posh black bags, 4 striped turquoise bags, 1 striped plum bag.</v>
      </c>
      <c r="D532">
        <f>IF(C532="no other bags.",0,INT(LEFT(C532,SEARCH(" ",C532))))</f>
        <v>5</v>
      </c>
      <c r="E532" t="str">
        <f>IF(C532="no other bags.","",MID(C532,SEARCH(" ",C532)+1,SEARCH("bag",C532)-4))</f>
        <v>posh black</v>
      </c>
      <c r="F532" t="str">
        <f>IFERROR(RIGHT(C532,LEN(C532)-SEARCH(",",C532)-1),"")</f>
        <v>4 striped turquoise bags, 1 striped plum bag.</v>
      </c>
      <c r="G532">
        <f>IFERROR(INT(LEFT(F532,SEARCH(" ",F532))),0)</f>
        <v>4</v>
      </c>
      <c r="H532" t="str">
        <f>IFERROR(MID(F532,SEARCH(" ",F532)+1,SEARCH("bag",F532)-4),"")</f>
        <v>striped turquoise</v>
      </c>
      <c r="I532" t="str">
        <f>IFERROR(RIGHT(F532,LEN(F532)-SEARCH(",",F532)-1),"")</f>
        <v>1 striped plum bag.</v>
      </c>
      <c r="J532">
        <f>IFERROR(INT(LEFT(I532,SEARCH(" ",I532))),0)</f>
        <v>1</v>
      </c>
      <c r="K532" t="str">
        <f>IFERROR(MID(I532,SEARCH(" ",I532)+1,SEARCH("bag",I532)-4),"")</f>
        <v>striped plum</v>
      </c>
      <c r="L532" t="str">
        <f>IFERROR(RIGHT(I532,LEN(I532)-SEARCH(",",I532)-1),"")</f>
        <v/>
      </c>
      <c r="M532">
        <f>IFERROR(INT(LEFT(L532,SEARCH(" ",L532))),0)</f>
        <v>0</v>
      </c>
      <c r="N532" t="str">
        <f>IFERROR(MID(L532,SEARCH(" ",L532)+1,SEARCH("bag",L532)-4),"")</f>
        <v/>
      </c>
      <c r="O532">
        <f t="shared" si="16"/>
        <v>11110995</v>
      </c>
      <c r="P532">
        <f>IF(COUNTIF(C532:N532,"shiny gold")&gt;0,1,0)+IFERROR(VLOOKUP(E532,$B$2:$P$595,15,0),0)+IFERROR(VLOOKUP(H532,$B$2:$P$595,15,0),0)+IFERROR(VLOOKUP(K532,$B$2:$P$595,15,0),0)+IFERROR(VLOOKUP(N532,$B$2:$P$595,15,0),0)</f>
        <v>1</v>
      </c>
      <c r="Q532" t="str">
        <f>CONCATENATE(IF(COUNTIF(A532:N532,"shiny gold")&gt;0,"This Bag, ",""),IFERROR(IF(VLOOKUP(E532,$B$2:$P$595,15,0)&gt;0,E532,""),""),IFERROR(IF(VLOOKUP(H532,$B$2:$P$595,15,0)&gt;0,H532,""),""),IFERROR(IF(VLOOKUP(K532,$B$2:$P$595,15,0)&gt;0,K532,""),""),IFERROR(IF(VLOOKUP(N532,$B$2:$P$595,15,0)&gt;0,N532,""),""))</f>
        <v>posh black</v>
      </c>
      <c r="S532">
        <f t="shared" si="17"/>
        <v>11110994</v>
      </c>
    </row>
    <row r="533" spans="1:19">
      <c r="A533" s="2" t="s">
        <v>5041</v>
      </c>
      <c r="B533" t="str">
        <f>LEFT(A533,SEARCH("bag",A533)-2)</f>
        <v>plaid cyan</v>
      </c>
      <c r="C533" t="str">
        <f>SUBSTITUTE(A533,_xlfn.CONCAT(B533," bags contain "),"")</f>
        <v>1 dim turquoise bag, 1 mirrored tan bag, 5 plaid fuchsia bags.</v>
      </c>
      <c r="D533">
        <f>IF(C533="no other bags.",0,INT(LEFT(C533,SEARCH(" ",C533))))</f>
        <v>1</v>
      </c>
      <c r="E533" t="str">
        <f>IF(C533="no other bags.","",MID(C533,SEARCH(" ",C533)+1,SEARCH("bag",C533)-4))</f>
        <v>dim turquoise</v>
      </c>
      <c r="F533" t="str">
        <f>IFERROR(RIGHT(C533,LEN(C533)-SEARCH(",",C533)-1),"")</f>
        <v>1 mirrored tan bag, 5 plaid fuchsia bags.</v>
      </c>
      <c r="G533">
        <f>IFERROR(INT(LEFT(F533,SEARCH(" ",F533))),0)</f>
        <v>1</v>
      </c>
      <c r="H533" t="str">
        <f>IFERROR(MID(F533,SEARCH(" ",F533)+1,SEARCH("bag",F533)-4),"")</f>
        <v>mirrored tan</v>
      </c>
      <c r="I533" t="str">
        <f>IFERROR(RIGHT(F533,LEN(F533)-SEARCH(",",F533)-1),"")</f>
        <v>5 plaid fuchsia bags.</v>
      </c>
      <c r="J533">
        <f>IFERROR(INT(LEFT(I533,SEARCH(" ",I533))),0)</f>
        <v>5</v>
      </c>
      <c r="K533" t="str">
        <f>IFERROR(MID(I533,SEARCH(" ",I533)+1,SEARCH("bag",I533)-4),"")</f>
        <v>plaid fuchsia</v>
      </c>
      <c r="L533" t="str">
        <f>IFERROR(RIGHT(I533,LEN(I533)-SEARCH(",",I533)-1),"")</f>
        <v/>
      </c>
      <c r="M533">
        <f>IFERROR(INT(LEFT(L533,SEARCH(" ",L533))),0)</f>
        <v>0</v>
      </c>
      <c r="N533" t="str">
        <f>IFERROR(MID(L533,SEARCH(" ",L533)+1,SEARCH("bag",L533)-4),"")</f>
        <v/>
      </c>
      <c r="O533">
        <f t="shared" si="16"/>
        <v>3028236359</v>
      </c>
      <c r="P533">
        <f>IF(COUNTIF(C533:N533,"shiny gold")&gt;0,1,0)+IFERROR(VLOOKUP(E533,$B$2:$P$595,15,0),0)+IFERROR(VLOOKUP(H533,$B$2:$P$595,15,0),0)+IFERROR(VLOOKUP(K533,$B$2:$P$595,15,0),0)+IFERROR(VLOOKUP(N533,$B$2:$P$595,15,0),0)</f>
        <v>1</v>
      </c>
      <c r="Q533" t="str">
        <f>CONCATENATE(IF(COUNTIF(A533:N533,"shiny gold")&gt;0,"This Bag, ",""),IFERROR(IF(VLOOKUP(E533,$B$2:$P$595,15,0)&gt;0,E533,""),""),IFERROR(IF(VLOOKUP(H533,$B$2:$P$595,15,0)&gt;0,H533,""),""),IFERROR(IF(VLOOKUP(K533,$B$2:$P$595,15,0)&gt;0,K533,""),""),IFERROR(IF(VLOOKUP(N533,$B$2:$P$595,15,0)&gt;0,N533,""),""))</f>
        <v>plaid fuchsia</v>
      </c>
      <c r="S533">
        <f t="shared" si="17"/>
        <v>3028236358</v>
      </c>
    </row>
    <row r="534" spans="1:19">
      <c r="A534" s="2" t="s">
        <v>5042</v>
      </c>
      <c r="B534" t="str">
        <f>LEFT(A534,SEARCH("bag",A534)-2)</f>
        <v>muted olive</v>
      </c>
      <c r="C534" t="str">
        <f>SUBSTITUTE(A534,_xlfn.CONCAT(B534," bags contain "),"")</f>
        <v>5 wavy beige bags, 5 striped tomato bags, 5 posh tan bags, 2 pale magenta bags.</v>
      </c>
      <c r="D534">
        <f>IF(C534="no other bags.",0,INT(LEFT(C534,SEARCH(" ",C534))))</f>
        <v>5</v>
      </c>
      <c r="E534" t="str">
        <f>IF(C534="no other bags.","",MID(C534,SEARCH(" ",C534)+1,SEARCH("bag",C534)-4))</f>
        <v>wavy beige</v>
      </c>
      <c r="F534" t="str">
        <f>IFERROR(RIGHT(C534,LEN(C534)-SEARCH(",",C534)-1),"")</f>
        <v>5 striped tomato bags, 5 posh tan bags, 2 pale magenta bags.</v>
      </c>
      <c r="G534">
        <f>IFERROR(INT(LEFT(F534,SEARCH(" ",F534))),0)</f>
        <v>5</v>
      </c>
      <c r="H534" t="str">
        <f>IFERROR(MID(F534,SEARCH(" ",F534)+1,SEARCH("bag",F534)-4),"")</f>
        <v>striped tomato</v>
      </c>
      <c r="I534" t="str">
        <f>IFERROR(RIGHT(F534,LEN(F534)-SEARCH(",",F534)-1),"")</f>
        <v>5 posh tan bags, 2 pale magenta bags.</v>
      </c>
      <c r="J534">
        <f>IFERROR(INT(LEFT(I534,SEARCH(" ",I534))),0)</f>
        <v>5</v>
      </c>
      <c r="K534" t="str">
        <f>IFERROR(MID(I534,SEARCH(" ",I534)+1,SEARCH("bag",I534)-4),"")</f>
        <v>posh tan</v>
      </c>
      <c r="L534" t="str">
        <f>IFERROR(RIGHT(I534,LEN(I534)-SEARCH(",",I534)-1),"")</f>
        <v>2 pale magenta bags.</v>
      </c>
      <c r="M534">
        <f>IFERROR(INT(LEFT(L534,SEARCH(" ",L534))),0)</f>
        <v>2</v>
      </c>
      <c r="N534" t="str">
        <f>IFERROR(MID(L534,SEARCH(" ",L534)+1,SEARCH("bag",L534)-4),"")</f>
        <v>pale magenta</v>
      </c>
      <c r="O534">
        <f t="shared" si="16"/>
        <v>11078</v>
      </c>
      <c r="P534">
        <f>IF(COUNTIF(C534:N534,"shiny gold")&gt;0,1,0)+IFERROR(VLOOKUP(E534,$B$2:$P$595,15,0),0)+IFERROR(VLOOKUP(H534,$B$2:$P$595,15,0),0)+IFERROR(VLOOKUP(K534,$B$2:$P$595,15,0),0)+IFERROR(VLOOKUP(N534,$B$2:$P$595,15,0),0)</f>
        <v>0</v>
      </c>
      <c r="Q534" t="str">
        <f>CONCATENATE(IF(COUNTIF(A534:N534,"shiny gold")&gt;0,"This Bag, ",""),IFERROR(IF(VLOOKUP(E534,$B$2:$P$595,15,0)&gt;0,E534,""),""),IFERROR(IF(VLOOKUP(H534,$B$2:$P$595,15,0)&gt;0,H534,""),""),IFERROR(IF(VLOOKUP(K534,$B$2:$P$595,15,0)&gt;0,K534,""),""),IFERROR(IF(VLOOKUP(N534,$B$2:$P$595,15,0)&gt;0,N534,""),""))</f>
        <v/>
      </c>
      <c r="S534">
        <f t="shared" si="17"/>
        <v>11077</v>
      </c>
    </row>
    <row r="535" spans="1:19">
      <c r="A535" s="2" t="s">
        <v>5043</v>
      </c>
      <c r="B535" t="str">
        <f>LEFT(A535,SEARCH("bag",A535)-2)</f>
        <v>dark cyan</v>
      </c>
      <c r="C535" t="str">
        <f>SUBSTITUTE(A535,_xlfn.CONCAT(B535," bags contain "),"")</f>
        <v>5 wavy green bags, 4 muted violet bags.</v>
      </c>
      <c r="D535">
        <f>IF(C535="no other bags.",0,INT(LEFT(C535,SEARCH(" ",C535))))</f>
        <v>5</v>
      </c>
      <c r="E535" t="str">
        <f>IF(C535="no other bags.","",MID(C535,SEARCH(" ",C535)+1,SEARCH("bag",C535)-4))</f>
        <v>wavy green</v>
      </c>
      <c r="F535" t="str">
        <f>IFERROR(RIGHT(C535,LEN(C535)-SEARCH(",",C535)-1),"")</f>
        <v>4 muted violet bags.</v>
      </c>
      <c r="G535">
        <f>IFERROR(INT(LEFT(F535,SEARCH(" ",F535))),0)</f>
        <v>4</v>
      </c>
      <c r="H535" t="str">
        <f>IFERROR(MID(F535,SEARCH(" ",F535)+1,SEARCH("bag",F535)-4),"")</f>
        <v>muted violet</v>
      </c>
      <c r="I535" t="str">
        <f>IFERROR(RIGHT(F535,LEN(F535)-SEARCH(",",F535)-1),"")</f>
        <v/>
      </c>
      <c r="J535">
        <f>IFERROR(INT(LEFT(I535,SEARCH(" ",I535))),0)</f>
        <v>0</v>
      </c>
      <c r="K535" t="str">
        <f>IFERROR(MID(I535,SEARCH(" ",I535)+1,SEARCH("bag",I535)-4),"")</f>
        <v/>
      </c>
      <c r="L535" t="str">
        <f>IFERROR(RIGHT(I535,LEN(I535)-SEARCH(",",I535)-1),"")</f>
        <v/>
      </c>
      <c r="M535">
        <f>IFERROR(INT(LEFT(L535,SEARCH(" ",L535))),0)</f>
        <v>0</v>
      </c>
      <c r="N535" t="str">
        <f>IFERROR(MID(L535,SEARCH(" ",L535)+1,SEARCH("bag",L535)-4),"")</f>
        <v/>
      </c>
      <c r="O535">
        <f t="shared" si="16"/>
        <v>209926</v>
      </c>
      <c r="P535">
        <f>IF(COUNTIF(C535:N535,"shiny gold")&gt;0,1,0)+IFERROR(VLOOKUP(E535,$B$2:$P$595,15,0),0)+IFERROR(VLOOKUP(H535,$B$2:$P$595,15,0),0)+IFERROR(VLOOKUP(K535,$B$2:$P$595,15,0),0)+IFERROR(VLOOKUP(N535,$B$2:$P$595,15,0),0)</f>
        <v>0</v>
      </c>
      <c r="Q535" t="str">
        <f>CONCATENATE(IF(COUNTIF(A535:N535,"shiny gold")&gt;0,"This Bag, ",""),IFERROR(IF(VLOOKUP(E535,$B$2:$P$595,15,0)&gt;0,E535,""),""),IFERROR(IF(VLOOKUP(H535,$B$2:$P$595,15,0)&gt;0,H535,""),""),IFERROR(IF(VLOOKUP(K535,$B$2:$P$595,15,0)&gt;0,K535,""),""),IFERROR(IF(VLOOKUP(N535,$B$2:$P$595,15,0)&gt;0,N535,""),""))</f>
        <v/>
      </c>
      <c r="S535">
        <f t="shared" si="17"/>
        <v>209925</v>
      </c>
    </row>
    <row r="536" spans="1:19">
      <c r="A536" s="2" t="s">
        <v>5044</v>
      </c>
      <c r="B536" t="str">
        <f>LEFT(A536,SEARCH("bag",A536)-2)</f>
        <v>vibrant lavender</v>
      </c>
      <c r="C536" t="str">
        <f>SUBSTITUTE(A536,_xlfn.CONCAT(B536," bags contain "),"")</f>
        <v>1 mirrored orange bag, 4 dull yellow bags, 5 bright silver bags.</v>
      </c>
      <c r="D536">
        <f>IF(C536="no other bags.",0,INT(LEFT(C536,SEARCH(" ",C536))))</f>
        <v>1</v>
      </c>
      <c r="E536" t="str">
        <f>IF(C536="no other bags.","",MID(C536,SEARCH(" ",C536)+1,SEARCH("bag",C536)-4))</f>
        <v>mirrored orange</v>
      </c>
      <c r="F536" t="str">
        <f>IFERROR(RIGHT(C536,LEN(C536)-SEARCH(",",C536)-1),"")</f>
        <v>4 dull yellow bags, 5 bright silver bags.</v>
      </c>
      <c r="G536">
        <f>IFERROR(INT(LEFT(F536,SEARCH(" ",F536))),0)</f>
        <v>4</v>
      </c>
      <c r="H536" t="str">
        <f>IFERROR(MID(F536,SEARCH(" ",F536)+1,SEARCH("bag",F536)-4),"")</f>
        <v>dull yellow</v>
      </c>
      <c r="I536" t="str">
        <f>IFERROR(RIGHT(F536,LEN(F536)-SEARCH(",",F536)-1),"")</f>
        <v>5 bright silver bags.</v>
      </c>
      <c r="J536">
        <f>IFERROR(INT(LEFT(I536,SEARCH(" ",I536))),0)</f>
        <v>5</v>
      </c>
      <c r="K536" t="str">
        <f>IFERROR(MID(I536,SEARCH(" ",I536)+1,SEARCH("bag",I536)-4),"")</f>
        <v>bright silver</v>
      </c>
      <c r="L536" t="str">
        <f>IFERROR(RIGHT(I536,LEN(I536)-SEARCH(",",I536)-1),"")</f>
        <v/>
      </c>
      <c r="M536">
        <f>IFERROR(INT(LEFT(L536,SEARCH(" ",L536))),0)</f>
        <v>0</v>
      </c>
      <c r="N536" t="str">
        <f>IFERROR(MID(L536,SEARCH(" ",L536)+1,SEARCH("bag",L536)-4),"")</f>
        <v/>
      </c>
      <c r="O536">
        <f t="shared" si="16"/>
        <v>22813619</v>
      </c>
      <c r="P536">
        <f>IF(COUNTIF(C536:N536,"shiny gold")&gt;0,1,0)+IFERROR(VLOOKUP(E536,$B$2:$P$595,15,0),0)+IFERROR(VLOOKUP(H536,$B$2:$P$595,15,0),0)+IFERROR(VLOOKUP(K536,$B$2:$P$595,15,0),0)+IFERROR(VLOOKUP(N536,$B$2:$P$595,15,0),0)</f>
        <v>0</v>
      </c>
      <c r="Q536" t="str">
        <f>CONCATENATE(IF(COUNTIF(A536:N536,"shiny gold")&gt;0,"This Bag, ",""),IFERROR(IF(VLOOKUP(E536,$B$2:$P$595,15,0)&gt;0,E536,""),""),IFERROR(IF(VLOOKUP(H536,$B$2:$P$595,15,0)&gt;0,H536,""),""),IFERROR(IF(VLOOKUP(K536,$B$2:$P$595,15,0)&gt;0,K536,""),""),IFERROR(IF(VLOOKUP(N536,$B$2:$P$595,15,0)&gt;0,N536,""),""))</f>
        <v/>
      </c>
      <c r="S536">
        <f t="shared" si="17"/>
        <v>22813618</v>
      </c>
    </row>
    <row r="537" spans="1:19">
      <c r="A537" s="2" t="s">
        <v>5045</v>
      </c>
      <c r="B537" t="str">
        <f>LEFT(A537,SEARCH("bag",A537)-2)</f>
        <v>drab beige</v>
      </c>
      <c r="C537" t="str">
        <f>SUBSTITUTE(A537,_xlfn.CONCAT(B537," bags contain "),"")</f>
        <v>1 drab yellow bag.</v>
      </c>
      <c r="D537">
        <f>IF(C537="no other bags.",0,INT(LEFT(C537,SEARCH(" ",C537))))</f>
        <v>1</v>
      </c>
      <c r="E537" t="str">
        <f>IF(C537="no other bags.","",MID(C537,SEARCH(" ",C537)+1,SEARCH("bag",C537)-4))</f>
        <v>drab yellow</v>
      </c>
      <c r="F537" t="str">
        <f>IFERROR(RIGHT(C537,LEN(C537)-SEARCH(",",C537)-1),"")</f>
        <v/>
      </c>
      <c r="G537">
        <f>IFERROR(INT(LEFT(F537,SEARCH(" ",F537))),0)</f>
        <v>0</v>
      </c>
      <c r="H537" t="str">
        <f>IFERROR(MID(F537,SEARCH(" ",F537)+1,SEARCH("bag",F537)-4),"")</f>
        <v/>
      </c>
      <c r="I537" t="str">
        <f>IFERROR(RIGHT(F537,LEN(F537)-SEARCH(",",F537)-1),"")</f>
        <v/>
      </c>
      <c r="J537">
        <f>IFERROR(INT(LEFT(I537,SEARCH(" ",I537))),0)</f>
        <v>0</v>
      </c>
      <c r="K537" t="str">
        <f>IFERROR(MID(I537,SEARCH(" ",I537)+1,SEARCH("bag",I537)-4),"")</f>
        <v/>
      </c>
      <c r="L537" t="str">
        <f>IFERROR(RIGHT(I537,LEN(I537)-SEARCH(",",I537)-1),"")</f>
        <v/>
      </c>
      <c r="M537">
        <f>IFERROR(INT(LEFT(L537,SEARCH(" ",L537))),0)</f>
        <v>0</v>
      </c>
      <c r="N537" t="str">
        <f>IFERROR(MID(L537,SEARCH(" ",L537)+1,SEARCH("bag",L537)-4),"")</f>
        <v/>
      </c>
      <c r="O537">
        <f t="shared" si="16"/>
        <v>11267324</v>
      </c>
      <c r="P537">
        <f>IF(COUNTIF(C537:N537,"shiny gold")&gt;0,1,0)+IFERROR(VLOOKUP(E537,$B$2:$P$595,15,0),0)+IFERROR(VLOOKUP(H537,$B$2:$P$595,15,0),0)+IFERROR(VLOOKUP(K537,$B$2:$P$595,15,0),0)+IFERROR(VLOOKUP(N537,$B$2:$P$595,15,0),0)</f>
        <v>2</v>
      </c>
      <c r="Q537" t="str">
        <f>CONCATENATE(IF(COUNTIF(A537:N537,"shiny gold")&gt;0,"This Bag, ",""),IFERROR(IF(VLOOKUP(E537,$B$2:$P$595,15,0)&gt;0,E537,""),""),IFERROR(IF(VLOOKUP(H537,$B$2:$P$595,15,0)&gt;0,H537,""),""),IFERROR(IF(VLOOKUP(K537,$B$2:$P$595,15,0)&gt;0,K537,""),""),IFERROR(IF(VLOOKUP(N537,$B$2:$P$595,15,0)&gt;0,N537,""),""))</f>
        <v>drab yellow</v>
      </c>
      <c r="S537">
        <f t="shared" si="17"/>
        <v>11267323</v>
      </c>
    </row>
    <row r="538" spans="1:19">
      <c r="A538" s="2" t="s">
        <v>5046</v>
      </c>
      <c r="B538" t="str">
        <f>LEFT(A538,SEARCH("bag",A538)-2)</f>
        <v>plaid indigo</v>
      </c>
      <c r="C538" t="str">
        <f>SUBSTITUTE(A538,_xlfn.CONCAT(B538," bags contain "),"")</f>
        <v>5 clear olive bags, 4 striped teal bags, 4 pale violet bags, 4 shiny gold bags.</v>
      </c>
      <c r="D538">
        <f>IF(C538="no other bags.",0,INT(LEFT(C538,SEARCH(" ",C538))))</f>
        <v>5</v>
      </c>
      <c r="E538" t="str">
        <f>IF(C538="no other bags.","",MID(C538,SEARCH(" ",C538)+1,SEARCH("bag",C538)-4))</f>
        <v>clear olive</v>
      </c>
      <c r="F538" t="str">
        <f>IFERROR(RIGHT(C538,LEN(C538)-SEARCH(",",C538)-1),"")</f>
        <v>4 striped teal bags, 4 pale violet bags, 4 shiny gold bags.</v>
      </c>
      <c r="G538">
        <f>IFERROR(INT(LEFT(F538,SEARCH(" ",F538))),0)</f>
        <v>4</v>
      </c>
      <c r="H538" t="str">
        <f>IFERROR(MID(F538,SEARCH(" ",F538)+1,SEARCH("bag",F538)-4),"")</f>
        <v>striped teal</v>
      </c>
      <c r="I538" t="str">
        <f>IFERROR(RIGHT(F538,LEN(F538)-SEARCH(",",F538)-1),"")</f>
        <v>4 pale violet bags, 4 shiny gold bags.</v>
      </c>
      <c r="J538">
        <f>IFERROR(INT(LEFT(I538,SEARCH(" ",I538))),0)</f>
        <v>4</v>
      </c>
      <c r="K538" t="str">
        <f>IFERROR(MID(I538,SEARCH(" ",I538)+1,SEARCH("bag",I538)-4),"")</f>
        <v>pale violet</v>
      </c>
      <c r="L538" t="str">
        <f>IFERROR(RIGHT(I538,LEN(I538)-SEARCH(",",I538)-1),"")</f>
        <v>4 shiny gold bags.</v>
      </c>
      <c r="M538">
        <f>IFERROR(INT(LEFT(L538,SEARCH(" ",L538))),0)</f>
        <v>4</v>
      </c>
      <c r="N538" t="str">
        <f>IFERROR(MID(L538,SEARCH(" ",L538)+1,SEARCH("bag",L538)-4),"")</f>
        <v>shiny gold</v>
      </c>
      <c r="O538">
        <f t="shared" si="16"/>
        <v>219605</v>
      </c>
      <c r="P538">
        <f>IF(COUNTIF(C538:N538,"shiny gold")&gt;0,1,0)+IFERROR(VLOOKUP(E538,$B$2:$P$595,15,0),0)+IFERROR(VLOOKUP(H538,$B$2:$P$595,15,0),0)+IFERROR(VLOOKUP(K538,$B$2:$P$595,15,0),0)+IFERROR(VLOOKUP(N538,$B$2:$P$595,15,0),0)</f>
        <v>1</v>
      </c>
      <c r="Q538" t="str">
        <f>CONCATENATE(IF(COUNTIF(A538:N538,"shiny gold")&gt;0,"This Bag, ",""),IFERROR(IF(VLOOKUP(E538,$B$2:$P$595,15,0)&gt;0,E538,""),""),IFERROR(IF(VLOOKUP(H538,$B$2:$P$595,15,0)&gt;0,H538,""),""),IFERROR(IF(VLOOKUP(K538,$B$2:$P$595,15,0)&gt;0,K538,""),""),IFERROR(IF(VLOOKUP(N538,$B$2:$P$595,15,0)&gt;0,N538,""),""))</f>
        <v xml:space="preserve">This Bag, </v>
      </c>
      <c r="S538">
        <f t="shared" si="17"/>
        <v>219604</v>
      </c>
    </row>
    <row r="539" spans="1:19">
      <c r="A539" s="2" t="s">
        <v>5047</v>
      </c>
      <c r="B539" t="str">
        <f>LEFT(A539,SEARCH("bag",A539)-2)</f>
        <v>dark fuchsia</v>
      </c>
      <c r="C539" t="str">
        <f>SUBSTITUTE(A539,_xlfn.CONCAT(B539," bags contain "),"")</f>
        <v>3 drab magenta bags, 1 mirrored orange bag.</v>
      </c>
      <c r="D539">
        <f>IF(C539="no other bags.",0,INT(LEFT(C539,SEARCH(" ",C539))))</f>
        <v>3</v>
      </c>
      <c r="E539" t="str">
        <f>IF(C539="no other bags.","",MID(C539,SEARCH(" ",C539)+1,SEARCH("bag",C539)-4))</f>
        <v>drab magenta</v>
      </c>
      <c r="F539" t="str">
        <f>IFERROR(RIGHT(C539,LEN(C539)-SEARCH(",",C539)-1),"")</f>
        <v>1 mirrored orange bag.</v>
      </c>
      <c r="G539">
        <f>IFERROR(INT(LEFT(F539,SEARCH(" ",F539))),0)</f>
        <v>1</v>
      </c>
      <c r="H539" t="str">
        <f>IFERROR(MID(F539,SEARCH(" ",F539)+1,SEARCH("bag",F539)-4),"")</f>
        <v>mirrored orange</v>
      </c>
      <c r="I539" t="str">
        <f>IFERROR(RIGHT(F539,LEN(F539)-SEARCH(",",F539)-1),"")</f>
        <v/>
      </c>
      <c r="J539">
        <f>IFERROR(INT(LEFT(I539,SEARCH(" ",I539))),0)</f>
        <v>0</v>
      </c>
      <c r="K539" t="str">
        <f>IFERROR(MID(I539,SEARCH(" ",I539)+1,SEARCH("bag",I539)-4),"")</f>
        <v/>
      </c>
      <c r="L539" t="str">
        <f>IFERROR(RIGHT(I539,LEN(I539)-SEARCH(",",I539)-1),"")</f>
        <v/>
      </c>
      <c r="M539">
        <f>IFERROR(INT(LEFT(L539,SEARCH(" ",L539))),0)</f>
        <v>0</v>
      </c>
      <c r="N539" t="str">
        <f>IFERROR(MID(L539,SEARCH(" ",L539)+1,SEARCH("bag",L539)-4),"")</f>
        <v/>
      </c>
      <c r="O539">
        <f t="shared" si="16"/>
        <v>5</v>
      </c>
      <c r="P539">
        <f>IF(COUNTIF(C539:N539,"shiny gold")&gt;0,1,0)+IFERROR(VLOOKUP(E539,$B$2:$P$595,15,0),0)+IFERROR(VLOOKUP(H539,$B$2:$P$595,15,0),0)+IFERROR(VLOOKUP(K539,$B$2:$P$595,15,0),0)+IFERROR(VLOOKUP(N539,$B$2:$P$595,15,0),0)</f>
        <v>0</v>
      </c>
      <c r="Q539" t="str">
        <f>CONCATENATE(IF(COUNTIF(A539:N539,"shiny gold")&gt;0,"This Bag, ",""),IFERROR(IF(VLOOKUP(E539,$B$2:$P$595,15,0)&gt;0,E539,""),""),IFERROR(IF(VLOOKUP(H539,$B$2:$P$595,15,0)&gt;0,H539,""),""),IFERROR(IF(VLOOKUP(K539,$B$2:$P$595,15,0)&gt;0,K539,""),""),IFERROR(IF(VLOOKUP(N539,$B$2:$P$595,15,0)&gt;0,N539,""),""))</f>
        <v/>
      </c>
      <c r="S539">
        <f t="shared" si="17"/>
        <v>4</v>
      </c>
    </row>
    <row r="540" spans="1:19">
      <c r="A540" s="2" t="s">
        <v>5048</v>
      </c>
      <c r="B540" t="str">
        <f>LEFT(A540,SEARCH("bag",A540)-2)</f>
        <v>faded chartreuse</v>
      </c>
      <c r="C540" t="str">
        <f>SUBSTITUTE(A540,_xlfn.CONCAT(B540," bags contain "),"")</f>
        <v>5 pale blue bags, 3 dim tan bags, 5 dull red bags, 4 wavy maroon bags.</v>
      </c>
      <c r="D540">
        <f>IF(C540="no other bags.",0,INT(LEFT(C540,SEARCH(" ",C540))))</f>
        <v>5</v>
      </c>
      <c r="E540" t="str">
        <f>IF(C540="no other bags.","",MID(C540,SEARCH(" ",C540)+1,SEARCH("bag",C540)-4))</f>
        <v>pale blue</v>
      </c>
      <c r="F540" t="str">
        <f>IFERROR(RIGHT(C540,LEN(C540)-SEARCH(",",C540)-1),"")</f>
        <v>3 dim tan bags, 5 dull red bags, 4 wavy maroon bags.</v>
      </c>
      <c r="G540">
        <f>IFERROR(INT(LEFT(F540,SEARCH(" ",F540))),0)</f>
        <v>3</v>
      </c>
      <c r="H540" t="str">
        <f>IFERROR(MID(F540,SEARCH(" ",F540)+1,SEARCH("bag",F540)-4),"")</f>
        <v>dim tan</v>
      </c>
      <c r="I540" t="str">
        <f>IFERROR(RIGHT(F540,LEN(F540)-SEARCH(",",F540)-1),"")</f>
        <v>5 dull red bags, 4 wavy maroon bags.</v>
      </c>
      <c r="J540">
        <f>IFERROR(INT(LEFT(I540,SEARCH(" ",I540))),0)</f>
        <v>5</v>
      </c>
      <c r="K540" t="str">
        <f>IFERROR(MID(I540,SEARCH(" ",I540)+1,SEARCH("bag",I540)-4),"")</f>
        <v>dull red</v>
      </c>
      <c r="L540" t="str">
        <f>IFERROR(RIGHT(I540,LEN(I540)-SEARCH(",",I540)-1),"")</f>
        <v>4 wavy maroon bags.</v>
      </c>
      <c r="M540">
        <f>IFERROR(INT(LEFT(L540,SEARCH(" ",L540))),0)</f>
        <v>4</v>
      </c>
      <c r="N540" t="str">
        <f>IFERROR(MID(L540,SEARCH(" ",L540)+1,SEARCH("bag",L540)-4),"")</f>
        <v>wavy maroon</v>
      </c>
      <c r="O540">
        <f t="shared" si="16"/>
        <v>22405940</v>
      </c>
      <c r="P540">
        <f>IF(COUNTIF(C540:N540,"shiny gold")&gt;0,1,0)+IFERROR(VLOOKUP(E540,$B$2:$P$595,15,0),0)+IFERROR(VLOOKUP(H540,$B$2:$P$595,15,0),0)+IFERROR(VLOOKUP(K540,$B$2:$P$595,15,0),0)+IFERROR(VLOOKUP(N540,$B$2:$P$595,15,0),0)</f>
        <v>0</v>
      </c>
      <c r="Q540" t="str">
        <f>CONCATENATE(IF(COUNTIF(A540:N540,"shiny gold")&gt;0,"This Bag, ",""),IFERROR(IF(VLOOKUP(E540,$B$2:$P$595,15,0)&gt;0,E540,""),""),IFERROR(IF(VLOOKUP(H540,$B$2:$P$595,15,0)&gt;0,H540,""),""),IFERROR(IF(VLOOKUP(K540,$B$2:$P$595,15,0)&gt;0,K540,""),""),IFERROR(IF(VLOOKUP(N540,$B$2:$P$595,15,0)&gt;0,N540,""),""))</f>
        <v/>
      </c>
      <c r="S540">
        <f t="shared" si="17"/>
        <v>22405939</v>
      </c>
    </row>
    <row r="541" spans="1:19">
      <c r="A541" s="2" t="s">
        <v>5049</v>
      </c>
      <c r="B541" t="str">
        <f>LEFT(A541,SEARCH("bag",A541)-2)</f>
        <v>shiny orange</v>
      </c>
      <c r="C541" t="str">
        <f>SUBSTITUTE(A541,_xlfn.CONCAT(B541," bags contain "),"")</f>
        <v>3 dark gold bags, 2 posh silver bags, 1 dull cyan bag, 4 drab silver bags.</v>
      </c>
      <c r="D541">
        <f>IF(C541="no other bags.",0,INT(LEFT(C541,SEARCH(" ",C541))))</f>
        <v>3</v>
      </c>
      <c r="E541" t="str">
        <f>IF(C541="no other bags.","",MID(C541,SEARCH(" ",C541)+1,SEARCH("bag",C541)-4))</f>
        <v>dark gold</v>
      </c>
      <c r="F541" t="str">
        <f>IFERROR(RIGHT(C541,LEN(C541)-SEARCH(",",C541)-1),"")</f>
        <v>2 posh silver bags, 1 dull cyan bag, 4 drab silver bags.</v>
      </c>
      <c r="G541">
        <f>IFERROR(INT(LEFT(F541,SEARCH(" ",F541))),0)</f>
        <v>2</v>
      </c>
      <c r="H541" t="str">
        <f>IFERROR(MID(F541,SEARCH(" ",F541)+1,SEARCH("bag",F541)-4),"")</f>
        <v>posh silver</v>
      </c>
      <c r="I541" t="str">
        <f>IFERROR(RIGHT(F541,LEN(F541)-SEARCH(",",F541)-1),"")</f>
        <v>1 dull cyan bag, 4 drab silver bags.</v>
      </c>
      <c r="J541">
        <f>IFERROR(INT(LEFT(I541,SEARCH(" ",I541))),0)</f>
        <v>1</v>
      </c>
      <c r="K541" t="str">
        <f>IFERROR(MID(I541,SEARCH(" ",I541)+1,SEARCH("bag",I541)-4),"")</f>
        <v>dull cyan</v>
      </c>
      <c r="L541" t="str">
        <f>IFERROR(RIGHT(I541,LEN(I541)-SEARCH(",",I541)-1),"")</f>
        <v>4 drab silver bags.</v>
      </c>
      <c r="M541">
        <f>IFERROR(INT(LEFT(L541,SEARCH(" ",L541))),0)</f>
        <v>4</v>
      </c>
      <c r="N541" t="str">
        <f>IFERROR(MID(L541,SEARCH(" ",L541)+1,SEARCH("bag",L541)-4),"")</f>
        <v>drab silver</v>
      </c>
      <c r="O541">
        <f t="shared" si="16"/>
        <v>316066</v>
      </c>
      <c r="P541">
        <f>IF(COUNTIF(C541:N541,"shiny gold")&gt;0,1,0)+IFERROR(VLOOKUP(E541,$B$2:$P$595,15,0),0)+IFERROR(VLOOKUP(H541,$B$2:$P$595,15,0),0)+IFERROR(VLOOKUP(K541,$B$2:$P$595,15,0),0)+IFERROR(VLOOKUP(N541,$B$2:$P$595,15,0),0)</f>
        <v>0</v>
      </c>
      <c r="Q541" t="str">
        <f>CONCATENATE(IF(COUNTIF(A541:N541,"shiny gold")&gt;0,"This Bag, ",""),IFERROR(IF(VLOOKUP(E541,$B$2:$P$595,15,0)&gt;0,E541,""),""),IFERROR(IF(VLOOKUP(H541,$B$2:$P$595,15,0)&gt;0,H541,""),""),IFERROR(IF(VLOOKUP(K541,$B$2:$P$595,15,0)&gt;0,K541,""),""),IFERROR(IF(VLOOKUP(N541,$B$2:$P$595,15,0)&gt;0,N541,""),""))</f>
        <v/>
      </c>
      <c r="S541">
        <f t="shared" si="17"/>
        <v>316065</v>
      </c>
    </row>
    <row r="542" spans="1:19">
      <c r="A542" s="2" t="s">
        <v>5050</v>
      </c>
      <c r="B542" t="str">
        <f>LEFT(A542,SEARCH("bag",A542)-2)</f>
        <v>striped black</v>
      </c>
      <c r="C542" t="str">
        <f>SUBSTITUTE(A542,_xlfn.CONCAT(B542," bags contain "),"")</f>
        <v>5 wavy teal bags, 5 light chartreuse bags, 4 wavy coral bags.</v>
      </c>
      <c r="D542">
        <f>IF(C542="no other bags.",0,INT(LEFT(C542,SEARCH(" ",C542))))</f>
        <v>5</v>
      </c>
      <c r="E542" t="str">
        <f>IF(C542="no other bags.","",MID(C542,SEARCH(" ",C542)+1,SEARCH("bag",C542)-4))</f>
        <v>wavy teal</v>
      </c>
      <c r="F542" t="str">
        <f>IFERROR(RIGHT(C542,LEN(C542)-SEARCH(",",C542)-1),"")</f>
        <v>5 light chartreuse bags, 4 wavy coral bags.</v>
      </c>
      <c r="G542">
        <f>IFERROR(INT(LEFT(F542,SEARCH(" ",F542))),0)</f>
        <v>5</v>
      </c>
      <c r="H542" t="str">
        <f>IFERROR(MID(F542,SEARCH(" ",F542)+1,SEARCH("bag",F542)-4),"")</f>
        <v>light chartreuse</v>
      </c>
      <c r="I542" t="str">
        <f>IFERROR(RIGHT(F542,LEN(F542)-SEARCH(",",F542)-1),"")</f>
        <v>4 wavy coral bags.</v>
      </c>
      <c r="J542">
        <f>IFERROR(INT(LEFT(I542,SEARCH(" ",I542))),0)</f>
        <v>4</v>
      </c>
      <c r="K542" t="str">
        <f>IFERROR(MID(I542,SEARCH(" ",I542)+1,SEARCH("bag",I542)-4),"")</f>
        <v>wavy coral</v>
      </c>
      <c r="L542" t="str">
        <f>IFERROR(RIGHT(I542,LEN(I542)-SEARCH(",",I542)-1),"")</f>
        <v/>
      </c>
      <c r="M542">
        <f>IFERROR(INT(LEFT(L542,SEARCH(" ",L542))),0)</f>
        <v>0</v>
      </c>
      <c r="N542" t="str">
        <f>IFERROR(MID(L542,SEARCH(" ",L542)+1,SEARCH("bag",L542)-4),"")</f>
        <v/>
      </c>
      <c r="O542">
        <f t="shared" si="16"/>
        <v>84540451</v>
      </c>
      <c r="P542">
        <f>IF(COUNTIF(C542:N542,"shiny gold")&gt;0,1,0)+IFERROR(VLOOKUP(E542,$B$2:$P$595,15,0),0)+IFERROR(VLOOKUP(H542,$B$2:$P$595,15,0),0)+IFERROR(VLOOKUP(K542,$B$2:$P$595,15,0),0)+IFERROR(VLOOKUP(N542,$B$2:$P$595,15,0),0)</f>
        <v>0</v>
      </c>
      <c r="Q542" t="str">
        <f>CONCATENATE(IF(COUNTIF(A542:N542,"shiny gold")&gt;0,"This Bag, ",""),IFERROR(IF(VLOOKUP(E542,$B$2:$P$595,15,0)&gt;0,E542,""),""),IFERROR(IF(VLOOKUP(H542,$B$2:$P$595,15,0)&gt;0,H542,""),""),IFERROR(IF(VLOOKUP(K542,$B$2:$P$595,15,0)&gt;0,K542,""),""),IFERROR(IF(VLOOKUP(N542,$B$2:$P$595,15,0)&gt;0,N542,""),""))</f>
        <v/>
      </c>
      <c r="S542">
        <f t="shared" si="17"/>
        <v>84540450</v>
      </c>
    </row>
    <row r="543" spans="1:19">
      <c r="A543" s="2" t="s">
        <v>5051</v>
      </c>
      <c r="B543" t="str">
        <f>LEFT(A543,SEARCH("bag",A543)-2)</f>
        <v>light crimson</v>
      </c>
      <c r="C543" t="str">
        <f>SUBSTITUTE(A543,_xlfn.CONCAT(B543," bags contain "),"")</f>
        <v>2 dim gold bags.</v>
      </c>
      <c r="D543">
        <f>IF(C543="no other bags.",0,INT(LEFT(C543,SEARCH(" ",C543))))</f>
        <v>2</v>
      </c>
      <c r="E543" t="str">
        <f>IF(C543="no other bags.","",MID(C543,SEARCH(" ",C543)+1,SEARCH("bag",C543)-4))</f>
        <v>dim gold</v>
      </c>
      <c r="F543" t="str">
        <f>IFERROR(RIGHT(C543,LEN(C543)-SEARCH(",",C543)-1),"")</f>
        <v/>
      </c>
      <c r="G543">
        <f>IFERROR(INT(LEFT(F543,SEARCH(" ",F543))),0)</f>
        <v>0</v>
      </c>
      <c r="H543" t="str">
        <f>IFERROR(MID(F543,SEARCH(" ",F543)+1,SEARCH("bag",F543)-4),"")</f>
        <v/>
      </c>
      <c r="I543" t="str">
        <f>IFERROR(RIGHT(F543,LEN(F543)-SEARCH(",",F543)-1),"")</f>
        <v/>
      </c>
      <c r="J543">
        <f>IFERROR(INT(LEFT(I543,SEARCH(" ",I543))),0)</f>
        <v>0</v>
      </c>
      <c r="K543" t="str">
        <f>IFERROR(MID(I543,SEARCH(" ",I543)+1,SEARCH("bag",I543)-4),"")</f>
        <v/>
      </c>
      <c r="L543" t="str">
        <f>IFERROR(RIGHT(I543,LEN(I543)-SEARCH(",",I543)-1),"")</f>
        <v/>
      </c>
      <c r="M543">
        <f>IFERROR(INT(LEFT(L543,SEARCH(" ",L543))),0)</f>
        <v>0</v>
      </c>
      <c r="N543" t="str">
        <f>IFERROR(MID(L543,SEARCH(" ",L543)+1,SEARCH("bag",L543)-4),"")</f>
        <v/>
      </c>
      <c r="O543">
        <f t="shared" si="16"/>
        <v>641</v>
      </c>
      <c r="P543">
        <f>IF(COUNTIF(C543:N543,"shiny gold")&gt;0,1,0)+IFERROR(VLOOKUP(E543,$B$2:$P$595,15,0),0)+IFERROR(VLOOKUP(H543,$B$2:$P$595,15,0),0)+IFERROR(VLOOKUP(K543,$B$2:$P$595,15,0),0)+IFERROR(VLOOKUP(N543,$B$2:$P$595,15,0),0)</f>
        <v>0</v>
      </c>
      <c r="Q543" t="str">
        <f>CONCATENATE(IF(COUNTIF(A543:N543,"shiny gold")&gt;0,"This Bag, ",""),IFERROR(IF(VLOOKUP(E543,$B$2:$P$595,15,0)&gt;0,E543,""),""),IFERROR(IF(VLOOKUP(H543,$B$2:$P$595,15,0)&gt;0,H543,""),""),IFERROR(IF(VLOOKUP(K543,$B$2:$P$595,15,0)&gt;0,K543,""),""),IFERROR(IF(VLOOKUP(N543,$B$2:$P$595,15,0)&gt;0,N543,""),""))</f>
        <v/>
      </c>
      <c r="S543">
        <f t="shared" si="17"/>
        <v>640</v>
      </c>
    </row>
    <row r="544" spans="1:19">
      <c r="A544" s="2" t="s">
        <v>5052</v>
      </c>
      <c r="B544" t="str">
        <f>LEFT(A544,SEARCH("bag",A544)-2)</f>
        <v>wavy yellow</v>
      </c>
      <c r="C544" t="str">
        <f>SUBSTITUTE(A544,_xlfn.CONCAT(B544," bags contain "),"")</f>
        <v>2 dark lime bags, 1 bright fuchsia bag, 2 plaid purple bags, 4 dark bronze bags.</v>
      </c>
      <c r="D544">
        <f>IF(C544="no other bags.",0,INT(LEFT(C544,SEARCH(" ",C544))))</f>
        <v>2</v>
      </c>
      <c r="E544" t="str">
        <f>IF(C544="no other bags.","",MID(C544,SEARCH(" ",C544)+1,SEARCH("bag",C544)-4))</f>
        <v>dark lime</v>
      </c>
      <c r="F544" t="str">
        <f>IFERROR(RIGHT(C544,LEN(C544)-SEARCH(",",C544)-1),"")</f>
        <v>1 bright fuchsia bag, 2 plaid purple bags, 4 dark bronze bags.</v>
      </c>
      <c r="G544">
        <f>IFERROR(INT(LEFT(F544,SEARCH(" ",F544))),0)</f>
        <v>1</v>
      </c>
      <c r="H544" t="str">
        <f>IFERROR(MID(F544,SEARCH(" ",F544)+1,SEARCH("bag",F544)-4),"")</f>
        <v>bright fuchsia</v>
      </c>
      <c r="I544" t="str">
        <f>IFERROR(RIGHT(F544,LEN(F544)-SEARCH(",",F544)-1),"")</f>
        <v>2 plaid purple bags, 4 dark bronze bags.</v>
      </c>
      <c r="J544">
        <f>IFERROR(INT(LEFT(I544,SEARCH(" ",I544))),0)</f>
        <v>2</v>
      </c>
      <c r="K544" t="str">
        <f>IFERROR(MID(I544,SEARCH(" ",I544)+1,SEARCH("bag",I544)-4),"")</f>
        <v>plaid purple</v>
      </c>
      <c r="L544" t="str">
        <f>IFERROR(RIGHT(I544,LEN(I544)-SEARCH(",",I544)-1),"")</f>
        <v>4 dark bronze bags.</v>
      </c>
      <c r="M544">
        <f>IFERROR(INT(LEFT(L544,SEARCH(" ",L544))),0)</f>
        <v>4</v>
      </c>
      <c r="N544" t="str">
        <f>IFERROR(MID(L544,SEARCH(" ",L544)+1,SEARCH("bag",L544)-4),"")</f>
        <v>dark bronze</v>
      </c>
      <c r="O544">
        <f t="shared" si="16"/>
        <v>472030870</v>
      </c>
      <c r="P544">
        <f>IF(COUNTIF(C544:N544,"shiny gold")&gt;0,1,0)+IFERROR(VLOOKUP(E544,$B$2:$P$595,15,0),0)+IFERROR(VLOOKUP(H544,$B$2:$P$595,15,0),0)+IFERROR(VLOOKUP(K544,$B$2:$P$595,15,0),0)+IFERROR(VLOOKUP(N544,$B$2:$P$595,15,0),0)</f>
        <v>4</v>
      </c>
      <c r="Q544" t="str">
        <f>CONCATENATE(IF(COUNTIF(A544:N544,"shiny gold")&gt;0,"This Bag, ",""),IFERROR(IF(VLOOKUP(E544,$B$2:$P$595,15,0)&gt;0,E544,""),""),IFERROR(IF(VLOOKUP(H544,$B$2:$P$595,15,0)&gt;0,H544,""),""),IFERROR(IF(VLOOKUP(K544,$B$2:$P$595,15,0)&gt;0,K544,""),""),IFERROR(IF(VLOOKUP(N544,$B$2:$P$595,15,0)&gt;0,N544,""),""))</f>
        <v>bright fuchsiaplaid purpledark bronze</v>
      </c>
      <c r="S544">
        <f t="shared" si="17"/>
        <v>472030869</v>
      </c>
    </row>
    <row r="545" spans="1:19">
      <c r="A545" s="2" t="s">
        <v>5053</v>
      </c>
      <c r="B545" t="str">
        <f>LEFT(A545,SEARCH("bag",A545)-2)</f>
        <v>faded teal</v>
      </c>
      <c r="C545" t="str">
        <f>SUBSTITUTE(A545,_xlfn.CONCAT(B545," bags contain "),"")</f>
        <v>3 posh bronze bags, 1 striped yellow bag, 3 dim aqua bags.</v>
      </c>
      <c r="D545">
        <f>IF(C545="no other bags.",0,INT(LEFT(C545,SEARCH(" ",C545))))</f>
        <v>3</v>
      </c>
      <c r="E545" t="str">
        <f>IF(C545="no other bags.","",MID(C545,SEARCH(" ",C545)+1,SEARCH("bag",C545)-4))</f>
        <v>posh bronze</v>
      </c>
      <c r="F545" t="str">
        <f>IFERROR(RIGHT(C545,LEN(C545)-SEARCH(",",C545)-1),"")</f>
        <v>1 striped yellow bag, 3 dim aqua bags.</v>
      </c>
      <c r="G545">
        <f>IFERROR(INT(LEFT(F545,SEARCH(" ",F545))),0)</f>
        <v>1</v>
      </c>
      <c r="H545" t="str">
        <f>IFERROR(MID(F545,SEARCH(" ",F545)+1,SEARCH("bag",F545)-4),"")</f>
        <v>striped yellow</v>
      </c>
      <c r="I545" t="str">
        <f>IFERROR(RIGHT(F545,LEN(F545)-SEARCH(",",F545)-1),"")</f>
        <v>3 dim aqua bags.</v>
      </c>
      <c r="J545">
        <f>IFERROR(INT(LEFT(I545,SEARCH(" ",I545))),0)</f>
        <v>3</v>
      </c>
      <c r="K545" t="str">
        <f>IFERROR(MID(I545,SEARCH(" ",I545)+1,SEARCH("bag",I545)-4),"")</f>
        <v>dim aqua</v>
      </c>
      <c r="L545" t="str">
        <f>IFERROR(RIGHT(I545,LEN(I545)-SEARCH(",",I545)-1),"")</f>
        <v/>
      </c>
      <c r="M545">
        <f>IFERROR(INT(LEFT(L545,SEARCH(" ",L545))),0)</f>
        <v>0</v>
      </c>
      <c r="N545" t="str">
        <f>IFERROR(MID(L545,SEARCH(" ",L545)+1,SEARCH("bag",L545)-4),"")</f>
        <v/>
      </c>
      <c r="O545">
        <f t="shared" si="16"/>
        <v>95859</v>
      </c>
      <c r="P545">
        <f>IF(COUNTIF(C545:N545,"shiny gold")&gt;0,1,0)+IFERROR(VLOOKUP(E545,$B$2:$P$595,15,0),0)+IFERROR(VLOOKUP(H545,$B$2:$P$595,15,0),0)+IFERROR(VLOOKUP(K545,$B$2:$P$595,15,0),0)+IFERROR(VLOOKUP(N545,$B$2:$P$595,15,0),0)</f>
        <v>0</v>
      </c>
      <c r="Q545" t="str">
        <f>CONCATENATE(IF(COUNTIF(A545:N545,"shiny gold")&gt;0,"This Bag, ",""),IFERROR(IF(VLOOKUP(E545,$B$2:$P$595,15,0)&gt;0,E545,""),""),IFERROR(IF(VLOOKUP(H545,$B$2:$P$595,15,0)&gt;0,H545,""),""),IFERROR(IF(VLOOKUP(K545,$B$2:$P$595,15,0)&gt;0,K545,""),""),IFERROR(IF(VLOOKUP(N545,$B$2:$P$595,15,0)&gt;0,N545,""),""))</f>
        <v/>
      </c>
      <c r="S545">
        <f t="shared" si="17"/>
        <v>95858</v>
      </c>
    </row>
    <row r="546" spans="1:19">
      <c r="A546" s="2" t="s">
        <v>5054</v>
      </c>
      <c r="B546" t="str">
        <f>LEFT(A546,SEARCH("bag",A546)-2)</f>
        <v>plaid gold</v>
      </c>
      <c r="C546" t="str">
        <f>SUBSTITUTE(A546,_xlfn.CONCAT(B546," bags contain "),"")</f>
        <v>5 bright black bags, 2 shiny yellow bags, 5 mirrored orange bags, 5 dark lime bags.</v>
      </c>
      <c r="D546">
        <f>IF(C546="no other bags.",0,INT(LEFT(C546,SEARCH(" ",C546))))</f>
        <v>5</v>
      </c>
      <c r="E546" t="str">
        <f>IF(C546="no other bags.","",MID(C546,SEARCH(" ",C546)+1,SEARCH("bag",C546)-4))</f>
        <v>bright black</v>
      </c>
      <c r="F546" t="str">
        <f>IFERROR(RIGHT(C546,LEN(C546)-SEARCH(",",C546)-1),"")</f>
        <v>2 shiny yellow bags, 5 mirrored orange bags, 5 dark lime bags.</v>
      </c>
      <c r="G546">
        <f>IFERROR(INT(LEFT(F546,SEARCH(" ",F546))),0)</f>
        <v>2</v>
      </c>
      <c r="H546" t="str">
        <f>IFERROR(MID(F546,SEARCH(" ",F546)+1,SEARCH("bag",F546)-4),"")</f>
        <v>shiny yellow</v>
      </c>
      <c r="I546" t="str">
        <f>IFERROR(RIGHT(F546,LEN(F546)-SEARCH(",",F546)-1),"")</f>
        <v>5 mirrored orange bags, 5 dark lime bags.</v>
      </c>
      <c r="J546">
        <f>IFERROR(INT(LEFT(I546,SEARCH(" ",I546))),0)</f>
        <v>5</v>
      </c>
      <c r="K546" t="str">
        <f>IFERROR(MID(I546,SEARCH(" ",I546)+1,SEARCH("bag",I546)-4),"")</f>
        <v>mirrored orange</v>
      </c>
      <c r="L546" t="str">
        <f>IFERROR(RIGHT(I546,LEN(I546)-SEARCH(",",I546)-1),"")</f>
        <v>5 dark lime bags.</v>
      </c>
      <c r="M546">
        <f>IFERROR(INT(LEFT(L546,SEARCH(" ",L546))),0)</f>
        <v>5</v>
      </c>
      <c r="N546" t="str">
        <f>IFERROR(MID(L546,SEARCH(" ",L546)+1,SEARCH("bag",L546)-4),"")</f>
        <v>dark lime</v>
      </c>
      <c r="O546">
        <f t="shared" si="16"/>
        <v>1424419</v>
      </c>
      <c r="P546">
        <f>IF(COUNTIF(C546:N546,"shiny gold")&gt;0,1,0)+IFERROR(VLOOKUP(E546,$B$2:$P$595,15,0),0)+IFERROR(VLOOKUP(H546,$B$2:$P$595,15,0),0)+IFERROR(VLOOKUP(K546,$B$2:$P$595,15,0),0)+IFERROR(VLOOKUP(N546,$B$2:$P$595,15,0),0)</f>
        <v>0</v>
      </c>
      <c r="Q546" t="str">
        <f>CONCATENATE(IF(COUNTIF(A546:N546,"shiny gold")&gt;0,"This Bag, ",""),IFERROR(IF(VLOOKUP(E546,$B$2:$P$595,15,0)&gt;0,E546,""),""),IFERROR(IF(VLOOKUP(H546,$B$2:$P$595,15,0)&gt;0,H546,""),""),IFERROR(IF(VLOOKUP(K546,$B$2:$P$595,15,0)&gt;0,K546,""),""),IFERROR(IF(VLOOKUP(N546,$B$2:$P$595,15,0)&gt;0,N546,""),""))</f>
        <v/>
      </c>
      <c r="S546">
        <f t="shared" si="17"/>
        <v>1424418</v>
      </c>
    </row>
    <row r="547" spans="1:19">
      <c r="A547" s="2" t="s">
        <v>5055</v>
      </c>
      <c r="B547" t="str">
        <f>LEFT(A547,SEARCH("bag",A547)-2)</f>
        <v>clear beige</v>
      </c>
      <c r="C547" t="str">
        <f>SUBSTITUTE(A547,_xlfn.CONCAT(B547," bags contain "),"")</f>
        <v>3 faded blue bags, 1 plaid plum bag.</v>
      </c>
      <c r="D547">
        <f>IF(C547="no other bags.",0,INT(LEFT(C547,SEARCH(" ",C547))))</f>
        <v>3</v>
      </c>
      <c r="E547" t="str">
        <f>IF(C547="no other bags.","",MID(C547,SEARCH(" ",C547)+1,SEARCH("bag",C547)-4))</f>
        <v>faded blue</v>
      </c>
      <c r="F547" t="str">
        <f>IFERROR(RIGHT(C547,LEN(C547)-SEARCH(",",C547)-1),"")</f>
        <v>1 plaid plum bag.</v>
      </c>
      <c r="G547">
        <f>IFERROR(INT(LEFT(F547,SEARCH(" ",F547))),0)</f>
        <v>1</v>
      </c>
      <c r="H547" t="str">
        <f>IFERROR(MID(F547,SEARCH(" ",F547)+1,SEARCH("bag",F547)-4),"")</f>
        <v>plaid plum</v>
      </c>
      <c r="I547" t="str">
        <f>IFERROR(RIGHT(F547,LEN(F547)-SEARCH(",",F547)-1),"")</f>
        <v/>
      </c>
      <c r="J547">
        <f>IFERROR(INT(LEFT(I547,SEARCH(" ",I547))),0)</f>
        <v>0</v>
      </c>
      <c r="K547" t="str">
        <f>IFERROR(MID(I547,SEARCH(" ",I547)+1,SEARCH("bag",I547)-4),"")</f>
        <v/>
      </c>
      <c r="L547" t="str">
        <f>IFERROR(RIGHT(I547,LEN(I547)-SEARCH(",",I547)-1),"")</f>
        <v/>
      </c>
      <c r="M547">
        <f>IFERROR(INT(LEFT(L547,SEARCH(" ",L547))),0)</f>
        <v>0</v>
      </c>
      <c r="N547" t="str">
        <f>IFERROR(MID(L547,SEARCH(" ",L547)+1,SEARCH("bag",L547)-4),"")</f>
        <v/>
      </c>
      <c r="O547">
        <f t="shared" si="16"/>
        <v>335</v>
      </c>
      <c r="P547">
        <f>IF(COUNTIF(C547:N547,"shiny gold")&gt;0,1,0)+IFERROR(VLOOKUP(E547,$B$2:$P$595,15,0),0)+IFERROR(VLOOKUP(H547,$B$2:$P$595,15,0),0)+IFERROR(VLOOKUP(K547,$B$2:$P$595,15,0),0)+IFERROR(VLOOKUP(N547,$B$2:$P$595,15,0),0)</f>
        <v>0</v>
      </c>
      <c r="Q547" t="str">
        <f>CONCATENATE(IF(COUNTIF(A547:N547,"shiny gold")&gt;0,"This Bag, ",""),IFERROR(IF(VLOOKUP(E547,$B$2:$P$595,15,0)&gt;0,E547,""),""),IFERROR(IF(VLOOKUP(H547,$B$2:$P$595,15,0)&gt;0,H547,""),""),IFERROR(IF(VLOOKUP(K547,$B$2:$P$595,15,0)&gt;0,K547,""),""),IFERROR(IF(VLOOKUP(N547,$B$2:$P$595,15,0)&gt;0,N547,""),""))</f>
        <v/>
      </c>
      <c r="S547">
        <f t="shared" si="17"/>
        <v>334</v>
      </c>
    </row>
    <row r="548" spans="1:19">
      <c r="A548" s="2" t="s">
        <v>5056</v>
      </c>
      <c r="B548" t="str">
        <f>LEFT(A548,SEARCH("bag",A548)-2)</f>
        <v>dull plum</v>
      </c>
      <c r="C548" t="str">
        <f>SUBSTITUTE(A548,_xlfn.CONCAT(B548," bags contain "),"")</f>
        <v>1 mirrored green bag, 3 mirrored lime bags.</v>
      </c>
      <c r="D548">
        <f>IF(C548="no other bags.",0,INT(LEFT(C548,SEARCH(" ",C548))))</f>
        <v>1</v>
      </c>
      <c r="E548" t="str">
        <f>IF(C548="no other bags.","",MID(C548,SEARCH(" ",C548)+1,SEARCH("bag",C548)-4))</f>
        <v>mirrored green</v>
      </c>
      <c r="F548" t="str">
        <f>IFERROR(RIGHT(C548,LEN(C548)-SEARCH(",",C548)-1),"")</f>
        <v>3 mirrored lime bags.</v>
      </c>
      <c r="G548">
        <f>IFERROR(INT(LEFT(F548,SEARCH(" ",F548))),0)</f>
        <v>3</v>
      </c>
      <c r="H548" t="str">
        <f>IFERROR(MID(F548,SEARCH(" ",F548)+1,SEARCH("bag",F548)-4),"")</f>
        <v>mirrored lime</v>
      </c>
      <c r="I548" t="str">
        <f>IFERROR(RIGHT(F548,LEN(F548)-SEARCH(",",F548)-1),"")</f>
        <v/>
      </c>
      <c r="J548">
        <f>IFERROR(INT(LEFT(I548,SEARCH(" ",I548))),0)</f>
        <v>0</v>
      </c>
      <c r="K548" t="str">
        <f>IFERROR(MID(I548,SEARCH(" ",I548)+1,SEARCH("bag",I548)-4),"")</f>
        <v/>
      </c>
      <c r="L548" t="str">
        <f>IFERROR(RIGHT(I548,LEN(I548)-SEARCH(",",I548)-1),"")</f>
        <v/>
      </c>
      <c r="M548">
        <f>IFERROR(INT(LEFT(L548,SEARCH(" ",L548))),0)</f>
        <v>0</v>
      </c>
      <c r="N548" t="str">
        <f>IFERROR(MID(L548,SEARCH(" ",L548)+1,SEARCH("bag",L548)-4),"")</f>
        <v/>
      </c>
      <c r="O548">
        <f t="shared" si="16"/>
        <v>30187955</v>
      </c>
      <c r="P548">
        <f>IF(COUNTIF(C548:N548,"shiny gold")&gt;0,1,0)+IFERROR(VLOOKUP(E548,$B$2:$P$595,15,0),0)+IFERROR(VLOOKUP(H548,$B$2:$P$595,15,0),0)+IFERROR(VLOOKUP(K548,$B$2:$P$595,15,0),0)+IFERROR(VLOOKUP(N548,$B$2:$P$595,15,0),0)</f>
        <v>0</v>
      </c>
      <c r="Q548" t="str">
        <f>CONCATENATE(IF(COUNTIF(A548:N548,"shiny gold")&gt;0,"This Bag, ",""),IFERROR(IF(VLOOKUP(E548,$B$2:$P$595,15,0)&gt;0,E548,""),""),IFERROR(IF(VLOOKUP(H548,$B$2:$P$595,15,0)&gt;0,H548,""),""),IFERROR(IF(VLOOKUP(K548,$B$2:$P$595,15,0)&gt;0,K548,""),""),IFERROR(IF(VLOOKUP(N548,$B$2:$P$595,15,0)&gt;0,N548,""),""))</f>
        <v/>
      </c>
      <c r="S548">
        <f t="shared" si="17"/>
        <v>30187954</v>
      </c>
    </row>
    <row r="549" spans="1:19">
      <c r="A549" s="2" t="s">
        <v>5057</v>
      </c>
      <c r="B549" t="str">
        <f>LEFT(A549,SEARCH("bag",A549)-2)</f>
        <v>bright beige</v>
      </c>
      <c r="C549" t="str">
        <f>SUBSTITUTE(A549,_xlfn.CONCAT(B549," bags contain "),"")</f>
        <v>4 shiny white bags, 5 faded teal bags, 3 mirrored plum bags.</v>
      </c>
      <c r="D549">
        <f>IF(C549="no other bags.",0,INT(LEFT(C549,SEARCH(" ",C549))))</f>
        <v>4</v>
      </c>
      <c r="E549" t="str">
        <f>IF(C549="no other bags.","",MID(C549,SEARCH(" ",C549)+1,SEARCH("bag",C549)-4))</f>
        <v>shiny white</v>
      </c>
      <c r="F549" t="str">
        <f>IFERROR(RIGHT(C549,LEN(C549)-SEARCH(",",C549)-1),"")</f>
        <v>5 faded teal bags, 3 mirrored plum bags.</v>
      </c>
      <c r="G549">
        <f>IFERROR(INT(LEFT(F549,SEARCH(" ",F549))),0)</f>
        <v>5</v>
      </c>
      <c r="H549" t="str">
        <f>IFERROR(MID(F549,SEARCH(" ",F549)+1,SEARCH("bag",F549)-4),"")</f>
        <v>faded teal</v>
      </c>
      <c r="I549" t="str">
        <f>IFERROR(RIGHT(F549,LEN(F549)-SEARCH(",",F549)-1),"")</f>
        <v>3 mirrored plum bags.</v>
      </c>
      <c r="J549">
        <f>IFERROR(INT(LEFT(I549,SEARCH(" ",I549))),0)</f>
        <v>3</v>
      </c>
      <c r="K549" t="str">
        <f>IFERROR(MID(I549,SEARCH(" ",I549)+1,SEARCH("bag",I549)-4),"")</f>
        <v>mirrored plum</v>
      </c>
      <c r="L549" t="str">
        <f>IFERROR(RIGHT(I549,LEN(I549)-SEARCH(",",I549)-1),"")</f>
        <v/>
      </c>
      <c r="M549">
        <f>IFERROR(INT(LEFT(L549,SEARCH(" ",L549))),0)</f>
        <v>0</v>
      </c>
      <c r="N549" t="str">
        <f>IFERROR(MID(L549,SEARCH(" ",L549)+1,SEARCH("bag",L549)-4),"")</f>
        <v/>
      </c>
      <c r="O549">
        <f t="shared" si="16"/>
        <v>2060162</v>
      </c>
      <c r="P549">
        <f>IF(COUNTIF(C549:N549,"shiny gold")&gt;0,1,0)+IFERROR(VLOOKUP(E549,$B$2:$P$595,15,0),0)+IFERROR(VLOOKUP(H549,$B$2:$P$595,15,0),0)+IFERROR(VLOOKUP(K549,$B$2:$P$595,15,0),0)+IFERROR(VLOOKUP(N549,$B$2:$P$595,15,0),0)</f>
        <v>1</v>
      </c>
      <c r="Q549" t="str">
        <f>CONCATENATE(IF(COUNTIF(A549:N549,"shiny gold")&gt;0,"This Bag, ",""),IFERROR(IF(VLOOKUP(E549,$B$2:$P$595,15,0)&gt;0,E549,""),""),IFERROR(IF(VLOOKUP(H549,$B$2:$P$595,15,0)&gt;0,H549,""),""),IFERROR(IF(VLOOKUP(K549,$B$2:$P$595,15,0)&gt;0,K549,""),""),IFERROR(IF(VLOOKUP(N549,$B$2:$P$595,15,0)&gt;0,N549,""),""))</f>
        <v>mirrored plum</v>
      </c>
      <c r="S549">
        <f t="shared" si="17"/>
        <v>2060161</v>
      </c>
    </row>
    <row r="550" spans="1:19">
      <c r="A550" s="2" t="s">
        <v>5058</v>
      </c>
      <c r="B550" t="str">
        <f>LEFT(A550,SEARCH("bag",A550)-2)</f>
        <v>plaid turquoise</v>
      </c>
      <c r="C550" t="str">
        <f>SUBSTITUTE(A550,_xlfn.CONCAT(B550," bags contain "),"")</f>
        <v>4 striped gray bags.</v>
      </c>
      <c r="D550">
        <f>IF(C550="no other bags.",0,INT(LEFT(C550,SEARCH(" ",C550))))</f>
        <v>4</v>
      </c>
      <c r="E550" t="str">
        <f>IF(C550="no other bags.","",MID(C550,SEARCH(" ",C550)+1,SEARCH("bag",C550)-4))</f>
        <v>striped gray</v>
      </c>
      <c r="F550" t="str">
        <f>IFERROR(RIGHT(C550,LEN(C550)-SEARCH(",",C550)-1),"")</f>
        <v/>
      </c>
      <c r="G550">
        <f>IFERROR(INT(LEFT(F550,SEARCH(" ",F550))),0)</f>
        <v>0</v>
      </c>
      <c r="H550" t="str">
        <f>IFERROR(MID(F550,SEARCH(" ",F550)+1,SEARCH("bag",F550)-4),"")</f>
        <v/>
      </c>
      <c r="I550" t="str">
        <f>IFERROR(RIGHT(F550,LEN(F550)-SEARCH(",",F550)-1),"")</f>
        <v/>
      </c>
      <c r="J550">
        <f>IFERROR(INT(LEFT(I550,SEARCH(" ",I550))),0)</f>
        <v>0</v>
      </c>
      <c r="K550" t="str">
        <f>IFERROR(MID(I550,SEARCH(" ",I550)+1,SEARCH("bag",I550)-4),"")</f>
        <v/>
      </c>
      <c r="L550" t="str">
        <f>IFERROR(RIGHT(I550,LEN(I550)-SEARCH(",",I550)-1),"")</f>
        <v/>
      </c>
      <c r="M550">
        <f>IFERROR(INT(LEFT(L550,SEARCH(" ",L550))),0)</f>
        <v>0</v>
      </c>
      <c r="N550" t="str">
        <f>IFERROR(MID(L550,SEARCH(" ",L550)+1,SEARCH("bag",L550)-4),"")</f>
        <v/>
      </c>
      <c r="O550">
        <f t="shared" si="16"/>
        <v>53</v>
      </c>
      <c r="P550">
        <f>IF(COUNTIF(C550:N550,"shiny gold")&gt;0,1,0)+IFERROR(VLOOKUP(E550,$B$2:$P$595,15,0),0)+IFERROR(VLOOKUP(H550,$B$2:$P$595,15,0),0)+IFERROR(VLOOKUP(K550,$B$2:$P$595,15,0),0)+IFERROR(VLOOKUP(N550,$B$2:$P$595,15,0),0)</f>
        <v>0</v>
      </c>
      <c r="Q550" t="str">
        <f>CONCATENATE(IF(COUNTIF(A550:N550,"shiny gold")&gt;0,"This Bag, ",""),IFERROR(IF(VLOOKUP(E550,$B$2:$P$595,15,0)&gt;0,E550,""),""),IFERROR(IF(VLOOKUP(H550,$B$2:$P$595,15,0)&gt;0,H550,""),""),IFERROR(IF(VLOOKUP(K550,$B$2:$P$595,15,0)&gt;0,K550,""),""),IFERROR(IF(VLOOKUP(N550,$B$2:$P$595,15,0)&gt;0,N550,""),""))</f>
        <v/>
      </c>
      <c r="S550">
        <f t="shared" si="17"/>
        <v>52</v>
      </c>
    </row>
    <row r="551" spans="1:19">
      <c r="A551" s="2" t="s">
        <v>5059</v>
      </c>
      <c r="B551" t="str">
        <f>LEFT(A551,SEARCH("bag",A551)-2)</f>
        <v>dark beige</v>
      </c>
      <c r="C551" t="str">
        <f>SUBSTITUTE(A551,_xlfn.CONCAT(B551," bags contain "),"")</f>
        <v>5 plaid brown bags, 4 bright plum bags.</v>
      </c>
      <c r="D551">
        <f>IF(C551="no other bags.",0,INT(LEFT(C551,SEARCH(" ",C551))))</f>
        <v>5</v>
      </c>
      <c r="E551" t="str">
        <f>IF(C551="no other bags.","",MID(C551,SEARCH(" ",C551)+1,SEARCH("bag",C551)-4))</f>
        <v>plaid brown</v>
      </c>
      <c r="F551" t="str">
        <f>IFERROR(RIGHT(C551,LEN(C551)-SEARCH(",",C551)-1),"")</f>
        <v>4 bright plum bags.</v>
      </c>
      <c r="G551">
        <f>IFERROR(INT(LEFT(F551,SEARCH(" ",F551))),0)</f>
        <v>4</v>
      </c>
      <c r="H551" t="str">
        <f>IFERROR(MID(F551,SEARCH(" ",F551)+1,SEARCH("bag",F551)-4),"")</f>
        <v>bright plum</v>
      </c>
      <c r="I551" t="str">
        <f>IFERROR(RIGHT(F551,LEN(F551)-SEARCH(",",F551)-1),"")</f>
        <v/>
      </c>
      <c r="J551">
        <f>IFERROR(INT(LEFT(I551,SEARCH(" ",I551))),0)</f>
        <v>0</v>
      </c>
      <c r="K551" t="str">
        <f>IFERROR(MID(I551,SEARCH(" ",I551)+1,SEARCH("bag",I551)-4),"")</f>
        <v/>
      </c>
      <c r="L551" t="str">
        <f>IFERROR(RIGHT(I551,LEN(I551)-SEARCH(",",I551)-1),"")</f>
        <v/>
      </c>
      <c r="M551">
        <f>IFERROR(INT(LEFT(L551,SEARCH(" ",L551))),0)</f>
        <v>0</v>
      </c>
      <c r="N551" t="str">
        <f>IFERROR(MID(L551,SEARCH(" ",L551)+1,SEARCH("bag",L551)-4),"")</f>
        <v/>
      </c>
      <c r="O551">
        <f t="shared" si="16"/>
        <v>35059151</v>
      </c>
      <c r="P551">
        <f>IF(COUNTIF(C551:N551,"shiny gold")&gt;0,1,0)+IFERROR(VLOOKUP(E551,$B$2:$P$595,15,0),0)+IFERROR(VLOOKUP(H551,$B$2:$P$595,15,0),0)+IFERROR(VLOOKUP(K551,$B$2:$P$595,15,0),0)+IFERROR(VLOOKUP(N551,$B$2:$P$595,15,0),0)</f>
        <v>0</v>
      </c>
      <c r="Q551" t="str">
        <f>CONCATENATE(IF(COUNTIF(A551:N551,"shiny gold")&gt;0,"This Bag, ",""),IFERROR(IF(VLOOKUP(E551,$B$2:$P$595,15,0)&gt;0,E551,""),""),IFERROR(IF(VLOOKUP(H551,$B$2:$P$595,15,0)&gt;0,H551,""),""),IFERROR(IF(VLOOKUP(K551,$B$2:$P$595,15,0)&gt;0,K551,""),""),IFERROR(IF(VLOOKUP(N551,$B$2:$P$595,15,0)&gt;0,N551,""),""))</f>
        <v/>
      </c>
      <c r="S551">
        <f t="shared" si="17"/>
        <v>35059150</v>
      </c>
    </row>
    <row r="552" spans="1:19">
      <c r="A552" s="2" t="s">
        <v>5060</v>
      </c>
      <c r="B552" t="str">
        <f>LEFT(A552,SEARCH("bag",A552)-2)</f>
        <v>dull white</v>
      </c>
      <c r="C552" t="str">
        <f>SUBSTITUTE(A552,_xlfn.CONCAT(B552," bags contain "),"")</f>
        <v>3 posh coral bags.</v>
      </c>
      <c r="D552">
        <f>IF(C552="no other bags.",0,INT(LEFT(C552,SEARCH(" ",C552))))</f>
        <v>3</v>
      </c>
      <c r="E552" t="str">
        <f>IF(C552="no other bags.","",MID(C552,SEARCH(" ",C552)+1,SEARCH("bag",C552)-4))</f>
        <v>posh coral</v>
      </c>
      <c r="F552" t="str">
        <f>IFERROR(RIGHT(C552,LEN(C552)-SEARCH(",",C552)-1),"")</f>
        <v/>
      </c>
      <c r="G552">
        <f>IFERROR(INT(LEFT(F552,SEARCH(" ",F552))),0)</f>
        <v>0</v>
      </c>
      <c r="H552" t="str">
        <f>IFERROR(MID(F552,SEARCH(" ",F552)+1,SEARCH("bag",F552)-4),"")</f>
        <v/>
      </c>
      <c r="I552" t="str">
        <f>IFERROR(RIGHT(F552,LEN(F552)-SEARCH(",",F552)-1),"")</f>
        <v/>
      </c>
      <c r="J552">
        <f>IFERROR(INT(LEFT(I552,SEARCH(" ",I552))),0)</f>
        <v>0</v>
      </c>
      <c r="K552" t="str">
        <f>IFERROR(MID(I552,SEARCH(" ",I552)+1,SEARCH("bag",I552)-4),"")</f>
        <v/>
      </c>
      <c r="L552" t="str">
        <f>IFERROR(RIGHT(I552,LEN(I552)-SEARCH(",",I552)-1),"")</f>
        <v/>
      </c>
      <c r="M552">
        <f>IFERROR(INT(LEFT(L552,SEARCH(" ",L552))),0)</f>
        <v>0</v>
      </c>
      <c r="N552" t="str">
        <f>IFERROR(MID(L552,SEARCH(" ",L552)+1,SEARCH("bag",L552)-4),"")</f>
        <v/>
      </c>
      <c r="O552">
        <f t="shared" si="16"/>
        <v>32180131</v>
      </c>
      <c r="P552">
        <f>IF(COUNTIF(C552:N552,"shiny gold")&gt;0,1,0)+IFERROR(VLOOKUP(E552,$B$2:$P$595,15,0),0)+IFERROR(VLOOKUP(H552,$B$2:$P$595,15,0),0)+IFERROR(VLOOKUP(K552,$B$2:$P$595,15,0),0)+IFERROR(VLOOKUP(N552,$B$2:$P$595,15,0),0)</f>
        <v>0</v>
      </c>
      <c r="Q552" t="str">
        <f>CONCATENATE(IF(COUNTIF(A552:N552,"shiny gold")&gt;0,"This Bag, ",""),IFERROR(IF(VLOOKUP(E552,$B$2:$P$595,15,0)&gt;0,E552,""),""),IFERROR(IF(VLOOKUP(H552,$B$2:$P$595,15,0)&gt;0,H552,""),""),IFERROR(IF(VLOOKUP(K552,$B$2:$P$595,15,0)&gt;0,K552,""),""),IFERROR(IF(VLOOKUP(N552,$B$2:$P$595,15,0)&gt;0,N552,""),""))</f>
        <v/>
      </c>
      <c r="S552">
        <f t="shared" si="17"/>
        <v>32180130</v>
      </c>
    </row>
    <row r="553" spans="1:19">
      <c r="A553" s="2" t="s">
        <v>5061</v>
      </c>
      <c r="B553" t="str">
        <f>LEFT(A553,SEARCH("bag",A553)-2)</f>
        <v>vibrant red</v>
      </c>
      <c r="C553" t="str">
        <f>SUBSTITUTE(A553,_xlfn.CONCAT(B553," bags contain "),"")</f>
        <v>4 plaid red bags.</v>
      </c>
      <c r="D553">
        <f>IF(C553="no other bags.",0,INT(LEFT(C553,SEARCH(" ",C553))))</f>
        <v>4</v>
      </c>
      <c r="E553" t="str">
        <f>IF(C553="no other bags.","",MID(C553,SEARCH(" ",C553)+1,SEARCH("bag",C553)-4))</f>
        <v>plaid red</v>
      </c>
      <c r="F553" t="str">
        <f>IFERROR(RIGHT(C553,LEN(C553)-SEARCH(",",C553)-1),"")</f>
        <v/>
      </c>
      <c r="G553">
        <f>IFERROR(INT(LEFT(F553,SEARCH(" ",F553))),0)</f>
        <v>0</v>
      </c>
      <c r="H553" t="str">
        <f>IFERROR(MID(F553,SEARCH(" ",F553)+1,SEARCH("bag",F553)-4),"")</f>
        <v/>
      </c>
      <c r="I553" t="str">
        <f>IFERROR(RIGHT(F553,LEN(F553)-SEARCH(",",F553)-1),"")</f>
        <v/>
      </c>
      <c r="J553">
        <f>IFERROR(INT(LEFT(I553,SEARCH(" ",I553))),0)</f>
        <v>0</v>
      </c>
      <c r="K553" t="str">
        <f>IFERROR(MID(I553,SEARCH(" ",I553)+1,SEARCH("bag",I553)-4),"")</f>
        <v/>
      </c>
      <c r="L553" t="str">
        <f>IFERROR(RIGHT(I553,LEN(I553)-SEARCH(",",I553)-1),"")</f>
        <v/>
      </c>
      <c r="M553">
        <f>IFERROR(INT(LEFT(L553,SEARCH(" ",L553))),0)</f>
        <v>0</v>
      </c>
      <c r="N553" t="str">
        <f>IFERROR(MID(L553,SEARCH(" ",L553)+1,SEARCH("bag",L553)-4),"")</f>
        <v/>
      </c>
      <c r="O553">
        <f t="shared" si="16"/>
        <v>2347157</v>
      </c>
      <c r="P553">
        <f>IF(COUNTIF(C553:N553,"shiny gold")&gt;0,1,0)+IFERROR(VLOOKUP(E553,$B$2:$P$595,15,0),0)+IFERROR(VLOOKUP(H553,$B$2:$P$595,15,0),0)+IFERROR(VLOOKUP(K553,$B$2:$P$595,15,0),0)+IFERROR(VLOOKUP(N553,$B$2:$P$595,15,0),0)</f>
        <v>0</v>
      </c>
      <c r="Q553" t="str">
        <f>CONCATENATE(IF(COUNTIF(A553:N553,"shiny gold")&gt;0,"This Bag, ",""),IFERROR(IF(VLOOKUP(E553,$B$2:$P$595,15,0)&gt;0,E553,""),""),IFERROR(IF(VLOOKUP(H553,$B$2:$P$595,15,0)&gt;0,H553,""),""),IFERROR(IF(VLOOKUP(K553,$B$2:$P$595,15,0)&gt;0,K553,""),""),IFERROR(IF(VLOOKUP(N553,$B$2:$P$595,15,0)&gt;0,N553,""),""))</f>
        <v/>
      </c>
      <c r="S553">
        <f t="shared" si="17"/>
        <v>2347156</v>
      </c>
    </row>
    <row r="554" spans="1:19">
      <c r="A554" s="2" t="s">
        <v>5062</v>
      </c>
      <c r="B554" t="str">
        <f>LEFT(A554,SEARCH("bag",A554)-2)</f>
        <v>drab indigo</v>
      </c>
      <c r="C554" t="str">
        <f>SUBSTITUTE(A554,_xlfn.CONCAT(B554," bags contain "),"")</f>
        <v>5 shiny black bags, 3 mirrored brown bags, 4 muted olive bags, 2 mirrored coral bags.</v>
      </c>
      <c r="D554">
        <f>IF(C554="no other bags.",0,INT(LEFT(C554,SEARCH(" ",C554))))</f>
        <v>5</v>
      </c>
      <c r="E554" t="str">
        <f>IF(C554="no other bags.","",MID(C554,SEARCH(" ",C554)+1,SEARCH("bag",C554)-4))</f>
        <v>shiny black</v>
      </c>
      <c r="F554" t="str">
        <f>IFERROR(RIGHT(C554,LEN(C554)-SEARCH(",",C554)-1),"")</f>
        <v>3 mirrored brown bags, 4 muted olive bags, 2 mirrored coral bags.</v>
      </c>
      <c r="G554">
        <f>IFERROR(INT(LEFT(F554,SEARCH(" ",F554))),0)</f>
        <v>3</v>
      </c>
      <c r="H554" t="str">
        <f>IFERROR(MID(F554,SEARCH(" ",F554)+1,SEARCH("bag",F554)-4),"")</f>
        <v>mirrored brown</v>
      </c>
      <c r="I554" t="str">
        <f>IFERROR(RIGHT(F554,LEN(F554)-SEARCH(",",F554)-1),"")</f>
        <v>4 muted olive bags, 2 mirrored coral bags.</v>
      </c>
      <c r="J554">
        <f>IFERROR(INT(LEFT(I554,SEARCH(" ",I554))),0)</f>
        <v>4</v>
      </c>
      <c r="K554" t="str">
        <f>IFERROR(MID(I554,SEARCH(" ",I554)+1,SEARCH("bag",I554)-4),"")</f>
        <v>muted olive</v>
      </c>
      <c r="L554" t="str">
        <f>IFERROR(RIGHT(I554,LEN(I554)-SEARCH(",",I554)-1),"")</f>
        <v>2 mirrored coral bags.</v>
      </c>
      <c r="M554">
        <f>IFERROR(INT(LEFT(L554,SEARCH(" ",L554))),0)</f>
        <v>2</v>
      </c>
      <c r="N554" t="str">
        <f>IFERROR(MID(L554,SEARCH(" ",L554)+1,SEARCH("bag",L554)-4),"")</f>
        <v>mirrored coral</v>
      </c>
      <c r="O554">
        <f t="shared" si="16"/>
        <v>304302</v>
      </c>
      <c r="P554">
        <f>IF(COUNTIF(C554:N554,"shiny gold")&gt;0,1,0)+IFERROR(VLOOKUP(E554,$B$2:$P$595,15,0),0)+IFERROR(VLOOKUP(H554,$B$2:$P$595,15,0),0)+IFERROR(VLOOKUP(K554,$B$2:$P$595,15,0),0)+IFERROR(VLOOKUP(N554,$B$2:$P$595,15,0),0)</f>
        <v>0</v>
      </c>
      <c r="Q554" t="str">
        <f>CONCATENATE(IF(COUNTIF(A554:N554,"shiny gold")&gt;0,"This Bag, ",""),IFERROR(IF(VLOOKUP(E554,$B$2:$P$595,15,0)&gt;0,E554,""),""),IFERROR(IF(VLOOKUP(H554,$B$2:$P$595,15,0)&gt;0,H554,""),""),IFERROR(IF(VLOOKUP(K554,$B$2:$P$595,15,0)&gt;0,K554,""),""),IFERROR(IF(VLOOKUP(N554,$B$2:$P$595,15,0)&gt;0,N554,""),""))</f>
        <v/>
      </c>
      <c r="S554">
        <f t="shared" si="17"/>
        <v>304301</v>
      </c>
    </row>
    <row r="555" spans="1:19">
      <c r="A555" s="2" t="s">
        <v>5063</v>
      </c>
      <c r="B555" t="str">
        <f>LEFT(A555,SEARCH("bag",A555)-2)</f>
        <v>plaid lime</v>
      </c>
      <c r="C555" t="str">
        <f>SUBSTITUTE(A555,_xlfn.CONCAT(B555," bags contain "),"")</f>
        <v>4 dim gold bags.</v>
      </c>
      <c r="D555">
        <f>IF(C555="no other bags.",0,INT(LEFT(C555,SEARCH(" ",C555))))</f>
        <v>4</v>
      </c>
      <c r="E555" t="str">
        <f>IF(C555="no other bags.","",MID(C555,SEARCH(" ",C555)+1,SEARCH("bag",C555)-4))</f>
        <v>dim gold</v>
      </c>
      <c r="F555" t="str">
        <f>IFERROR(RIGHT(C555,LEN(C555)-SEARCH(",",C555)-1),"")</f>
        <v/>
      </c>
      <c r="G555">
        <f>IFERROR(INT(LEFT(F555,SEARCH(" ",F555))),0)</f>
        <v>0</v>
      </c>
      <c r="H555" t="str">
        <f>IFERROR(MID(F555,SEARCH(" ",F555)+1,SEARCH("bag",F555)-4),"")</f>
        <v/>
      </c>
      <c r="I555" t="str">
        <f>IFERROR(RIGHT(F555,LEN(F555)-SEARCH(",",F555)-1),"")</f>
        <v/>
      </c>
      <c r="J555">
        <f>IFERROR(INT(LEFT(I555,SEARCH(" ",I555))),0)</f>
        <v>0</v>
      </c>
      <c r="K555" t="str">
        <f>IFERROR(MID(I555,SEARCH(" ",I555)+1,SEARCH("bag",I555)-4),"")</f>
        <v/>
      </c>
      <c r="L555" t="str">
        <f>IFERROR(RIGHT(I555,LEN(I555)-SEARCH(",",I555)-1),"")</f>
        <v/>
      </c>
      <c r="M555">
        <f>IFERROR(INT(LEFT(L555,SEARCH(" ",L555))),0)</f>
        <v>0</v>
      </c>
      <c r="N555" t="str">
        <f>IFERROR(MID(L555,SEARCH(" ",L555)+1,SEARCH("bag",L555)-4),"")</f>
        <v/>
      </c>
      <c r="O555">
        <f t="shared" si="16"/>
        <v>1281</v>
      </c>
      <c r="P555">
        <f>IF(COUNTIF(C555:N555,"shiny gold")&gt;0,1,0)+IFERROR(VLOOKUP(E555,$B$2:$P$595,15,0),0)+IFERROR(VLOOKUP(H555,$B$2:$P$595,15,0),0)+IFERROR(VLOOKUP(K555,$B$2:$P$595,15,0),0)+IFERROR(VLOOKUP(N555,$B$2:$P$595,15,0),0)</f>
        <v>0</v>
      </c>
      <c r="Q555" t="str">
        <f>CONCATENATE(IF(COUNTIF(A555:N555,"shiny gold")&gt;0,"This Bag, ",""),IFERROR(IF(VLOOKUP(E555,$B$2:$P$595,15,0)&gt;0,E555,""),""),IFERROR(IF(VLOOKUP(H555,$B$2:$P$595,15,0)&gt;0,H555,""),""),IFERROR(IF(VLOOKUP(K555,$B$2:$P$595,15,0)&gt;0,K555,""),""),IFERROR(IF(VLOOKUP(N555,$B$2:$P$595,15,0)&gt;0,N555,""),""))</f>
        <v/>
      </c>
      <c r="S555">
        <f t="shared" si="17"/>
        <v>1280</v>
      </c>
    </row>
    <row r="556" spans="1:19">
      <c r="A556" s="2" t="s">
        <v>5064</v>
      </c>
      <c r="B556" t="str">
        <f>LEFT(A556,SEARCH("bag",A556)-2)</f>
        <v>plaid tan</v>
      </c>
      <c r="C556" t="str">
        <f>SUBSTITUTE(A556,_xlfn.CONCAT(B556," bags contain "),"")</f>
        <v>2 dark fuchsia bags, 3 dotted purple bags, 5 dull bronze bags, 3 light blue bags.</v>
      </c>
      <c r="D556">
        <f>IF(C556="no other bags.",0,INT(LEFT(C556,SEARCH(" ",C556))))</f>
        <v>2</v>
      </c>
      <c r="E556" t="str">
        <f>IF(C556="no other bags.","",MID(C556,SEARCH(" ",C556)+1,SEARCH("bag",C556)-4))</f>
        <v>dark fuchsia</v>
      </c>
      <c r="F556" t="str">
        <f>IFERROR(RIGHT(C556,LEN(C556)-SEARCH(",",C556)-1),"")</f>
        <v>3 dotted purple bags, 5 dull bronze bags, 3 light blue bags.</v>
      </c>
      <c r="G556">
        <f>IFERROR(INT(LEFT(F556,SEARCH(" ",F556))),0)</f>
        <v>3</v>
      </c>
      <c r="H556" t="str">
        <f>IFERROR(MID(F556,SEARCH(" ",F556)+1,SEARCH("bag",F556)-4),"")</f>
        <v>dotted purple</v>
      </c>
      <c r="I556" t="str">
        <f>IFERROR(RIGHT(F556,LEN(F556)-SEARCH(",",F556)-1),"")</f>
        <v>5 dull bronze bags, 3 light blue bags.</v>
      </c>
      <c r="J556">
        <f>IFERROR(INT(LEFT(I556,SEARCH(" ",I556))),0)</f>
        <v>5</v>
      </c>
      <c r="K556" t="str">
        <f>IFERROR(MID(I556,SEARCH(" ",I556)+1,SEARCH("bag",I556)-4),"")</f>
        <v>dull bronze</v>
      </c>
      <c r="L556" t="str">
        <f>IFERROR(RIGHT(I556,LEN(I556)-SEARCH(",",I556)-1),"")</f>
        <v>3 light blue bags.</v>
      </c>
      <c r="M556">
        <f>IFERROR(INT(LEFT(L556,SEARCH(" ",L556))),0)</f>
        <v>3</v>
      </c>
      <c r="N556" t="str">
        <f>IFERROR(MID(L556,SEARCH(" ",L556)+1,SEARCH("bag",L556)-4),"")</f>
        <v>light blue</v>
      </c>
      <c r="O556">
        <f t="shared" si="16"/>
        <v>370394931</v>
      </c>
      <c r="P556">
        <f>IF(COUNTIF(C556:N556,"shiny gold")&gt;0,1,0)+IFERROR(VLOOKUP(E556,$B$2:$P$595,15,0),0)+IFERROR(VLOOKUP(H556,$B$2:$P$595,15,0),0)+IFERROR(VLOOKUP(K556,$B$2:$P$595,15,0),0)+IFERROR(VLOOKUP(N556,$B$2:$P$595,15,0),0)</f>
        <v>0</v>
      </c>
      <c r="Q556" t="str">
        <f>CONCATENATE(IF(COUNTIF(A556:N556,"shiny gold")&gt;0,"This Bag, ",""),IFERROR(IF(VLOOKUP(E556,$B$2:$P$595,15,0)&gt;0,E556,""),""),IFERROR(IF(VLOOKUP(H556,$B$2:$P$595,15,0)&gt;0,H556,""),""),IFERROR(IF(VLOOKUP(K556,$B$2:$P$595,15,0)&gt;0,K556,""),""),IFERROR(IF(VLOOKUP(N556,$B$2:$P$595,15,0)&gt;0,N556,""),""))</f>
        <v/>
      </c>
      <c r="S556">
        <f t="shared" si="17"/>
        <v>370394930</v>
      </c>
    </row>
    <row r="557" spans="1:19">
      <c r="A557" s="2" t="s">
        <v>5065</v>
      </c>
      <c r="B557" t="str">
        <f>LEFT(A557,SEARCH("bag",A557)-2)</f>
        <v>mirrored maroon</v>
      </c>
      <c r="C557" t="str">
        <f>SUBSTITUTE(A557,_xlfn.CONCAT(B557," bags contain "),"")</f>
        <v>4 mirrored green bags, 1 dark tomato bag.</v>
      </c>
      <c r="D557">
        <f>IF(C557="no other bags.",0,INT(LEFT(C557,SEARCH(" ",C557))))</f>
        <v>4</v>
      </c>
      <c r="E557" t="str">
        <f>IF(C557="no other bags.","",MID(C557,SEARCH(" ",C557)+1,SEARCH("bag",C557)-4))</f>
        <v>mirrored green</v>
      </c>
      <c r="F557" t="str">
        <f>IFERROR(RIGHT(C557,LEN(C557)-SEARCH(",",C557)-1),"")</f>
        <v>1 dark tomato bag.</v>
      </c>
      <c r="G557">
        <f>IFERROR(INT(LEFT(F557,SEARCH(" ",F557))),0)</f>
        <v>1</v>
      </c>
      <c r="H557" t="str">
        <f>IFERROR(MID(F557,SEARCH(" ",F557)+1,SEARCH("bag",F557)-4),"")</f>
        <v>dark tomato</v>
      </c>
      <c r="I557" t="str">
        <f>IFERROR(RIGHT(F557,LEN(F557)-SEARCH(",",F557)-1),"")</f>
        <v/>
      </c>
      <c r="J557">
        <f>IFERROR(INT(LEFT(I557,SEARCH(" ",I557))),0)</f>
        <v>0</v>
      </c>
      <c r="K557" t="str">
        <f>IFERROR(MID(I557,SEARCH(" ",I557)+1,SEARCH("bag",I557)-4),"")</f>
        <v/>
      </c>
      <c r="L557" t="str">
        <f>IFERROR(RIGHT(I557,LEN(I557)-SEARCH(",",I557)-1),"")</f>
        <v/>
      </c>
      <c r="M557">
        <f>IFERROR(INT(LEFT(L557,SEARCH(" ",L557))),0)</f>
        <v>0</v>
      </c>
      <c r="N557" t="str">
        <f>IFERROR(MID(L557,SEARCH(" ",L557)+1,SEARCH("bag",L557)-4),"")</f>
        <v/>
      </c>
      <c r="O557">
        <f t="shared" si="16"/>
        <v>227668</v>
      </c>
      <c r="P557">
        <f>IF(COUNTIF(C557:N557,"shiny gold")&gt;0,1,0)+IFERROR(VLOOKUP(E557,$B$2:$P$595,15,0),0)+IFERROR(VLOOKUP(H557,$B$2:$P$595,15,0),0)+IFERROR(VLOOKUP(K557,$B$2:$P$595,15,0),0)+IFERROR(VLOOKUP(N557,$B$2:$P$595,15,0),0)</f>
        <v>1</v>
      </c>
      <c r="Q557" t="str">
        <f>CONCATENATE(IF(COUNTIF(A557:N557,"shiny gold")&gt;0,"This Bag, ",""),IFERROR(IF(VLOOKUP(E557,$B$2:$P$595,15,0)&gt;0,E557,""),""),IFERROR(IF(VLOOKUP(H557,$B$2:$P$595,15,0)&gt;0,H557,""),""),IFERROR(IF(VLOOKUP(K557,$B$2:$P$595,15,0)&gt;0,K557,""),""),IFERROR(IF(VLOOKUP(N557,$B$2:$P$595,15,0)&gt;0,N557,""),""))</f>
        <v>dark tomato</v>
      </c>
      <c r="S557">
        <f t="shared" si="17"/>
        <v>227667</v>
      </c>
    </row>
    <row r="558" spans="1:19">
      <c r="A558" s="2" t="s">
        <v>5066</v>
      </c>
      <c r="B558" t="str">
        <f>LEFT(A558,SEARCH("bag",A558)-2)</f>
        <v>shiny red</v>
      </c>
      <c r="C558" t="str">
        <f>SUBSTITUTE(A558,_xlfn.CONCAT(B558," bags contain "),"")</f>
        <v>1 dim salmon bag, 1 plaid plum bag, 4 drab orange bags, 5 shiny teal bags.</v>
      </c>
      <c r="D558">
        <f>IF(C558="no other bags.",0,INT(LEFT(C558,SEARCH(" ",C558))))</f>
        <v>1</v>
      </c>
      <c r="E558" t="str">
        <f>IF(C558="no other bags.","",MID(C558,SEARCH(" ",C558)+1,SEARCH("bag",C558)-4))</f>
        <v>dim salmon</v>
      </c>
      <c r="F558" t="str">
        <f>IFERROR(RIGHT(C558,LEN(C558)-SEARCH(",",C558)-1),"")</f>
        <v>1 plaid plum bag, 4 drab orange bags, 5 shiny teal bags.</v>
      </c>
      <c r="G558">
        <f>IFERROR(INT(LEFT(F558,SEARCH(" ",F558))),0)</f>
        <v>1</v>
      </c>
      <c r="H558" t="str">
        <f>IFERROR(MID(F558,SEARCH(" ",F558)+1,SEARCH("bag",F558)-4),"")</f>
        <v>plaid plum</v>
      </c>
      <c r="I558" t="str">
        <f>IFERROR(RIGHT(F558,LEN(F558)-SEARCH(",",F558)-1),"")</f>
        <v>4 drab orange bags, 5 shiny teal bags.</v>
      </c>
      <c r="J558">
        <f>IFERROR(INT(LEFT(I558,SEARCH(" ",I558))),0)</f>
        <v>4</v>
      </c>
      <c r="K558" t="str">
        <f>IFERROR(MID(I558,SEARCH(" ",I558)+1,SEARCH("bag",I558)-4),"")</f>
        <v>drab orange</v>
      </c>
      <c r="L558" t="str">
        <f>IFERROR(RIGHT(I558,LEN(I558)-SEARCH(",",I558)-1),"")</f>
        <v>5 shiny teal bags.</v>
      </c>
      <c r="M558">
        <f>IFERROR(INT(LEFT(L558,SEARCH(" ",L558))),0)</f>
        <v>5</v>
      </c>
      <c r="N558" t="str">
        <f>IFERROR(MID(L558,SEARCH(" ",L558)+1,SEARCH("bag",L558)-4),"")</f>
        <v>shiny teal</v>
      </c>
      <c r="O558">
        <f t="shared" si="16"/>
        <v>3149164</v>
      </c>
      <c r="P558">
        <f>IF(COUNTIF(C558:N558,"shiny gold")&gt;0,1,0)+IFERROR(VLOOKUP(E558,$B$2:$P$595,15,0),0)+IFERROR(VLOOKUP(H558,$B$2:$P$595,15,0),0)+IFERROR(VLOOKUP(K558,$B$2:$P$595,15,0),0)+IFERROR(VLOOKUP(N558,$B$2:$P$595,15,0),0)</f>
        <v>0</v>
      </c>
      <c r="Q558" t="str">
        <f>CONCATENATE(IF(COUNTIF(A558:N558,"shiny gold")&gt;0,"This Bag, ",""),IFERROR(IF(VLOOKUP(E558,$B$2:$P$595,15,0)&gt;0,E558,""),""),IFERROR(IF(VLOOKUP(H558,$B$2:$P$595,15,0)&gt;0,H558,""),""),IFERROR(IF(VLOOKUP(K558,$B$2:$P$595,15,0)&gt;0,K558,""),""),IFERROR(IF(VLOOKUP(N558,$B$2:$P$595,15,0)&gt;0,N558,""),""))</f>
        <v/>
      </c>
      <c r="S558">
        <f t="shared" si="17"/>
        <v>3149163</v>
      </c>
    </row>
    <row r="559" spans="1:19">
      <c r="A559" s="2" t="s">
        <v>5067</v>
      </c>
      <c r="B559" t="str">
        <f>LEFT(A559,SEARCH("bag",A559)-2)</f>
        <v>dark lime</v>
      </c>
      <c r="C559" t="str">
        <f>SUBSTITUTE(A559,_xlfn.CONCAT(B559," bags contain "),"")</f>
        <v>4 shiny white bags, 3 shiny indigo bags, 4 light cyan bags, 2 muted brown bags.</v>
      </c>
      <c r="D559">
        <f>IF(C559="no other bags.",0,INT(LEFT(C559,SEARCH(" ",C559))))</f>
        <v>4</v>
      </c>
      <c r="E559" t="str">
        <f>IF(C559="no other bags.","",MID(C559,SEARCH(" ",C559)+1,SEARCH("bag",C559)-4))</f>
        <v>shiny white</v>
      </c>
      <c r="F559" t="str">
        <f>IFERROR(RIGHT(C559,LEN(C559)-SEARCH(",",C559)-1),"")</f>
        <v>3 shiny indigo bags, 4 light cyan bags, 2 muted brown bags.</v>
      </c>
      <c r="G559">
        <f>IFERROR(INT(LEFT(F559,SEARCH(" ",F559))),0)</f>
        <v>3</v>
      </c>
      <c r="H559" t="str">
        <f>IFERROR(MID(F559,SEARCH(" ",F559)+1,SEARCH("bag",F559)-4),"")</f>
        <v>shiny indigo</v>
      </c>
      <c r="I559" t="str">
        <f>IFERROR(RIGHT(F559,LEN(F559)-SEARCH(",",F559)-1),"")</f>
        <v>4 light cyan bags, 2 muted brown bags.</v>
      </c>
      <c r="J559">
        <f>IFERROR(INT(LEFT(I559,SEARCH(" ",I559))),0)</f>
        <v>4</v>
      </c>
      <c r="K559" t="str">
        <f>IFERROR(MID(I559,SEARCH(" ",I559)+1,SEARCH("bag",I559)-4),"")</f>
        <v>light cyan</v>
      </c>
      <c r="L559" t="str">
        <f>IFERROR(RIGHT(I559,LEN(I559)-SEARCH(",",I559)-1),"")</f>
        <v>2 muted brown bags.</v>
      </c>
      <c r="M559">
        <f>IFERROR(INT(LEFT(L559,SEARCH(" ",L559))),0)</f>
        <v>2</v>
      </c>
      <c r="N559" t="str">
        <f>IFERROR(MID(L559,SEARCH(" ",L559)+1,SEARCH("bag",L559)-4),"")</f>
        <v>muted brown</v>
      </c>
      <c r="O559">
        <f t="shared" si="16"/>
        <v>3381</v>
      </c>
      <c r="P559">
        <f>IF(COUNTIF(C559:N559,"shiny gold")&gt;0,1,0)+IFERROR(VLOOKUP(E559,$B$2:$P$595,15,0),0)+IFERROR(VLOOKUP(H559,$B$2:$P$595,15,0),0)+IFERROR(VLOOKUP(K559,$B$2:$P$595,15,0),0)+IFERROR(VLOOKUP(N559,$B$2:$P$595,15,0),0)</f>
        <v>0</v>
      </c>
      <c r="Q559" t="str">
        <f>CONCATENATE(IF(COUNTIF(A559:N559,"shiny gold")&gt;0,"This Bag, ",""),IFERROR(IF(VLOOKUP(E559,$B$2:$P$595,15,0)&gt;0,E559,""),""),IFERROR(IF(VLOOKUP(H559,$B$2:$P$595,15,0)&gt;0,H559,""),""),IFERROR(IF(VLOOKUP(K559,$B$2:$P$595,15,0)&gt;0,K559,""),""),IFERROR(IF(VLOOKUP(N559,$B$2:$P$595,15,0)&gt;0,N559,""),""))</f>
        <v/>
      </c>
      <c r="S559">
        <f t="shared" si="17"/>
        <v>3380</v>
      </c>
    </row>
    <row r="560" spans="1:19">
      <c r="A560" s="2" t="s">
        <v>5068</v>
      </c>
      <c r="B560" t="str">
        <f>LEFT(A560,SEARCH("bag",A560)-2)</f>
        <v>dull yellow</v>
      </c>
      <c r="C560" t="str">
        <f>SUBSTITUTE(A560,_xlfn.CONCAT(B560," bags contain "),"")</f>
        <v>3 muted brown bags, 1 light maroon bag.</v>
      </c>
      <c r="D560">
        <f>IF(C560="no other bags.",0,INT(LEFT(C560,SEARCH(" ",C560))))</f>
        <v>3</v>
      </c>
      <c r="E560" t="str">
        <f>IF(C560="no other bags.","",MID(C560,SEARCH(" ",C560)+1,SEARCH("bag",C560)-4))</f>
        <v>muted brown</v>
      </c>
      <c r="F560" t="str">
        <f>IFERROR(RIGHT(C560,LEN(C560)-SEARCH(",",C560)-1),"")</f>
        <v>1 light maroon bag.</v>
      </c>
      <c r="G560">
        <f>IFERROR(INT(LEFT(F560,SEARCH(" ",F560))),0)</f>
        <v>1</v>
      </c>
      <c r="H560" t="str">
        <f>IFERROR(MID(F560,SEARCH(" ",F560)+1,SEARCH("bag",F560)-4),"")</f>
        <v>light maroon</v>
      </c>
      <c r="I560" t="str">
        <f>IFERROR(RIGHT(F560,LEN(F560)-SEARCH(",",F560)-1),"")</f>
        <v/>
      </c>
      <c r="J560">
        <f>IFERROR(INT(LEFT(I560,SEARCH(" ",I560))),0)</f>
        <v>0</v>
      </c>
      <c r="K560" t="str">
        <f>IFERROR(MID(I560,SEARCH(" ",I560)+1,SEARCH("bag",I560)-4),"")</f>
        <v/>
      </c>
      <c r="L560" t="str">
        <f>IFERROR(RIGHT(I560,LEN(I560)-SEARCH(",",I560)-1),"")</f>
        <v/>
      </c>
      <c r="M560">
        <f>IFERROR(INT(LEFT(L560,SEARCH(" ",L560))),0)</f>
        <v>0</v>
      </c>
      <c r="N560" t="str">
        <f>IFERROR(MID(L560,SEARCH(" ",L560)+1,SEARCH("bag",L560)-4),"")</f>
        <v/>
      </c>
      <c r="O560">
        <f t="shared" si="16"/>
        <v>5669238</v>
      </c>
      <c r="P560">
        <f>IF(COUNTIF(C560:N560,"shiny gold")&gt;0,1,0)+IFERROR(VLOOKUP(E560,$B$2:$P$595,15,0),0)+IFERROR(VLOOKUP(H560,$B$2:$P$595,15,0),0)+IFERROR(VLOOKUP(K560,$B$2:$P$595,15,0),0)+IFERROR(VLOOKUP(N560,$B$2:$P$595,15,0),0)</f>
        <v>0</v>
      </c>
      <c r="Q560" t="str">
        <f>CONCATENATE(IF(COUNTIF(A560:N560,"shiny gold")&gt;0,"This Bag, ",""),IFERROR(IF(VLOOKUP(E560,$B$2:$P$595,15,0)&gt;0,E560,""),""),IFERROR(IF(VLOOKUP(H560,$B$2:$P$595,15,0)&gt;0,H560,""),""),IFERROR(IF(VLOOKUP(K560,$B$2:$P$595,15,0)&gt;0,K560,""),""),IFERROR(IF(VLOOKUP(N560,$B$2:$P$595,15,0)&gt;0,N560,""),""))</f>
        <v/>
      </c>
      <c r="S560">
        <f t="shared" si="17"/>
        <v>5669237</v>
      </c>
    </row>
    <row r="561" spans="1:19">
      <c r="A561" s="2" t="s">
        <v>5069</v>
      </c>
      <c r="B561" t="str">
        <f>LEFT(A561,SEARCH("bag",A561)-2)</f>
        <v>mirrored silver</v>
      </c>
      <c r="C561" t="str">
        <f>SUBSTITUTE(A561,_xlfn.CONCAT(B561," bags contain "),"")</f>
        <v>3 pale brown bags, 5 mirrored yellow bags, 1 pale teal bag, 4 plaid red bags.</v>
      </c>
      <c r="D561">
        <f>IF(C561="no other bags.",0,INT(LEFT(C561,SEARCH(" ",C561))))</f>
        <v>3</v>
      </c>
      <c r="E561" t="str">
        <f>IF(C561="no other bags.","",MID(C561,SEARCH(" ",C561)+1,SEARCH("bag",C561)-4))</f>
        <v>pale brown</v>
      </c>
      <c r="F561" t="str">
        <f>IFERROR(RIGHT(C561,LEN(C561)-SEARCH(",",C561)-1),"")</f>
        <v>5 mirrored yellow bags, 1 pale teal bag, 4 plaid red bags.</v>
      </c>
      <c r="G561">
        <f>IFERROR(INT(LEFT(F561,SEARCH(" ",F561))),0)</f>
        <v>5</v>
      </c>
      <c r="H561" t="str">
        <f>IFERROR(MID(F561,SEARCH(" ",F561)+1,SEARCH("bag",F561)-4),"")</f>
        <v>mirrored yellow</v>
      </c>
      <c r="I561" t="str">
        <f>IFERROR(RIGHT(F561,LEN(F561)-SEARCH(",",F561)-1),"")</f>
        <v>1 pale teal bag, 4 plaid red bags.</v>
      </c>
      <c r="J561">
        <f>IFERROR(INT(LEFT(I561,SEARCH(" ",I561))),0)</f>
        <v>1</v>
      </c>
      <c r="K561" t="str">
        <f>IFERROR(MID(I561,SEARCH(" ",I561)+1,SEARCH("bag",I561)-4),"")</f>
        <v>pale teal</v>
      </c>
      <c r="L561" t="str">
        <f>IFERROR(RIGHT(I561,LEN(I561)-SEARCH(",",I561)-1),"")</f>
        <v>4 plaid red bags.</v>
      </c>
      <c r="M561">
        <f>IFERROR(INT(LEFT(L561,SEARCH(" ",L561))),0)</f>
        <v>4</v>
      </c>
      <c r="N561" t="str">
        <f>IFERROR(MID(L561,SEARCH(" ",L561)+1,SEARCH("bag",L561)-4),"")</f>
        <v>plaid red</v>
      </c>
      <c r="O561">
        <f t="shared" si="16"/>
        <v>24126977</v>
      </c>
      <c r="P561">
        <f>IF(COUNTIF(C561:N561,"shiny gold")&gt;0,1,0)+IFERROR(VLOOKUP(E561,$B$2:$P$595,15,0),0)+IFERROR(VLOOKUP(H561,$B$2:$P$595,15,0),0)+IFERROR(VLOOKUP(K561,$B$2:$P$595,15,0),0)+IFERROR(VLOOKUP(N561,$B$2:$P$595,15,0),0)</f>
        <v>1</v>
      </c>
      <c r="Q561" t="str">
        <f>CONCATENATE(IF(COUNTIF(A561:N561,"shiny gold")&gt;0,"This Bag, ",""),IFERROR(IF(VLOOKUP(E561,$B$2:$P$595,15,0)&gt;0,E561,""),""),IFERROR(IF(VLOOKUP(H561,$B$2:$P$595,15,0)&gt;0,H561,""),""),IFERROR(IF(VLOOKUP(K561,$B$2:$P$595,15,0)&gt;0,K561,""),""),IFERROR(IF(VLOOKUP(N561,$B$2:$P$595,15,0)&gt;0,N561,""),""))</f>
        <v>mirrored yellow</v>
      </c>
      <c r="S561">
        <f t="shared" si="17"/>
        <v>24126976</v>
      </c>
    </row>
    <row r="562" spans="1:19">
      <c r="A562" s="2" t="s">
        <v>5070</v>
      </c>
      <c r="B562" t="str">
        <f>LEFT(A562,SEARCH("bag",A562)-2)</f>
        <v>light teal</v>
      </c>
      <c r="C562" t="str">
        <f>SUBSTITUTE(A562,_xlfn.CONCAT(B562," bags contain "),"")</f>
        <v>3 posh plum bags.</v>
      </c>
      <c r="D562">
        <f>IF(C562="no other bags.",0,INT(LEFT(C562,SEARCH(" ",C562))))</f>
        <v>3</v>
      </c>
      <c r="E562" t="str">
        <f>IF(C562="no other bags.","",MID(C562,SEARCH(" ",C562)+1,SEARCH("bag",C562)-4))</f>
        <v>posh plum</v>
      </c>
      <c r="F562" t="str">
        <f>IFERROR(RIGHT(C562,LEN(C562)-SEARCH(",",C562)-1),"")</f>
        <v/>
      </c>
      <c r="G562">
        <f>IFERROR(INT(LEFT(F562,SEARCH(" ",F562))),0)</f>
        <v>0</v>
      </c>
      <c r="H562" t="str">
        <f>IFERROR(MID(F562,SEARCH(" ",F562)+1,SEARCH("bag",F562)-4),"")</f>
        <v/>
      </c>
      <c r="I562" t="str">
        <f>IFERROR(RIGHT(F562,LEN(F562)-SEARCH(",",F562)-1),"")</f>
        <v/>
      </c>
      <c r="J562">
        <f>IFERROR(INT(LEFT(I562,SEARCH(" ",I562))),0)</f>
        <v>0</v>
      </c>
      <c r="K562" t="str">
        <f>IFERROR(MID(I562,SEARCH(" ",I562)+1,SEARCH("bag",I562)-4),"")</f>
        <v/>
      </c>
      <c r="L562" t="str">
        <f>IFERROR(RIGHT(I562,LEN(I562)-SEARCH(",",I562)-1),"")</f>
        <v/>
      </c>
      <c r="M562">
        <f>IFERROR(INT(LEFT(L562,SEARCH(" ",L562))),0)</f>
        <v>0</v>
      </c>
      <c r="N562" t="str">
        <f>IFERROR(MID(L562,SEARCH(" ",L562)+1,SEARCH("bag",L562)-4),"")</f>
        <v/>
      </c>
      <c r="O562">
        <f t="shared" si="16"/>
        <v>139</v>
      </c>
      <c r="P562">
        <f>IF(COUNTIF(C562:N562,"shiny gold")&gt;0,1,0)+IFERROR(VLOOKUP(E562,$B$2:$P$595,15,0),0)+IFERROR(VLOOKUP(H562,$B$2:$P$595,15,0),0)+IFERROR(VLOOKUP(K562,$B$2:$P$595,15,0),0)+IFERROR(VLOOKUP(N562,$B$2:$P$595,15,0),0)</f>
        <v>0</v>
      </c>
      <c r="Q562" t="str">
        <f>CONCATENATE(IF(COUNTIF(A562:N562,"shiny gold")&gt;0,"This Bag, ",""),IFERROR(IF(VLOOKUP(E562,$B$2:$P$595,15,0)&gt;0,E562,""),""),IFERROR(IF(VLOOKUP(H562,$B$2:$P$595,15,0)&gt;0,H562,""),""),IFERROR(IF(VLOOKUP(K562,$B$2:$P$595,15,0)&gt;0,K562,""),""),IFERROR(IF(VLOOKUP(N562,$B$2:$P$595,15,0)&gt;0,N562,""),""))</f>
        <v/>
      </c>
      <c r="S562">
        <f t="shared" si="17"/>
        <v>138</v>
      </c>
    </row>
    <row r="563" spans="1:19">
      <c r="A563" s="2" t="s">
        <v>5071</v>
      </c>
      <c r="B563" t="str">
        <f>LEFT(A563,SEARCH("bag",A563)-2)</f>
        <v>drab tomato</v>
      </c>
      <c r="C563" t="str">
        <f>SUBSTITUTE(A563,_xlfn.CONCAT(B563," bags contain "),"")</f>
        <v>2 pale coral bags, 5 clear olive bags.</v>
      </c>
      <c r="D563">
        <f>IF(C563="no other bags.",0,INT(LEFT(C563,SEARCH(" ",C563))))</f>
        <v>2</v>
      </c>
      <c r="E563" t="str">
        <f>IF(C563="no other bags.","",MID(C563,SEARCH(" ",C563)+1,SEARCH("bag",C563)-4))</f>
        <v>pale coral</v>
      </c>
      <c r="F563" t="str">
        <f>IFERROR(RIGHT(C563,LEN(C563)-SEARCH(",",C563)-1),"")</f>
        <v>5 clear olive bags.</v>
      </c>
      <c r="G563">
        <f>IFERROR(INT(LEFT(F563,SEARCH(" ",F563))),0)</f>
        <v>5</v>
      </c>
      <c r="H563" t="str">
        <f>IFERROR(MID(F563,SEARCH(" ",F563)+1,SEARCH("bag",F563)-4),"")</f>
        <v>clear olive</v>
      </c>
      <c r="I563" t="str">
        <f>IFERROR(RIGHT(F563,LEN(F563)-SEARCH(",",F563)-1),"")</f>
        <v/>
      </c>
      <c r="J563">
        <f>IFERROR(INT(LEFT(I563,SEARCH(" ",I563))),0)</f>
        <v>0</v>
      </c>
      <c r="K563" t="str">
        <f>IFERROR(MID(I563,SEARCH(" ",I563)+1,SEARCH("bag",I563)-4),"")</f>
        <v/>
      </c>
      <c r="L563" t="str">
        <f>IFERROR(RIGHT(I563,LEN(I563)-SEARCH(",",I563)-1),"")</f>
        <v/>
      </c>
      <c r="M563">
        <f>IFERROR(INT(LEFT(L563,SEARCH(" ",L563))),0)</f>
        <v>0</v>
      </c>
      <c r="N563" t="str">
        <f>IFERROR(MID(L563,SEARCH(" ",L563)+1,SEARCH("bag",L563)-4),"")</f>
        <v/>
      </c>
      <c r="O563">
        <f t="shared" si="16"/>
        <v>451</v>
      </c>
      <c r="P563">
        <f>IF(COUNTIF(C563:N563,"shiny gold")&gt;0,1,0)+IFERROR(VLOOKUP(E563,$B$2:$P$595,15,0),0)+IFERROR(VLOOKUP(H563,$B$2:$P$595,15,0),0)+IFERROR(VLOOKUP(K563,$B$2:$P$595,15,0),0)+IFERROR(VLOOKUP(N563,$B$2:$P$595,15,0),0)</f>
        <v>0</v>
      </c>
      <c r="Q563" t="str">
        <f>CONCATENATE(IF(COUNTIF(A563:N563,"shiny gold")&gt;0,"This Bag, ",""),IFERROR(IF(VLOOKUP(E563,$B$2:$P$595,15,0)&gt;0,E563,""),""),IFERROR(IF(VLOOKUP(H563,$B$2:$P$595,15,0)&gt;0,H563,""),""),IFERROR(IF(VLOOKUP(K563,$B$2:$P$595,15,0)&gt;0,K563,""),""),IFERROR(IF(VLOOKUP(N563,$B$2:$P$595,15,0)&gt;0,N563,""),""))</f>
        <v/>
      </c>
      <c r="S563">
        <f t="shared" si="17"/>
        <v>450</v>
      </c>
    </row>
    <row r="564" spans="1:19">
      <c r="A564" s="2" t="s">
        <v>5072</v>
      </c>
      <c r="B564" t="str">
        <f>LEFT(A564,SEARCH("bag",A564)-2)</f>
        <v>mirrored lavender</v>
      </c>
      <c r="C564" t="str">
        <f>SUBSTITUTE(A564,_xlfn.CONCAT(B564," bags contain "),"")</f>
        <v>3 plaid fuchsia bags, 3 muted yellow bags.</v>
      </c>
      <c r="D564">
        <f>IF(C564="no other bags.",0,INT(LEFT(C564,SEARCH(" ",C564))))</f>
        <v>3</v>
      </c>
      <c r="E564" t="str">
        <f>IF(C564="no other bags.","",MID(C564,SEARCH(" ",C564)+1,SEARCH("bag",C564)-4))</f>
        <v>plaid fuchsia</v>
      </c>
      <c r="F564" t="str">
        <f>IFERROR(RIGHT(C564,LEN(C564)-SEARCH(",",C564)-1),"")</f>
        <v>3 muted yellow bags.</v>
      </c>
      <c r="G564">
        <f>IFERROR(INT(LEFT(F564,SEARCH(" ",F564))),0)</f>
        <v>3</v>
      </c>
      <c r="H564" t="str">
        <f>IFERROR(MID(F564,SEARCH(" ",F564)+1,SEARCH("bag",F564)-4),"")</f>
        <v>muted yellow</v>
      </c>
      <c r="I564" t="str">
        <f>IFERROR(RIGHT(F564,LEN(F564)-SEARCH(",",F564)-1),"")</f>
        <v/>
      </c>
      <c r="J564">
        <f>IFERROR(INT(LEFT(I564,SEARCH(" ",I564))),0)</f>
        <v>0</v>
      </c>
      <c r="K564" t="str">
        <f>IFERROR(MID(I564,SEARCH(" ",I564)+1,SEARCH("bag",I564)-4),"")</f>
        <v/>
      </c>
      <c r="L564" t="str">
        <f>IFERROR(RIGHT(I564,LEN(I564)-SEARCH(",",I564)-1),"")</f>
        <v/>
      </c>
      <c r="M564">
        <f>IFERROR(INT(LEFT(L564,SEARCH(" ",L564))),0)</f>
        <v>0</v>
      </c>
      <c r="N564" t="str">
        <f>IFERROR(MID(L564,SEARCH(" ",L564)+1,SEARCH("bag",L564)-4),"")</f>
        <v/>
      </c>
      <c r="O564">
        <f t="shared" si="16"/>
        <v>1816960327</v>
      </c>
      <c r="P564">
        <f>IF(COUNTIF(C564:N564,"shiny gold")&gt;0,1,0)+IFERROR(VLOOKUP(E564,$B$2:$P$595,15,0),0)+IFERROR(VLOOKUP(H564,$B$2:$P$595,15,0),0)+IFERROR(VLOOKUP(K564,$B$2:$P$595,15,0),0)+IFERROR(VLOOKUP(N564,$B$2:$P$595,15,0),0)</f>
        <v>1</v>
      </c>
      <c r="Q564" t="str">
        <f>CONCATENATE(IF(COUNTIF(A564:N564,"shiny gold")&gt;0,"This Bag, ",""),IFERROR(IF(VLOOKUP(E564,$B$2:$P$595,15,0)&gt;0,E564,""),""),IFERROR(IF(VLOOKUP(H564,$B$2:$P$595,15,0)&gt;0,H564,""),""),IFERROR(IF(VLOOKUP(K564,$B$2:$P$595,15,0)&gt;0,K564,""),""),IFERROR(IF(VLOOKUP(N564,$B$2:$P$595,15,0)&gt;0,N564,""),""))</f>
        <v>plaid fuchsia</v>
      </c>
      <c r="S564">
        <f t="shared" si="17"/>
        <v>1816960326</v>
      </c>
    </row>
    <row r="565" spans="1:19">
      <c r="A565" s="2" t="s">
        <v>5073</v>
      </c>
      <c r="B565" t="str">
        <f>LEFT(A565,SEARCH("bag",A565)-2)</f>
        <v>drab plum</v>
      </c>
      <c r="C565" t="str">
        <f>SUBSTITUTE(A565,_xlfn.CONCAT(B565," bags contain "),"")</f>
        <v>5 plaid olive bags.</v>
      </c>
      <c r="D565">
        <f>IF(C565="no other bags.",0,INT(LEFT(C565,SEARCH(" ",C565))))</f>
        <v>5</v>
      </c>
      <c r="E565" t="str">
        <f>IF(C565="no other bags.","",MID(C565,SEARCH(" ",C565)+1,SEARCH("bag",C565)-4))</f>
        <v>plaid olive</v>
      </c>
      <c r="F565" t="str">
        <f>IFERROR(RIGHT(C565,LEN(C565)-SEARCH(",",C565)-1),"")</f>
        <v/>
      </c>
      <c r="G565">
        <f>IFERROR(INT(LEFT(F565,SEARCH(" ",F565))),0)</f>
        <v>0</v>
      </c>
      <c r="H565" t="str">
        <f>IFERROR(MID(F565,SEARCH(" ",F565)+1,SEARCH("bag",F565)-4),"")</f>
        <v/>
      </c>
      <c r="I565" t="str">
        <f>IFERROR(RIGHT(F565,LEN(F565)-SEARCH(",",F565)-1),"")</f>
        <v/>
      </c>
      <c r="J565">
        <f>IFERROR(INT(LEFT(I565,SEARCH(" ",I565))),0)</f>
        <v>0</v>
      </c>
      <c r="K565" t="str">
        <f>IFERROR(MID(I565,SEARCH(" ",I565)+1,SEARCH("bag",I565)-4),"")</f>
        <v/>
      </c>
      <c r="L565" t="str">
        <f>IFERROR(RIGHT(I565,LEN(I565)-SEARCH(",",I565)-1),"")</f>
        <v/>
      </c>
      <c r="M565">
        <f>IFERROR(INT(LEFT(L565,SEARCH(" ",L565))),0)</f>
        <v>0</v>
      </c>
      <c r="N565" t="str">
        <f>IFERROR(MID(L565,SEARCH(" ",L565)+1,SEARCH("bag",L565)-4),"")</f>
        <v/>
      </c>
      <c r="O565">
        <f t="shared" si="16"/>
        <v>51014106</v>
      </c>
      <c r="P565">
        <f>IF(COUNTIF(C565:N565,"shiny gold")&gt;0,1,0)+IFERROR(VLOOKUP(E565,$B$2:$P$595,15,0),0)+IFERROR(VLOOKUP(H565,$B$2:$P$595,15,0),0)+IFERROR(VLOOKUP(K565,$B$2:$P$595,15,0),0)+IFERROR(VLOOKUP(N565,$B$2:$P$595,15,0),0)</f>
        <v>0</v>
      </c>
      <c r="Q565" t="str">
        <f>CONCATENATE(IF(COUNTIF(A565:N565,"shiny gold")&gt;0,"This Bag, ",""),IFERROR(IF(VLOOKUP(E565,$B$2:$P$595,15,0)&gt;0,E565,""),""),IFERROR(IF(VLOOKUP(H565,$B$2:$P$595,15,0)&gt;0,H565,""),""),IFERROR(IF(VLOOKUP(K565,$B$2:$P$595,15,0)&gt;0,K565,""),""),IFERROR(IF(VLOOKUP(N565,$B$2:$P$595,15,0)&gt;0,N565,""),""))</f>
        <v/>
      </c>
      <c r="S565">
        <f t="shared" si="17"/>
        <v>51014105</v>
      </c>
    </row>
    <row r="566" spans="1:19">
      <c r="A566" s="2" t="s">
        <v>5074</v>
      </c>
      <c r="B566" t="str">
        <f>LEFT(A566,SEARCH("bag",A566)-2)</f>
        <v>dotted purple</v>
      </c>
      <c r="C566" t="str">
        <f>SUBSTITUTE(A566,_xlfn.CONCAT(B566," bags contain "),"")</f>
        <v>2 plaid red bags, 4 mirrored bronze bags, 5 shiny teal bags, 3 dim blue bags.</v>
      </c>
      <c r="D566">
        <f>IF(C566="no other bags.",0,INT(LEFT(C566,SEARCH(" ",C566))))</f>
        <v>2</v>
      </c>
      <c r="E566" t="str">
        <f>IF(C566="no other bags.","",MID(C566,SEARCH(" ",C566)+1,SEARCH("bag",C566)-4))</f>
        <v>plaid red</v>
      </c>
      <c r="F566" t="str">
        <f>IFERROR(RIGHT(C566,LEN(C566)-SEARCH(",",C566)-1),"")</f>
        <v>4 mirrored bronze bags, 5 shiny teal bags, 3 dim blue bags.</v>
      </c>
      <c r="G566">
        <f>IFERROR(INT(LEFT(F566,SEARCH(" ",F566))),0)</f>
        <v>4</v>
      </c>
      <c r="H566" t="str">
        <f>IFERROR(MID(F566,SEARCH(" ",F566)+1,SEARCH("bag",F566)-4),"")</f>
        <v>mirrored bronze</v>
      </c>
      <c r="I566" t="str">
        <f>IFERROR(RIGHT(F566,LEN(F566)-SEARCH(",",F566)-1),"")</f>
        <v>5 shiny teal bags, 3 dim blue bags.</v>
      </c>
      <c r="J566">
        <f>IFERROR(INT(LEFT(I566,SEARCH(" ",I566))),0)</f>
        <v>5</v>
      </c>
      <c r="K566" t="str">
        <f>IFERROR(MID(I566,SEARCH(" ",I566)+1,SEARCH("bag",I566)-4),"")</f>
        <v>shiny teal</v>
      </c>
      <c r="L566" t="str">
        <f>IFERROR(RIGHT(I566,LEN(I566)-SEARCH(",",I566)-1),"")</f>
        <v>3 dim blue bags.</v>
      </c>
      <c r="M566">
        <f>IFERROR(INT(LEFT(L566,SEARCH(" ",L566))),0)</f>
        <v>3</v>
      </c>
      <c r="N566" t="str">
        <f>IFERROR(MID(L566,SEARCH(" ",L566)+1,SEARCH("bag",L566)-4),"")</f>
        <v>dim blue</v>
      </c>
      <c r="O566">
        <f t="shared" si="16"/>
        <v>122835738</v>
      </c>
      <c r="P566">
        <f>IF(COUNTIF(C566:N566,"shiny gold")&gt;0,1,0)+IFERROR(VLOOKUP(E566,$B$2:$P$595,15,0),0)+IFERROR(VLOOKUP(H566,$B$2:$P$595,15,0),0)+IFERROR(VLOOKUP(K566,$B$2:$P$595,15,0),0)+IFERROR(VLOOKUP(N566,$B$2:$P$595,15,0),0)</f>
        <v>0</v>
      </c>
      <c r="Q566" t="str">
        <f>CONCATENATE(IF(COUNTIF(A566:N566,"shiny gold")&gt;0,"This Bag, ",""),IFERROR(IF(VLOOKUP(E566,$B$2:$P$595,15,0)&gt;0,E566,""),""),IFERROR(IF(VLOOKUP(H566,$B$2:$P$595,15,0)&gt;0,H566,""),""),IFERROR(IF(VLOOKUP(K566,$B$2:$P$595,15,0)&gt;0,K566,""),""),IFERROR(IF(VLOOKUP(N566,$B$2:$P$595,15,0)&gt;0,N566,""),""))</f>
        <v/>
      </c>
      <c r="S566">
        <f t="shared" si="17"/>
        <v>122835737</v>
      </c>
    </row>
    <row r="567" spans="1:19">
      <c r="A567" s="2" t="s">
        <v>5075</v>
      </c>
      <c r="B567" t="str">
        <f>LEFT(A567,SEARCH("bag",A567)-2)</f>
        <v>vibrant coral</v>
      </c>
      <c r="C567" t="str">
        <f>SUBSTITUTE(A567,_xlfn.CONCAT(B567," bags contain "),"")</f>
        <v>1 dotted lime bag, 5 shiny salmon bags, 3 mirrored blue bags, 2 striped indigo bags.</v>
      </c>
      <c r="D567">
        <f>IF(C567="no other bags.",0,INT(LEFT(C567,SEARCH(" ",C567))))</f>
        <v>1</v>
      </c>
      <c r="E567" t="str">
        <f>IF(C567="no other bags.","",MID(C567,SEARCH(" ",C567)+1,SEARCH("bag",C567)-4))</f>
        <v>dotted lime</v>
      </c>
      <c r="F567" t="str">
        <f>IFERROR(RIGHT(C567,LEN(C567)-SEARCH(",",C567)-1),"")</f>
        <v>5 shiny salmon bags, 3 mirrored blue bags, 2 striped indigo bags.</v>
      </c>
      <c r="G567">
        <f>IFERROR(INT(LEFT(F567,SEARCH(" ",F567))),0)</f>
        <v>5</v>
      </c>
      <c r="H567" t="str">
        <f>IFERROR(MID(F567,SEARCH(" ",F567)+1,SEARCH("bag",F567)-4),"")</f>
        <v>shiny salmon</v>
      </c>
      <c r="I567" t="str">
        <f>IFERROR(RIGHT(F567,LEN(F567)-SEARCH(",",F567)-1),"")</f>
        <v>3 mirrored blue bags, 2 striped indigo bags.</v>
      </c>
      <c r="J567">
        <f>IFERROR(INT(LEFT(I567,SEARCH(" ",I567))),0)</f>
        <v>3</v>
      </c>
      <c r="K567" t="str">
        <f>IFERROR(MID(I567,SEARCH(" ",I567)+1,SEARCH("bag",I567)-4),"")</f>
        <v>mirrored blue</v>
      </c>
      <c r="L567" t="str">
        <f>IFERROR(RIGHT(I567,LEN(I567)-SEARCH(",",I567)-1),"")</f>
        <v>2 striped indigo bags.</v>
      </c>
      <c r="M567">
        <f>IFERROR(INT(LEFT(L567,SEARCH(" ",L567))),0)</f>
        <v>2</v>
      </c>
      <c r="N567" t="str">
        <f>IFERROR(MID(L567,SEARCH(" ",L567)+1,SEARCH("bag",L567)-4),"")</f>
        <v>striped indigo</v>
      </c>
      <c r="O567">
        <f t="shared" si="16"/>
        <v>7927108</v>
      </c>
      <c r="P567">
        <f>IF(COUNTIF(C567:N567,"shiny gold")&gt;0,1,0)+IFERROR(VLOOKUP(E567,$B$2:$P$595,15,0),0)+IFERROR(VLOOKUP(H567,$B$2:$P$595,15,0),0)+IFERROR(VLOOKUP(K567,$B$2:$P$595,15,0),0)+IFERROR(VLOOKUP(N567,$B$2:$P$595,15,0),0)</f>
        <v>1</v>
      </c>
      <c r="Q567" t="str">
        <f>CONCATENATE(IF(COUNTIF(A567:N567,"shiny gold")&gt;0,"This Bag, ",""),IFERROR(IF(VLOOKUP(E567,$B$2:$P$595,15,0)&gt;0,E567,""),""),IFERROR(IF(VLOOKUP(H567,$B$2:$P$595,15,0)&gt;0,H567,""),""),IFERROR(IF(VLOOKUP(K567,$B$2:$P$595,15,0)&gt;0,K567,""),""),IFERROR(IF(VLOOKUP(N567,$B$2:$P$595,15,0)&gt;0,N567,""),""))</f>
        <v>mirrored blue</v>
      </c>
      <c r="S567">
        <f t="shared" si="17"/>
        <v>7927107</v>
      </c>
    </row>
    <row r="568" spans="1:19">
      <c r="A568" s="2" t="s">
        <v>5076</v>
      </c>
      <c r="B568" t="str">
        <f>LEFT(A568,SEARCH("bag",A568)-2)</f>
        <v>faded olive</v>
      </c>
      <c r="C568" t="str">
        <f>SUBSTITUTE(A568,_xlfn.CONCAT(B568," bags contain "),"")</f>
        <v>1 drab blue bag, 4 vibrant indigo bags, 3 dotted lavender bags, 5 muted silver bags.</v>
      </c>
      <c r="D568">
        <f>IF(C568="no other bags.",0,INT(LEFT(C568,SEARCH(" ",C568))))</f>
        <v>1</v>
      </c>
      <c r="E568" t="str">
        <f>IF(C568="no other bags.","",MID(C568,SEARCH(" ",C568)+1,SEARCH("bag",C568)-4))</f>
        <v>drab blue</v>
      </c>
      <c r="F568" t="str">
        <f>IFERROR(RIGHT(C568,LEN(C568)-SEARCH(",",C568)-1),"")</f>
        <v>4 vibrant indigo bags, 3 dotted lavender bags, 5 muted silver bags.</v>
      </c>
      <c r="G568">
        <f>IFERROR(INT(LEFT(F568,SEARCH(" ",F568))),0)</f>
        <v>4</v>
      </c>
      <c r="H568" t="str">
        <f>IFERROR(MID(F568,SEARCH(" ",F568)+1,SEARCH("bag",F568)-4),"")</f>
        <v>vibrant indigo</v>
      </c>
      <c r="I568" t="str">
        <f>IFERROR(RIGHT(F568,LEN(F568)-SEARCH(",",F568)-1),"")</f>
        <v>3 dotted lavender bags, 5 muted silver bags.</v>
      </c>
      <c r="J568">
        <f>IFERROR(INT(LEFT(I568,SEARCH(" ",I568))),0)</f>
        <v>3</v>
      </c>
      <c r="K568" t="str">
        <f>IFERROR(MID(I568,SEARCH(" ",I568)+1,SEARCH("bag",I568)-4),"")</f>
        <v>dotted lavender</v>
      </c>
      <c r="L568" t="str">
        <f>IFERROR(RIGHT(I568,LEN(I568)-SEARCH(",",I568)-1),"")</f>
        <v>5 muted silver bags.</v>
      </c>
      <c r="M568">
        <f>IFERROR(INT(LEFT(L568,SEARCH(" ",L568))),0)</f>
        <v>5</v>
      </c>
      <c r="N568" t="str">
        <f>IFERROR(MID(L568,SEARCH(" ",L568)+1,SEARCH("bag",L568)-4),"")</f>
        <v>muted silver</v>
      </c>
      <c r="O568">
        <f t="shared" si="16"/>
        <v>133926393</v>
      </c>
      <c r="P568">
        <f>IF(COUNTIF(C568:N568,"shiny gold")&gt;0,1,0)+IFERROR(VLOOKUP(E568,$B$2:$P$595,15,0),0)+IFERROR(VLOOKUP(H568,$B$2:$P$595,15,0),0)+IFERROR(VLOOKUP(K568,$B$2:$P$595,15,0),0)+IFERROR(VLOOKUP(N568,$B$2:$P$595,15,0),0)</f>
        <v>1</v>
      </c>
      <c r="Q568" t="str">
        <f>CONCATENATE(IF(COUNTIF(A568:N568,"shiny gold")&gt;0,"This Bag, ",""),IFERROR(IF(VLOOKUP(E568,$B$2:$P$595,15,0)&gt;0,E568,""),""),IFERROR(IF(VLOOKUP(H568,$B$2:$P$595,15,0)&gt;0,H568,""),""),IFERROR(IF(VLOOKUP(K568,$B$2:$P$595,15,0)&gt;0,K568,""),""),IFERROR(IF(VLOOKUP(N568,$B$2:$P$595,15,0)&gt;0,N568,""),""))</f>
        <v>vibrant indigo</v>
      </c>
      <c r="S568">
        <f t="shared" si="17"/>
        <v>133926392</v>
      </c>
    </row>
    <row r="569" spans="1:19">
      <c r="A569" s="2" t="s">
        <v>5077</v>
      </c>
      <c r="B569" t="str">
        <f>LEFT(A569,SEARCH("bag",A569)-2)</f>
        <v>wavy white</v>
      </c>
      <c r="C569" t="str">
        <f>SUBSTITUTE(A569,_xlfn.CONCAT(B569," bags contain "),"")</f>
        <v>3 mirrored maroon bags, 2 dim white bags, 2 dark magenta bags, 4 clear fuchsia bags.</v>
      </c>
      <c r="D569">
        <f>IF(C569="no other bags.",0,INT(LEFT(C569,SEARCH(" ",C569))))</f>
        <v>3</v>
      </c>
      <c r="E569" t="str">
        <f>IF(C569="no other bags.","",MID(C569,SEARCH(" ",C569)+1,SEARCH("bag",C569)-4))</f>
        <v>mirrored maroon</v>
      </c>
      <c r="F569" t="str">
        <f>IFERROR(RIGHT(C569,LEN(C569)-SEARCH(",",C569)-1),"")</f>
        <v>2 dim white bags, 2 dark magenta bags, 4 clear fuchsia bags.</v>
      </c>
      <c r="G569">
        <f>IFERROR(INT(LEFT(F569,SEARCH(" ",F569))),0)</f>
        <v>2</v>
      </c>
      <c r="H569" t="str">
        <f>IFERROR(MID(F569,SEARCH(" ",F569)+1,SEARCH("bag",F569)-4),"")</f>
        <v>dim white</v>
      </c>
      <c r="I569" t="str">
        <f>IFERROR(RIGHT(F569,LEN(F569)-SEARCH(",",F569)-1),"")</f>
        <v>2 dark magenta bags, 4 clear fuchsia bags.</v>
      </c>
      <c r="J569">
        <f>IFERROR(INT(LEFT(I569,SEARCH(" ",I569))),0)</f>
        <v>2</v>
      </c>
      <c r="K569" t="str">
        <f>IFERROR(MID(I569,SEARCH(" ",I569)+1,SEARCH("bag",I569)-4),"")</f>
        <v>dark magenta</v>
      </c>
      <c r="L569" t="str">
        <f>IFERROR(RIGHT(I569,LEN(I569)-SEARCH(",",I569)-1),"")</f>
        <v>4 clear fuchsia bags.</v>
      </c>
      <c r="M569">
        <f>IFERROR(INT(LEFT(L569,SEARCH(" ",L569))),0)</f>
        <v>4</v>
      </c>
      <c r="N569" t="str">
        <f>IFERROR(MID(L569,SEARCH(" ",L569)+1,SEARCH("bag",L569)-4),"")</f>
        <v>clear fuchsia</v>
      </c>
      <c r="O569">
        <f t="shared" si="16"/>
        <v>42085917</v>
      </c>
      <c r="P569">
        <f>IF(COUNTIF(C569:N569,"shiny gold")&gt;0,1,0)+IFERROR(VLOOKUP(E569,$B$2:$P$595,15,0),0)+IFERROR(VLOOKUP(H569,$B$2:$P$595,15,0),0)+IFERROR(VLOOKUP(K569,$B$2:$P$595,15,0),0)+IFERROR(VLOOKUP(N569,$B$2:$P$595,15,0),0)</f>
        <v>2</v>
      </c>
      <c r="Q569" t="str">
        <f>CONCATENATE(IF(COUNTIF(A569:N569,"shiny gold")&gt;0,"This Bag, ",""),IFERROR(IF(VLOOKUP(E569,$B$2:$P$595,15,0)&gt;0,E569,""),""),IFERROR(IF(VLOOKUP(H569,$B$2:$P$595,15,0)&gt;0,H569,""),""),IFERROR(IF(VLOOKUP(K569,$B$2:$P$595,15,0)&gt;0,K569,""),""),IFERROR(IF(VLOOKUP(N569,$B$2:$P$595,15,0)&gt;0,N569,""),""))</f>
        <v>mirrored maroondark magenta</v>
      </c>
      <c r="S569">
        <f t="shared" si="17"/>
        <v>42085916</v>
      </c>
    </row>
    <row r="570" spans="1:19">
      <c r="A570" s="2" t="s">
        <v>5078</v>
      </c>
      <c r="B570" t="str">
        <f>LEFT(A570,SEARCH("bag",A570)-2)</f>
        <v>clear white</v>
      </c>
      <c r="C570" t="str">
        <f>SUBSTITUTE(A570,_xlfn.CONCAT(B570," bags contain "),"")</f>
        <v>2 light chartreuse bags, 5 plaid fuchsia bags, 2 drab lime bags, 1 clear indigo bag.</v>
      </c>
      <c r="D570">
        <f>IF(C570="no other bags.",0,INT(LEFT(C570,SEARCH(" ",C570))))</f>
        <v>2</v>
      </c>
      <c r="E570" t="str">
        <f>IF(C570="no other bags.","",MID(C570,SEARCH(" ",C570)+1,SEARCH("bag",C570)-4))</f>
        <v>light chartreuse</v>
      </c>
      <c r="F570" t="str">
        <f>IFERROR(RIGHT(C570,LEN(C570)-SEARCH(",",C570)-1),"")</f>
        <v>5 plaid fuchsia bags, 2 drab lime bags, 1 clear indigo bag.</v>
      </c>
      <c r="G570">
        <f>IFERROR(INT(LEFT(F570,SEARCH(" ",F570))),0)</f>
        <v>5</v>
      </c>
      <c r="H570" t="str">
        <f>IFERROR(MID(F570,SEARCH(" ",F570)+1,SEARCH("bag",F570)-4),"")</f>
        <v>plaid fuchsia</v>
      </c>
      <c r="I570" t="str">
        <f>IFERROR(RIGHT(F570,LEN(F570)-SEARCH(",",F570)-1),"")</f>
        <v>2 drab lime bags, 1 clear indigo bag.</v>
      </c>
      <c r="J570">
        <f>IFERROR(INT(LEFT(I570,SEARCH(" ",I570))),0)</f>
        <v>2</v>
      </c>
      <c r="K570" t="str">
        <f>IFERROR(MID(I570,SEARCH(" ",I570)+1,SEARCH("bag",I570)-4),"")</f>
        <v>drab lime</v>
      </c>
      <c r="L570" t="str">
        <f>IFERROR(RIGHT(I570,LEN(I570)-SEARCH(",",I570)-1),"")</f>
        <v>1 clear indigo bag.</v>
      </c>
      <c r="M570">
        <f>IFERROR(INT(LEFT(L570,SEARCH(" ",L570))),0)</f>
        <v>1</v>
      </c>
      <c r="N570" t="str">
        <f>IFERROR(MID(L570,SEARCH(" ",L570)+1,SEARCH("bag",L570)-4),"")</f>
        <v>clear indigo</v>
      </c>
      <c r="O570">
        <f t="shared" si="16"/>
        <v>3053388587</v>
      </c>
      <c r="P570">
        <f>IF(COUNTIF(C570:N570,"shiny gold")&gt;0,1,0)+IFERROR(VLOOKUP(E570,$B$2:$P$595,15,0),0)+IFERROR(VLOOKUP(H570,$B$2:$P$595,15,0),0)+IFERROR(VLOOKUP(K570,$B$2:$P$595,15,0),0)+IFERROR(VLOOKUP(N570,$B$2:$P$595,15,0),0)</f>
        <v>1</v>
      </c>
      <c r="Q570" t="str">
        <f>CONCATENATE(IF(COUNTIF(A570:N570,"shiny gold")&gt;0,"This Bag, ",""),IFERROR(IF(VLOOKUP(E570,$B$2:$P$595,15,0)&gt;0,E570,""),""),IFERROR(IF(VLOOKUP(H570,$B$2:$P$595,15,0)&gt;0,H570,""),""),IFERROR(IF(VLOOKUP(K570,$B$2:$P$595,15,0)&gt;0,K570,""),""),IFERROR(IF(VLOOKUP(N570,$B$2:$P$595,15,0)&gt;0,N570,""),""))</f>
        <v>plaid fuchsia</v>
      </c>
      <c r="S570">
        <f t="shared" si="17"/>
        <v>3053388586</v>
      </c>
    </row>
    <row r="571" spans="1:19">
      <c r="A571" s="2" t="s">
        <v>5079</v>
      </c>
      <c r="B571" t="str">
        <f>LEFT(A571,SEARCH("bag",A571)-2)</f>
        <v>pale blue</v>
      </c>
      <c r="C571" t="str">
        <f>SUBSTITUTE(A571,_xlfn.CONCAT(B571," bags contain "),"")</f>
        <v>2 dim crimson bags, 4 light green bags, 4 vibrant aqua bags, 5 drab white bags.</v>
      </c>
      <c r="D571">
        <f>IF(C571="no other bags.",0,INT(LEFT(C571,SEARCH(" ",C571))))</f>
        <v>2</v>
      </c>
      <c r="E571" t="str">
        <f>IF(C571="no other bags.","",MID(C571,SEARCH(" ",C571)+1,SEARCH("bag",C571)-4))</f>
        <v>dim crimson</v>
      </c>
      <c r="F571" t="str">
        <f>IFERROR(RIGHT(C571,LEN(C571)-SEARCH(",",C571)-1),"")</f>
        <v>4 light green bags, 4 vibrant aqua bags, 5 drab white bags.</v>
      </c>
      <c r="G571">
        <f>IFERROR(INT(LEFT(F571,SEARCH(" ",F571))),0)</f>
        <v>4</v>
      </c>
      <c r="H571" t="str">
        <f>IFERROR(MID(F571,SEARCH(" ",F571)+1,SEARCH("bag",F571)-4),"")</f>
        <v>light green</v>
      </c>
      <c r="I571" t="str">
        <f>IFERROR(RIGHT(F571,LEN(F571)-SEARCH(",",F571)-1),"")</f>
        <v>4 vibrant aqua bags, 5 drab white bags.</v>
      </c>
      <c r="J571">
        <f>IFERROR(INT(LEFT(I571,SEARCH(" ",I571))),0)</f>
        <v>4</v>
      </c>
      <c r="K571" t="str">
        <f>IFERROR(MID(I571,SEARCH(" ",I571)+1,SEARCH("bag",I571)-4),"")</f>
        <v>vibrant aqua</v>
      </c>
      <c r="L571" t="str">
        <f>IFERROR(RIGHT(I571,LEN(I571)-SEARCH(",",I571)-1),"")</f>
        <v>5 drab white bags.</v>
      </c>
      <c r="M571">
        <f>IFERROR(INT(LEFT(L571,SEARCH(" ",L571))),0)</f>
        <v>5</v>
      </c>
      <c r="N571" t="str">
        <f>IFERROR(MID(L571,SEARCH(" ",L571)+1,SEARCH("bag",L571)-4),"")</f>
        <v>drab white</v>
      </c>
      <c r="O571">
        <f t="shared" si="16"/>
        <v>4465215</v>
      </c>
      <c r="P571">
        <f>IF(COUNTIF(C571:N571,"shiny gold")&gt;0,1,0)+IFERROR(VLOOKUP(E571,$B$2:$P$595,15,0),0)+IFERROR(VLOOKUP(H571,$B$2:$P$595,15,0),0)+IFERROR(VLOOKUP(K571,$B$2:$P$595,15,0),0)+IFERROR(VLOOKUP(N571,$B$2:$P$595,15,0),0)</f>
        <v>0</v>
      </c>
      <c r="Q571" t="str">
        <f>CONCATENATE(IF(COUNTIF(A571:N571,"shiny gold")&gt;0,"This Bag, ",""),IFERROR(IF(VLOOKUP(E571,$B$2:$P$595,15,0)&gt;0,E571,""),""),IFERROR(IF(VLOOKUP(H571,$B$2:$P$595,15,0)&gt;0,H571,""),""),IFERROR(IF(VLOOKUP(K571,$B$2:$P$595,15,0)&gt;0,K571,""),""),IFERROR(IF(VLOOKUP(N571,$B$2:$P$595,15,0)&gt;0,N571,""),""))</f>
        <v/>
      </c>
      <c r="S571">
        <f t="shared" si="17"/>
        <v>4465214</v>
      </c>
    </row>
    <row r="572" spans="1:19">
      <c r="A572" s="2" t="s">
        <v>5080</v>
      </c>
      <c r="B572" t="str">
        <f>LEFT(A572,SEARCH("bag",A572)-2)</f>
        <v>mirrored olive</v>
      </c>
      <c r="C572" t="str">
        <f>SUBSTITUTE(A572,_xlfn.CONCAT(B572," bags contain "),"")</f>
        <v>2 bright gold bags, 4 bright tomato bags.</v>
      </c>
      <c r="D572">
        <f>IF(C572="no other bags.",0,INT(LEFT(C572,SEARCH(" ",C572))))</f>
        <v>2</v>
      </c>
      <c r="E572" t="str">
        <f>IF(C572="no other bags.","",MID(C572,SEARCH(" ",C572)+1,SEARCH("bag",C572)-4))</f>
        <v>bright gold</v>
      </c>
      <c r="F572" t="str">
        <f>IFERROR(RIGHT(C572,LEN(C572)-SEARCH(",",C572)-1),"")</f>
        <v>4 bright tomato bags.</v>
      </c>
      <c r="G572">
        <f>IFERROR(INT(LEFT(F572,SEARCH(" ",F572))),0)</f>
        <v>4</v>
      </c>
      <c r="H572" t="str">
        <f>IFERROR(MID(F572,SEARCH(" ",F572)+1,SEARCH("bag",F572)-4),"")</f>
        <v>bright tomato</v>
      </c>
      <c r="I572" t="str">
        <f>IFERROR(RIGHT(F572,LEN(F572)-SEARCH(",",F572)-1),"")</f>
        <v/>
      </c>
      <c r="J572">
        <f>IFERROR(INT(LEFT(I572,SEARCH(" ",I572))),0)</f>
        <v>0</v>
      </c>
      <c r="K572" t="str">
        <f>IFERROR(MID(I572,SEARCH(" ",I572)+1,SEARCH("bag",I572)-4),"")</f>
        <v/>
      </c>
      <c r="L572" t="str">
        <f>IFERROR(RIGHT(I572,LEN(I572)-SEARCH(",",I572)-1),"")</f>
        <v/>
      </c>
      <c r="M572">
        <f>IFERROR(INT(LEFT(L572,SEARCH(" ",L572))),0)</f>
        <v>0</v>
      </c>
      <c r="N572" t="str">
        <f>IFERROR(MID(L572,SEARCH(" ",L572)+1,SEARCH("bag",L572)-4),"")</f>
        <v/>
      </c>
      <c r="O572">
        <f t="shared" si="16"/>
        <v>10441623</v>
      </c>
      <c r="P572">
        <f>IF(COUNTIF(C572:N572,"shiny gold")&gt;0,1,0)+IFERROR(VLOOKUP(E572,$B$2:$P$595,15,0),0)+IFERROR(VLOOKUP(H572,$B$2:$P$595,15,0),0)+IFERROR(VLOOKUP(K572,$B$2:$P$595,15,0),0)+IFERROR(VLOOKUP(N572,$B$2:$P$595,15,0),0)</f>
        <v>0</v>
      </c>
      <c r="Q572" t="str">
        <f>CONCATENATE(IF(COUNTIF(A572:N572,"shiny gold")&gt;0,"This Bag, ",""),IFERROR(IF(VLOOKUP(E572,$B$2:$P$595,15,0)&gt;0,E572,""),""),IFERROR(IF(VLOOKUP(H572,$B$2:$P$595,15,0)&gt;0,H572,""),""),IFERROR(IF(VLOOKUP(K572,$B$2:$P$595,15,0)&gt;0,K572,""),""),IFERROR(IF(VLOOKUP(N572,$B$2:$P$595,15,0)&gt;0,N572,""),""))</f>
        <v/>
      </c>
      <c r="S572">
        <f t="shared" si="17"/>
        <v>10441622</v>
      </c>
    </row>
    <row r="573" spans="1:19">
      <c r="A573" s="2" t="s">
        <v>5081</v>
      </c>
      <c r="B573" t="str">
        <f>LEFT(A573,SEARCH("bag",A573)-2)</f>
        <v>vibrant salmon</v>
      </c>
      <c r="C573" t="str">
        <f>SUBSTITUTE(A573,_xlfn.CONCAT(B573," bags contain "),"")</f>
        <v>5 dim maroon bags, 2 dull cyan bags.</v>
      </c>
      <c r="D573">
        <f>IF(C573="no other bags.",0,INT(LEFT(C573,SEARCH(" ",C573))))</f>
        <v>5</v>
      </c>
      <c r="E573" t="str">
        <f>IF(C573="no other bags.","",MID(C573,SEARCH(" ",C573)+1,SEARCH("bag",C573)-4))</f>
        <v>dim maroon</v>
      </c>
      <c r="F573" t="str">
        <f>IFERROR(RIGHT(C573,LEN(C573)-SEARCH(",",C573)-1),"")</f>
        <v>2 dull cyan bags.</v>
      </c>
      <c r="G573">
        <f>IFERROR(INT(LEFT(F573,SEARCH(" ",F573))),0)</f>
        <v>2</v>
      </c>
      <c r="H573" t="str">
        <f>IFERROR(MID(F573,SEARCH(" ",F573)+1,SEARCH("bag",F573)-4),"")</f>
        <v>dull cyan</v>
      </c>
      <c r="I573" t="str">
        <f>IFERROR(RIGHT(F573,LEN(F573)-SEARCH(",",F573)-1),"")</f>
        <v/>
      </c>
      <c r="J573">
        <f>IFERROR(INT(LEFT(I573,SEARCH(" ",I573))),0)</f>
        <v>0</v>
      </c>
      <c r="K573" t="str">
        <f>IFERROR(MID(I573,SEARCH(" ",I573)+1,SEARCH("bag",I573)-4),"")</f>
        <v/>
      </c>
      <c r="L573" t="str">
        <f>IFERROR(RIGHT(I573,LEN(I573)-SEARCH(",",I573)-1),"")</f>
        <v/>
      </c>
      <c r="M573">
        <f>IFERROR(INT(LEFT(L573,SEARCH(" ",L573))),0)</f>
        <v>0</v>
      </c>
      <c r="N573" t="str">
        <f>IFERROR(MID(L573,SEARCH(" ",L573)+1,SEARCH("bag",L573)-4),"")</f>
        <v/>
      </c>
      <c r="O573">
        <f t="shared" si="16"/>
        <v>537862</v>
      </c>
      <c r="P573">
        <f>IF(COUNTIF(C573:N573,"shiny gold")&gt;0,1,0)+IFERROR(VLOOKUP(E573,$B$2:$P$595,15,0),0)+IFERROR(VLOOKUP(H573,$B$2:$P$595,15,0),0)+IFERROR(VLOOKUP(K573,$B$2:$P$595,15,0),0)+IFERROR(VLOOKUP(N573,$B$2:$P$595,15,0),0)</f>
        <v>0</v>
      </c>
      <c r="Q573" t="str">
        <f>CONCATENATE(IF(COUNTIF(A573:N573,"shiny gold")&gt;0,"This Bag, ",""),IFERROR(IF(VLOOKUP(E573,$B$2:$P$595,15,0)&gt;0,E573,""),""),IFERROR(IF(VLOOKUP(H573,$B$2:$P$595,15,0)&gt;0,H573,""),""),IFERROR(IF(VLOOKUP(K573,$B$2:$P$595,15,0)&gt;0,K573,""),""),IFERROR(IF(VLOOKUP(N573,$B$2:$P$595,15,0)&gt;0,N573,""),""))</f>
        <v/>
      </c>
      <c r="S573">
        <f t="shared" si="17"/>
        <v>537861</v>
      </c>
    </row>
    <row r="574" spans="1:19">
      <c r="A574" s="2" t="s">
        <v>5082</v>
      </c>
      <c r="B574" t="str">
        <f>LEFT(A574,SEARCH("bag",A574)-2)</f>
        <v>plaid coral</v>
      </c>
      <c r="C574" t="str">
        <f>SUBSTITUTE(A574,_xlfn.CONCAT(B574," bags contain "),"")</f>
        <v>1 bright gray bag.</v>
      </c>
      <c r="D574">
        <f>IF(C574="no other bags.",0,INT(LEFT(C574,SEARCH(" ",C574))))</f>
        <v>1</v>
      </c>
      <c r="E574" t="str">
        <f>IF(C574="no other bags.","",MID(C574,SEARCH(" ",C574)+1,SEARCH("bag",C574)-4))</f>
        <v>bright gray</v>
      </c>
      <c r="F574" t="str">
        <f>IFERROR(RIGHT(C574,LEN(C574)-SEARCH(",",C574)-1),"")</f>
        <v/>
      </c>
      <c r="G574">
        <f>IFERROR(INT(LEFT(F574,SEARCH(" ",F574))),0)</f>
        <v>0</v>
      </c>
      <c r="H574" t="str">
        <f>IFERROR(MID(F574,SEARCH(" ",F574)+1,SEARCH("bag",F574)-4),"")</f>
        <v/>
      </c>
      <c r="I574" t="str">
        <f>IFERROR(RIGHT(F574,LEN(F574)-SEARCH(",",F574)-1),"")</f>
        <v/>
      </c>
      <c r="J574">
        <f>IFERROR(INT(LEFT(I574,SEARCH(" ",I574))),0)</f>
        <v>0</v>
      </c>
      <c r="K574" t="str">
        <f>IFERROR(MID(I574,SEARCH(" ",I574)+1,SEARCH("bag",I574)-4),"")</f>
        <v/>
      </c>
      <c r="L574" t="str">
        <f>IFERROR(RIGHT(I574,LEN(I574)-SEARCH(",",I574)-1),"")</f>
        <v/>
      </c>
      <c r="M574">
        <f>IFERROR(INT(LEFT(L574,SEARCH(" ",L574))),0)</f>
        <v>0</v>
      </c>
      <c r="N574" t="str">
        <f>IFERROR(MID(L574,SEARCH(" ",L574)+1,SEARCH("bag",L574)-4),"")</f>
        <v/>
      </c>
      <c r="O574">
        <f t="shared" si="16"/>
        <v>7</v>
      </c>
      <c r="P574">
        <f>IF(COUNTIF(C574:N574,"shiny gold")&gt;0,1,0)+IFERROR(VLOOKUP(E574,$B$2:$P$595,15,0),0)+IFERROR(VLOOKUP(H574,$B$2:$P$595,15,0),0)+IFERROR(VLOOKUP(K574,$B$2:$P$595,15,0),0)+IFERROR(VLOOKUP(N574,$B$2:$P$595,15,0),0)</f>
        <v>0</v>
      </c>
      <c r="Q574" t="str">
        <f>CONCATENATE(IF(COUNTIF(A574:N574,"shiny gold")&gt;0,"This Bag, ",""),IFERROR(IF(VLOOKUP(E574,$B$2:$P$595,15,0)&gt;0,E574,""),""),IFERROR(IF(VLOOKUP(H574,$B$2:$P$595,15,0)&gt;0,H574,""),""),IFERROR(IF(VLOOKUP(K574,$B$2:$P$595,15,0)&gt;0,K574,""),""),IFERROR(IF(VLOOKUP(N574,$B$2:$P$595,15,0)&gt;0,N574,""),""))</f>
        <v/>
      </c>
      <c r="S574">
        <f t="shared" si="17"/>
        <v>6</v>
      </c>
    </row>
    <row r="575" spans="1:19">
      <c r="A575" s="2" t="s">
        <v>5083</v>
      </c>
      <c r="B575" t="str">
        <f>LEFT(A575,SEARCH("bag",A575)-2)</f>
        <v>plaid crimson</v>
      </c>
      <c r="C575" t="str">
        <f>SUBSTITUTE(A575,_xlfn.CONCAT(B575," bags contain "),"")</f>
        <v>2 muted black bags, 3 drab turquoise bags, 2 mirrored beige bags.</v>
      </c>
      <c r="D575">
        <f>IF(C575="no other bags.",0,INT(LEFT(C575,SEARCH(" ",C575))))</f>
        <v>2</v>
      </c>
      <c r="E575" t="str">
        <f>IF(C575="no other bags.","",MID(C575,SEARCH(" ",C575)+1,SEARCH("bag",C575)-4))</f>
        <v>muted black</v>
      </c>
      <c r="F575" t="str">
        <f>IFERROR(RIGHT(C575,LEN(C575)-SEARCH(",",C575)-1),"")</f>
        <v>3 drab turquoise bags, 2 mirrored beige bags.</v>
      </c>
      <c r="G575">
        <f>IFERROR(INT(LEFT(F575,SEARCH(" ",F575))),0)</f>
        <v>3</v>
      </c>
      <c r="H575" t="str">
        <f>IFERROR(MID(F575,SEARCH(" ",F575)+1,SEARCH("bag",F575)-4),"")</f>
        <v>drab turquoise</v>
      </c>
      <c r="I575" t="str">
        <f>IFERROR(RIGHT(F575,LEN(F575)-SEARCH(",",F575)-1),"")</f>
        <v>2 mirrored beige bags.</v>
      </c>
      <c r="J575">
        <f>IFERROR(INT(LEFT(I575,SEARCH(" ",I575))),0)</f>
        <v>2</v>
      </c>
      <c r="K575" t="str">
        <f>IFERROR(MID(I575,SEARCH(" ",I575)+1,SEARCH("bag",I575)-4),"")</f>
        <v>mirrored beige</v>
      </c>
      <c r="L575" t="str">
        <f>IFERROR(RIGHT(I575,LEN(I575)-SEARCH(",",I575)-1),"")</f>
        <v/>
      </c>
      <c r="M575">
        <f>IFERROR(INT(LEFT(L575,SEARCH(" ",L575))),0)</f>
        <v>0</v>
      </c>
      <c r="N575" t="str">
        <f>IFERROR(MID(L575,SEARCH(" ",L575)+1,SEARCH("bag",L575)-4),"")</f>
        <v/>
      </c>
      <c r="O575">
        <f t="shared" si="16"/>
        <v>7407489857</v>
      </c>
      <c r="P575">
        <f>IF(COUNTIF(C575:N575,"shiny gold")&gt;0,1,0)+IFERROR(VLOOKUP(E575,$B$2:$P$595,15,0),0)+IFERROR(VLOOKUP(H575,$B$2:$P$595,15,0),0)+IFERROR(VLOOKUP(K575,$B$2:$P$595,15,0),0)+IFERROR(VLOOKUP(N575,$B$2:$P$595,15,0),0)</f>
        <v>1</v>
      </c>
      <c r="Q575" t="str">
        <f>CONCATENATE(IF(COUNTIF(A575:N575,"shiny gold")&gt;0,"This Bag, ",""),IFERROR(IF(VLOOKUP(E575,$B$2:$P$595,15,0)&gt;0,E575,""),""),IFERROR(IF(VLOOKUP(H575,$B$2:$P$595,15,0)&gt;0,H575,""),""),IFERROR(IF(VLOOKUP(K575,$B$2:$P$595,15,0)&gt;0,K575,""),""),IFERROR(IF(VLOOKUP(N575,$B$2:$P$595,15,0)&gt;0,N575,""),""))</f>
        <v>drab turquoise</v>
      </c>
      <c r="S575">
        <f t="shared" si="17"/>
        <v>7407489856</v>
      </c>
    </row>
    <row r="576" spans="1:19">
      <c r="A576" s="2" t="s">
        <v>5084</v>
      </c>
      <c r="B576" t="str">
        <f>LEFT(A576,SEARCH("bag",A576)-2)</f>
        <v>faded maroon</v>
      </c>
      <c r="C576" t="str">
        <f>SUBSTITUTE(A576,_xlfn.CONCAT(B576," bags contain "),"")</f>
        <v>5 drab tan bags, 4 mirrored brown bags, 1 light silver bag.</v>
      </c>
      <c r="D576">
        <f>IF(C576="no other bags.",0,INT(LEFT(C576,SEARCH(" ",C576))))</f>
        <v>5</v>
      </c>
      <c r="E576" t="str">
        <f>IF(C576="no other bags.","",MID(C576,SEARCH(" ",C576)+1,SEARCH("bag",C576)-4))</f>
        <v>drab tan</v>
      </c>
      <c r="F576" t="str">
        <f>IFERROR(RIGHT(C576,LEN(C576)-SEARCH(",",C576)-1),"")</f>
        <v>4 mirrored brown bags, 1 light silver bag.</v>
      </c>
      <c r="G576">
        <f>IFERROR(INT(LEFT(F576,SEARCH(" ",F576))),0)</f>
        <v>4</v>
      </c>
      <c r="H576" t="str">
        <f>IFERROR(MID(F576,SEARCH(" ",F576)+1,SEARCH("bag",F576)-4),"")</f>
        <v>mirrored brown</v>
      </c>
      <c r="I576" t="str">
        <f>IFERROR(RIGHT(F576,LEN(F576)-SEARCH(",",F576)-1),"")</f>
        <v>1 light silver bag.</v>
      </c>
      <c r="J576">
        <f>IFERROR(INT(LEFT(I576,SEARCH(" ",I576))),0)</f>
        <v>1</v>
      </c>
      <c r="K576" t="str">
        <f>IFERROR(MID(I576,SEARCH(" ",I576)+1,SEARCH("bag",I576)-4),"")</f>
        <v>light silver</v>
      </c>
      <c r="L576" t="str">
        <f>IFERROR(RIGHT(I576,LEN(I576)-SEARCH(",",I576)-1),"")</f>
        <v/>
      </c>
      <c r="M576">
        <f>IFERROR(INT(LEFT(L576,SEARCH(" ",L576))),0)</f>
        <v>0</v>
      </c>
      <c r="N576" t="str">
        <f>IFERROR(MID(L576,SEARCH(" ",L576)+1,SEARCH("bag",L576)-4),"")</f>
        <v/>
      </c>
      <c r="O576">
        <f t="shared" si="16"/>
        <v>9208416</v>
      </c>
      <c r="P576">
        <f>IF(COUNTIF(C576:N576,"shiny gold")&gt;0,1,0)+IFERROR(VLOOKUP(E576,$B$2:$P$595,15,0),0)+IFERROR(VLOOKUP(H576,$B$2:$P$595,15,0),0)+IFERROR(VLOOKUP(K576,$B$2:$P$595,15,0),0)+IFERROR(VLOOKUP(N576,$B$2:$P$595,15,0),0)</f>
        <v>1</v>
      </c>
      <c r="Q576" t="str">
        <f>CONCATENATE(IF(COUNTIF(A576:N576,"shiny gold")&gt;0,"This Bag, ",""),IFERROR(IF(VLOOKUP(E576,$B$2:$P$595,15,0)&gt;0,E576,""),""),IFERROR(IF(VLOOKUP(H576,$B$2:$P$595,15,0)&gt;0,H576,""),""),IFERROR(IF(VLOOKUP(K576,$B$2:$P$595,15,0)&gt;0,K576,""),""),IFERROR(IF(VLOOKUP(N576,$B$2:$P$595,15,0)&gt;0,N576,""),""))</f>
        <v>light silver</v>
      </c>
      <c r="S576">
        <f t="shared" si="17"/>
        <v>9208415</v>
      </c>
    </row>
    <row r="577" spans="1:19">
      <c r="A577" s="2" t="s">
        <v>5085</v>
      </c>
      <c r="B577" t="str">
        <f>LEFT(A577,SEARCH("bag",A577)-2)</f>
        <v>vibrant brown</v>
      </c>
      <c r="C577" t="str">
        <f>SUBSTITUTE(A577,_xlfn.CONCAT(B577," bags contain "),"")</f>
        <v>2 faded salmon bags, 2 posh plum bags, 5 wavy lime bags, 2 shiny beige bags.</v>
      </c>
      <c r="D577">
        <f>IF(C577="no other bags.",0,INT(LEFT(C577,SEARCH(" ",C577))))</f>
        <v>2</v>
      </c>
      <c r="E577" t="str">
        <f>IF(C577="no other bags.","",MID(C577,SEARCH(" ",C577)+1,SEARCH("bag",C577)-4))</f>
        <v>faded salmon</v>
      </c>
      <c r="F577" t="str">
        <f>IFERROR(RIGHT(C577,LEN(C577)-SEARCH(",",C577)-1),"")</f>
        <v>2 posh plum bags, 5 wavy lime bags, 2 shiny beige bags.</v>
      </c>
      <c r="G577">
        <f>IFERROR(INT(LEFT(F577,SEARCH(" ",F577))),0)</f>
        <v>2</v>
      </c>
      <c r="H577" t="str">
        <f>IFERROR(MID(F577,SEARCH(" ",F577)+1,SEARCH("bag",F577)-4),"")</f>
        <v>posh plum</v>
      </c>
      <c r="I577" t="str">
        <f>IFERROR(RIGHT(F577,LEN(F577)-SEARCH(",",F577)-1),"")</f>
        <v>5 wavy lime bags, 2 shiny beige bags.</v>
      </c>
      <c r="J577">
        <f>IFERROR(INT(LEFT(I577,SEARCH(" ",I577))),0)</f>
        <v>5</v>
      </c>
      <c r="K577" t="str">
        <f>IFERROR(MID(I577,SEARCH(" ",I577)+1,SEARCH("bag",I577)-4),"")</f>
        <v>wavy lime</v>
      </c>
      <c r="L577" t="str">
        <f>IFERROR(RIGHT(I577,LEN(I577)-SEARCH(",",I577)-1),"")</f>
        <v>2 shiny beige bags.</v>
      </c>
      <c r="M577">
        <f>IFERROR(INT(LEFT(L577,SEARCH(" ",L577))),0)</f>
        <v>2</v>
      </c>
      <c r="N577" t="str">
        <f>IFERROR(MID(L577,SEARCH(" ",L577)+1,SEARCH("bag",L577)-4),"")</f>
        <v>shiny beige</v>
      </c>
      <c r="O577">
        <f t="shared" si="16"/>
        <v>14478814</v>
      </c>
      <c r="P577">
        <f>IF(COUNTIF(C577:N577,"shiny gold")&gt;0,1,0)+IFERROR(VLOOKUP(E577,$B$2:$P$595,15,0),0)+IFERROR(VLOOKUP(H577,$B$2:$P$595,15,0),0)+IFERROR(VLOOKUP(K577,$B$2:$P$595,15,0),0)+IFERROR(VLOOKUP(N577,$B$2:$P$595,15,0),0)</f>
        <v>1</v>
      </c>
      <c r="Q577" t="str">
        <f>CONCATENATE(IF(COUNTIF(A577:N577,"shiny gold")&gt;0,"This Bag, ",""),IFERROR(IF(VLOOKUP(E577,$B$2:$P$595,15,0)&gt;0,E577,""),""),IFERROR(IF(VLOOKUP(H577,$B$2:$P$595,15,0)&gt;0,H577,""),""),IFERROR(IF(VLOOKUP(K577,$B$2:$P$595,15,0)&gt;0,K577,""),""),IFERROR(IF(VLOOKUP(N577,$B$2:$P$595,15,0)&gt;0,N577,""),""))</f>
        <v>faded salmon</v>
      </c>
      <c r="S577">
        <f t="shared" si="17"/>
        <v>14478813</v>
      </c>
    </row>
    <row r="578" spans="1:19">
      <c r="A578" s="2" t="s">
        <v>5086</v>
      </c>
      <c r="B578" t="str">
        <f>LEFT(A578,SEARCH("bag",A578)-2)</f>
        <v>dull gold</v>
      </c>
      <c r="C578" t="str">
        <f>SUBSTITUTE(A578,_xlfn.CONCAT(B578," bags contain "),"")</f>
        <v>5 shiny salmon bags, 3 drab silver bags, 1 wavy beige bag.</v>
      </c>
      <c r="D578">
        <f>IF(C578="no other bags.",0,INT(LEFT(C578,SEARCH(" ",C578))))</f>
        <v>5</v>
      </c>
      <c r="E578" t="str">
        <f>IF(C578="no other bags.","",MID(C578,SEARCH(" ",C578)+1,SEARCH("bag",C578)-4))</f>
        <v>shiny salmon</v>
      </c>
      <c r="F578" t="str">
        <f>IFERROR(RIGHT(C578,LEN(C578)-SEARCH(",",C578)-1),"")</f>
        <v>3 drab silver bags, 1 wavy beige bag.</v>
      </c>
      <c r="G578">
        <f>IFERROR(INT(LEFT(F578,SEARCH(" ",F578))),0)</f>
        <v>3</v>
      </c>
      <c r="H578" t="str">
        <f>IFERROR(MID(F578,SEARCH(" ",F578)+1,SEARCH("bag",F578)-4),"")</f>
        <v>drab silver</v>
      </c>
      <c r="I578" t="str">
        <f>IFERROR(RIGHT(F578,LEN(F578)-SEARCH(",",F578)-1),"")</f>
        <v>1 wavy beige bag.</v>
      </c>
      <c r="J578">
        <f>IFERROR(INT(LEFT(I578,SEARCH(" ",I578))),0)</f>
        <v>1</v>
      </c>
      <c r="K578" t="str">
        <f>IFERROR(MID(I578,SEARCH(" ",I578)+1,SEARCH("bag",I578)-4),"")</f>
        <v>wavy beige</v>
      </c>
      <c r="L578" t="str">
        <f>IFERROR(RIGHT(I578,LEN(I578)-SEARCH(",",I578)-1),"")</f>
        <v/>
      </c>
      <c r="M578">
        <f>IFERROR(INT(LEFT(L578,SEARCH(" ",L578))),0)</f>
        <v>0</v>
      </c>
      <c r="N578" t="str">
        <f>IFERROR(MID(L578,SEARCH(" ",L578)+1,SEARCH("bag",L578)-4),"")</f>
        <v/>
      </c>
      <c r="O578">
        <f t="shared" si="16"/>
        <v>52461</v>
      </c>
      <c r="P578">
        <f>IF(COUNTIF(C578:N578,"shiny gold")&gt;0,1,0)+IFERROR(VLOOKUP(E578,$B$2:$P$595,15,0),0)+IFERROR(VLOOKUP(H578,$B$2:$P$595,15,0),0)+IFERROR(VLOOKUP(K578,$B$2:$P$595,15,0),0)+IFERROR(VLOOKUP(N578,$B$2:$P$595,15,0),0)</f>
        <v>0</v>
      </c>
      <c r="Q578" t="str">
        <f>CONCATENATE(IF(COUNTIF(A578:N578,"shiny gold")&gt;0,"This Bag, ",""),IFERROR(IF(VLOOKUP(E578,$B$2:$P$595,15,0)&gt;0,E578,""),""),IFERROR(IF(VLOOKUP(H578,$B$2:$P$595,15,0)&gt;0,H578,""),""),IFERROR(IF(VLOOKUP(K578,$B$2:$P$595,15,0)&gt;0,K578,""),""),IFERROR(IF(VLOOKUP(N578,$B$2:$P$595,15,0)&gt;0,N578,""),""))</f>
        <v/>
      </c>
      <c r="S578">
        <f t="shared" si="17"/>
        <v>52460</v>
      </c>
    </row>
    <row r="579" spans="1:19">
      <c r="A579" s="2" t="s">
        <v>5087</v>
      </c>
      <c r="B579" t="str">
        <f>LEFT(A579,SEARCH("bag",A579)-2)</f>
        <v>bright turquoise</v>
      </c>
      <c r="C579" t="str">
        <f>SUBSTITUTE(A579,_xlfn.CONCAT(B579," bags contain "),"")</f>
        <v>5 wavy blue bags, 4 muted chartreuse bags.</v>
      </c>
      <c r="D579">
        <f>IF(C579="no other bags.",0,INT(LEFT(C579,SEARCH(" ",C579))))</f>
        <v>5</v>
      </c>
      <c r="E579" t="str">
        <f>IF(C579="no other bags.","",MID(C579,SEARCH(" ",C579)+1,SEARCH("bag",C579)-4))</f>
        <v>wavy blue</v>
      </c>
      <c r="F579" t="str">
        <f>IFERROR(RIGHT(C579,LEN(C579)-SEARCH(",",C579)-1),"")</f>
        <v>4 muted chartreuse bags.</v>
      </c>
      <c r="G579">
        <f>IFERROR(INT(LEFT(F579,SEARCH(" ",F579))),0)</f>
        <v>4</v>
      </c>
      <c r="H579" t="str">
        <f>IFERROR(MID(F579,SEARCH(" ",F579)+1,SEARCH("bag",F579)-4),"")</f>
        <v>muted chartreuse</v>
      </c>
      <c r="I579" t="str">
        <f>IFERROR(RIGHT(F579,LEN(F579)-SEARCH(",",F579)-1),"")</f>
        <v/>
      </c>
      <c r="J579">
        <f>IFERROR(INT(LEFT(I579,SEARCH(" ",I579))),0)</f>
        <v>0</v>
      </c>
      <c r="K579" t="str">
        <f>IFERROR(MID(I579,SEARCH(" ",I579)+1,SEARCH("bag",I579)-4),"")</f>
        <v/>
      </c>
      <c r="L579" t="str">
        <f>IFERROR(RIGHT(I579,LEN(I579)-SEARCH(",",I579)-1),"")</f>
        <v/>
      </c>
      <c r="M579">
        <f>IFERROR(INT(LEFT(L579,SEARCH(" ",L579))),0)</f>
        <v>0</v>
      </c>
      <c r="N579" t="str">
        <f>IFERROR(MID(L579,SEARCH(" ",L579)+1,SEARCH("bag",L579)-4),"")</f>
        <v/>
      </c>
      <c r="O579">
        <f t="shared" ref="O579:O595" si="18">1+IFERROR(VLOOKUP(E579,$B$2:$O$595,14,0)*D579,0)+IFERROR(VLOOKUP(H579,$B$2:$O$595,14,0)*G579,0)+IFERROR(VLOOKUP(K579,$B$2:$O$595,14,0)*J579,0)+IFERROR(VLOOKUP(N579,$B$2:$O$595,14,0)*M579,0)</f>
        <v>2144827</v>
      </c>
      <c r="P579">
        <f>IF(COUNTIF(C579:N579,"shiny gold")&gt;0,1,0)+IFERROR(VLOOKUP(E579,$B$2:$P$595,15,0),0)+IFERROR(VLOOKUP(H579,$B$2:$P$595,15,0),0)+IFERROR(VLOOKUP(K579,$B$2:$P$595,15,0),0)+IFERROR(VLOOKUP(N579,$B$2:$P$595,15,0),0)</f>
        <v>0</v>
      </c>
      <c r="Q579" t="str">
        <f>CONCATENATE(IF(COUNTIF(A579:N579,"shiny gold")&gt;0,"This Bag, ",""),IFERROR(IF(VLOOKUP(E579,$B$2:$P$595,15,0)&gt;0,E579,""),""),IFERROR(IF(VLOOKUP(H579,$B$2:$P$595,15,0)&gt;0,H579,""),""),IFERROR(IF(VLOOKUP(K579,$B$2:$P$595,15,0)&gt;0,K579,""),""),IFERROR(IF(VLOOKUP(N579,$B$2:$P$595,15,0)&gt;0,N579,""),""))</f>
        <v/>
      </c>
      <c r="S579">
        <f t="shared" ref="S579:S595" si="19">O579-1</f>
        <v>2144826</v>
      </c>
    </row>
    <row r="580" spans="1:19">
      <c r="A580" s="2" t="s">
        <v>5088</v>
      </c>
      <c r="B580" t="str">
        <f>LEFT(A580,SEARCH("bag",A580)-2)</f>
        <v>light lavender</v>
      </c>
      <c r="C580" t="str">
        <f>SUBSTITUTE(A580,_xlfn.CONCAT(B580," bags contain "),"")</f>
        <v>1 drab olive bag, 1 posh violet bag.</v>
      </c>
      <c r="D580">
        <f>IF(C580="no other bags.",0,INT(LEFT(C580,SEARCH(" ",C580))))</f>
        <v>1</v>
      </c>
      <c r="E580" t="str">
        <f>IF(C580="no other bags.","",MID(C580,SEARCH(" ",C580)+1,SEARCH("bag",C580)-4))</f>
        <v>drab olive</v>
      </c>
      <c r="F580" t="str">
        <f>IFERROR(RIGHT(C580,LEN(C580)-SEARCH(",",C580)-1),"")</f>
        <v>1 posh violet bag.</v>
      </c>
      <c r="G580">
        <f>IFERROR(INT(LEFT(F580,SEARCH(" ",F580))),0)</f>
        <v>1</v>
      </c>
      <c r="H580" t="str">
        <f>IFERROR(MID(F580,SEARCH(" ",F580)+1,SEARCH("bag",F580)-4),"")</f>
        <v>posh violet</v>
      </c>
      <c r="I580" t="str">
        <f>IFERROR(RIGHT(F580,LEN(F580)-SEARCH(",",F580)-1),"")</f>
        <v/>
      </c>
      <c r="J580">
        <f>IFERROR(INT(LEFT(I580,SEARCH(" ",I580))),0)</f>
        <v>0</v>
      </c>
      <c r="K580" t="str">
        <f>IFERROR(MID(I580,SEARCH(" ",I580)+1,SEARCH("bag",I580)-4),"")</f>
        <v/>
      </c>
      <c r="L580" t="str">
        <f>IFERROR(RIGHT(I580,LEN(I580)-SEARCH(",",I580)-1),"")</f>
        <v/>
      </c>
      <c r="M580">
        <f>IFERROR(INT(LEFT(L580,SEARCH(" ",L580))),0)</f>
        <v>0</v>
      </c>
      <c r="N580" t="str">
        <f>IFERROR(MID(L580,SEARCH(" ",L580)+1,SEARCH("bag",L580)-4),"")</f>
        <v/>
      </c>
      <c r="O580">
        <f t="shared" si="18"/>
        <v>1701947</v>
      </c>
      <c r="P580">
        <f>IF(COUNTIF(C580:N580,"shiny gold")&gt;0,1,0)+IFERROR(VLOOKUP(E580,$B$2:$P$595,15,0),0)+IFERROR(VLOOKUP(H580,$B$2:$P$595,15,0),0)+IFERROR(VLOOKUP(K580,$B$2:$P$595,15,0),0)+IFERROR(VLOOKUP(N580,$B$2:$P$595,15,0),0)</f>
        <v>0</v>
      </c>
      <c r="Q580" t="str">
        <f>CONCATENATE(IF(COUNTIF(A580:N580,"shiny gold")&gt;0,"This Bag, ",""),IFERROR(IF(VLOOKUP(E580,$B$2:$P$595,15,0)&gt;0,E580,""),""),IFERROR(IF(VLOOKUP(H580,$B$2:$P$595,15,0)&gt;0,H580,""),""),IFERROR(IF(VLOOKUP(K580,$B$2:$P$595,15,0)&gt;0,K580,""),""),IFERROR(IF(VLOOKUP(N580,$B$2:$P$595,15,0)&gt;0,N580,""),""))</f>
        <v/>
      </c>
      <c r="S580">
        <f t="shared" si="19"/>
        <v>1701946</v>
      </c>
    </row>
    <row r="581" spans="1:19">
      <c r="A581" s="2" t="s">
        <v>5089</v>
      </c>
      <c r="B581" t="str">
        <f>LEFT(A581,SEARCH("bag",A581)-2)</f>
        <v>posh maroon</v>
      </c>
      <c r="C581" t="str">
        <f>SUBSTITUTE(A581,_xlfn.CONCAT(B581," bags contain "),"")</f>
        <v>5 bright chartreuse bags, 4 muted black bags, 3 dull tan bags, 2 mirrored gray bags.</v>
      </c>
      <c r="D581">
        <f>IF(C581="no other bags.",0,INT(LEFT(C581,SEARCH(" ",C581))))</f>
        <v>5</v>
      </c>
      <c r="E581" t="str">
        <f>IF(C581="no other bags.","",MID(C581,SEARCH(" ",C581)+1,SEARCH("bag",C581)-4))</f>
        <v>bright chartreuse</v>
      </c>
      <c r="F581" t="str">
        <f>IFERROR(RIGHT(C581,LEN(C581)-SEARCH(",",C581)-1),"")</f>
        <v>4 muted black bags, 3 dull tan bags, 2 mirrored gray bags.</v>
      </c>
      <c r="G581">
        <f>IFERROR(INT(LEFT(F581,SEARCH(" ",F581))),0)</f>
        <v>4</v>
      </c>
      <c r="H581" t="str">
        <f>IFERROR(MID(F581,SEARCH(" ",F581)+1,SEARCH("bag",F581)-4),"")</f>
        <v>muted black</v>
      </c>
      <c r="I581" t="str">
        <f>IFERROR(RIGHT(F581,LEN(F581)-SEARCH(",",F581)-1),"")</f>
        <v>3 dull tan bags, 2 mirrored gray bags.</v>
      </c>
      <c r="J581">
        <f>IFERROR(INT(LEFT(I581,SEARCH(" ",I581))),0)</f>
        <v>3</v>
      </c>
      <c r="K581" t="str">
        <f>IFERROR(MID(I581,SEARCH(" ",I581)+1,SEARCH("bag",I581)-4),"")</f>
        <v>dull tan</v>
      </c>
      <c r="L581" t="str">
        <f>IFERROR(RIGHT(I581,LEN(I581)-SEARCH(",",I581)-1),"")</f>
        <v>2 mirrored gray bags.</v>
      </c>
      <c r="M581">
        <f>IFERROR(INT(LEFT(L581,SEARCH(" ",L581))),0)</f>
        <v>2</v>
      </c>
      <c r="N581" t="str">
        <f>IFERROR(MID(L581,SEARCH(" ",L581)+1,SEARCH("bag",L581)-4),"")</f>
        <v>mirrored gray</v>
      </c>
      <c r="O581">
        <f t="shared" si="18"/>
        <v>6671871</v>
      </c>
      <c r="P581">
        <f>IF(COUNTIF(C581:N581,"shiny gold")&gt;0,1,0)+IFERROR(VLOOKUP(E581,$B$2:$P$595,15,0),0)+IFERROR(VLOOKUP(H581,$B$2:$P$595,15,0),0)+IFERROR(VLOOKUP(K581,$B$2:$P$595,15,0),0)+IFERROR(VLOOKUP(N581,$B$2:$P$595,15,0),0)</f>
        <v>0</v>
      </c>
      <c r="Q581" t="str">
        <f>CONCATENATE(IF(COUNTIF(A581:N581,"shiny gold")&gt;0,"This Bag, ",""),IFERROR(IF(VLOOKUP(E581,$B$2:$P$595,15,0)&gt;0,E581,""),""),IFERROR(IF(VLOOKUP(H581,$B$2:$P$595,15,0)&gt;0,H581,""),""),IFERROR(IF(VLOOKUP(K581,$B$2:$P$595,15,0)&gt;0,K581,""),""),IFERROR(IF(VLOOKUP(N581,$B$2:$P$595,15,0)&gt;0,N581,""),""))</f>
        <v/>
      </c>
      <c r="S581">
        <f t="shared" si="19"/>
        <v>6671870</v>
      </c>
    </row>
    <row r="582" spans="1:19">
      <c r="A582" s="2" t="s">
        <v>5090</v>
      </c>
      <c r="B582" t="str">
        <f>LEFT(A582,SEARCH("bag",A582)-2)</f>
        <v>muted red</v>
      </c>
      <c r="C582" t="str">
        <f>SUBSTITUTE(A582,_xlfn.CONCAT(B582," bags contain "),"")</f>
        <v>1 striped crimson bag, 5 light blue bags.</v>
      </c>
      <c r="D582">
        <f>IF(C582="no other bags.",0,INT(LEFT(C582,SEARCH(" ",C582))))</f>
        <v>1</v>
      </c>
      <c r="E582" t="str">
        <f>IF(C582="no other bags.","",MID(C582,SEARCH(" ",C582)+1,SEARCH("bag",C582)-4))</f>
        <v>striped crimson</v>
      </c>
      <c r="F582" t="str">
        <f>IFERROR(RIGHT(C582,LEN(C582)-SEARCH(",",C582)-1),"")</f>
        <v>5 light blue bags.</v>
      </c>
      <c r="G582">
        <f>IFERROR(INT(LEFT(F582,SEARCH(" ",F582))),0)</f>
        <v>5</v>
      </c>
      <c r="H582" t="str">
        <f>IFERROR(MID(F582,SEARCH(" ",F582)+1,SEARCH("bag",F582)-4),"")</f>
        <v>light blue</v>
      </c>
      <c r="I582" t="str">
        <f>IFERROR(RIGHT(F582,LEN(F582)-SEARCH(",",F582)-1),"")</f>
        <v/>
      </c>
      <c r="J582">
        <f>IFERROR(INT(LEFT(I582,SEARCH(" ",I582))),0)</f>
        <v>0</v>
      </c>
      <c r="K582" t="str">
        <f>IFERROR(MID(I582,SEARCH(" ",I582)+1,SEARCH("bag",I582)-4),"")</f>
        <v/>
      </c>
      <c r="L582" t="str">
        <f>IFERROR(RIGHT(I582,LEN(I582)-SEARCH(",",I582)-1),"")</f>
        <v/>
      </c>
      <c r="M582">
        <f>IFERROR(INT(LEFT(L582,SEARCH(" ",L582))),0)</f>
        <v>0</v>
      </c>
      <c r="N582" t="str">
        <f>IFERROR(MID(L582,SEARCH(" ",L582)+1,SEARCH("bag",L582)-4),"")</f>
        <v/>
      </c>
      <c r="O582">
        <f t="shared" si="18"/>
        <v>7783</v>
      </c>
      <c r="P582">
        <f>IF(COUNTIF(C582:N582,"shiny gold")&gt;0,1,0)+IFERROR(VLOOKUP(E582,$B$2:$P$595,15,0),0)+IFERROR(VLOOKUP(H582,$B$2:$P$595,15,0),0)+IFERROR(VLOOKUP(K582,$B$2:$P$595,15,0),0)+IFERROR(VLOOKUP(N582,$B$2:$P$595,15,0),0)</f>
        <v>0</v>
      </c>
      <c r="Q582" t="str">
        <f>CONCATENATE(IF(COUNTIF(A582:N582,"shiny gold")&gt;0,"This Bag, ",""),IFERROR(IF(VLOOKUP(E582,$B$2:$P$595,15,0)&gt;0,E582,""),""),IFERROR(IF(VLOOKUP(H582,$B$2:$P$595,15,0)&gt;0,H582,""),""),IFERROR(IF(VLOOKUP(K582,$B$2:$P$595,15,0)&gt;0,K582,""),""),IFERROR(IF(VLOOKUP(N582,$B$2:$P$595,15,0)&gt;0,N582,""),""))</f>
        <v/>
      </c>
      <c r="S582">
        <f t="shared" si="19"/>
        <v>7782</v>
      </c>
    </row>
    <row r="583" spans="1:19">
      <c r="A583" s="2" t="s">
        <v>5091</v>
      </c>
      <c r="B583" t="str">
        <f>LEFT(A583,SEARCH("bag",A583)-2)</f>
        <v>dark violet</v>
      </c>
      <c r="C583" t="str">
        <f>SUBSTITUTE(A583,_xlfn.CONCAT(B583," bags contain "),"")</f>
        <v>2 muted blue bags, 1 light bronze bag.</v>
      </c>
      <c r="D583">
        <f>IF(C583="no other bags.",0,INT(LEFT(C583,SEARCH(" ",C583))))</f>
        <v>2</v>
      </c>
      <c r="E583" t="str">
        <f>IF(C583="no other bags.","",MID(C583,SEARCH(" ",C583)+1,SEARCH("bag",C583)-4))</f>
        <v>muted blue</v>
      </c>
      <c r="F583" t="str">
        <f>IFERROR(RIGHT(C583,LEN(C583)-SEARCH(",",C583)-1),"")</f>
        <v>1 light bronze bag.</v>
      </c>
      <c r="G583">
        <f>IFERROR(INT(LEFT(F583,SEARCH(" ",F583))),0)</f>
        <v>1</v>
      </c>
      <c r="H583" t="str">
        <f>IFERROR(MID(F583,SEARCH(" ",F583)+1,SEARCH("bag",F583)-4),"")</f>
        <v>light bronze</v>
      </c>
      <c r="I583" t="str">
        <f>IFERROR(RIGHT(F583,LEN(F583)-SEARCH(",",F583)-1),"")</f>
        <v/>
      </c>
      <c r="J583">
        <f>IFERROR(INT(LEFT(I583,SEARCH(" ",I583))),0)</f>
        <v>0</v>
      </c>
      <c r="K583" t="str">
        <f>IFERROR(MID(I583,SEARCH(" ",I583)+1,SEARCH("bag",I583)-4),"")</f>
        <v/>
      </c>
      <c r="L583" t="str">
        <f>IFERROR(RIGHT(I583,LEN(I583)-SEARCH(",",I583)-1),"")</f>
        <v/>
      </c>
      <c r="M583">
        <f>IFERROR(INT(LEFT(L583,SEARCH(" ",L583))),0)</f>
        <v>0</v>
      </c>
      <c r="N583" t="str">
        <f>IFERROR(MID(L583,SEARCH(" ",L583)+1,SEARCH("bag",L583)-4),"")</f>
        <v/>
      </c>
      <c r="O583">
        <f t="shared" si="18"/>
        <v>90336</v>
      </c>
      <c r="P583">
        <f>IF(COUNTIF(C583:N583,"shiny gold")&gt;0,1,0)+IFERROR(VLOOKUP(E583,$B$2:$P$595,15,0),0)+IFERROR(VLOOKUP(H583,$B$2:$P$595,15,0),0)+IFERROR(VLOOKUP(K583,$B$2:$P$595,15,0),0)+IFERROR(VLOOKUP(N583,$B$2:$P$595,15,0),0)</f>
        <v>0</v>
      </c>
      <c r="Q583" t="str">
        <f>CONCATENATE(IF(COUNTIF(A583:N583,"shiny gold")&gt;0,"This Bag, ",""),IFERROR(IF(VLOOKUP(E583,$B$2:$P$595,15,0)&gt;0,E583,""),""),IFERROR(IF(VLOOKUP(H583,$B$2:$P$595,15,0)&gt;0,H583,""),""),IFERROR(IF(VLOOKUP(K583,$B$2:$P$595,15,0)&gt;0,K583,""),""),IFERROR(IF(VLOOKUP(N583,$B$2:$P$595,15,0)&gt;0,N583,""),""))</f>
        <v/>
      </c>
      <c r="S583">
        <f t="shared" si="19"/>
        <v>90335</v>
      </c>
    </row>
    <row r="584" spans="1:19">
      <c r="A584" s="2" t="s">
        <v>5092</v>
      </c>
      <c r="B584" t="str">
        <f>LEFT(A584,SEARCH("bag",A584)-2)</f>
        <v>striped chartreuse</v>
      </c>
      <c r="C584" t="str">
        <f>SUBSTITUTE(A584,_xlfn.CONCAT(B584," bags contain "),"")</f>
        <v>1 dark violet bag, 1 faded turquoise bag, 3 vibrant tomato bags, 5 dotted teal bags.</v>
      </c>
      <c r="D584">
        <f>IF(C584="no other bags.",0,INT(LEFT(C584,SEARCH(" ",C584))))</f>
        <v>1</v>
      </c>
      <c r="E584" t="str">
        <f>IF(C584="no other bags.","",MID(C584,SEARCH(" ",C584)+1,SEARCH("bag",C584)-4))</f>
        <v>dark violet</v>
      </c>
      <c r="F584" t="str">
        <f>IFERROR(RIGHT(C584,LEN(C584)-SEARCH(",",C584)-1),"")</f>
        <v>1 faded turquoise bag, 3 vibrant tomato bags, 5 dotted teal bags.</v>
      </c>
      <c r="G584">
        <f>IFERROR(INT(LEFT(F584,SEARCH(" ",F584))),0)</f>
        <v>1</v>
      </c>
      <c r="H584" t="str">
        <f>IFERROR(MID(F584,SEARCH(" ",F584)+1,SEARCH("bag",F584)-4),"")</f>
        <v>faded turquoise</v>
      </c>
      <c r="I584" t="str">
        <f>IFERROR(RIGHT(F584,LEN(F584)-SEARCH(",",F584)-1),"")</f>
        <v>3 vibrant tomato bags, 5 dotted teal bags.</v>
      </c>
      <c r="J584">
        <f>IFERROR(INT(LEFT(I584,SEARCH(" ",I584))),0)</f>
        <v>3</v>
      </c>
      <c r="K584" t="str">
        <f>IFERROR(MID(I584,SEARCH(" ",I584)+1,SEARCH("bag",I584)-4),"")</f>
        <v>vibrant tomato</v>
      </c>
      <c r="L584" t="str">
        <f>IFERROR(RIGHT(I584,LEN(I584)-SEARCH(",",I584)-1),"")</f>
        <v>5 dotted teal bags.</v>
      </c>
      <c r="M584">
        <f>IFERROR(INT(LEFT(L584,SEARCH(" ",L584))),0)</f>
        <v>5</v>
      </c>
      <c r="N584" t="str">
        <f>IFERROR(MID(L584,SEARCH(" ",L584)+1,SEARCH("bag",L584)-4),"")</f>
        <v>dotted teal</v>
      </c>
      <c r="O584">
        <f t="shared" si="18"/>
        <v>76520533</v>
      </c>
      <c r="P584">
        <f>IF(COUNTIF(C584:N584,"shiny gold")&gt;0,1,0)+IFERROR(VLOOKUP(E584,$B$2:$P$595,15,0),0)+IFERROR(VLOOKUP(H584,$B$2:$P$595,15,0),0)+IFERROR(VLOOKUP(K584,$B$2:$P$595,15,0),0)+IFERROR(VLOOKUP(N584,$B$2:$P$595,15,0),0)</f>
        <v>0</v>
      </c>
      <c r="Q584" t="str">
        <f>CONCATENATE(IF(COUNTIF(A584:N584,"shiny gold")&gt;0,"This Bag, ",""),IFERROR(IF(VLOOKUP(E584,$B$2:$P$595,15,0)&gt;0,E584,""),""),IFERROR(IF(VLOOKUP(H584,$B$2:$P$595,15,0)&gt;0,H584,""),""),IFERROR(IF(VLOOKUP(K584,$B$2:$P$595,15,0)&gt;0,K584,""),""),IFERROR(IF(VLOOKUP(N584,$B$2:$P$595,15,0)&gt;0,N584,""),""))</f>
        <v/>
      </c>
      <c r="S584">
        <f t="shared" si="19"/>
        <v>76520532</v>
      </c>
    </row>
    <row r="585" spans="1:19">
      <c r="A585" s="2" t="s">
        <v>5093</v>
      </c>
      <c r="B585" t="str">
        <f>LEFT(A585,SEARCH("bag",A585)-2)</f>
        <v>dull turquoise</v>
      </c>
      <c r="C585" t="str">
        <f>SUBSTITUTE(A585,_xlfn.CONCAT(B585," bags contain "),"")</f>
        <v>3 drab tan bags.</v>
      </c>
      <c r="D585">
        <f>IF(C585="no other bags.",0,INT(LEFT(C585,SEARCH(" ",C585))))</f>
        <v>3</v>
      </c>
      <c r="E585" t="str">
        <f>IF(C585="no other bags.","",MID(C585,SEARCH(" ",C585)+1,SEARCH("bag",C585)-4))</f>
        <v>drab tan</v>
      </c>
      <c r="F585" t="str">
        <f>IFERROR(RIGHT(C585,LEN(C585)-SEARCH(",",C585)-1),"")</f>
        <v/>
      </c>
      <c r="G585">
        <f>IFERROR(INT(LEFT(F585,SEARCH(" ",F585))),0)</f>
        <v>0</v>
      </c>
      <c r="H585" t="str">
        <f>IFERROR(MID(F585,SEARCH(" ",F585)+1,SEARCH("bag",F585)-4),"")</f>
        <v/>
      </c>
      <c r="I585" t="str">
        <f>IFERROR(RIGHT(F585,LEN(F585)-SEARCH(",",F585)-1),"")</f>
        <v/>
      </c>
      <c r="J585">
        <f>IFERROR(INT(LEFT(I585,SEARCH(" ",I585))),0)</f>
        <v>0</v>
      </c>
      <c r="K585" t="str">
        <f>IFERROR(MID(I585,SEARCH(" ",I585)+1,SEARCH("bag",I585)-4),"")</f>
        <v/>
      </c>
      <c r="L585" t="str">
        <f>IFERROR(RIGHT(I585,LEN(I585)-SEARCH(",",I585)-1),"")</f>
        <v/>
      </c>
      <c r="M585">
        <f>IFERROR(INT(LEFT(L585,SEARCH(" ",L585))),0)</f>
        <v>0</v>
      </c>
      <c r="N585" t="str">
        <f>IFERROR(MID(L585,SEARCH(" ",L585)+1,SEARCH("bag",L585)-4),"")</f>
        <v/>
      </c>
      <c r="O585">
        <f t="shared" si="18"/>
        <v>4470094</v>
      </c>
      <c r="P585">
        <f>IF(COUNTIF(C585:N585,"shiny gold")&gt;0,1,0)+IFERROR(VLOOKUP(E585,$B$2:$P$595,15,0),0)+IFERROR(VLOOKUP(H585,$B$2:$P$595,15,0),0)+IFERROR(VLOOKUP(K585,$B$2:$P$595,15,0),0)+IFERROR(VLOOKUP(N585,$B$2:$P$595,15,0),0)</f>
        <v>0</v>
      </c>
      <c r="Q585" t="str">
        <f>CONCATENATE(IF(COUNTIF(A585:N585,"shiny gold")&gt;0,"This Bag, ",""),IFERROR(IF(VLOOKUP(E585,$B$2:$P$595,15,0)&gt;0,E585,""),""),IFERROR(IF(VLOOKUP(H585,$B$2:$P$595,15,0)&gt;0,H585,""),""),IFERROR(IF(VLOOKUP(K585,$B$2:$P$595,15,0)&gt;0,K585,""),""),IFERROR(IF(VLOOKUP(N585,$B$2:$P$595,15,0)&gt;0,N585,""),""))</f>
        <v/>
      </c>
      <c r="S585">
        <f t="shared" si="19"/>
        <v>4470093</v>
      </c>
    </row>
    <row r="586" spans="1:19">
      <c r="A586" s="2" t="s">
        <v>5094</v>
      </c>
      <c r="B586" t="str">
        <f>LEFT(A586,SEARCH("bag",A586)-2)</f>
        <v>vibrant olive</v>
      </c>
      <c r="C586" t="str">
        <f>SUBSTITUTE(A586,_xlfn.CONCAT(B586," bags contain "),"")</f>
        <v>2 drab purple bags.</v>
      </c>
      <c r="D586">
        <f>IF(C586="no other bags.",0,INT(LEFT(C586,SEARCH(" ",C586))))</f>
        <v>2</v>
      </c>
      <c r="E586" t="str">
        <f>IF(C586="no other bags.","",MID(C586,SEARCH(" ",C586)+1,SEARCH("bag",C586)-4))</f>
        <v>drab purple</v>
      </c>
      <c r="F586" t="str">
        <f>IFERROR(RIGHT(C586,LEN(C586)-SEARCH(",",C586)-1),"")</f>
        <v/>
      </c>
      <c r="G586">
        <f>IFERROR(INT(LEFT(F586,SEARCH(" ",F586))),0)</f>
        <v>0</v>
      </c>
      <c r="H586" t="str">
        <f>IFERROR(MID(F586,SEARCH(" ",F586)+1,SEARCH("bag",F586)-4),"")</f>
        <v/>
      </c>
      <c r="I586" t="str">
        <f>IFERROR(RIGHT(F586,LEN(F586)-SEARCH(",",F586)-1),"")</f>
        <v/>
      </c>
      <c r="J586">
        <f>IFERROR(INT(LEFT(I586,SEARCH(" ",I586))),0)</f>
        <v>0</v>
      </c>
      <c r="K586" t="str">
        <f>IFERROR(MID(I586,SEARCH(" ",I586)+1,SEARCH("bag",I586)-4),"")</f>
        <v/>
      </c>
      <c r="L586" t="str">
        <f>IFERROR(RIGHT(I586,LEN(I586)-SEARCH(",",I586)-1),"")</f>
        <v/>
      </c>
      <c r="M586">
        <f>IFERROR(INT(LEFT(L586,SEARCH(" ",L586))),0)</f>
        <v>0</v>
      </c>
      <c r="N586" t="str">
        <f>IFERROR(MID(L586,SEARCH(" ",L586)+1,SEARCH("bag",L586)-4),"")</f>
        <v/>
      </c>
      <c r="O586">
        <f t="shared" si="18"/>
        <v>2984847</v>
      </c>
      <c r="P586">
        <f>IF(COUNTIF(C586:N586,"shiny gold")&gt;0,1,0)+IFERROR(VLOOKUP(E586,$B$2:$P$595,15,0),0)+IFERROR(VLOOKUP(H586,$B$2:$P$595,15,0),0)+IFERROR(VLOOKUP(K586,$B$2:$P$595,15,0),0)+IFERROR(VLOOKUP(N586,$B$2:$P$595,15,0),0)</f>
        <v>0</v>
      </c>
      <c r="Q586" t="str">
        <f>CONCATENATE(IF(COUNTIF(A586:N586,"shiny gold")&gt;0,"This Bag, ",""),IFERROR(IF(VLOOKUP(E586,$B$2:$P$595,15,0)&gt;0,E586,""),""),IFERROR(IF(VLOOKUP(H586,$B$2:$P$595,15,0)&gt;0,H586,""),""),IFERROR(IF(VLOOKUP(K586,$B$2:$P$595,15,0)&gt;0,K586,""),""),IFERROR(IF(VLOOKUP(N586,$B$2:$P$595,15,0)&gt;0,N586,""),""))</f>
        <v/>
      </c>
      <c r="S586">
        <f t="shared" si="19"/>
        <v>2984846</v>
      </c>
    </row>
    <row r="587" spans="1:19">
      <c r="A587" s="2" t="s">
        <v>5095</v>
      </c>
      <c r="B587" t="str">
        <f>LEFT(A587,SEARCH("bag",A587)-2)</f>
        <v>shiny yellow</v>
      </c>
      <c r="C587" t="str">
        <f>SUBSTITUTE(A587,_xlfn.CONCAT(B587," bags contain "),"")</f>
        <v>2 faded lavender bags, 4 shiny cyan bags.</v>
      </c>
      <c r="D587">
        <f>IF(C587="no other bags.",0,INT(LEFT(C587,SEARCH(" ",C587))))</f>
        <v>2</v>
      </c>
      <c r="E587" t="str">
        <f>IF(C587="no other bags.","",MID(C587,SEARCH(" ",C587)+1,SEARCH("bag",C587)-4))</f>
        <v>faded lavender</v>
      </c>
      <c r="F587" t="str">
        <f>IFERROR(RIGHT(C587,LEN(C587)-SEARCH(",",C587)-1),"")</f>
        <v>4 shiny cyan bags.</v>
      </c>
      <c r="G587">
        <f>IFERROR(INT(LEFT(F587,SEARCH(" ",F587))),0)</f>
        <v>4</v>
      </c>
      <c r="H587" t="str">
        <f>IFERROR(MID(F587,SEARCH(" ",F587)+1,SEARCH("bag",F587)-4),"")</f>
        <v>shiny cyan</v>
      </c>
      <c r="I587" t="str">
        <f>IFERROR(RIGHT(F587,LEN(F587)-SEARCH(",",F587)-1),"")</f>
        <v/>
      </c>
      <c r="J587">
        <f>IFERROR(INT(LEFT(I587,SEARCH(" ",I587))),0)</f>
        <v>0</v>
      </c>
      <c r="K587" t="str">
        <f>IFERROR(MID(I587,SEARCH(" ",I587)+1,SEARCH("bag",I587)-4),"")</f>
        <v/>
      </c>
      <c r="L587" t="str">
        <f>IFERROR(RIGHT(I587,LEN(I587)-SEARCH(",",I587)-1),"")</f>
        <v/>
      </c>
      <c r="M587">
        <f>IFERROR(INT(LEFT(L587,SEARCH(" ",L587))),0)</f>
        <v>0</v>
      </c>
      <c r="N587" t="str">
        <f>IFERROR(MID(L587,SEARCH(" ",L587)+1,SEARCH("bag",L587)-4),"")</f>
        <v/>
      </c>
      <c r="O587">
        <f t="shared" si="18"/>
        <v>660659</v>
      </c>
      <c r="P587">
        <f>IF(COUNTIF(C587:N587,"shiny gold")&gt;0,1,0)+IFERROR(VLOOKUP(E587,$B$2:$P$595,15,0),0)+IFERROR(VLOOKUP(H587,$B$2:$P$595,15,0),0)+IFERROR(VLOOKUP(K587,$B$2:$P$595,15,0),0)+IFERROR(VLOOKUP(N587,$B$2:$P$595,15,0),0)</f>
        <v>0</v>
      </c>
      <c r="Q587" t="str">
        <f>CONCATENATE(IF(COUNTIF(A587:N587,"shiny gold")&gt;0,"This Bag, ",""),IFERROR(IF(VLOOKUP(E587,$B$2:$P$595,15,0)&gt;0,E587,""),""),IFERROR(IF(VLOOKUP(H587,$B$2:$P$595,15,0)&gt;0,H587,""),""),IFERROR(IF(VLOOKUP(K587,$B$2:$P$595,15,0)&gt;0,K587,""),""),IFERROR(IF(VLOOKUP(N587,$B$2:$P$595,15,0)&gt;0,N587,""),""))</f>
        <v/>
      </c>
      <c r="S587">
        <f t="shared" si="19"/>
        <v>660658</v>
      </c>
    </row>
    <row r="588" spans="1:19">
      <c r="A588" s="2" t="s">
        <v>5096</v>
      </c>
      <c r="B588" t="str">
        <f>LEFT(A588,SEARCH("bag",A588)-2)</f>
        <v>posh lime</v>
      </c>
      <c r="C588" t="str">
        <f>SUBSTITUTE(A588,_xlfn.CONCAT(B588," bags contain "),"")</f>
        <v>3 light plum bags, 4 clear magenta bags.</v>
      </c>
      <c r="D588">
        <f>IF(C588="no other bags.",0,INT(LEFT(C588,SEARCH(" ",C588))))</f>
        <v>3</v>
      </c>
      <c r="E588" t="str">
        <f>IF(C588="no other bags.","",MID(C588,SEARCH(" ",C588)+1,SEARCH("bag",C588)-4))</f>
        <v>light plum</v>
      </c>
      <c r="F588" t="str">
        <f>IFERROR(RIGHT(C588,LEN(C588)-SEARCH(",",C588)-1),"")</f>
        <v>4 clear magenta bags.</v>
      </c>
      <c r="G588">
        <f>IFERROR(INT(LEFT(F588,SEARCH(" ",F588))),0)</f>
        <v>4</v>
      </c>
      <c r="H588" t="str">
        <f>IFERROR(MID(F588,SEARCH(" ",F588)+1,SEARCH("bag",F588)-4),"")</f>
        <v>clear magenta</v>
      </c>
      <c r="I588" t="str">
        <f>IFERROR(RIGHT(F588,LEN(F588)-SEARCH(",",F588)-1),"")</f>
        <v/>
      </c>
      <c r="J588">
        <f>IFERROR(INT(LEFT(I588,SEARCH(" ",I588))),0)</f>
        <v>0</v>
      </c>
      <c r="K588" t="str">
        <f>IFERROR(MID(I588,SEARCH(" ",I588)+1,SEARCH("bag",I588)-4),"")</f>
        <v/>
      </c>
      <c r="L588" t="str">
        <f>IFERROR(RIGHT(I588,LEN(I588)-SEARCH(",",I588)-1),"")</f>
        <v/>
      </c>
      <c r="M588">
        <f>IFERROR(INT(LEFT(L588,SEARCH(" ",L588))),0)</f>
        <v>0</v>
      </c>
      <c r="N588" t="str">
        <f>IFERROR(MID(L588,SEARCH(" ",L588)+1,SEARCH("bag",L588)-4),"")</f>
        <v/>
      </c>
      <c r="O588">
        <f t="shared" si="18"/>
        <v>82812045</v>
      </c>
      <c r="P588">
        <f>IF(COUNTIF(C588:N588,"shiny gold")&gt;0,1,0)+IFERROR(VLOOKUP(E588,$B$2:$P$595,15,0),0)+IFERROR(VLOOKUP(H588,$B$2:$P$595,15,0),0)+IFERROR(VLOOKUP(K588,$B$2:$P$595,15,0),0)+IFERROR(VLOOKUP(N588,$B$2:$P$595,15,0),0)</f>
        <v>0</v>
      </c>
      <c r="Q588" t="str">
        <f>CONCATENATE(IF(COUNTIF(A588:N588,"shiny gold")&gt;0,"This Bag, ",""),IFERROR(IF(VLOOKUP(E588,$B$2:$P$595,15,0)&gt;0,E588,""),""),IFERROR(IF(VLOOKUP(H588,$B$2:$P$595,15,0)&gt;0,H588,""),""),IFERROR(IF(VLOOKUP(K588,$B$2:$P$595,15,0)&gt;0,K588,""),""),IFERROR(IF(VLOOKUP(N588,$B$2:$P$595,15,0)&gt;0,N588,""),""))</f>
        <v/>
      </c>
      <c r="S588">
        <f t="shared" si="19"/>
        <v>82812044</v>
      </c>
    </row>
    <row r="589" spans="1:19">
      <c r="A589" s="2" t="s">
        <v>5097</v>
      </c>
      <c r="B589" t="str">
        <f>LEFT(A589,SEARCH("bag",A589)-2)</f>
        <v>dotted aqua</v>
      </c>
      <c r="C589" t="str">
        <f>SUBSTITUTE(A589,_xlfn.CONCAT(B589," bags contain "),"")</f>
        <v>3 dim lime bags, 2 light green bags.</v>
      </c>
      <c r="D589">
        <f>IF(C589="no other bags.",0,INT(LEFT(C589,SEARCH(" ",C589))))</f>
        <v>3</v>
      </c>
      <c r="E589" t="str">
        <f>IF(C589="no other bags.","",MID(C589,SEARCH(" ",C589)+1,SEARCH("bag",C589)-4))</f>
        <v>dim lime</v>
      </c>
      <c r="F589" t="str">
        <f>IFERROR(RIGHT(C589,LEN(C589)-SEARCH(",",C589)-1),"")</f>
        <v>2 light green bags.</v>
      </c>
      <c r="G589">
        <f>IFERROR(INT(LEFT(F589,SEARCH(" ",F589))),0)</f>
        <v>2</v>
      </c>
      <c r="H589" t="str">
        <f>IFERROR(MID(F589,SEARCH(" ",F589)+1,SEARCH("bag",F589)-4),"")</f>
        <v>light green</v>
      </c>
      <c r="I589" t="str">
        <f>IFERROR(RIGHT(F589,LEN(F589)-SEARCH(",",F589)-1),"")</f>
        <v/>
      </c>
      <c r="J589">
        <f>IFERROR(INT(LEFT(I589,SEARCH(" ",I589))),0)</f>
        <v>0</v>
      </c>
      <c r="K589" t="str">
        <f>IFERROR(MID(I589,SEARCH(" ",I589)+1,SEARCH("bag",I589)-4),"")</f>
        <v/>
      </c>
      <c r="L589" t="str">
        <f>IFERROR(RIGHT(I589,LEN(I589)-SEARCH(",",I589)-1),"")</f>
        <v/>
      </c>
      <c r="M589">
        <f>IFERROR(INT(LEFT(L589,SEARCH(" ",L589))),0)</f>
        <v>0</v>
      </c>
      <c r="N589" t="str">
        <f>IFERROR(MID(L589,SEARCH(" ",L589)+1,SEARCH("bag",L589)-4),"")</f>
        <v/>
      </c>
      <c r="O589">
        <f t="shared" si="18"/>
        <v>464520</v>
      </c>
      <c r="P589">
        <f>IF(COUNTIF(C589:N589,"shiny gold")&gt;0,1,0)+IFERROR(VLOOKUP(E589,$B$2:$P$595,15,0),0)+IFERROR(VLOOKUP(H589,$B$2:$P$595,15,0),0)+IFERROR(VLOOKUP(K589,$B$2:$P$595,15,0),0)+IFERROR(VLOOKUP(N589,$B$2:$P$595,15,0),0)</f>
        <v>0</v>
      </c>
      <c r="Q589" t="str">
        <f>CONCATENATE(IF(COUNTIF(A589:N589,"shiny gold")&gt;0,"This Bag, ",""),IFERROR(IF(VLOOKUP(E589,$B$2:$P$595,15,0)&gt;0,E589,""),""),IFERROR(IF(VLOOKUP(H589,$B$2:$P$595,15,0)&gt;0,H589,""),""),IFERROR(IF(VLOOKUP(K589,$B$2:$P$595,15,0)&gt;0,K589,""),""),IFERROR(IF(VLOOKUP(N589,$B$2:$P$595,15,0)&gt;0,N589,""),""))</f>
        <v/>
      </c>
      <c r="S589">
        <f t="shared" si="19"/>
        <v>464519</v>
      </c>
    </row>
    <row r="590" spans="1:19">
      <c r="A590" s="2" t="s">
        <v>5098</v>
      </c>
      <c r="B590" t="str">
        <f>LEFT(A590,SEARCH("bag",A590)-2)</f>
        <v>dim yellow</v>
      </c>
      <c r="C590" t="str">
        <f>SUBSTITUTE(A590,_xlfn.CONCAT(B590," bags contain "),"")</f>
        <v>4 bright brown bags, 4 wavy coral bags.</v>
      </c>
      <c r="D590">
        <f>IF(C590="no other bags.",0,INT(LEFT(C590,SEARCH(" ",C590))))</f>
        <v>4</v>
      </c>
      <c r="E590" t="str">
        <f>IF(C590="no other bags.","",MID(C590,SEARCH(" ",C590)+1,SEARCH("bag",C590)-4))</f>
        <v>bright brown</v>
      </c>
      <c r="F590" t="str">
        <f>IFERROR(RIGHT(C590,LEN(C590)-SEARCH(",",C590)-1),"")</f>
        <v>4 wavy coral bags.</v>
      </c>
      <c r="G590">
        <f>IFERROR(INT(LEFT(F590,SEARCH(" ",F590))),0)</f>
        <v>4</v>
      </c>
      <c r="H590" t="str">
        <f>IFERROR(MID(F590,SEARCH(" ",F590)+1,SEARCH("bag",F590)-4),"")</f>
        <v>wavy coral</v>
      </c>
      <c r="I590" t="str">
        <f>IFERROR(RIGHT(F590,LEN(F590)-SEARCH(",",F590)-1),"")</f>
        <v/>
      </c>
      <c r="J590">
        <f>IFERROR(INT(LEFT(I590,SEARCH(" ",I590))),0)</f>
        <v>0</v>
      </c>
      <c r="K590" t="str">
        <f>IFERROR(MID(I590,SEARCH(" ",I590)+1,SEARCH("bag",I590)-4),"")</f>
        <v/>
      </c>
      <c r="L590" t="str">
        <f>IFERROR(RIGHT(I590,LEN(I590)-SEARCH(",",I590)-1),"")</f>
        <v/>
      </c>
      <c r="M590">
        <f>IFERROR(INT(LEFT(L590,SEARCH(" ",L590))),0)</f>
        <v>0</v>
      </c>
      <c r="N590" t="str">
        <f>IFERROR(MID(L590,SEARCH(" ",L590)+1,SEARCH("bag",L590)-4),"")</f>
        <v/>
      </c>
      <c r="O590">
        <f t="shared" si="18"/>
        <v>128277309</v>
      </c>
      <c r="P590">
        <f>IF(COUNTIF(C590:N590,"shiny gold")&gt;0,1,0)+IFERROR(VLOOKUP(E590,$B$2:$P$595,15,0),0)+IFERROR(VLOOKUP(H590,$B$2:$P$595,15,0),0)+IFERROR(VLOOKUP(K590,$B$2:$P$595,15,0),0)+IFERROR(VLOOKUP(N590,$B$2:$P$595,15,0),0)</f>
        <v>0</v>
      </c>
      <c r="Q590" t="str">
        <f>CONCATENATE(IF(COUNTIF(A590:N590,"shiny gold")&gt;0,"This Bag, ",""),IFERROR(IF(VLOOKUP(E590,$B$2:$P$595,15,0)&gt;0,E590,""),""),IFERROR(IF(VLOOKUP(H590,$B$2:$P$595,15,0)&gt;0,H590,""),""),IFERROR(IF(VLOOKUP(K590,$B$2:$P$595,15,0)&gt;0,K590,""),""),IFERROR(IF(VLOOKUP(N590,$B$2:$P$595,15,0)&gt;0,N590,""),""))</f>
        <v/>
      </c>
      <c r="S590">
        <f t="shared" si="19"/>
        <v>128277308</v>
      </c>
    </row>
    <row r="591" spans="1:19">
      <c r="A591" s="2" t="s">
        <v>5099</v>
      </c>
      <c r="B591" t="str">
        <f>LEFT(A591,SEARCH("bag",A591)-2)</f>
        <v>shiny blue</v>
      </c>
      <c r="C591" t="str">
        <f>SUBSTITUTE(A591,_xlfn.CONCAT(B591," bags contain "),"")</f>
        <v>4 dotted yellow bags, 1 dim crimson bag, 1 clear black bag.</v>
      </c>
      <c r="D591">
        <f>IF(C591="no other bags.",0,INT(LEFT(C591,SEARCH(" ",C591))))</f>
        <v>4</v>
      </c>
      <c r="E591" t="str">
        <f>IF(C591="no other bags.","",MID(C591,SEARCH(" ",C591)+1,SEARCH("bag",C591)-4))</f>
        <v>dotted yellow</v>
      </c>
      <c r="F591" t="str">
        <f>IFERROR(RIGHT(C591,LEN(C591)-SEARCH(",",C591)-1),"")</f>
        <v>1 dim crimson bag, 1 clear black bag.</v>
      </c>
      <c r="G591">
        <f>IFERROR(INT(LEFT(F591,SEARCH(" ",F591))),0)</f>
        <v>1</v>
      </c>
      <c r="H591" t="str">
        <f>IFERROR(MID(F591,SEARCH(" ",F591)+1,SEARCH("bag",F591)-4),"")</f>
        <v>dim crimson</v>
      </c>
      <c r="I591" t="str">
        <f>IFERROR(RIGHT(F591,LEN(F591)-SEARCH(",",F591)-1),"")</f>
        <v>1 clear black bag.</v>
      </c>
      <c r="J591">
        <f>IFERROR(INT(LEFT(I591,SEARCH(" ",I591))),0)</f>
        <v>1</v>
      </c>
      <c r="K591" t="str">
        <f>IFERROR(MID(I591,SEARCH(" ",I591)+1,SEARCH("bag",I591)-4),"")</f>
        <v>clear black</v>
      </c>
      <c r="L591" t="str">
        <f>IFERROR(RIGHT(I591,LEN(I591)-SEARCH(",",I591)-1),"")</f>
        <v/>
      </c>
      <c r="M591">
        <f>IFERROR(INT(LEFT(L591,SEARCH(" ",L591))),0)</f>
        <v>0</v>
      </c>
      <c r="N591" t="str">
        <f>IFERROR(MID(L591,SEARCH(" ",L591)+1,SEARCH("bag",L591)-4),"")</f>
        <v/>
      </c>
      <c r="O591">
        <f t="shared" si="18"/>
        <v>1014072</v>
      </c>
      <c r="P591">
        <f>IF(COUNTIF(C591:N591,"shiny gold")&gt;0,1,0)+IFERROR(VLOOKUP(E591,$B$2:$P$595,15,0),0)+IFERROR(VLOOKUP(H591,$B$2:$P$595,15,0),0)+IFERROR(VLOOKUP(K591,$B$2:$P$595,15,0),0)+IFERROR(VLOOKUP(N591,$B$2:$P$595,15,0),0)</f>
        <v>0</v>
      </c>
      <c r="Q591" t="str">
        <f>CONCATENATE(IF(COUNTIF(A591:N591,"shiny gold")&gt;0,"This Bag, ",""),IFERROR(IF(VLOOKUP(E591,$B$2:$P$595,15,0)&gt;0,E591,""),""),IFERROR(IF(VLOOKUP(H591,$B$2:$P$595,15,0)&gt;0,H591,""),""),IFERROR(IF(VLOOKUP(K591,$B$2:$P$595,15,0)&gt;0,K591,""),""),IFERROR(IF(VLOOKUP(N591,$B$2:$P$595,15,0)&gt;0,N591,""),""))</f>
        <v/>
      </c>
      <c r="S591">
        <f t="shared" si="19"/>
        <v>1014071</v>
      </c>
    </row>
    <row r="592" spans="1:19">
      <c r="A592" s="2" t="s">
        <v>5100</v>
      </c>
      <c r="B592" t="str">
        <f>LEFT(A592,SEARCH("bag",A592)-2)</f>
        <v>wavy maroon</v>
      </c>
      <c r="C592" t="str">
        <f>SUBSTITUTE(A592,_xlfn.CONCAT(B592," bags contain "),"")</f>
        <v>4 vibrant aqua bags, 4 striped bronze bags, 3 dotted silver bags.</v>
      </c>
      <c r="D592">
        <f>IF(C592="no other bags.",0,INT(LEFT(C592,SEARCH(" ",C592))))</f>
        <v>4</v>
      </c>
      <c r="E592" t="str">
        <f>IF(C592="no other bags.","",MID(C592,SEARCH(" ",C592)+1,SEARCH("bag",C592)-4))</f>
        <v>vibrant aqua</v>
      </c>
      <c r="F592" t="str">
        <f>IFERROR(RIGHT(C592,LEN(C592)-SEARCH(",",C592)-1),"")</f>
        <v>4 striped bronze bags, 3 dotted silver bags.</v>
      </c>
      <c r="G592">
        <f>IFERROR(INT(LEFT(F592,SEARCH(" ",F592))),0)</f>
        <v>4</v>
      </c>
      <c r="H592" t="str">
        <f>IFERROR(MID(F592,SEARCH(" ",F592)+1,SEARCH("bag",F592)-4),"")</f>
        <v>striped bronze</v>
      </c>
      <c r="I592" t="str">
        <f>IFERROR(RIGHT(F592,LEN(F592)-SEARCH(",",F592)-1),"")</f>
        <v>3 dotted silver bags.</v>
      </c>
      <c r="J592">
        <f>IFERROR(INT(LEFT(I592,SEARCH(" ",I592))),0)</f>
        <v>3</v>
      </c>
      <c r="K592" t="str">
        <f>IFERROR(MID(I592,SEARCH(" ",I592)+1,SEARCH("bag",I592)-4),"")</f>
        <v>dotted silver</v>
      </c>
      <c r="L592" t="str">
        <f>IFERROR(RIGHT(I592,LEN(I592)-SEARCH(",",I592)-1),"")</f>
        <v/>
      </c>
      <c r="M592">
        <f>IFERROR(INT(LEFT(L592,SEARCH(" ",L592))),0)</f>
        <v>0</v>
      </c>
      <c r="N592" t="str">
        <f>IFERROR(MID(L592,SEARCH(" ",L592)+1,SEARCH("bag",L592)-4),"")</f>
        <v/>
      </c>
      <c r="O592">
        <f t="shared" si="18"/>
        <v>17867</v>
      </c>
      <c r="P592">
        <f>IF(COUNTIF(C592:N592,"shiny gold")&gt;0,1,0)+IFERROR(VLOOKUP(E592,$B$2:$P$595,15,0),0)+IFERROR(VLOOKUP(H592,$B$2:$P$595,15,0),0)+IFERROR(VLOOKUP(K592,$B$2:$P$595,15,0),0)+IFERROR(VLOOKUP(N592,$B$2:$P$595,15,0),0)</f>
        <v>0</v>
      </c>
      <c r="Q592" t="str">
        <f>CONCATENATE(IF(COUNTIF(A592:N592,"shiny gold")&gt;0,"This Bag, ",""),IFERROR(IF(VLOOKUP(E592,$B$2:$P$595,15,0)&gt;0,E592,""),""),IFERROR(IF(VLOOKUP(H592,$B$2:$P$595,15,0)&gt;0,H592,""),""),IFERROR(IF(VLOOKUP(K592,$B$2:$P$595,15,0)&gt;0,K592,""),""),IFERROR(IF(VLOOKUP(N592,$B$2:$P$595,15,0)&gt;0,N592,""),""))</f>
        <v/>
      </c>
      <c r="S592">
        <f t="shared" si="19"/>
        <v>17866</v>
      </c>
    </row>
    <row r="593" spans="1:19">
      <c r="A593" s="2" t="s">
        <v>5101</v>
      </c>
      <c r="B593" t="str">
        <f>LEFT(A593,SEARCH("bag",A593)-2)</f>
        <v>drab coral</v>
      </c>
      <c r="C593" t="str">
        <f>SUBSTITUTE(A593,_xlfn.CONCAT(B593," bags contain "),"")</f>
        <v>1 wavy teal bag, 3 plaid orange bags, 2 posh orange bags, 1 mirrored olive bag.</v>
      </c>
      <c r="D593">
        <f>IF(C593="no other bags.",0,INT(LEFT(C593,SEARCH(" ",C593))))</f>
        <v>1</v>
      </c>
      <c r="E593" t="str">
        <f>IF(C593="no other bags.","",MID(C593,SEARCH(" ",C593)+1,SEARCH("bag",C593)-4))</f>
        <v>wavy teal</v>
      </c>
      <c r="F593" t="str">
        <f>IFERROR(RIGHT(C593,LEN(C593)-SEARCH(",",C593)-1),"")</f>
        <v>3 plaid orange bags, 2 posh orange bags, 1 mirrored olive bag.</v>
      </c>
      <c r="G593">
        <f>IFERROR(INT(LEFT(F593,SEARCH(" ",F593))),0)</f>
        <v>3</v>
      </c>
      <c r="H593" t="str">
        <f>IFERROR(MID(F593,SEARCH(" ",F593)+1,SEARCH("bag",F593)-4),"")</f>
        <v>plaid orange</v>
      </c>
      <c r="I593" t="str">
        <f>IFERROR(RIGHT(F593,LEN(F593)-SEARCH(",",F593)-1),"")</f>
        <v>2 posh orange bags, 1 mirrored olive bag.</v>
      </c>
      <c r="J593">
        <f>IFERROR(INT(LEFT(I593,SEARCH(" ",I593))),0)</f>
        <v>2</v>
      </c>
      <c r="K593" t="str">
        <f>IFERROR(MID(I593,SEARCH(" ",I593)+1,SEARCH("bag",I593)-4),"")</f>
        <v>posh orange</v>
      </c>
      <c r="L593" t="str">
        <f>IFERROR(RIGHT(I593,LEN(I593)-SEARCH(",",I593)-1),"")</f>
        <v>1 mirrored olive bag.</v>
      </c>
      <c r="M593">
        <f>IFERROR(INT(LEFT(L593,SEARCH(" ",L593))),0)</f>
        <v>1</v>
      </c>
      <c r="N593" t="str">
        <f>IFERROR(MID(L593,SEARCH(" ",L593)+1,SEARCH("bag",L593)-4),"")</f>
        <v>mirrored olive</v>
      </c>
      <c r="O593">
        <f t="shared" si="18"/>
        <v>124387234</v>
      </c>
      <c r="P593">
        <f>IF(COUNTIF(C593:N593,"shiny gold")&gt;0,1,0)+IFERROR(VLOOKUP(E593,$B$2:$P$595,15,0),0)+IFERROR(VLOOKUP(H593,$B$2:$P$595,15,0),0)+IFERROR(VLOOKUP(K593,$B$2:$P$595,15,0),0)+IFERROR(VLOOKUP(N593,$B$2:$P$595,15,0),0)</f>
        <v>1</v>
      </c>
      <c r="Q593" t="str">
        <f>CONCATENATE(IF(COUNTIF(A593:N593,"shiny gold")&gt;0,"This Bag, ",""),IFERROR(IF(VLOOKUP(E593,$B$2:$P$595,15,0)&gt;0,E593,""),""),IFERROR(IF(VLOOKUP(H593,$B$2:$P$595,15,0)&gt;0,H593,""),""),IFERROR(IF(VLOOKUP(K593,$B$2:$P$595,15,0)&gt;0,K593,""),""),IFERROR(IF(VLOOKUP(N593,$B$2:$P$595,15,0)&gt;0,N593,""),""))</f>
        <v>plaid orange</v>
      </c>
      <c r="S593">
        <f t="shared" si="19"/>
        <v>124387233</v>
      </c>
    </row>
    <row r="594" spans="1:19">
      <c r="A594" s="2" t="s">
        <v>5102</v>
      </c>
      <c r="B594" t="str">
        <f>LEFT(A594,SEARCH("bag",A594)-2)</f>
        <v>bright teal</v>
      </c>
      <c r="C594" t="str">
        <f>SUBSTITUTE(A594,_xlfn.CONCAT(B594," bags contain "),"")</f>
        <v>2 pale magenta bags.</v>
      </c>
      <c r="D594">
        <f>IF(C594="no other bags.",0,INT(LEFT(C594,SEARCH(" ",C594))))</f>
        <v>2</v>
      </c>
      <c r="E594" t="str">
        <f>IF(C594="no other bags.","",MID(C594,SEARCH(" ",C594)+1,SEARCH("bag",C594)-4))</f>
        <v>pale magenta</v>
      </c>
      <c r="F594" t="str">
        <f>IFERROR(RIGHT(C594,LEN(C594)-SEARCH(",",C594)-1),"")</f>
        <v/>
      </c>
      <c r="G594">
        <f>IFERROR(INT(LEFT(F594,SEARCH(" ",F594))),0)</f>
        <v>0</v>
      </c>
      <c r="H594" t="str">
        <f>IFERROR(MID(F594,SEARCH(" ",F594)+1,SEARCH("bag",F594)-4),"")</f>
        <v/>
      </c>
      <c r="I594" t="str">
        <f>IFERROR(RIGHT(F594,LEN(F594)-SEARCH(",",F594)-1),"")</f>
        <v/>
      </c>
      <c r="J594">
        <f>IFERROR(INT(LEFT(I594,SEARCH(" ",I594))),0)</f>
        <v>0</v>
      </c>
      <c r="K594" t="str">
        <f>IFERROR(MID(I594,SEARCH(" ",I594)+1,SEARCH("bag",I594)-4),"")</f>
        <v/>
      </c>
      <c r="L594" t="str">
        <f>IFERROR(RIGHT(I594,LEN(I594)-SEARCH(",",I594)-1),"")</f>
        <v/>
      </c>
      <c r="M594">
        <f>IFERROR(INT(LEFT(L594,SEARCH(" ",L594))),0)</f>
        <v>0</v>
      </c>
      <c r="N594" t="str">
        <f>IFERROR(MID(L594,SEARCH(" ",L594)+1,SEARCH("bag",L594)-4),"")</f>
        <v/>
      </c>
      <c r="O594">
        <f t="shared" si="18"/>
        <v>3</v>
      </c>
      <c r="P594">
        <f>IF(COUNTIF(C594:N594,"shiny gold")&gt;0,1,0)+IFERROR(VLOOKUP(E594,$B$2:$P$595,15,0),0)+IFERROR(VLOOKUP(H594,$B$2:$P$595,15,0),0)+IFERROR(VLOOKUP(K594,$B$2:$P$595,15,0),0)+IFERROR(VLOOKUP(N594,$B$2:$P$595,15,0),0)</f>
        <v>0</v>
      </c>
      <c r="Q594" t="str">
        <f>CONCATENATE(IF(COUNTIF(A594:N594,"shiny gold")&gt;0,"This Bag, ",""),IFERROR(IF(VLOOKUP(E594,$B$2:$P$595,15,0)&gt;0,E594,""),""),IFERROR(IF(VLOOKUP(H594,$B$2:$P$595,15,0)&gt;0,H594,""),""),IFERROR(IF(VLOOKUP(K594,$B$2:$P$595,15,0)&gt;0,K594,""),""),IFERROR(IF(VLOOKUP(N594,$B$2:$P$595,15,0)&gt;0,N594,""),""))</f>
        <v/>
      </c>
      <c r="S594">
        <f t="shared" si="19"/>
        <v>2</v>
      </c>
    </row>
    <row r="595" spans="1:19">
      <c r="A595" s="2" t="s">
        <v>5103</v>
      </c>
      <c r="B595" t="str">
        <f>LEFT(A595,SEARCH("bag",A595)-2)</f>
        <v>bright purple</v>
      </c>
      <c r="C595" t="str">
        <f>SUBSTITUTE(A595,_xlfn.CONCAT(B595," bags contain "),"")</f>
        <v>4 shiny chartreuse bags, 5 plaid lime bags, 2 dim magenta bags.</v>
      </c>
      <c r="D595">
        <f>IF(C595="no other bags.",0,INT(LEFT(C595,SEARCH(" ",C595))))</f>
        <v>4</v>
      </c>
      <c r="E595" t="str">
        <f>IF(C595="no other bags.","",MID(C595,SEARCH(" ",C595)+1,SEARCH("bag",C595)-4))</f>
        <v>shiny chartreuse</v>
      </c>
      <c r="F595" t="str">
        <f>IFERROR(RIGHT(C595,LEN(C595)-SEARCH(",",C595)-1),"")</f>
        <v>5 plaid lime bags, 2 dim magenta bags.</v>
      </c>
      <c r="G595">
        <f>IFERROR(INT(LEFT(F595,SEARCH(" ",F595))),0)</f>
        <v>5</v>
      </c>
      <c r="H595" t="str">
        <f>IFERROR(MID(F595,SEARCH(" ",F595)+1,SEARCH("bag",F595)-4),"")</f>
        <v>plaid lime</v>
      </c>
      <c r="I595" t="str">
        <f>IFERROR(RIGHT(F595,LEN(F595)-SEARCH(",",F595)-1),"")</f>
        <v>2 dim magenta bags.</v>
      </c>
      <c r="J595">
        <f>IFERROR(INT(LEFT(I595,SEARCH(" ",I595))),0)</f>
        <v>2</v>
      </c>
      <c r="K595" t="str">
        <f>IFERROR(MID(I595,SEARCH(" ",I595)+1,SEARCH("bag",I595)-4),"")</f>
        <v>dim magenta</v>
      </c>
      <c r="L595" t="str">
        <f>IFERROR(RIGHT(I595,LEN(I595)-SEARCH(",",I595)-1),"")</f>
        <v/>
      </c>
      <c r="M595">
        <f>IFERROR(INT(LEFT(L595,SEARCH(" ",L595))),0)</f>
        <v>0</v>
      </c>
      <c r="N595" t="str">
        <f>IFERROR(MID(L595,SEARCH(" ",L595)+1,SEARCH("bag",L595)-4),"")</f>
        <v/>
      </c>
      <c r="O595">
        <f t="shared" si="18"/>
        <v>18120</v>
      </c>
      <c r="P595">
        <f>IF(COUNTIF(C595:N595,"shiny gold")&gt;0,1,0)+IFERROR(VLOOKUP(E595,$B$2:$P$595,15,0),0)+IFERROR(VLOOKUP(H595,$B$2:$P$595,15,0),0)+IFERROR(VLOOKUP(K595,$B$2:$P$595,15,0),0)+IFERROR(VLOOKUP(N595,$B$2:$P$595,15,0),0)</f>
        <v>0</v>
      </c>
      <c r="Q595" t="str">
        <f>CONCATENATE(IF(COUNTIF(A595:N595,"shiny gold")&gt;0,"This Bag, ",""),IFERROR(IF(VLOOKUP(E595,$B$2:$P$595,15,0)&gt;0,E595,""),""),IFERROR(IF(VLOOKUP(H595,$B$2:$P$595,15,0)&gt;0,H595,""),""),IFERROR(IF(VLOOKUP(K595,$B$2:$P$595,15,0)&gt;0,K595,""),""),IFERROR(IF(VLOOKUP(N595,$B$2:$P$595,15,0)&gt;0,N595,""),""))</f>
        <v/>
      </c>
      <c r="S595">
        <f t="shared" si="19"/>
        <v>18119</v>
      </c>
    </row>
    <row r="597" spans="1:19">
      <c r="P597">
        <f>COUNTIF(P2:P595,"&gt;0")</f>
        <v>155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</vt:lpstr>
      <vt:lpstr>day 2</vt:lpstr>
      <vt:lpstr>day 3</vt:lpstr>
      <vt:lpstr>day 4</vt:lpstr>
      <vt:lpstr>day 5</vt:lpstr>
      <vt:lpstr>day 6</vt:lpstr>
      <vt:lpstr>day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w.knobloch w.knobloch</dc:creator>
  <cp:lastModifiedBy>w.knobloch w.knobloch</cp:lastModifiedBy>
  <dcterms:created xsi:type="dcterms:W3CDTF">2020-12-04T20:02:24Z</dcterms:created>
  <dcterms:modified xsi:type="dcterms:W3CDTF">2020-12-07T18:30:28Z</dcterms:modified>
</cp:coreProperties>
</file>